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pivotTables/pivotTable1.xml" ContentType="application/vnd.openxmlformats-officedocument.spreadsheetml.pivotTable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ivotCache/pivotCacheRecords1.xml" ContentType="application/vnd.openxmlformats-officedocument.spreadsheetml.pivotCacheRecord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Projects\CSG\IMEA_Regions\Gloucester\IMEAscoring\"/>
    </mc:Choice>
  </mc:AlternateContent>
  <bookViews>
    <workbookView xWindow="19080" yWindow="48" windowWidth="4896" windowHeight="8940" tabRatio="812"/>
  </bookViews>
  <sheets>
    <sheet name="IMEA" sheetId="2" r:id="rId1"/>
    <sheet name="Pivot table" sheetId="7" r:id="rId2"/>
  </sheets>
  <externalReferences>
    <externalReference r:id="rId3"/>
  </externalReferences>
  <definedNames>
    <definedName name="_xlnm._FilterDatabase" localSheetId="0" hidden="1">IMEA!$F$1:$F$551</definedName>
    <definedName name="Components">#REF!</definedName>
    <definedName name="Detect">[1]Lists_and_defintions!$G$2:$G$12</definedName>
    <definedName name="Detect_score">#REF!</definedName>
    <definedName name="Detect_score2">[1]Lists_and_defintions!$G$2:$G$12</definedName>
    <definedName name="Life_cycle">#REF!</definedName>
    <definedName name="Like_score">#REF!</definedName>
    <definedName name="Severity_score">#REF!</definedName>
  </definedNames>
  <calcPr calcId="152511"/>
  <pivotCaches>
    <pivotCache cacheId="5" r:id="rId4"/>
  </pivotCaches>
</workbook>
</file>

<file path=xl/calcChain.xml><?xml version="1.0" encoding="utf-8"?>
<calcChain xmlns="http://schemas.openxmlformats.org/spreadsheetml/2006/main">
  <c r="O3" i="2" l="1"/>
  <c r="P3" i="2"/>
  <c r="Q3" i="2"/>
  <c r="R3" i="2"/>
  <c r="O4" i="2"/>
  <c r="P4" i="2"/>
  <c r="Q4" i="2"/>
  <c r="R4" i="2"/>
  <c r="O5" i="2"/>
  <c r="P5" i="2"/>
  <c r="Q5" i="2"/>
  <c r="R5" i="2"/>
  <c r="O6" i="2"/>
  <c r="P6" i="2"/>
  <c r="Q6" i="2"/>
  <c r="R6" i="2"/>
  <c r="O7" i="2"/>
  <c r="P7" i="2"/>
  <c r="Q7" i="2"/>
  <c r="R7" i="2"/>
  <c r="O8" i="2"/>
  <c r="P8" i="2"/>
  <c r="Q8" i="2"/>
  <c r="R8" i="2"/>
  <c r="O9" i="2"/>
  <c r="P9" i="2"/>
  <c r="Q9" i="2"/>
  <c r="R9" i="2"/>
  <c r="O10" i="2"/>
  <c r="P10" i="2"/>
  <c r="Q10" i="2"/>
  <c r="R10" i="2"/>
  <c r="O11" i="2"/>
  <c r="P11" i="2"/>
  <c r="Q11" i="2"/>
  <c r="R11" i="2"/>
  <c r="O12" i="2"/>
  <c r="P12" i="2"/>
  <c r="Q12" i="2"/>
  <c r="R12" i="2"/>
  <c r="O13" i="2"/>
  <c r="P13" i="2"/>
  <c r="Q13" i="2"/>
  <c r="R13" i="2"/>
  <c r="O14" i="2"/>
  <c r="P14" i="2"/>
  <c r="Q14" i="2"/>
  <c r="R14" i="2"/>
  <c r="O15" i="2"/>
  <c r="P15" i="2"/>
  <c r="Q15" i="2"/>
  <c r="R15" i="2"/>
  <c r="O16" i="2"/>
  <c r="P16" i="2"/>
  <c r="Q16" i="2"/>
  <c r="R16" i="2"/>
  <c r="O17" i="2"/>
  <c r="P17" i="2"/>
  <c r="Q17" i="2"/>
  <c r="R17" i="2"/>
  <c r="O18" i="2"/>
  <c r="P18" i="2"/>
  <c r="Q18" i="2"/>
  <c r="R18" i="2"/>
  <c r="O19" i="2"/>
  <c r="P19" i="2"/>
  <c r="Q19" i="2"/>
  <c r="R19" i="2"/>
  <c r="O20" i="2"/>
  <c r="P20" i="2"/>
  <c r="Q20" i="2"/>
  <c r="R20" i="2"/>
  <c r="O21" i="2"/>
  <c r="P21" i="2"/>
  <c r="Q21" i="2"/>
  <c r="R21" i="2"/>
  <c r="O22" i="2"/>
  <c r="P22" i="2"/>
  <c r="Q22" i="2"/>
  <c r="R22" i="2"/>
  <c r="O23" i="2"/>
  <c r="P23" i="2"/>
  <c r="Q23" i="2"/>
  <c r="R23" i="2"/>
  <c r="O24" i="2"/>
  <c r="P24" i="2"/>
  <c r="Q24" i="2"/>
  <c r="R24" i="2"/>
  <c r="O25" i="2"/>
  <c r="P25" i="2"/>
  <c r="Q25" i="2"/>
  <c r="R25" i="2"/>
  <c r="O26" i="2"/>
  <c r="P26" i="2"/>
  <c r="Q26" i="2"/>
  <c r="R26" i="2"/>
  <c r="O27" i="2"/>
  <c r="P27" i="2"/>
  <c r="Q27" i="2"/>
  <c r="R27" i="2"/>
  <c r="O28" i="2"/>
  <c r="P28" i="2"/>
  <c r="Q28" i="2"/>
  <c r="R28" i="2"/>
  <c r="O29" i="2"/>
  <c r="P29" i="2"/>
  <c r="Q29" i="2"/>
  <c r="R29" i="2"/>
  <c r="O30" i="2"/>
  <c r="P30" i="2"/>
  <c r="Q30" i="2"/>
  <c r="R30" i="2"/>
  <c r="O31" i="2"/>
  <c r="P31" i="2"/>
  <c r="Q31" i="2"/>
  <c r="R31" i="2"/>
  <c r="O32" i="2"/>
  <c r="P32" i="2"/>
  <c r="Q32" i="2"/>
  <c r="R32" i="2"/>
  <c r="O33" i="2"/>
  <c r="P33" i="2"/>
  <c r="Q33" i="2"/>
  <c r="R33" i="2"/>
  <c r="O34" i="2"/>
  <c r="P34" i="2"/>
  <c r="Q34" i="2"/>
  <c r="R34" i="2"/>
  <c r="O35" i="2"/>
  <c r="P35" i="2"/>
  <c r="Q35" i="2"/>
  <c r="R35" i="2"/>
  <c r="O36" i="2"/>
  <c r="P36" i="2"/>
  <c r="Q36" i="2"/>
  <c r="R36" i="2"/>
  <c r="O37" i="2"/>
  <c r="P37" i="2"/>
  <c r="Q37" i="2"/>
  <c r="R37" i="2"/>
  <c r="O38" i="2"/>
  <c r="P38" i="2"/>
  <c r="Q38" i="2"/>
  <c r="R38" i="2"/>
  <c r="O39" i="2"/>
  <c r="P39" i="2"/>
  <c r="Q39" i="2"/>
  <c r="R39" i="2"/>
  <c r="O40" i="2"/>
  <c r="P40" i="2"/>
  <c r="Q40" i="2"/>
  <c r="R40" i="2"/>
  <c r="O41" i="2"/>
  <c r="P41" i="2"/>
  <c r="Q41" i="2"/>
  <c r="R41" i="2"/>
  <c r="O42" i="2"/>
  <c r="P42" i="2"/>
  <c r="Q42" i="2"/>
  <c r="R42" i="2"/>
  <c r="O43" i="2"/>
  <c r="P43" i="2"/>
  <c r="Q43" i="2"/>
  <c r="R43" i="2"/>
  <c r="O44" i="2"/>
  <c r="P44" i="2"/>
  <c r="Q44" i="2"/>
  <c r="R44" i="2"/>
  <c r="O45" i="2"/>
  <c r="P45" i="2"/>
  <c r="Q45" i="2"/>
  <c r="R45" i="2"/>
  <c r="O46" i="2"/>
  <c r="P46" i="2"/>
  <c r="Q46" i="2"/>
  <c r="R46" i="2"/>
  <c r="O47" i="2"/>
  <c r="P47" i="2"/>
  <c r="Q47" i="2"/>
  <c r="R47" i="2"/>
  <c r="O48" i="2"/>
  <c r="P48" i="2"/>
  <c r="Q48" i="2"/>
  <c r="R48" i="2"/>
  <c r="O49" i="2"/>
  <c r="P49" i="2"/>
  <c r="Q49" i="2"/>
  <c r="R49" i="2"/>
  <c r="O50" i="2"/>
  <c r="P50" i="2"/>
  <c r="Q50" i="2"/>
  <c r="R50" i="2"/>
  <c r="O51" i="2"/>
  <c r="P51" i="2"/>
  <c r="Q51" i="2"/>
  <c r="R51" i="2"/>
  <c r="O52" i="2"/>
  <c r="P52" i="2"/>
  <c r="Q52" i="2"/>
  <c r="R52" i="2"/>
  <c r="O53" i="2"/>
  <c r="P53" i="2"/>
  <c r="Q53" i="2"/>
  <c r="R53" i="2"/>
  <c r="O54" i="2"/>
  <c r="P54" i="2"/>
  <c r="Q54" i="2"/>
  <c r="R54" i="2"/>
  <c r="O55" i="2"/>
  <c r="P55" i="2"/>
  <c r="Q55" i="2"/>
  <c r="R55" i="2"/>
  <c r="O56" i="2"/>
  <c r="P56" i="2"/>
  <c r="Q56" i="2"/>
  <c r="R56" i="2"/>
  <c r="O57" i="2"/>
  <c r="P57" i="2"/>
  <c r="Q57" i="2"/>
  <c r="R57" i="2"/>
  <c r="O58" i="2"/>
  <c r="P58" i="2"/>
  <c r="Q58" i="2"/>
  <c r="R58" i="2"/>
  <c r="O59" i="2"/>
  <c r="P59" i="2"/>
  <c r="Q59" i="2"/>
  <c r="R59" i="2"/>
  <c r="O60" i="2"/>
  <c r="P60" i="2"/>
  <c r="Q60" i="2"/>
  <c r="R60" i="2"/>
  <c r="O61" i="2"/>
  <c r="P61" i="2"/>
  <c r="Q61" i="2"/>
  <c r="R61" i="2"/>
  <c r="O62" i="2"/>
  <c r="P62" i="2"/>
  <c r="Q62" i="2"/>
  <c r="R62" i="2"/>
  <c r="O63" i="2"/>
  <c r="P63" i="2"/>
  <c r="Q63" i="2"/>
  <c r="R63" i="2"/>
  <c r="O64" i="2"/>
  <c r="P64" i="2"/>
  <c r="Q64" i="2"/>
  <c r="R64" i="2"/>
  <c r="O65" i="2"/>
  <c r="P65" i="2"/>
  <c r="Q65" i="2"/>
  <c r="R65" i="2"/>
  <c r="O66" i="2"/>
  <c r="P66" i="2"/>
  <c r="Q66" i="2"/>
  <c r="R66" i="2"/>
  <c r="O67" i="2"/>
  <c r="P67" i="2"/>
  <c r="Q67" i="2"/>
  <c r="R67" i="2"/>
  <c r="O68" i="2"/>
  <c r="P68" i="2"/>
  <c r="Q68" i="2"/>
  <c r="R68" i="2"/>
  <c r="O69" i="2"/>
  <c r="P69" i="2"/>
  <c r="Q69" i="2"/>
  <c r="R69" i="2"/>
  <c r="O70" i="2"/>
  <c r="P70" i="2"/>
  <c r="Q70" i="2"/>
  <c r="R70" i="2"/>
  <c r="O71" i="2"/>
  <c r="P71" i="2"/>
  <c r="Q71" i="2"/>
  <c r="R71" i="2"/>
  <c r="O72" i="2"/>
  <c r="P72" i="2"/>
  <c r="Q72" i="2"/>
  <c r="R72" i="2"/>
  <c r="O73" i="2"/>
  <c r="P73" i="2"/>
  <c r="Q73" i="2"/>
  <c r="R73" i="2"/>
  <c r="O74" i="2"/>
  <c r="P74" i="2"/>
  <c r="Q74" i="2"/>
  <c r="R74" i="2"/>
  <c r="O75" i="2"/>
  <c r="P75" i="2"/>
  <c r="Q75" i="2"/>
  <c r="R75" i="2"/>
  <c r="O76" i="2"/>
  <c r="P76" i="2"/>
  <c r="Q76" i="2"/>
  <c r="R76" i="2"/>
  <c r="O77" i="2"/>
  <c r="P77" i="2"/>
  <c r="Q77" i="2"/>
  <c r="R77" i="2"/>
  <c r="O78" i="2"/>
  <c r="P78" i="2"/>
  <c r="Q78" i="2"/>
  <c r="R78" i="2"/>
  <c r="O79" i="2"/>
  <c r="P79" i="2"/>
  <c r="Q79" i="2"/>
  <c r="R79" i="2"/>
  <c r="O80" i="2"/>
  <c r="P80" i="2"/>
  <c r="Q80" i="2"/>
  <c r="R80" i="2"/>
  <c r="O81" i="2"/>
  <c r="P81" i="2"/>
  <c r="Q81" i="2"/>
  <c r="R81" i="2"/>
  <c r="O82" i="2"/>
  <c r="P82" i="2"/>
  <c r="Q82" i="2"/>
  <c r="R82" i="2"/>
  <c r="O83" i="2"/>
  <c r="P83" i="2"/>
  <c r="Q83" i="2"/>
  <c r="R83" i="2"/>
  <c r="O84" i="2"/>
  <c r="P84" i="2"/>
  <c r="Q84" i="2"/>
  <c r="R84" i="2"/>
  <c r="O85" i="2"/>
  <c r="P85" i="2"/>
  <c r="Q85" i="2"/>
  <c r="R85" i="2"/>
  <c r="O86" i="2"/>
  <c r="P86" i="2"/>
  <c r="Q86" i="2"/>
  <c r="R86" i="2"/>
  <c r="O87" i="2"/>
  <c r="P87" i="2"/>
  <c r="Q87" i="2"/>
  <c r="R87" i="2"/>
  <c r="O88" i="2"/>
  <c r="P88" i="2"/>
  <c r="Q88" i="2"/>
  <c r="R88" i="2"/>
  <c r="O89" i="2"/>
  <c r="P89" i="2"/>
  <c r="Q89" i="2"/>
  <c r="R89" i="2"/>
  <c r="O90" i="2"/>
  <c r="P90" i="2"/>
  <c r="Q90" i="2"/>
  <c r="R90" i="2"/>
  <c r="O91" i="2"/>
  <c r="P91" i="2"/>
  <c r="Q91" i="2"/>
  <c r="R91" i="2"/>
  <c r="O92" i="2"/>
  <c r="P92" i="2"/>
  <c r="Q92" i="2"/>
  <c r="R92" i="2"/>
  <c r="O93" i="2"/>
  <c r="P93" i="2"/>
  <c r="Q93" i="2"/>
  <c r="R93" i="2"/>
  <c r="O94" i="2"/>
  <c r="P94" i="2"/>
  <c r="Q94" i="2"/>
  <c r="R94" i="2"/>
  <c r="O95" i="2"/>
  <c r="P95" i="2"/>
  <c r="Q95" i="2"/>
  <c r="R95" i="2"/>
  <c r="O96" i="2"/>
  <c r="P96" i="2"/>
  <c r="Q96" i="2"/>
  <c r="R96" i="2"/>
  <c r="O97" i="2"/>
  <c r="P97" i="2"/>
  <c r="Q97" i="2"/>
  <c r="R97" i="2"/>
  <c r="O98" i="2"/>
  <c r="P98" i="2"/>
  <c r="Q98" i="2"/>
  <c r="R98" i="2"/>
  <c r="O99" i="2"/>
  <c r="P99" i="2"/>
  <c r="Q99" i="2"/>
  <c r="R99" i="2"/>
  <c r="O100" i="2"/>
  <c r="P100" i="2"/>
  <c r="Q100" i="2"/>
  <c r="R100" i="2"/>
  <c r="O101" i="2"/>
  <c r="P101" i="2"/>
  <c r="Q101" i="2"/>
  <c r="R101" i="2"/>
  <c r="O102" i="2"/>
  <c r="P102" i="2"/>
  <c r="Q102" i="2"/>
  <c r="R102" i="2"/>
  <c r="O103" i="2"/>
  <c r="P103" i="2"/>
  <c r="Q103" i="2"/>
  <c r="R103" i="2"/>
  <c r="O104" i="2"/>
  <c r="P104" i="2"/>
  <c r="Q104" i="2"/>
  <c r="R104" i="2"/>
  <c r="O105" i="2"/>
  <c r="P105" i="2"/>
  <c r="Q105" i="2"/>
  <c r="R105" i="2"/>
  <c r="O106" i="2"/>
  <c r="P106" i="2"/>
  <c r="Q106" i="2"/>
  <c r="R106" i="2"/>
  <c r="O107" i="2"/>
  <c r="P107" i="2"/>
  <c r="Q107" i="2"/>
  <c r="R107" i="2"/>
  <c r="O108" i="2"/>
  <c r="P108" i="2"/>
  <c r="Q108" i="2"/>
  <c r="R108" i="2"/>
  <c r="O109" i="2"/>
  <c r="P109" i="2"/>
  <c r="Q109" i="2"/>
  <c r="R109" i="2"/>
  <c r="O110" i="2"/>
  <c r="P110" i="2"/>
  <c r="Q110" i="2"/>
  <c r="R110" i="2"/>
  <c r="O111" i="2"/>
  <c r="P111" i="2"/>
  <c r="Q111" i="2"/>
  <c r="R111" i="2"/>
  <c r="O112" i="2"/>
  <c r="P112" i="2"/>
  <c r="Q112" i="2"/>
  <c r="R112" i="2"/>
  <c r="O113" i="2"/>
  <c r="P113" i="2"/>
  <c r="Q113" i="2"/>
  <c r="R113" i="2"/>
  <c r="O114" i="2"/>
  <c r="P114" i="2"/>
  <c r="Q114" i="2"/>
  <c r="R114" i="2"/>
  <c r="O115" i="2"/>
  <c r="P115" i="2"/>
  <c r="Q115" i="2"/>
  <c r="R115" i="2"/>
  <c r="O116" i="2"/>
  <c r="P116" i="2"/>
  <c r="Q116" i="2"/>
  <c r="R116" i="2"/>
  <c r="O117" i="2"/>
  <c r="P117" i="2"/>
  <c r="Q117" i="2"/>
  <c r="R117" i="2"/>
  <c r="O118" i="2"/>
  <c r="P118" i="2"/>
  <c r="Q118" i="2"/>
  <c r="R118" i="2"/>
  <c r="O119" i="2"/>
  <c r="P119" i="2"/>
  <c r="Q119" i="2"/>
  <c r="R119" i="2"/>
  <c r="O120" i="2"/>
  <c r="P120" i="2"/>
  <c r="Q120" i="2"/>
  <c r="R120" i="2"/>
  <c r="O121" i="2"/>
  <c r="P121" i="2"/>
  <c r="Q121" i="2"/>
  <c r="R121" i="2"/>
  <c r="O122" i="2"/>
  <c r="P122" i="2"/>
  <c r="Q122" i="2"/>
  <c r="R122" i="2"/>
  <c r="O123" i="2"/>
  <c r="P123" i="2"/>
  <c r="Q123" i="2"/>
  <c r="R123" i="2"/>
  <c r="O124" i="2"/>
  <c r="P124" i="2"/>
  <c r="Q124" i="2"/>
  <c r="R124" i="2"/>
  <c r="O125" i="2"/>
  <c r="P125" i="2"/>
  <c r="Q125" i="2"/>
  <c r="R125" i="2"/>
  <c r="O126" i="2"/>
  <c r="P126" i="2"/>
  <c r="Q126" i="2"/>
  <c r="R126" i="2"/>
  <c r="O127" i="2"/>
  <c r="P127" i="2"/>
  <c r="Q127" i="2"/>
  <c r="R127" i="2"/>
  <c r="O128" i="2"/>
  <c r="P128" i="2"/>
  <c r="Q128" i="2"/>
  <c r="R128" i="2"/>
  <c r="O129" i="2"/>
  <c r="P129" i="2"/>
  <c r="Q129" i="2"/>
  <c r="R129" i="2"/>
  <c r="O130" i="2"/>
  <c r="P130" i="2"/>
  <c r="Q130" i="2"/>
  <c r="R130" i="2"/>
  <c r="O131" i="2"/>
  <c r="P131" i="2"/>
  <c r="Q131" i="2"/>
  <c r="R131" i="2"/>
  <c r="O132" i="2"/>
  <c r="P132" i="2"/>
  <c r="Q132" i="2"/>
  <c r="R132" i="2"/>
  <c r="O133" i="2"/>
  <c r="P133" i="2"/>
  <c r="Q133" i="2"/>
  <c r="R133" i="2"/>
  <c r="O134" i="2"/>
  <c r="P134" i="2"/>
  <c r="Q134" i="2"/>
  <c r="R134" i="2"/>
  <c r="O135" i="2"/>
  <c r="P135" i="2"/>
  <c r="Q135" i="2"/>
  <c r="R135" i="2"/>
  <c r="O136" i="2"/>
  <c r="P136" i="2"/>
  <c r="Q136" i="2"/>
  <c r="R136" i="2"/>
  <c r="O137" i="2"/>
  <c r="P137" i="2"/>
  <c r="Q137" i="2"/>
  <c r="R137" i="2"/>
  <c r="O138" i="2"/>
  <c r="P138" i="2"/>
  <c r="Q138" i="2"/>
  <c r="R138" i="2"/>
  <c r="O139" i="2"/>
  <c r="P139" i="2"/>
  <c r="Q139" i="2"/>
  <c r="R139" i="2"/>
  <c r="O140" i="2"/>
  <c r="P140" i="2"/>
  <c r="Q140" i="2"/>
  <c r="R140" i="2"/>
  <c r="O141" i="2"/>
  <c r="P141" i="2"/>
  <c r="Q141" i="2"/>
  <c r="R141" i="2"/>
  <c r="O142" i="2"/>
  <c r="P142" i="2"/>
  <c r="Q142" i="2"/>
  <c r="R142" i="2"/>
  <c r="O143" i="2"/>
  <c r="P143" i="2"/>
  <c r="Q143" i="2"/>
  <c r="R143" i="2"/>
  <c r="O144" i="2"/>
  <c r="P144" i="2"/>
  <c r="Q144" i="2"/>
  <c r="R144" i="2"/>
  <c r="O145" i="2"/>
  <c r="P145" i="2"/>
  <c r="Q145" i="2"/>
  <c r="R145" i="2"/>
  <c r="O146" i="2"/>
  <c r="P146" i="2"/>
  <c r="Q146" i="2"/>
  <c r="R146" i="2"/>
  <c r="O147" i="2"/>
  <c r="P147" i="2"/>
  <c r="Q147" i="2"/>
  <c r="R147" i="2"/>
  <c r="O148" i="2"/>
  <c r="P148" i="2"/>
  <c r="Q148" i="2"/>
  <c r="R148" i="2"/>
  <c r="O149" i="2"/>
  <c r="P149" i="2"/>
  <c r="Q149" i="2"/>
  <c r="R149" i="2"/>
  <c r="O150" i="2"/>
  <c r="P150" i="2"/>
  <c r="Q150" i="2"/>
  <c r="R150" i="2"/>
  <c r="O151" i="2"/>
  <c r="P151" i="2"/>
  <c r="Q151" i="2"/>
  <c r="R151" i="2"/>
  <c r="O152" i="2"/>
  <c r="P152" i="2"/>
  <c r="Q152" i="2"/>
  <c r="R152" i="2"/>
  <c r="O153" i="2"/>
  <c r="P153" i="2"/>
  <c r="Q153" i="2"/>
  <c r="R153" i="2"/>
  <c r="O154" i="2"/>
  <c r="P154" i="2"/>
  <c r="Q154" i="2"/>
  <c r="R154" i="2"/>
  <c r="O155" i="2"/>
  <c r="P155" i="2"/>
  <c r="Q155" i="2"/>
  <c r="R155" i="2"/>
  <c r="O156" i="2"/>
  <c r="P156" i="2"/>
  <c r="Q156" i="2"/>
  <c r="R156" i="2"/>
  <c r="O157" i="2"/>
  <c r="P157" i="2"/>
  <c r="Q157" i="2"/>
  <c r="R157" i="2"/>
  <c r="O158" i="2"/>
  <c r="P158" i="2"/>
  <c r="Q158" i="2"/>
  <c r="R158" i="2"/>
  <c r="O159" i="2"/>
  <c r="P159" i="2"/>
  <c r="Q159" i="2"/>
  <c r="R159" i="2"/>
  <c r="O160" i="2"/>
  <c r="P160" i="2"/>
  <c r="Q160" i="2"/>
  <c r="R160" i="2"/>
  <c r="O161" i="2"/>
  <c r="P161" i="2"/>
  <c r="Q161" i="2"/>
  <c r="R161" i="2"/>
  <c r="O162" i="2"/>
  <c r="P162" i="2"/>
  <c r="Q162" i="2"/>
  <c r="R162" i="2"/>
  <c r="O163" i="2"/>
  <c r="P163" i="2"/>
  <c r="Q163" i="2"/>
  <c r="R163" i="2"/>
  <c r="O164" i="2"/>
  <c r="P164" i="2"/>
  <c r="Q164" i="2"/>
  <c r="R164" i="2"/>
  <c r="O165" i="2"/>
  <c r="P165" i="2"/>
  <c r="Q165" i="2"/>
  <c r="R165" i="2"/>
  <c r="O166" i="2"/>
  <c r="P166" i="2"/>
  <c r="Q166" i="2"/>
  <c r="R166" i="2"/>
  <c r="O167" i="2"/>
  <c r="P167" i="2"/>
  <c r="Q167" i="2"/>
  <c r="R167" i="2"/>
  <c r="O168" i="2"/>
  <c r="P168" i="2"/>
  <c r="Q168" i="2"/>
  <c r="R168" i="2"/>
  <c r="O169" i="2"/>
  <c r="P169" i="2"/>
  <c r="Q169" i="2"/>
  <c r="R169" i="2"/>
  <c r="O170" i="2"/>
  <c r="P170" i="2"/>
  <c r="Q170" i="2"/>
  <c r="R170" i="2"/>
  <c r="O171" i="2"/>
  <c r="P171" i="2"/>
  <c r="Q171" i="2"/>
  <c r="R171" i="2"/>
  <c r="O172" i="2"/>
  <c r="P172" i="2"/>
  <c r="Q172" i="2"/>
  <c r="R172" i="2"/>
  <c r="O173" i="2"/>
  <c r="P173" i="2"/>
  <c r="Q173" i="2"/>
  <c r="R173" i="2"/>
  <c r="O174" i="2"/>
  <c r="P174" i="2"/>
  <c r="Q174" i="2"/>
  <c r="R174" i="2"/>
  <c r="O175" i="2"/>
  <c r="P175" i="2"/>
  <c r="Q175" i="2"/>
  <c r="R175" i="2"/>
  <c r="O176" i="2"/>
  <c r="P176" i="2"/>
  <c r="Q176" i="2"/>
  <c r="R176" i="2"/>
  <c r="O177" i="2"/>
  <c r="P177" i="2"/>
  <c r="Q177" i="2"/>
  <c r="R177" i="2"/>
  <c r="R2" i="2" l="1"/>
  <c r="Q2" i="2"/>
  <c r="R178" i="2"/>
  <c r="Q178" i="2"/>
  <c r="O2" i="2"/>
  <c r="P2" i="2"/>
  <c r="O178" i="2"/>
  <c r="P178" i="2"/>
</calcChain>
</file>

<file path=xl/sharedStrings.xml><?xml version="1.0" encoding="utf-8"?>
<sst xmlns="http://schemas.openxmlformats.org/spreadsheetml/2006/main" count="1468" uniqueCount="226">
  <si>
    <t>Life_cycle</t>
  </si>
  <si>
    <t>Exploration and appraisal</t>
  </si>
  <si>
    <t>Production</t>
  </si>
  <si>
    <t>Development</t>
  </si>
  <si>
    <t>Mine closure</t>
  </si>
  <si>
    <t>Rehabilitation</t>
  </si>
  <si>
    <t>Open pit</t>
  </si>
  <si>
    <t>Surface facilities</t>
  </si>
  <si>
    <t>Airborne geophysics</t>
  </si>
  <si>
    <t>Drilling and coring</t>
  </si>
  <si>
    <t>Ground-based geophysics</t>
  </si>
  <si>
    <t>Materials delivery and storage</t>
  </si>
  <si>
    <t>Surface core testing</t>
  </si>
  <si>
    <t>Gas pre-drainage</t>
  </si>
  <si>
    <t>Coal excavation</t>
  </si>
  <si>
    <t>Pit dust suppression</t>
  </si>
  <si>
    <t>Groundwater monitoring bore construction</t>
  </si>
  <si>
    <t>Pit stabilisation</t>
  </si>
  <si>
    <t>Off site water disposal</t>
  </si>
  <si>
    <t>Waste rock blasting, excavation and storage</t>
  </si>
  <si>
    <t>Pit backfill</t>
  </si>
  <si>
    <t xml:space="preserve">Fencing and signage </t>
  </si>
  <si>
    <t>Revegetation</t>
  </si>
  <si>
    <t>Rainwater and runoff diversion</t>
  </si>
  <si>
    <t>Component</t>
  </si>
  <si>
    <t>Activities</t>
  </si>
  <si>
    <t>Effects</t>
  </si>
  <si>
    <t>Current_Controls</t>
  </si>
  <si>
    <t>Pit backfill (in-pit dump)</t>
  </si>
  <si>
    <t>Onsite mine equipment storage</t>
  </si>
  <si>
    <t>Site preparation and construction for drilling activities</t>
  </si>
  <si>
    <t>Temporary diesel generators (construction phase)</t>
  </si>
  <si>
    <t>Off-lease and on-lease roadways</t>
  </si>
  <si>
    <t>General waste landfill site</t>
  </si>
  <si>
    <t>Gas drainage wells</t>
  </si>
  <si>
    <t>Tailings decant water dam</t>
  </si>
  <si>
    <t>Tailings dumps</t>
  </si>
  <si>
    <t>Permanent sewerage treatment plant</t>
  </si>
  <si>
    <t>Overland conveyor system operation</t>
  </si>
  <si>
    <t>Tailings paste containment cells</t>
  </si>
  <si>
    <t>Train Load Out (TLO) facility</t>
  </si>
  <si>
    <t>TLO rail loop</t>
  </si>
  <si>
    <t>Water management structures (dams, levee bunds and diversions)</t>
  </si>
  <si>
    <t>Creek diversions, levee bunds, creek crossings</t>
  </si>
  <si>
    <t>Ongoing rail maintenance</t>
  </si>
  <si>
    <t>Daily operational use of rail network</t>
  </si>
  <si>
    <t>Lo_RPN</t>
  </si>
  <si>
    <t>Hi_RPN</t>
  </si>
  <si>
    <t>Soil erosion following heavy rainfall</t>
  </si>
  <si>
    <t>Disruption of natural surface drainage</t>
  </si>
  <si>
    <t>Impacts of ground support staff</t>
  </si>
  <si>
    <t>TSS</t>
  </si>
  <si>
    <t>TSS, SW flow</t>
  </si>
  <si>
    <t>Litter, spills</t>
  </si>
  <si>
    <t>NA</t>
  </si>
  <si>
    <t>Interuption of natural surface drainage</t>
  </si>
  <si>
    <t>Interupting ephermeral water courses</t>
  </si>
  <si>
    <t>Mud pressure unbalance between well and aquifer</t>
  </si>
  <si>
    <t>Number of drilling control issues</t>
  </si>
  <si>
    <t>Very localised water table reduction</t>
  </si>
  <si>
    <t>Accidental intersection of artesian aquifer</t>
  </si>
  <si>
    <t>Subsurface geophysics</t>
  </si>
  <si>
    <t>Recovered fluid disposal</t>
  </si>
  <si>
    <t>Slug testing (injection)</t>
  </si>
  <si>
    <t>Fluid loss to aquifer</t>
  </si>
  <si>
    <t>GW composition</t>
  </si>
  <si>
    <t>Pump testing</t>
  </si>
  <si>
    <t>Overflow and/or loss of containment</t>
  </si>
  <si>
    <t>Geochemistry testing</t>
  </si>
  <si>
    <t>Drill cutting disposal</t>
  </si>
  <si>
    <t>Leaching</t>
  </si>
  <si>
    <t>Abandonment</t>
  </si>
  <si>
    <t>Bore leakage between aquifers</t>
  </si>
  <si>
    <t>Bore leakage to surface</t>
  </si>
  <si>
    <t>Mud and drill cutting spillage</t>
  </si>
  <si>
    <t>Spillage</t>
  </si>
  <si>
    <t>Change to natural surface drainage</t>
  </si>
  <si>
    <t>Creek line diversion</t>
  </si>
  <si>
    <t>Dust suppression</t>
  </si>
  <si>
    <t>Dam construction for mine water storage</t>
  </si>
  <si>
    <t>Dam construction for tailings storage</t>
  </si>
  <si>
    <t>Fire</t>
  </si>
  <si>
    <t>TSS, SW flow, GW flow</t>
  </si>
  <si>
    <t>SW flow</t>
  </si>
  <si>
    <t>Nothing at the moment</t>
  </si>
  <si>
    <t>Cuttings disposal</t>
  </si>
  <si>
    <t>Incomplete/compromised cementing/casing (linking aquifers)</t>
  </si>
  <si>
    <t>Incomplete grouting</t>
  </si>
  <si>
    <t>Treatment plant failure</t>
  </si>
  <si>
    <t>Discharge of treated mine water into the river</t>
  </si>
  <si>
    <t>Discharge timing</t>
  </si>
  <si>
    <t>Onsite explosive storage</t>
  </si>
  <si>
    <t>Runoff changes</t>
  </si>
  <si>
    <t>Containment failure</t>
  </si>
  <si>
    <t>Deliberate</t>
  </si>
  <si>
    <t>Intentional</t>
  </si>
  <si>
    <t xml:space="preserve">Pit wall (stabilisation) dewatering, treatment, reuse and disposal </t>
  </si>
  <si>
    <t>Increased inflow from natural event (e.g. flood, earthquake)</t>
  </si>
  <si>
    <t>Linking aquifers</t>
  </si>
  <si>
    <t xml:space="preserve">Erosion </t>
  </si>
  <si>
    <t>Waste rock dump rehabilitation</t>
  </si>
  <si>
    <t>Mine expansion too close to river/lake</t>
  </si>
  <si>
    <t>Subsidence</t>
  </si>
  <si>
    <t>Consolidation of loose backfill</t>
  </si>
  <si>
    <t>Enhanced aquifer interconnectivity</t>
  </si>
  <si>
    <t>Artificial point of recharge</t>
  </si>
  <si>
    <t>GW quality</t>
  </si>
  <si>
    <t>Creation of artifical lake</t>
  </si>
  <si>
    <t>SW quality</t>
  </si>
  <si>
    <t>Equipment failure (pipe)</t>
  </si>
  <si>
    <t>Product coal stockpiling</t>
  </si>
  <si>
    <t>Excessive runoff during closure</t>
  </si>
  <si>
    <t>Infrastructure</t>
  </si>
  <si>
    <t>Diverting site drain line</t>
  </si>
  <si>
    <t>Off-lease and on-lease roadways  (construction phase)</t>
  </si>
  <si>
    <t>Rail easement construction</t>
  </si>
  <si>
    <t>Haul road construction</t>
  </si>
  <si>
    <t>Maintenance of existing haul roads</t>
  </si>
  <si>
    <t>Maintenance of existing off-lease and on-lease roadways</t>
  </si>
  <si>
    <t>New haul road construction</t>
  </si>
  <si>
    <t>Stressors</t>
  </si>
  <si>
    <t xml:space="preserve">Dam construction </t>
  </si>
  <si>
    <t>Airstrip construction</t>
  </si>
  <si>
    <t>Construct own Quarry for road base etc</t>
  </si>
  <si>
    <t>Need to know more</t>
  </si>
  <si>
    <t>GW composition, GW quality</t>
  </si>
  <si>
    <t>GW and/or SW contamination</t>
  </si>
  <si>
    <t>GW extraction</t>
  </si>
  <si>
    <t>Groundwater supply bore</t>
  </si>
  <si>
    <t>Materials storage facilities (e.g. fuel, oil and explosives)</t>
  </si>
  <si>
    <t>Quarry pits (source of sand/aggre.g.ate for construction)</t>
  </si>
  <si>
    <t>Coal on-site transport</t>
  </si>
  <si>
    <t>Coal on-site processing</t>
  </si>
  <si>
    <t>Coal on-site transport: stockpiles</t>
  </si>
  <si>
    <t>Coal processing waste material: handling, transport, storage</t>
  </si>
  <si>
    <t>Daily operational use of roads: haulage, insepction, maintenance etc</t>
  </si>
  <si>
    <t>Groundwater monitoring bore construction or expansion</t>
  </si>
  <si>
    <t>Mine dewatering, treatment, reuse and disposal</t>
  </si>
  <si>
    <t>Run-of-mine (ROM) plants</t>
  </si>
  <si>
    <t>Topsoil excavation and storage</t>
  </si>
  <si>
    <t>Groundwater monitoring bore: mine closure</t>
  </si>
  <si>
    <t>Recontoured landforms (slopes, gradients etc)</t>
  </si>
  <si>
    <t>Recontoured landforms (slopes, gradients etc): from building, rail and road infrastructure</t>
  </si>
  <si>
    <t>Dismantling and removal of built infrastructure</t>
  </si>
  <si>
    <t>Post-closure water filling the pit</t>
  </si>
  <si>
    <t>Post-closure mine site decontamination</t>
  </si>
  <si>
    <t>Administration, workshop, service facilities (construction phase)</t>
  </si>
  <si>
    <t xml:space="preserve">Administration, workshop, service facilities </t>
  </si>
  <si>
    <t>Dam construction for freshwater storage</t>
  </si>
  <si>
    <t>Power, water and communications network: connection to existing grids</t>
  </si>
  <si>
    <t>Topsoil and waste rock dump site preparation</t>
  </si>
  <si>
    <t>Waste byproduct: treatment of water</t>
  </si>
  <si>
    <t>Site clean-up and rehabilitation</t>
  </si>
  <si>
    <t>Surface water and mud storage and evaporation</t>
  </si>
  <si>
    <t>Temporary accommodation, administration, workshop, depots, stock piles, service facilities</t>
  </si>
  <si>
    <t>Fire: pit</t>
  </si>
  <si>
    <t>Fire: storage</t>
  </si>
  <si>
    <t>Failure of the storage: slope failure</t>
  </si>
  <si>
    <t>Equipment failure: pipe failure between pit and dam</t>
  </si>
  <si>
    <t>Equipment failure: pipe failure to tailings dam</t>
  </si>
  <si>
    <t>Disruption of natural surface drainage: Pit</t>
  </si>
  <si>
    <t>Disruption of natural surface drainage: Pit - expansion</t>
  </si>
  <si>
    <t>Incomplete removal (e.g. fuel tank)</t>
  </si>
  <si>
    <t>Leaching:  in pit waste rock dump</t>
  </si>
  <si>
    <t>Leaching:  waste storage</t>
  </si>
  <si>
    <t>Spillage: substantial</t>
  </si>
  <si>
    <t>Spillage: substantial (e.g. diesel)</t>
  </si>
  <si>
    <t>Spillage: coal slurry</t>
  </si>
  <si>
    <t>Spillage: fuel</t>
  </si>
  <si>
    <t>Spillage: during explosive preparation</t>
  </si>
  <si>
    <t>Spillage: accidental</t>
  </si>
  <si>
    <t>Impact_Mode</t>
  </si>
  <si>
    <t>Impact_Causes</t>
  </si>
  <si>
    <t>GW quality, SW quality</t>
  </si>
  <si>
    <t>SW quality, SW flow, GW quality, GW recharge, GW flow</t>
  </si>
  <si>
    <t>Lo_Sev</t>
  </si>
  <si>
    <t>Hi_Sev</t>
  </si>
  <si>
    <t>Lo_Lik</t>
  </si>
  <si>
    <t>Hi_Lik</t>
  </si>
  <si>
    <t>Lo_Det</t>
  </si>
  <si>
    <t>Hi_Det</t>
  </si>
  <si>
    <t>Hi_RS</t>
  </si>
  <si>
    <t>Lo_RS</t>
  </si>
  <si>
    <t>Pollutants (e.g. metals/trace elements/sulfides/phosphorous)</t>
  </si>
  <si>
    <t>Pollutants (e.g. metals/trace elements/sulfides/phosphorous), Hydrocarbons</t>
  </si>
  <si>
    <t>TSS, Pollutants (e.g. metals/trace elements/sulfides/phosphorous)</t>
  </si>
  <si>
    <t>TSS, TDS, pH, Pollutants (e.g. metals/trace elements/sulfides/phosphorous)</t>
  </si>
  <si>
    <t>Pollutants (e.g. metals/trace elements/sulfides/phosphorous),Hydrocarbons</t>
  </si>
  <si>
    <t>TSS, Drilling mud products, TDS</t>
  </si>
  <si>
    <t>GW composition, Hydrocarbons</t>
  </si>
  <si>
    <t>SW composition, Hydrocarbons</t>
  </si>
  <si>
    <t>TSS, Drilling mud products, TDS, Pollutants (e.g. metals/trace elements/sulfides/phosphorous), Hydrocarbons</t>
  </si>
  <si>
    <t>Hydrocarbons</t>
  </si>
  <si>
    <t>TSS, Hydrocarbons, Pollutants (e.g. metals/trace elements/sulfides/phosphorous), SW flow</t>
  </si>
  <si>
    <t>New topography, combined with timing of new vegetation and rainfall</t>
  </si>
  <si>
    <t>Negligence</t>
  </si>
  <si>
    <t>Off site water acquisition (e.g. groundwater supply bore / river / trucked in)</t>
  </si>
  <si>
    <t>SW directional characteristics</t>
  </si>
  <si>
    <t>SW directional characteristics, SW flow, SW quality</t>
  </si>
  <si>
    <t>SW directional characteristics, GW directional characteristics</t>
  </si>
  <si>
    <t>SW directional characteristics, SW volume/quantity, SW quality</t>
  </si>
  <si>
    <t>SW directional characteristics, SW volume/quantity, SW quality, GW directional characteristics, GW quantity/volume, GW quality</t>
  </si>
  <si>
    <t>SW volume/quantity, SW quality, GW quantity/volume</t>
  </si>
  <si>
    <t>GW quantity/volume</t>
  </si>
  <si>
    <t>GW quantity/volume, SW volume/quantity</t>
  </si>
  <si>
    <t>TSS, TDS, GW quantity/volume</t>
  </si>
  <si>
    <t>Good design, monitoring, management (e.g. site selection, erosion control, engineering works, formation knowledge, monitor temp and water, pipe inspection, staff training)</t>
  </si>
  <si>
    <t>Regulations (e.g. bore construction standards, testing, abandonment practice, waste disposal practice, discharge license, guidelines for slug testing)</t>
  </si>
  <si>
    <t>Good design, monitoring, management (e.g. site selection, erosion control, engineering works, formation knowledge, monitor temp and water, pipe inspection, staff training); Regulations (e.g. bore construction standards, testing, abandonment practice, waste disposal practice, discharge license, guidelines for slug testing)</t>
  </si>
  <si>
    <t>Coal characteristics, waste characteristics, spontaneous combustion, bushfire</t>
  </si>
  <si>
    <t>Containment failure, leaching, flooding (e.g. lining material failure, plant failure, mechanical failure, pipe fatigue)</t>
  </si>
  <si>
    <t>Corridor, site vegetation removal (e.g. removing rocks and topsoil)</t>
  </si>
  <si>
    <t>Human error, accident</t>
  </si>
  <si>
    <t>Human error, accident; Containment failure, leaching, flooding (e.g. lining material failure, plant failure, mechanical failure, pipe fatigue)</t>
  </si>
  <si>
    <t>Ineffective revegetation due to (e.g. disease, poor topsoil, fire, weather, weeds)</t>
  </si>
  <si>
    <t>Inevitable, Deliberate (e.g. mining below water table, in recharge areas, removal of rock mass, more than one aquifer intersected by pit)</t>
  </si>
  <si>
    <t>Poor design, construction, implementation, management (e.g. Abandonment practice, bore location, lack of knowledge, historical data records, sealing practices, geological characterisation)</t>
  </si>
  <si>
    <t>Poor design, construction, implementation, management (e.g. Abandonment practice, bore location, lack of knowledge, historical data records, sealing practices, geological characterisation); Containment failure, leaching, flooding (e.g. lining material failure, plant failure, mechanical failure, pipe fatigue)</t>
  </si>
  <si>
    <t>Natural disaster (e.g. earthquake); Poor design, construction, implementation, management (e.g. Abandonment practice, bore location, lack of knowledge, historical data records, sealing practices, geological characterisation)</t>
  </si>
  <si>
    <t>Poor design, construction, implementation, management (e.g. Abandonment practice, bore location, lack of knowledge, historical data records, sealing practices, geological characterisation); Human error, accident</t>
  </si>
  <si>
    <t>GW flow, GW directional characteristics, GW quantity/volume, change in GW pressure</t>
  </si>
  <si>
    <t>GW quantity/volume, change in GW pressure, GW quality</t>
  </si>
  <si>
    <t>change in GW pressure</t>
  </si>
  <si>
    <t>GW flow, change in GW pressure</t>
  </si>
  <si>
    <t>GW quantity/volume, SW flow</t>
  </si>
  <si>
    <t>(blank)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</si>
</sst>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pivotButton="1" applyFont="1" applyBorder="1"/>
    <xf numFmtId="0" fontId="1" fillId="0" borderId="0" xfId="0" applyFont="1" applyBorder="1"/>
    <xf numFmtId="0" fontId="2" fillId="0" borderId="0" xfId="0" applyFont="1" applyFill="1"/>
    <xf numFmtId="0" fontId="2" fillId="2" borderId="0" xfId="0" applyNumberFormat="1" applyFont="1" applyFill="1" applyBorder="1" applyAlignment="1">
      <alignment horizontal="center"/>
    </xf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49">
    <dxf>
      <font>
        <name val="Arial"/>
        <scheme val="none"/>
      </font>
    </dxf>
    <dxf>
      <font>
        <sz val="8"/>
      </font>
    </dxf>
    <dxf>
      <border>
        <left/>
        <right/>
        <top/>
        <bottom/>
        <vertical/>
        <horizontal/>
      </border>
    </dxf>
    <dxf>
      <font>
        <name val="Arial"/>
        <scheme val="none"/>
      </font>
    </dxf>
    <dxf>
      <font>
        <sz val="8"/>
      </font>
    </dxf>
    <dxf>
      <font>
        <b val="0"/>
      </font>
    </dxf>
    <dxf>
      <font>
        <b val="0"/>
      </font>
    </dxf>
    <dxf>
      <font>
        <name val="Arial"/>
        <scheme val="none"/>
      </font>
    </dxf>
    <dxf>
      <font>
        <sz val="8"/>
      </font>
    </dxf>
    <dxf>
      <border>
        <left/>
        <right/>
        <top/>
        <bottom/>
        <vertical/>
        <horizontal/>
      </border>
    </dxf>
    <dxf>
      <font>
        <name val="Arial"/>
        <scheme val="none"/>
      </font>
    </dxf>
    <dxf>
      <font>
        <sz val="8"/>
      </font>
    </dxf>
    <dxf>
      <font>
        <b val="0"/>
      </font>
    </dxf>
    <dxf>
      <font>
        <b val="0"/>
      </font>
    </dxf>
    <dxf>
      <font>
        <name val="Arial"/>
        <scheme val="none"/>
      </font>
    </dxf>
    <dxf>
      <font>
        <sz val="8"/>
      </font>
    </dxf>
    <dxf>
      <border>
        <left/>
        <right/>
        <top/>
        <bottom/>
        <vertical/>
        <horizontal/>
      </border>
    </dxf>
    <dxf>
      <font>
        <name val="Arial"/>
        <scheme val="none"/>
      </font>
    </dxf>
    <dxf>
      <font>
        <sz val="8"/>
      </font>
    </dxf>
    <dxf>
      <font>
        <b val="0"/>
      </font>
    </dxf>
    <dxf>
      <font>
        <b val="0"/>
      </font>
    </dxf>
    <dxf>
      <font>
        <name val="Arial"/>
        <scheme val="none"/>
      </font>
    </dxf>
    <dxf>
      <font>
        <sz val="8"/>
      </font>
    </dxf>
    <dxf>
      <border>
        <left/>
        <right/>
        <top/>
        <bottom/>
        <vertical/>
        <horizontal/>
      </border>
    </dxf>
    <dxf>
      <font>
        <name val="Arial"/>
        <scheme val="none"/>
      </font>
    </dxf>
    <dxf>
      <font>
        <sz val="8"/>
      </font>
    </dxf>
    <dxf>
      <font>
        <b val="0"/>
      </font>
    </dxf>
    <dxf>
      <font>
        <b val="0"/>
      </font>
    </dxf>
    <dxf>
      <font>
        <name val="Arial"/>
        <scheme val="none"/>
      </font>
    </dxf>
    <dxf>
      <font>
        <sz val="8"/>
      </font>
    </dxf>
    <dxf>
      <border>
        <left/>
        <right/>
        <top/>
        <bottom/>
        <vertical/>
        <horizontal/>
      </border>
    </dxf>
    <dxf>
      <font>
        <name val="Arial"/>
        <scheme val="none"/>
      </font>
    </dxf>
    <dxf>
      <font>
        <sz val="8"/>
      </font>
    </dxf>
    <dxf>
      <font>
        <b val="0"/>
      </font>
    </dxf>
    <dxf>
      <font>
        <b val="0"/>
      </font>
    </dxf>
    <dxf>
      <font>
        <name val="Arial"/>
        <scheme val="none"/>
      </font>
    </dxf>
    <dxf>
      <font>
        <sz val="8"/>
      </font>
    </dxf>
    <dxf>
      <border>
        <left/>
        <right/>
        <top/>
        <bottom/>
        <vertical/>
        <horizontal/>
      </border>
    </dxf>
    <dxf>
      <font>
        <name val="Arial"/>
        <scheme val="none"/>
      </font>
    </dxf>
    <dxf>
      <font>
        <sz val="8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sz val="8"/>
      </font>
    </dxf>
    <dxf>
      <font>
        <name val="Arial"/>
        <scheme val="none"/>
      </font>
    </dxf>
    <dxf>
      <border>
        <left/>
        <right/>
        <top/>
        <bottom/>
        <vertical/>
        <horizontal/>
      </border>
    </dxf>
    <dxf>
      <font>
        <sz val="8"/>
      </font>
    </dxf>
    <dxf>
      <font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loucester_CSG_FMEA_v1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MEA"/>
      <sheetName val="Pivot_table"/>
      <sheetName val="Well_activities"/>
      <sheetName val="Processing_activities"/>
      <sheetName val="Pipelines_activities"/>
      <sheetName val="Roads_Infra_activities"/>
      <sheetName val="Lists_and_defintion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G2">
            <v>4.5</v>
          </cell>
        </row>
        <row r="3">
          <cell r="G3">
            <v>4</v>
          </cell>
        </row>
        <row r="4">
          <cell r="G4">
            <v>3.5</v>
          </cell>
        </row>
        <row r="5">
          <cell r="G5">
            <v>3</v>
          </cell>
        </row>
        <row r="6">
          <cell r="G6">
            <v>2.5</v>
          </cell>
        </row>
        <row r="7">
          <cell r="G7">
            <v>2</v>
          </cell>
        </row>
        <row r="8">
          <cell r="G8">
            <v>1.5</v>
          </cell>
        </row>
        <row r="9">
          <cell r="G9">
            <v>1</v>
          </cell>
        </row>
        <row r="10">
          <cell r="G10">
            <v>0.5</v>
          </cell>
        </row>
        <row r="11">
          <cell r="G11">
            <v>0</v>
          </cell>
        </row>
        <row r="12">
          <cell r="G12">
            <v>-0.5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ord, Jessica (Digital, Hobart)" refreshedDate="42216.549961574077" createdVersion="5" refreshedVersion="5" minRefreshableVersion="3" recordCount="177">
  <cacheSource type="worksheet">
    <worksheetSource ref="A1:R178" sheet="IMEA"/>
  </cacheSource>
  <cacheFields count="18">
    <cacheField name="Component" numFmtId="0">
      <sharedItems/>
    </cacheField>
    <cacheField name="Life_cycle" numFmtId="0">
      <sharedItems/>
    </cacheField>
    <cacheField name="Activities" numFmtId="0">
      <sharedItems count="86">
        <s v="Coal on-site transport: stockpiles"/>
        <s v="Waste rock blasting, excavation and storage"/>
        <s v="Coal excavation"/>
        <s v="Product coal stockpiling"/>
        <s v="Run-of-mine (ROM) plants"/>
        <s v="Pit backfill"/>
        <s v="Topsoil excavation and storage"/>
        <s v="Surface water and mud storage and evaporation"/>
        <s v="Drill cutting disposal"/>
        <s v="Tailings decant water dam"/>
        <s v="Slug testing (injection)"/>
        <s v="Ground-based geophysics"/>
        <s v="Haul road construction"/>
        <s v="New haul road construction"/>
        <s v="Administration, workshop, service facilities (construction phase)"/>
        <s v="Off-lease and on-lease roadways  (construction phase)"/>
        <s v="Power, water and communications network: connection to existing grids"/>
        <s v="Rail easement construction"/>
        <s v="Temporary accommodation, administration, workshop, depots, stock piles, service facilities"/>
        <s v="Off-lease and on-lease roadways"/>
        <s v="Topsoil and waste rock dump site preparation"/>
        <s v="Site preparation and construction for drilling activities"/>
        <s v="Dam construction for mine water storage"/>
        <s v="Dam construction for tailings storage"/>
        <s v="Dam construction for freshwater storage"/>
        <s v="Creek diversions, levee bunds, creek crossings"/>
        <s v="Daily operational use of roads: haulage, insepction, maintenance etc"/>
        <s v="Materials storage facilities (e.g. fuel, oil and explosives)"/>
        <s v="Coal on-site transport"/>
        <s v="Onsite mine equipment storage"/>
        <s v="Temporary diesel generators (construction phase)"/>
        <s v="Coal on-site processing"/>
        <s v="Dam construction "/>
        <s v="Materials delivery and storage"/>
        <s v="Site clean-up and rehabilitation"/>
        <s v="Pit wall (stabilisation) dewatering, treatment, reuse and disposal "/>
        <s v="Mine dewatering, treatment, reuse and disposal"/>
        <s v="Waste byproduct: treatment of water"/>
        <s v="Coal processing waste material: handling, transport, storage"/>
        <s v="Groundwater monitoring bore construction"/>
        <s v="Groundwater monitoring bore construction or expansion"/>
        <s v="Groundwater monitoring bore: mine closure"/>
        <s v="Groundwater supply bore"/>
        <s v="Post-closure mine site decontamination"/>
        <s v="Revegetation"/>
        <s v="Pit backfill (in-pit dump)"/>
        <s v="Post-closure water filling the pit"/>
        <s v="Rainwater and runoff diversion"/>
        <s v="Creek line diversion"/>
        <s v="Surface core testing"/>
        <s v="Recontoured landforms (slopes, gradients etc): from building, rail and road infrastructure"/>
        <s v="Recontoured landforms (slopes, gradients etc)"/>
        <s v="Drilling and coring"/>
        <s v="Water management structures (dams, levee bunds and diversions)"/>
        <s v="Abandonment"/>
        <s v="Dismantling and removal of built infrastructure"/>
        <s v="Airstrip construction"/>
        <s v="Construct own Quarry for road base etc"/>
        <s v="General waste landfill site"/>
        <s v="Administration, workshop, service facilities "/>
        <s v="Daily operational use of rail network"/>
        <s v="Maintenance of existing haul roads"/>
        <s v="Maintenance of existing off-lease and on-lease roadways"/>
        <s v="Ongoing rail maintenance"/>
        <s v="Permanent sewerage treatment plant"/>
        <s v="TLO rail loop"/>
        <s v="Train Load Out (TLO) facility"/>
        <s v="Discharge of treated mine water into the river"/>
        <s v="Gas pre-drainage"/>
        <s v="Airborne geophysics"/>
        <s v="Geochemistry testing"/>
        <s v="Pump testing"/>
        <s v="Subsurface geophysics"/>
        <s v="Pit stabilisation"/>
        <s v="Mine expansion too close to river/lake"/>
        <s v="Off site water acquisition (e.g. groundwater supply bore / river / trucked in)"/>
        <s v="Off site water disposal"/>
        <s v="Onsite explosive storage"/>
        <s v="Pit dust suppression"/>
        <s v="Waste rock dump rehabilitation"/>
        <s v="Fencing and signage "/>
        <s v="Quarry pits (source of sand/aggre.g.ate for construction)"/>
        <s v="Gas drainage wells"/>
        <s v="Overland conveyor system operation"/>
        <s v="Tailings dumps"/>
        <s v="Tailings paste containment cells"/>
      </sharedItems>
    </cacheField>
    <cacheField name="Impact_Mode" numFmtId="0">
      <sharedItems count="54">
        <s v="Fire"/>
        <s v="Fire: pit"/>
        <s v="Fire: storage"/>
        <s v="Subsidence"/>
        <s v="Soil erosion following heavy rainfall"/>
        <s v="Overflow and/or loss of containment"/>
        <s v="GW and/or SW contamination"/>
        <s v="Leaching"/>
        <s v="Recovered fluid disposal"/>
        <s v="Disruption of natural surface drainage"/>
        <s v="Spillage: substantial (e.g. diesel)"/>
        <s v="Spillage: accidental"/>
        <s v="Spillage: substantial"/>
        <s v="Spillage: coal slurry"/>
        <s v="Spillage: fuel"/>
        <s v="Spillage: during explosive preparation"/>
        <s v="Spillage"/>
        <s v="Mud and drill cutting spillage"/>
        <s v="Equipment failure: pipe failure between pit and dam"/>
        <s v="Equipment failure: pipe failure to tailings dam"/>
        <s v="Equipment failure (pipe)"/>
        <s v="Incomplete/compromised cementing/casing (linking aquifers)"/>
        <s v="Negligence"/>
        <s v="Erosion "/>
        <s v="Leaching:  in pit waste rock dump"/>
        <s v="Leaching:  waste storage"/>
        <s v="Artificial point of recharge"/>
        <s v="Enhanced aquifer interconnectivity"/>
        <s v="Creation of artifical lake"/>
        <s v="Deliberate"/>
        <s v="Change to natural surface drainage"/>
        <s v="Disruption of natural surface drainage: Pit - expansion"/>
        <s v="Disruption of natural surface drainage: Pit"/>
        <s v="Runoff changes"/>
        <s v="Interuption of natural surface drainage"/>
        <s v="Impacts of ground support staff"/>
        <s v="Linking aquifers"/>
        <s v="Mud pressure unbalance between well and aquifer"/>
        <s v="Very localised water table reduction"/>
        <s v="Fluid loss to aquifer"/>
        <s v="Excessive runoff during closure"/>
        <s v="Bore leakage between aquifers"/>
        <s v="Bore leakage to surface"/>
        <s v="Accidental intersection of artesian aquifer"/>
        <s v="Incomplete removal (e.g. fuel tank)"/>
        <s v="Containment failure"/>
        <s v="Failure of the storage: slope failure"/>
        <s v="NA"/>
        <s v="Dust suppression"/>
        <s v="Discharge timing"/>
        <s v="Cuttings disposal"/>
        <s v="Treatment plant failure"/>
        <s v="Increased inflow from natural event (e.g. flood, earthquake)"/>
        <s v="GW extraction"/>
      </sharedItems>
    </cacheField>
    <cacheField name="Effects" numFmtId="0">
      <sharedItems containsBlank="1"/>
    </cacheField>
    <cacheField name="Stressors" numFmtId="0">
      <sharedItems containsBlank="1" count="23">
        <s v="TSS, Pollutants (e.g. metals/trace elements/sulfides/phosphorous)"/>
        <s v="TSS, TDS, pH, Pollutants (e.g. metals/trace elements/sulfides/phosphorous)"/>
        <s v="Subsidence"/>
        <s v="TSS"/>
        <s v="TSS, Drilling mud products, TDS"/>
        <s v="TSS, SW flow"/>
        <s v="Hydrocarbons"/>
        <s v="Pollutants (e.g. metals/trace elements/sulfides/phosphorous), Hydrocarbons"/>
        <s v="TSS, Drilling mud products, TDS, Pollutants (e.g. metals/trace elements/sulfides/phosphorous), Hydrocarbons"/>
        <s v="GW composition, Hydrocarbons"/>
        <s v="Pollutants (e.g. metals/trace elements/sulfides/phosphorous),Hydrocarbons"/>
        <s v="GW quantity/volume"/>
        <s v="GW flow, change in GW pressure"/>
        <s v="TSS, SW flow, GW flow"/>
        <s v="GW quantity/volume, SW volume/quantity"/>
        <s v="Pollutants (e.g. metals/trace elements/sulfides/phosphorous)"/>
        <s v="TSS, TDS, GW quantity/volume"/>
        <s v="change in GW pressure"/>
        <s v="GW composition"/>
        <s v="SW composition, Hydrocarbons"/>
        <s v="TSS, Hydrocarbons, Pollutants (e.g. metals/trace elements/sulfides/phosphorous), SW flow"/>
        <s v="SW flow"/>
        <m/>
      </sharedItems>
    </cacheField>
    <cacheField name="Lo_Sev" numFmtId="0">
      <sharedItems containsString="0" containsBlank="1" containsNumber="1" containsInteger="1" minValue="3" maxValue="6"/>
    </cacheField>
    <cacheField name="Hi_Sev" numFmtId="0">
      <sharedItems containsString="0" containsBlank="1" containsNumber="1" containsInteger="1" minValue="3" maxValue="9"/>
    </cacheField>
    <cacheField name="Impact_Causes" numFmtId="0">
      <sharedItems containsBlank="1" count="20" longText="1">
        <s v="Coal characteristics, waste characteristics, spontaneous combustion, bushfire"/>
        <s v="Consolidation of loose backfill"/>
        <s v="Containment failure, leaching, flooding (e.g. lining material failure, plant failure, mechanical failure, pipe fatigue)"/>
        <s v="Corridor, site vegetation removal (e.g. removing rocks and topsoil)"/>
        <s v="Diverting site drain line"/>
        <s v="Human error, accident"/>
        <s v="Human error, accident; Containment failure, leaching, flooding (e.g. lining material failure, plant failure, mechanical failure, pipe fatigue)"/>
        <s v="Incomplete grouting"/>
        <s v="Ineffective revegetation due to (e.g. disease, poor topsoil, fire, weather, weeds)"/>
        <s v="Inevitable, Deliberate (e.g. mining below water table, in recharge areas, removal of rock mass, more than one aquifer intersected by pit)"/>
        <s v="Interupting ephermeral water courses"/>
        <s v="Litter, spills"/>
        <s v="Need to know more"/>
        <s v="New topography, combined with timing of new vegetation and rainfall"/>
        <s v="Number of drilling control issues"/>
        <s v="Poor design, construction, implementation, management (e.g. Abandonment practice, bore location, lack of knowledge, historical data records, sealing practices, geological characterisation)"/>
        <s v="Poor design, construction, implementation, management (e.g. Abandonment practice, bore location, lack of knowledge, historical data records, sealing practices, geological characterisation); Containment failure, leaching, flooding (e.g. lining material failure, plant failure, mechanical failure, pipe fatigue)"/>
        <s v="Poor design, construction, implementation, management (e.g. Abandonment practice, bore location, lack of knowledge, historical data records, sealing practices, geological characterisation); Human error, accident"/>
        <s v="Natural disaster (e.g. earthquake); Poor design, construction, implementation, management (e.g. Abandonment practice, bore location, lack of knowledge, historical data records, sealing practices, geological characterisation)"/>
        <m/>
      </sharedItems>
    </cacheField>
    <cacheField name="Lo_Lik" numFmtId="0">
      <sharedItems containsString="0" containsBlank="1" containsNumber="1" minValue="-3" maxValue="2.5"/>
    </cacheField>
    <cacheField name="Hi_Lik" numFmtId="0">
      <sharedItems containsString="0" containsBlank="1" containsNumber="1" minValue="-2.5" maxValue="2.5"/>
    </cacheField>
    <cacheField name="Current_Controls" numFmtId="0">
      <sharedItems containsBlank="1" longText="1"/>
    </cacheField>
    <cacheField name="Lo_Det" numFmtId="0">
      <sharedItems containsString="0" containsBlank="1" containsNumber="1" minValue="-0.5" maxValue="3"/>
    </cacheField>
    <cacheField name="Hi_Det" numFmtId="0">
      <sharedItems containsString="0" containsBlank="1" containsNumber="1" minValue="-0.5" maxValue="4"/>
    </cacheField>
    <cacheField name="Lo_RPN" numFmtId="0">
      <sharedItems containsSemiMixedTypes="0" containsString="0" containsNumber="1" minValue="-0.5" maxValue="8.5"/>
    </cacheField>
    <cacheField name="Hi_RPN" numFmtId="0">
      <sharedItems containsSemiMixedTypes="0" containsString="0" containsNumber="1" minValue="0" maxValue="13.5"/>
    </cacheField>
    <cacheField name="Lo_RS" numFmtId="0">
      <sharedItems containsSemiMixedTypes="0" containsString="0" containsNumber="1" minValue="0" maxValue="8.5"/>
    </cacheField>
    <cacheField name="Hi_RS" numFmtId="0">
      <sharedItems containsSemiMixedTypes="0" containsString="0" containsNumber="1" minValue="0" maxValue="10.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7">
  <r>
    <s v="Open pit"/>
    <s v="Production"/>
    <x v="0"/>
    <x v="0"/>
    <s v="GW quality, SW quality"/>
    <x v="0"/>
    <n v="4"/>
    <n v="6"/>
    <x v="0"/>
    <n v="-2"/>
    <n v="-1"/>
    <s v="Good design, monitoring, management (e.g. site selection, erosion control, engineering works, formation knowledge, monitor temp and water, pipe inspection, staff training)"/>
    <n v="-0.5"/>
    <n v="0"/>
    <n v="1.5"/>
    <n v="5"/>
    <n v="2"/>
    <n v="5"/>
  </r>
  <r>
    <s v="Open pit"/>
    <s v="Development"/>
    <x v="1"/>
    <x v="1"/>
    <s v="GW quality, SW quality"/>
    <x v="0"/>
    <n v="4"/>
    <n v="5"/>
    <x v="0"/>
    <n v="-2"/>
    <n v="-1"/>
    <s v="Good design, monitoring, management (e.g. site selection, erosion control, engineering works, formation knowledge, monitor temp and water, pipe inspection, staff training)"/>
    <n v="-0.5"/>
    <n v="0"/>
    <n v="1.5"/>
    <n v="4"/>
    <n v="2"/>
    <n v="4"/>
  </r>
  <r>
    <s v="Open pit"/>
    <s v="Production"/>
    <x v="2"/>
    <x v="1"/>
    <s v="GW quality, SW quality"/>
    <x v="0"/>
    <n v="4"/>
    <n v="5"/>
    <x v="0"/>
    <n v="-2"/>
    <n v="-1"/>
    <s v="Good design, monitoring, management (e.g. site selection, erosion control, engineering works, formation knowledge, monitor temp and water, pipe inspection, staff training)"/>
    <n v="-0.5"/>
    <n v="0"/>
    <n v="1.5"/>
    <n v="4"/>
    <n v="2"/>
    <n v="4"/>
  </r>
  <r>
    <s v="Open pit"/>
    <s v="Production"/>
    <x v="1"/>
    <x v="1"/>
    <s v="GW quality, SW quality"/>
    <x v="0"/>
    <n v="4"/>
    <n v="5"/>
    <x v="0"/>
    <n v="-2"/>
    <n v="-1"/>
    <s v="Good design, monitoring, management (e.g. site selection, erosion control, engineering works, formation knowledge, monitor temp and water, pipe inspection, staff training)"/>
    <n v="-0.5"/>
    <n v="0"/>
    <n v="1.5"/>
    <n v="4"/>
    <n v="2"/>
    <n v="4"/>
  </r>
  <r>
    <s v="Surface facilities"/>
    <s v="Production"/>
    <x v="3"/>
    <x v="0"/>
    <s v="GW quality, SW quality"/>
    <x v="1"/>
    <n v="4"/>
    <n v="6"/>
    <x v="0"/>
    <n v="-2"/>
    <n v="-1"/>
    <s v="Good design, monitoring, management (e.g. site selection, erosion control, engineering works, formation knowledge, monitor temp and water, pipe inspection, staff training)"/>
    <n v="-0.5"/>
    <n v="0"/>
    <n v="1.5"/>
    <n v="5"/>
    <n v="2"/>
    <n v="5"/>
  </r>
  <r>
    <s v="Surface facilities"/>
    <s v="Production"/>
    <x v="4"/>
    <x v="0"/>
    <s v="GW quality, SW quality"/>
    <x v="1"/>
    <n v="4"/>
    <n v="6"/>
    <x v="0"/>
    <n v="-2"/>
    <n v="-1"/>
    <s v="Good design, monitoring, management (e.g. site selection, erosion control, engineering works, formation knowledge, monitor temp and water, pipe inspection, staff training)"/>
    <n v="-0.5"/>
    <n v="0"/>
    <n v="1.5"/>
    <n v="5"/>
    <n v="2"/>
    <n v="5"/>
  </r>
  <r>
    <s v="Open pit"/>
    <s v="Development"/>
    <x v="1"/>
    <x v="2"/>
    <s v="GW quality, SW quality"/>
    <x v="0"/>
    <n v="3"/>
    <n v="5"/>
    <x v="0"/>
    <n v="-2"/>
    <n v="-1.5"/>
    <s v="Nothing at the moment"/>
    <n v="-0.5"/>
    <n v="0"/>
    <n v="0.5"/>
    <n v="3.5"/>
    <n v="1"/>
    <n v="3.5"/>
  </r>
  <r>
    <s v="Open pit"/>
    <s v="Production"/>
    <x v="1"/>
    <x v="2"/>
    <s v="GW quality, SW quality"/>
    <x v="0"/>
    <n v="3"/>
    <n v="5"/>
    <x v="0"/>
    <n v="-2"/>
    <n v="-1.5"/>
    <s v="Nothing at the moment"/>
    <n v="-0.5"/>
    <n v="0"/>
    <n v="0.5"/>
    <n v="3.5"/>
    <n v="1"/>
    <n v="3.5"/>
  </r>
  <r>
    <s v="Open pit"/>
    <s v="Mine closure"/>
    <x v="5"/>
    <x v="3"/>
    <s v="SW directional characteristics, GW directional characteristics"/>
    <x v="2"/>
    <n v="3"/>
    <n v="4"/>
    <x v="1"/>
    <n v="-0.5"/>
    <n v="1"/>
    <s v="Good design, monitoring, management (e.g. site selection, erosion control, engineering works, formation knowledge, monitor temp and water, pipe inspection, staff training)"/>
    <n v="2"/>
    <n v="3"/>
    <n v="4.5"/>
    <n v="8"/>
    <n v="2.5"/>
    <n v="5"/>
  </r>
  <r>
    <s v="Open pit"/>
    <s v="Production"/>
    <x v="6"/>
    <x v="4"/>
    <s v="SW quality"/>
    <x v="3"/>
    <n v="5"/>
    <n v="7"/>
    <x v="2"/>
    <n v="-1"/>
    <n v="-0.5"/>
    <s v="Good design, monitoring, management (e.g. site selection, erosion control, engineering works, formation knowledge, monitor temp and water, pipe inspection, staff training)"/>
    <n v="0"/>
    <n v="0"/>
    <n v="4"/>
    <n v="6.5"/>
    <n v="4"/>
    <n v="6.5"/>
  </r>
  <r>
    <s v="Open pit"/>
    <s v="Exploration and appraisal"/>
    <x v="7"/>
    <x v="5"/>
    <s v="GW quality, SW quality"/>
    <x v="4"/>
    <n v="3"/>
    <n v="5"/>
    <x v="2"/>
    <n v="-1.5"/>
    <n v="-0.5"/>
    <s v="Good design, monitoring, management (e.g. site selection, erosion control, engineering works, formation knowledge, monitor temp and water, pipe inspection, staff training); Regulations (e.g. bore construction standards, testing, abandonment practice, waste disposal practice, discharge license, guidelines for slug testing)"/>
    <n v="-0.5"/>
    <n v="0"/>
    <n v="1"/>
    <n v="4.5"/>
    <n v="1.5"/>
    <n v="4.5"/>
  </r>
  <r>
    <s v="Open pit"/>
    <s v="Exploration and appraisal"/>
    <x v="8"/>
    <x v="6"/>
    <s v="GW quality, SW quality"/>
    <x v="4"/>
    <n v="3"/>
    <n v="4"/>
    <x v="2"/>
    <n v="-2"/>
    <n v="-1"/>
    <s v="Regulations (e.g. bore construction standards, testing, abandonment practice, waste disposal practice, discharge license, guidelines for slug testing)"/>
    <n v="3"/>
    <n v="4"/>
    <n v="4"/>
    <n v="7"/>
    <n v="1"/>
    <n v="3"/>
  </r>
  <r>
    <s v="Surface facilities"/>
    <s v="Production"/>
    <x v="9"/>
    <x v="7"/>
    <s v="GW quality, SW quality"/>
    <x v="1"/>
    <n v="3"/>
    <n v="5"/>
    <x v="2"/>
    <n v="-2.5"/>
    <n v="-1.5"/>
    <s v="Good design, monitoring, management (e.g. site selection, erosion control, engineering works, formation knowledge, monitor temp and water, pipe inspection, staff training)"/>
    <n v="2.5"/>
    <n v="4"/>
    <n v="3"/>
    <n v="7.5"/>
    <n v="0.5"/>
    <n v="3.5"/>
  </r>
  <r>
    <s v="Open pit"/>
    <s v="Exploration and appraisal"/>
    <x v="10"/>
    <x v="8"/>
    <s v="SW quality"/>
    <x v="4"/>
    <n v="3"/>
    <n v="4"/>
    <x v="2"/>
    <n v="-2"/>
    <n v="-1"/>
    <s v="Regulations (e.g. bore construction standards, testing, abandonment practice, waste disposal practice, discharge license, guidelines for slug testing)"/>
    <n v="-0.5"/>
    <n v="0"/>
    <n v="0.5"/>
    <n v="3"/>
    <n v="1"/>
    <n v="3"/>
  </r>
  <r>
    <s v="Open pit"/>
    <s v="Exploration and appraisal"/>
    <x v="11"/>
    <x v="4"/>
    <s v="SW quality"/>
    <x v="3"/>
    <n v="3"/>
    <n v="5"/>
    <x v="3"/>
    <n v="-3"/>
    <n v="-1"/>
    <s v="Good design, monitoring, management (e.g. site selection, erosion control, engineering works, formation knowledge, monitor temp and water, pipe inspection, staff training)"/>
    <n v="0"/>
    <n v="0"/>
    <n v="0"/>
    <n v="4"/>
    <n v="0"/>
    <n v="4"/>
  </r>
  <r>
    <s v="Infrastructure"/>
    <s v="Development"/>
    <x v="12"/>
    <x v="4"/>
    <s v="SW quality"/>
    <x v="3"/>
    <n v="4"/>
    <n v="6"/>
    <x v="3"/>
    <n v="-1"/>
    <n v="0"/>
    <s v="Good design, monitoring, management (e.g. site selection, erosion control, engineering works, formation knowledge, monitor temp and water, pipe inspection, staff training)"/>
    <n v="0"/>
    <n v="0"/>
    <n v="3"/>
    <n v="6"/>
    <n v="3"/>
    <n v="6"/>
  </r>
  <r>
    <s v="Infrastructure"/>
    <s v="Production"/>
    <x v="13"/>
    <x v="4"/>
    <s v="SW quality"/>
    <x v="3"/>
    <n v="4"/>
    <n v="6"/>
    <x v="3"/>
    <n v="-1"/>
    <n v="-0.5"/>
    <s v="Good design, monitoring, management (e.g. site selection, erosion control, engineering works, formation knowledge, monitor temp and water, pipe inspection, staff training)"/>
    <n v="0"/>
    <n v="0"/>
    <n v="3"/>
    <n v="5.5"/>
    <n v="3"/>
    <n v="5.5"/>
  </r>
  <r>
    <s v="Infrastructure"/>
    <s v="Development"/>
    <x v="14"/>
    <x v="4"/>
    <s v="SW quality"/>
    <x v="3"/>
    <n v="4"/>
    <n v="5"/>
    <x v="3"/>
    <n v="-1"/>
    <n v="0"/>
    <s v="Good design, monitoring, management (e.g. site selection, erosion control, engineering works, formation knowledge, monitor temp and water, pipe inspection, staff training)"/>
    <n v="0"/>
    <n v="0"/>
    <n v="3"/>
    <n v="5"/>
    <n v="3"/>
    <n v="5"/>
  </r>
  <r>
    <s v="Infrastructure"/>
    <s v="Development"/>
    <x v="15"/>
    <x v="4"/>
    <s v="SW quality"/>
    <x v="3"/>
    <n v="4"/>
    <n v="5"/>
    <x v="3"/>
    <n v="-1"/>
    <n v="0"/>
    <s v="Good design, monitoring, management (e.g. site selection, erosion control, engineering works, formation knowledge, monitor temp and water, pipe inspection, staff training)"/>
    <n v="0"/>
    <n v="0"/>
    <n v="3"/>
    <n v="5"/>
    <n v="3"/>
    <n v="5"/>
  </r>
  <r>
    <s v="Infrastructure"/>
    <s v="Development"/>
    <x v="16"/>
    <x v="4"/>
    <s v="SW quality"/>
    <x v="3"/>
    <n v="3"/>
    <n v="5"/>
    <x v="3"/>
    <n v="-1"/>
    <n v="0"/>
    <s v="Good design, monitoring, management (e.g. site selection, erosion control, engineering works, formation knowledge, monitor temp and water, pipe inspection, staff training)"/>
    <n v="0"/>
    <n v="0"/>
    <n v="2"/>
    <n v="5"/>
    <n v="2"/>
    <n v="5"/>
  </r>
  <r>
    <s v="Infrastructure"/>
    <s v="Development"/>
    <x v="17"/>
    <x v="4"/>
    <s v="SW quality"/>
    <x v="3"/>
    <n v="3"/>
    <n v="5"/>
    <x v="3"/>
    <n v="-1"/>
    <n v="0"/>
    <s v="Good design, monitoring, management (e.g. site selection, erosion control, engineering works, formation knowledge, monitor temp and water, pipe inspection, staff training)"/>
    <n v="0"/>
    <n v="0"/>
    <n v="2"/>
    <n v="5"/>
    <n v="2"/>
    <n v="5"/>
  </r>
  <r>
    <s v="Infrastructure"/>
    <s v="Exploration and appraisal"/>
    <x v="18"/>
    <x v="4"/>
    <s v="SW quality"/>
    <x v="3"/>
    <n v="4"/>
    <n v="5"/>
    <x v="3"/>
    <n v="-1"/>
    <n v="0"/>
    <s v="Good design, monitoring, management (e.g. site selection, erosion control, engineering works, formation knowledge, monitor temp and water, pipe inspection, staff training)"/>
    <n v="0"/>
    <n v="0"/>
    <n v="3"/>
    <n v="5"/>
    <n v="3"/>
    <n v="5"/>
  </r>
  <r>
    <s v="Infrastructure"/>
    <s v="Production"/>
    <x v="19"/>
    <x v="4"/>
    <s v="SW quality"/>
    <x v="3"/>
    <n v="4"/>
    <n v="5"/>
    <x v="3"/>
    <n v="-0.5"/>
    <n v="0"/>
    <s v="Good design, monitoring, management (e.g. site selection, erosion control, engineering works, formation knowledge, monitor temp and water, pipe inspection, staff training)"/>
    <n v="0"/>
    <n v="0"/>
    <n v="3.5"/>
    <n v="5"/>
    <n v="3.5"/>
    <n v="5"/>
  </r>
  <r>
    <s v="Open pit"/>
    <s v="Development"/>
    <x v="20"/>
    <x v="4"/>
    <s v="SW quality"/>
    <x v="3"/>
    <n v="6"/>
    <n v="7"/>
    <x v="3"/>
    <n v="-1"/>
    <n v="-0.5"/>
    <s v="Good design, monitoring, management (e.g. site selection, erosion control, engineering works, formation knowledge, monitor temp and water, pipe inspection, staff training)"/>
    <n v="0"/>
    <n v="0"/>
    <n v="5"/>
    <n v="6.5"/>
    <n v="5"/>
    <n v="6.5"/>
  </r>
  <r>
    <s v="Open pit"/>
    <s v="Exploration and appraisal"/>
    <x v="21"/>
    <x v="4"/>
    <s v="SW quality"/>
    <x v="3"/>
    <n v="3"/>
    <n v="4"/>
    <x v="3"/>
    <n v="-1"/>
    <n v="0"/>
    <s v="Good design, monitoring, management (e.g. site selection, erosion control, engineering works, formation knowledge, monitor temp and water, pipe inspection, staff training)"/>
    <n v="0"/>
    <n v="0"/>
    <n v="2"/>
    <n v="4"/>
    <n v="2"/>
    <n v="4"/>
  </r>
  <r>
    <s v="Open pit"/>
    <s v="Development"/>
    <x v="22"/>
    <x v="4"/>
    <s v="SW quality"/>
    <x v="3"/>
    <n v="5"/>
    <n v="7"/>
    <x v="3"/>
    <n v="-1.5"/>
    <n v="-1"/>
    <s v="Good design, monitoring, management (e.g. site selection, erosion control, engineering works, formation knowledge, monitor temp and water, pipe inspection, staff training)"/>
    <n v="0"/>
    <n v="0"/>
    <n v="3.5"/>
    <n v="6"/>
    <n v="3.5"/>
    <n v="6"/>
  </r>
  <r>
    <s v="Open pit"/>
    <s v="Development"/>
    <x v="23"/>
    <x v="4"/>
    <s v="SW quality"/>
    <x v="3"/>
    <n v="5"/>
    <n v="7"/>
    <x v="3"/>
    <n v="-1.5"/>
    <n v="-1"/>
    <s v="Good design, monitoring, management (e.g. site selection, erosion control, engineering works, formation knowledge, monitor temp and water, pipe inspection, staff training)"/>
    <n v="0"/>
    <n v="0"/>
    <n v="3.5"/>
    <n v="6"/>
    <n v="3.5"/>
    <n v="6"/>
  </r>
  <r>
    <s v="Open pit"/>
    <s v="Development"/>
    <x v="24"/>
    <x v="4"/>
    <s v="SW quality"/>
    <x v="3"/>
    <n v="4"/>
    <n v="6"/>
    <x v="3"/>
    <n v="-1.5"/>
    <n v="-1"/>
    <s v="Good design, monitoring, management (e.g. site selection, erosion control, engineering works, formation knowledge, monitor temp and water, pipe inspection, staff training)"/>
    <n v="0"/>
    <n v="0"/>
    <n v="2.5"/>
    <n v="5"/>
    <n v="2.5"/>
    <n v="5"/>
  </r>
  <r>
    <s v="Infrastructure"/>
    <s v="Development"/>
    <x v="14"/>
    <x v="9"/>
    <s v="SW directional characteristics, SW volume/quantity, SW quality"/>
    <x v="5"/>
    <n v="3"/>
    <n v="4"/>
    <x v="4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3.5"/>
    <n v="1.5"/>
    <n v="3.5"/>
  </r>
  <r>
    <s v="Infrastructure"/>
    <s v="Exploration and appraisal"/>
    <x v="18"/>
    <x v="9"/>
    <s v="SW directional characteristics, SW volume/quantity, SW quality"/>
    <x v="5"/>
    <n v="3"/>
    <n v="4"/>
    <x v="4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3.5"/>
    <n v="1.5"/>
    <n v="3.5"/>
  </r>
  <r>
    <s v="Infrastructure"/>
    <s v="Development"/>
    <x v="25"/>
    <x v="9"/>
    <s v="SW directional characteristics, SW volume/quantity, SW quality"/>
    <x v="5"/>
    <n v="3"/>
    <n v="7"/>
    <x v="4"/>
    <n v="-2"/>
    <n v="-1"/>
    <s v="Good design, monitoring, management (e.g. site selection, erosion control, engineering works, formation knowledge, monitor temp and water, pipe inspection, staff training)"/>
    <n v="0"/>
    <n v="0"/>
    <n v="1"/>
    <n v="6"/>
    <n v="1"/>
    <n v="6"/>
  </r>
  <r>
    <s v="Infrastructure"/>
    <s v="Development"/>
    <x v="12"/>
    <x v="9"/>
    <s v="SW directional characteristics, SW volume/quantity, SW quality"/>
    <x v="5"/>
    <n v="3"/>
    <n v="5"/>
    <x v="4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4.5"/>
    <n v="1.5"/>
    <n v="4.5"/>
  </r>
  <r>
    <s v="Infrastructure"/>
    <s v="Production"/>
    <x v="12"/>
    <x v="9"/>
    <s v="SW directional characteristics, SW volume/quantity, SW quality"/>
    <x v="5"/>
    <n v="3"/>
    <n v="5"/>
    <x v="4"/>
    <n v="-1.5"/>
    <n v="-1"/>
    <s v="Good design, monitoring, management (e.g. site selection, erosion control, engineering works, formation knowledge, monitor temp and water, pipe inspection, staff training)"/>
    <n v="0"/>
    <n v="0"/>
    <n v="1.5"/>
    <n v="4"/>
    <n v="1.5"/>
    <n v="4"/>
  </r>
  <r>
    <s v="Infrastructure"/>
    <s v="Production"/>
    <x v="19"/>
    <x v="9"/>
    <s v="SW directional characteristics, SW volume/quantity, SW quality"/>
    <x v="5"/>
    <n v="3"/>
    <n v="4"/>
    <x v="4"/>
    <n v="-1"/>
    <n v="0"/>
    <s v="Good design, monitoring, management (e.g. site selection, erosion control, engineering works, formation knowledge, monitor temp and water, pipe inspection, staff training)"/>
    <n v="0"/>
    <n v="0"/>
    <n v="2"/>
    <n v="4"/>
    <n v="2"/>
    <n v="4"/>
  </r>
  <r>
    <s v="Infrastructure"/>
    <s v="Development"/>
    <x v="15"/>
    <x v="9"/>
    <s v="SW directional characteristics, SW volume/quantity, SW quality"/>
    <x v="5"/>
    <n v="3"/>
    <n v="4"/>
    <x v="4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3.5"/>
    <n v="1.5"/>
    <n v="3.5"/>
  </r>
  <r>
    <s v="Infrastructure"/>
    <s v="Development"/>
    <x v="16"/>
    <x v="9"/>
    <s v="SW directional characteristics, SW volume/quantity, SW quality"/>
    <x v="5"/>
    <n v="3"/>
    <n v="4"/>
    <x v="4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3.5"/>
    <n v="1.5"/>
    <n v="3.5"/>
  </r>
  <r>
    <s v="Infrastructure"/>
    <s v="Development"/>
    <x v="17"/>
    <x v="9"/>
    <s v="SW directional characteristics, SW volume/quantity, SW quality"/>
    <x v="5"/>
    <n v="3"/>
    <n v="4"/>
    <x v="4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3.5"/>
    <n v="1.5"/>
    <n v="3.5"/>
  </r>
  <r>
    <s v="Infrastructure"/>
    <s v="Development"/>
    <x v="14"/>
    <x v="10"/>
    <s v="GW quality, SW quality"/>
    <x v="6"/>
    <n v="3"/>
    <n v="4"/>
    <x v="5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4"/>
    <n v="2.5"/>
    <n v="4"/>
  </r>
  <r>
    <s v="Infrastructure"/>
    <s v="Exploration and appraisal"/>
    <x v="18"/>
    <x v="10"/>
    <s v="GW quality, SW quality"/>
    <x v="6"/>
    <n v="3"/>
    <n v="4"/>
    <x v="5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4"/>
    <n v="2.5"/>
    <n v="4"/>
  </r>
  <r>
    <s v="Infrastructure"/>
    <s v="Production"/>
    <x v="26"/>
    <x v="10"/>
    <s v="GW quality, SW quality"/>
    <x v="6"/>
    <n v="3"/>
    <n v="4"/>
    <x v="5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4"/>
    <n v="2.5"/>
    <n v="4"/>
  </r>
  <r>
    <s v="Infrastructure"/>
    <s v="Production"/>
    <x v="27"/>
    <x v="11"/>
    <s v="GW quality, SW quality"/>
    <x v="6"/>
    <n v="3"/>
    <n v="4"/>
    <x v="5"/>
    <n v="-1"/>
    <n v="-0.5"/>
    <s v="Good design, monitoring, management (e.g. site selection, erosion control, engineering works, formation knowledge, monitor temp and water, pipe inspection, staff training)"/>
    <n v="0.5"/>
    <n v="0"/>
    <n v="2.5"/>
    <n v="3.5"/>
    <n v="2"/>
    <n v="3.5"/>
  </r>
  <r>
    <s v="Open pit"/>
    <s v="Production"/>
    <x v="28"/>
    <x v="12"/>
    <s v="GW quality, SW quality"/>
    <x v="6"/>
    <n v="3"/>
    <n v="4"/>
    <x v="5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4"/>
    <n v="2.5"/>
    <n v="4"/>
  </r>
  <r>
    <s v="Open pit"/>
    <s v="Production"/>
    <x v="29"/>
    <x v="12"/>
    <s v="GW quality, SW quality"/>
    <x v="6"/>
    <n v="3"/>
    <n v="4"/>
    <x v="5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4"/>
    <n v="2.5"/>
    <n v="4"/>
  </r>
  <r>
    <s v="Surface facilities"/>
    <s v="Development"/>
    <x v="30"/>
    <x v="10"/>
    <s v="GW quality, SW quality"/>
    <x v="6"/>
    <n v="3"/>
    <n v="4"/>
    <x v="5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4"/>
    <n v="2.5"/>
    <n v="4"/>
  </r>
  <r>
    <s v="Surface facilities"/>
    <s v="Production"/>
    <x v="31"/>
    <x v="13"/>
    <s v="GW quality, SW quality"/>
    <x v="1"/>
    <n v="3"/>
    <n v="5"/>
    <x v="5"/>
    <n v="-2"/>
    <n v="-1"/>
    <s v="Good design, monitoring, management (e.g. site selection, erosion control, engineering works, formation knowledge, monitor temp and water, pipe inspection, staff training)"/>
    <n v="-0.5"/>
    <n v="0"/>
    <n v="0.5"/>
    <n v="4"/>
    <n v="1"/>
    <n v="4"/>
  </r>
  <r>
    <s v="Open pit"/>
    <s v="Development"/>
    <x v="32"/>
    <x v="14"/>
    <s v="SW quality"/>
    <x v="7"/>
    <n v="3"/>
    <n v="4"/>
    <x v="5"/>
    <n v="-0.5"/>
    <n v="0.5"/>
    <s v="Good design, monitoring, management (e.g. site selection, erosion control, engineering works, formation knowledge, monitor temp and water, pipe inspection, staff training)"/>
    <n v="-0.5"/>
    <n v="0"/>
    <n v="2"/>
    <n v="4.5"/>
    <n v="2.5"/>
    <n v="4.5"/>
  </r>
  <r>
    <s v="Open pit"/>
    <s v="Development"/>
    <x v="1"/>
    <x v="15"/>
    <s v="SW quality"/>
    <x v="6"/>
    <n v="3"/>
    <n v="4"/>
    <x v="5"/>
    <n v="-1.5"/>
    <n v="0"/>
    <s v="Good design, monitoring, management (e.g. site selection, erosion control, engineering works, formation knowledge, monitor temp and water, pipe inspection, staff training)"/>
    <n v="-0.5"/>
    <n v="-0.5"/>
    <n v="1"/>
    <n v="3.5"/>
    <n v="1.5"/>
    <n v="4"/>
  </r>
  <r>
    <s v="Open pit"/>
    <s v="Production"/>
    <x v="1"/>
    <x v="15"/>
    <s v="SW quality"/>
    <x v="6"/>
    <n v="3"/>
    <n v="4"/>
    <x v="5"/>
    <n v="-1.5"/>
    <n v="0"/>
    <s v="Good design, monitoring, management (e.g. site selection, erosion control, engineering works, formation knowledge, monitor temp and water, pipe inspection, staff training)"/>
    <n v="-0.5"/>
    <n v="-0.5"/>
    <n v="1"/>
    <n v="3.5"/>
    <n v="1.5"/>
    <n v="4"/>
  </r>
  <r>
    <s v="Open pit"/>
    <s v="Exploration and appraisal"/>
    <x v="33"/>
    <x v="16"/>
    <s v="SW quality"/>
    <x v="8"/>
    <n v="3"/>
    <n v="4"/>
    <x v="5"/>
    <n v="-0.5"/>
    <n v="0.5"/>
    <s v="Good design, monitoring, management (e.g. site selection, erosion control, engineering works, formation knowledge, monitor temp and water, pipe inspection, staff training)"/>
    <n v="-0.5"/>
    <n v="0"/>
    <n v="2"/>
    <n v="4.5"/>
    <n v="2.5"/>
    <n v="4.5"/>
  </r>
  <r>
    <s v="Open pit"/>
    <s v="Exploration and appraisal"/>
    <x v="34"/>
    <x v="17"/>
    <s v="SW quality"/>
    <x v="4"/>
    <n v="3"/>
    <n v="4"/>
    <x v="5"/>
    <n v="-1.5"/>
    <n v="-0.5"/>
    <s v="Regulations (e.g. bore construction standards, testing, abandonment practice, waste disposal practice, discharge license, guidelines for slug testing)"/>
    <n v="-0.5"/>
    <n v="-0.5"/>
    <n v="1"/>
    <n v="3"/>
    <n v="1.5"/>
    <n v="3.5"/>
  </r>
  <r>
    <s v="Open pit"/>
    <s v="Production"/>
    <x v="35"/>
    <x v="18"/>
    <s v="GW quality, SW quality"/>
    <x v="0"/>
    <n v="4"/>
    <n v="7"/>
    <x v="6"/>
    <n v="-1"/>
    <n v="-0.5"/>
    <s v="Good design, monitoring, management (e.g. site selection, erosion control, engineering works, formation knowledge, monitor temp and water, pipe inspection, staff training)"/>
    <n v="-0.5"/>
    <n v="0"/>
    <n v="2.5"/>
    <n v="6.5"/>
    <n v="3"/>
    <n v="6.5"/>
  </r>
  <r>
    <s v="Open pit"/>
    <s v="Production"/>
    <x v="36"/>
    <x v="18"/>
    <s v="GW quality, SW quality"/>
    <x v="0"/>
    <n v="4"/>
    <n v="6"/>
    <x v="6"/>
    <n v="-1"/>
    <n v="-0.5"/>
    <s v="Good design, monitoring, management (e.g. site selection, erosion control, engineering works, formation knowledge, monitor temp and water, pipe inspection, staff training)"/>
    <n v="-0.5"/>
    <n v="0"/>
    <n v="2.5"/>
    <n v="5.5"/>
    <n v="3"/>
    <n v="5.5"/>
  </r>
  <r>
    <s v="Open pit"/>
    <s v="Development"/>
    <x v="37"/>
    <x v="19"/>
    <s v="GW quality, SW quality"/>
    <x v="0"/>
    <n v="3"/>
    <n v="5"/>
    <x v="6"/>
    <n v="-1"/>
    <n v="-0.5"/>
    <s v="Good design, monitoring, management (e.g. site selection, erosion control, engineering works, formation knowledge, monitor temp and water, pipe inspection, staff training)"/>
    <n v="-0.5"/>
    <n v="0"/>
    <n v="1.5"/>
    <n v="4.5"/>
    <n v="2"/>
    <n v="4.5"/>
  </r>
  <r>
    <s v="Open pit"/>
    <s v="Development"/>
    <x v="36"/>
    <x v="18"/>
    <s v="GW quality, SW quality"/>
    <x v="0"/>
    <n v="3"/>
    <n v="4"/>
    <x v="6"/>
    <n v="-1"/>
    <n v="-0.5"/>
    <s v="Good design, monitoring, management (e.g. site selection, erosion control, engineering works, formation knowledge, monitor temp and water, pipe inspection, staff training)"/>
    <n v="-0.5"/>
    <n v="0"/>
    <n v="1.5"/>
    <n v="3.5"/>
    <n v="2"/>
    <n v="3.5"/>
  </r>
  <r>
    <s v="Surface facilities"/>
    <s v="Production"/>
    <x v="38"/>
    <x v="20"/>
    <s v="GW quality, SW quality"/>
    <x v="1"/>
    <n v="4"/>
    <n v="8"/>
    <x v="6"/>
    <n v="-2.5"/>
    <n v="-1.5"/>
    <s v="Good design, monitoring, management (e.g. site selection, erosion control, engineering works, formation knowledge, monitor temp and water, pipe inspection, staff training)"/>
    <n v="-0.5"/>
    <n v="0.5"/>
    <n v="1"/>
    <n v="7"/>
    <n v="1.5"/>
    <n v="6.5"/>
  </r>
  <r>
    <s v="Open pit"/>
    <s v="Development"/>
    <x v="39"/>
    <x v="21"/>
    <s v="GW composition, GW quality"/>
    <x v="9"/>
    <n v="3"/>
    <n v="4"/>
    <x v="7"/>
    <n v="-0.5"/>
    <n v="0.5"/>
    <s v="Regulations (e.g. bore construction standards, testing, abandonment practice, waste disposal practice, discharge license, guidelines for slug testing)"/>
    <n v="2"/>
    <n v="3"/>
    <n v="4.5"/>
    <n v="7.5"/>
    <n v="2.5"/>
    <n v="4.5"/>
  </r>
  <r>
    <s v="Open pit"/>
    <s v="Production"/>
    <x v="40"/>
    <x v="21"/>
    <s v="GW composition, GW quality"/>
    <x v="9"/>
    <n v="3"/>
    <n v="4"/>
    <x v="7"/>
    <n v="-0.5"/>
    <n v="0.5"/>
    <s v="Regulations (e.g. bore construction standards, testing, abandonment practice, waste disposal practice, discharge license, guidelines for slug testing)"/>
    <n v="2"/>
    <n v="3"/>
    <n v="4.5"/>
    <n v="7.5"/>
    <n v="2.5"/>
    <n v="4.5"/>
  </r>
  <r>
    <s v="Surface facilities"/>
    <s v="Rehabilitation"/>
    <x v="41"/>
    <x v="21"/>
    <s v="GW composition, GW quality"/>
    <x v="9"/>
    <n v="3"/>
    <n v="4"/>
    <x v="7"/>
    <n v="-0.5"/>
    <n v="0.5"/>
    <s v="Regulations (e.g. bore construction standards, testing, abandonment practice, waste disposal practice, discharge license, guidelines for slug testing)"/>
    <n v="2"/>
    <n v="3"/>
    <n v="4.5"/>
    <n v="7.5"/>
    <n v="2.5"/>
    <n v="4.5"/>
  </r>
  <r>
    <s v="Surface facilities"/>
    <s v="Development"/>
    <x v="42"/>
    <x v="21"/>
    <s v="GW composition, GW quality"/>
    <x v="9"/>
    <n v="3"/>
    <n v="4"/>
    <x v="7"/>
    <n v="-2"/>
    <n v="-1"/>
    <s v="Regulations (e.g. bore construction standards, testing, abandonment practice, waste disposal practice, discharge license, guidelines for slug testing)"/>
    <n v="2"/>
    <n v="3"/>
    <n v="3"/>
    <n v="6"/>
    <n v="1"/>
    <n v="3"/>
  </r>
  <r>
    <s v="Open pit"/>
    <s v="Mine closure"/>
    <x v="43"/>
    <x v="22"/>
    <s v="GW quality, SW quality"/>
    <x v="10"/>
    <n v="3"/>
    <n v="5"/>
    <x v="8"/>
    <n v="-1.5"/>
    <n v="-0.5"/>
    <s v="Regulations (e.g. bore construction standards, testing, abandonment practice, waste disposal practice, discharge license, guidelines for slug testing)"/>
    <n v="2"/>
    <n v="3"/>
    <n v="3.5"/>
    <n v="7.5"/>
    <n v="1.5"/>
    <n v="4.5"/>
  </r>
  <r>
    <s v="Infrastructure"/>
    <s v="Rehabilitation"/>
    <x v="44"/>
    <x v="23"/>
    <s v="SW directional characteristics, SW flow, SW quality"/>
    <x v="5"/>
    <n v="3"/>
    <n v="6"/>
    <x v="8"/>
    <n v="-2"/>
    <n v="-0.5"/>
    <s v="Good design, monitoring, management (e.g. site selection, erosion control, engineering works, formation knowledge, monitor temp and water, pipe inspection, staff training)"/>
    <n v="1"/>
    <n v="3"/>
    <n v="2"/>
    <n v="8.5"/>
    <n v="1"/>
    <n v="5.5"/>
  </r>
  <r>
    <s v="Open pit"/>
    <s v="Rehabilitation"/>
    <x v="44"/>
    <x v="23"/>
    <s v="SW directional characteristics, SW flow, SW quality"/>
    <x v="5"/>
    <n v="3"/>
    <n v="6"/>
    <x v="8"/>
    <n v="-2"/>
    <n v="-0.5"/>
    <s v="Good design, monitoring, management (e.g. site selection, erosion control, engineering works, formation knowledge, monitor temp and water, pipe inspection, staff training)"/>
    <n v="1"/>
    <n v="3"/>
    <n v="2"/>
    <n v="8.5"/>
    <n v="1"/>
    <n v="5.5"/>
  </r>
  <r>
    <s v="Surface facilities"/>
    <s v="Rehabilitation"/>
    <x v="44"/>
    <x v="23"/>
    <s v="SW directional characteristics, SW flow, SW quality"/>
    <x v="5"/>
    <n v="3"/>
    <n v="6"/>
    <x v="8"/>
    <n v="-2"/>
    <n v="-0.5"/>
    <s v="Good design, monitoring, management (e.g. site selection, erosion control, engineering works, formation knowledge, monitor temp and water, pipe inspection, staff training)"/>
    <n v="1"/>
    <n v="3"/>
    <n v="2"/>
    <n v="8.5"/>
    <n v="1"/>
    <n v="5.5"/>
  </r>
  <r>
    <s v="Open pit"/>
    <s v="Production"/>
    <x v="45"/>
    <x v="24"/>
    <s v="GW quality"/>
    <x v="1"/>
    <n v="5"/>
    <n v="7"/>
    <x v="9"/>
    <n v="1"/>
    <n v="2"/>
    <s v="Good design, monitoring, management (e.g. site selection, erosion control, engineering works, formation knowledge, monitor temp and water, pipe inspection, staff training)"/>
    <n v="2.5"/>
    <n v="4"/>
    <n v="8.5"/>
    <n v="13"/>
    <n v="6"/>
    <n v="9"/>
  </r>
  <r>
    <s v="Open pit"/>
    <s v="Development"/>
    <x v="1"/>
    <x v="25"/>
    <s v="GW quality, SW quality"/>
    <x v="1"/>
    <n v="5"/>
    <n v="6"/>
    <x v="9"/>
    <n v="1"/>
    <n v="2"/>
    <s v="Good design, monitoring, management (e.g. site selection, erosion control, engineering works, formation knowledge, monitor temp and water, pipe inspection, staff training)"/>
    <n v="2.5"/>
    <n v="4"/>
    <n v="8.5"/>
    <n v="12"/>
    <n v="6"/>
    <n v="8"/>
  </r>
  <r>
    <s v="Open pit"/>
    <s v="Production"/>
    <x v="1"/>
    <x v="25"/>
    <s v="GW quality, SW quality"/>
    <x v="1"/>
    <n v="5"/>
    <n v="6"/>
    <x v="9"/>
    <n v="1"/>
    <n v="2"/>
    <s v="Good design, monitoring, management (e.g. site selection, erosion control, engineering works, formation knowledge, monitor temp and water, pipe inspection, staff training)"/>
    <n v="2.5"/>
    <n v="4"/>
    <n v="8.5"/>
    <n v="12"/>
    <n v="6"/>
    <n v="8"/>
  </r>
  <r>
    <s v="Open pit"/>
    <s v="Production"/>
    <x v="0"/>
    <x v="7"/>
    <s v="GW quality, SW quality"/>
    <x v="1"/>
    <n v="5"/>
    <n v="7"/>
    <x v="9"/>
    <n v="-0.5"/>
    <n v="0.5"/>
    <s v="Good design, monitoring, management (e.g. site selection, erosion control, engineering works, formation knowledge, monitor temp and water, pipe inspection, staff training)"/>
    <n v="2.5"/>
    <n v="4"/>
    <n v="7"/>
    <n v="11.5"/>
    <n v="4.5"/>
    <n v="7.5"/>
  </r>
  <r>
    <s v="Open pit"/>
    <s v="Mine closure"/>
    <x v="46"/>
    <x v="26"/>
    <s v="GW quantity/volume"/>
    <x v="11"/>
    <n v="3"/>
    <n v="5"/>
    <x v="9"/>
    <n v="-2"/>
    <n v="-1"/>
    <s v="Good design, monitoring, management (e.g. site selection, erosion control, engineering works, formation knowledge, monitor temp and water, pipe inspection, staff training)"/>
    <n v="2.5"/>
    <n v="4"/>
    <n v="3.5"/>
    <n v="8"/>
    <n v="1"/>
    <n v="4"/>
  </r>
  <r>
    <s v="Open pit"/>
    <s v="Mine closure"/>
    <x v="46"/>
    <x v="27"/>
    <s v="GW quality"/>
    <x v="1"/>
    <n v="4"/>
    <n v="7"/>
    <x v="9"/>
    <n v="-2"/>
    <n v="-1"/>
    <s v="Good design, monitoring, management (e.g. site selection, erosion control, engineering works, formation knowledge, monitor temp and water, pipe inspection, staff training)"/>
    <n v="2"/>
    <n v="2.5"/>
    <n v="4"/>
    <n v="8.5"/>
    <n v="2"/>
    <n v="6"/>
  </r>
  <r>
    <s v="Open pit"/>
    <s v="Mine closure"/>
    <x v="46"/>
    <x v="28"/>
    <s v="SW quality"/>
    <x v="1"/>
    <n v="3"/>
    <n v="5"/>
    <x v="9"/>
    <n v="-1.5"/>
    <n v="-0.5"/>
    <s v="Good design, monitoring, management (e.g. site selection, erosion control, engineering works, formation knowledge, monitor temp and water, pipe inspection, staff training)"/>
    <n v="2"/>
    <n v="2.5"/>
    <n v="3.5"/>
    <n v="7"/>
    <n v="1.5"/>
    <n v="4.5"/>
  </r>
  <r>
    <s v="Surface facilities"/>
    <s v="Production"/>
    <x v="3"/>
    <x v="7"/>
    <s v="GW quality, SW quality"/>
    <x v="1"/>
    <n v="5"/>
    <n v="7"/>
    <x v="9"/>
    <n v="-0.5"/>
    <n v="0.5"/>
    <s v="Good design, monitoring, management (e.g. site selection, erosion control, engineering works, formation knowledge, monitor temp and water, pipe inspection, staff training)"/>
    <n v="2.5"/>
    <n v="4"/>
    <n v="7"/>
    <n v="11.5"/>
    <n v="4.5"/>
    <n v="7.5"/>
  </r>
  <r>
    <s v="Surface facilities"/>
    <s v="Production"/>
    <x v="4"/>
    <x v="7"/>
    <s v="GW quality, SW quality"/>
    <x v="1"/>
    <n v="5"/>
    <n v="7"/>
    <x v="9"/>
    <n v="-0.5"/>
    <n v="0.5"/>
    <s v="Good design, monitoring, management (e.g. site selection, erosion control, engineering works, formation knowledge, monitor temp and water, pipe inspection, staff training)"/>
    <n v="2.5"/>
    <n v="4"/>
    <n v="7"/>
    <n v="11.5"/>
    <n v="4.5"/>
    <n v="7.5"/>
  </r>
  <r>
    <s v="Open pit"/>
    <s v="Production"/>
    <x v="35"/>
    <x v="29"/>
    <s v="GW flow, GW directional characteristics, GW quantity/volume, change in GW pressure"/>
    <x v="12"/>
    <n v="5"/>
    <n v="8"/>
    <x v="9"/>
    <n v="-0.5"/>
    <n v="2"/>
    <s v="Intentional"/>
    <n v="0.5"/>
    <n v="2"/>
    <n v="5"/>
    <n v="12"/>
    <n v="4.5"/>
    <n v="10"/>
  </r>
  <r>
    <s v="Open pit"/>
    <s v="Development"/>
    <x v="47"/>
    <x v="30"/>
    <s v="SW volume/quantity, SW quality, GW quantity/volume"/>
    <x v="13"/>
    <n v="6"/>
    <n v="8"/>
    <x v="4"/>
    <n v="1"/>
    <n v="2"/>
    <s v="Good design, monitoring, management (e.g. site selection, erosion control, engineering works, formation knowledge, monitor temp and water, pipe inspection, staff training)"/>
    <n v="-0.5"/>
    <n v="-0.5"/>
    <n v="6.5"/>
    <n v="9.5"/>
    <n v="7"/>
    <n v="10"/>
  </r>
  <r>
    <s v="Open pit"/>
    <s v="Development"/>
    <x v="48"/>
    <x v="30"/>
    <s v="SW directional characteristics, SW volume/quantity, SW quality"/>
    <x v="5"/>
    <n v="6"/>
    <n v="8"/>
    <x v="4"/>
    <n v="0"/>
    <n v="1"/>
    <s v="Good design, monitoring, management (e.g. site selection, erosion control, engineering works, formation knowledge, monitor temp and water, pipe inspection, staff training)"/>
    <n v="-0.5"/>
    <n v="-0.5"/>
    <n v="5.5"/>
    <n v="8.5"/>
    <n v="6"/>
    <n v="9"/>
  </r>
  <r>
    <s v="Open pit"/>
    <s v="Development"/>
    <x v="22"/>
    <x v="9"/>
    <s v="SW volume/quantity, SW quality, GW quantity/volume"/>
    <x v="13"/>
    <n v="3"/>
    <n v="5"/>
    <x v="4"/>
    <n v="-1.5"/>
    <n v="-1"/>
    <s v="Good design, monitoring, management (e.g. site selection, erosion control, engineering works, formation knowledge, monitor temp and water, pipe inspection, staff training)"/>
    <n v="0"/>
    <n v="3"/>
    <n v="1.5"/>
    <n v="7"/>
    <n v="1.5"/>
    <n v="4"/>
  </r>
  <r>
    <s v="Open pit"/>
    <s v="Development"/>
    <x v="23"/>
    <x v="9"/>
    <s v="SW volume/quantity, SW quality, GW quantity/volume"/>
    <x v="13"/>
    <n v="3"/>
    <n v="5"/>
    <x v="4"/>
    <n v="-1.5"/>
    <n v="-1"/>
    <s v="Good design, monitoring, management (e.g. site selection, erosion control, engineering works, formation knowledge, monitor temp and water, pipe inspection, staff training)"/>
    <n v="0"/>
    <n v="3"/>
    <n v="1.5"/>
    <n v="7"/>
    <n v="1.5"/>
    <n v="4"/>
  </r>
  <r>
    <s v="Open pit"/>
    <s v="Development"/>
    <x v="24"/>
    <x v="9"/>
    <s v="SW volume/quantity, SW quality, GW quantity/volume"/>
    <x v="13"/>
    <n v="3"/>
    <n v="4"/>
    <x v="4"/>
    <n v="-1.5"/>
    <n v="-1"/>
    <s v="Good design, monitoring, management (e.g. site selection, erosion control, engineering works, formation knowledge, monitor temp and water, pipe inspection, staff training)"/>
    <n v="0"/>
    <n v="3"/>
    <n v="1.5"/>
    <n v="6"/>
    <n v="1.5"/>
    <n v="3"/>
  </r>
  <r>
    <s v="Open pit"/>
    <s v="Development"/>
    <x v="20"/>
    <x v="9"/>
    <s v="SW volume/quantity, SW quality, GW quantity/volume"/>
    <x v="13"/>
    <n v="5"/>
    <n v="7"/>
    <x v="4"/>
    <n v="-1"/>
    <n v="-0.5"/>
    <s v="Good design, monitoring, management (e.g. site selection, erosion control, engineering works, formation knowledge, monitor temp and water, pipe inspection, staff training)"/>
    <n v="0"/>
    <n v="3"/>
    <n v="4"/>
    <n v="9.5"/>
    <n v="4"/>
    <n v="6.5"/>
  </r>
  <r>
    <s v="Open pit"/>
    <s v="Production"/>
    <x v="1"/>
    <x v="31"/>
    <s v="SW directional characteristics, SW volume/quantity, SW quality, GW directional characteristics, GW quantity/volume, GW quality"/>
    <x v="13"/>
    <n v="6"/>
    <n v="8"/>
    <x v="4"/>
    <n v="2.5"/>
    <n v="2.5"/>
    <s v="Good design, monitoring, management (e.g. site selection, erosion control, engineering works, formation knowledge, monitor temp and water, pipe inspection, staff training)"/>
    <n v="0"/>
    <n v="3"/>
    <n v="8.5"/>
    <n v="13.5"/>
    <n v="8.5"/>
    <n v="10.5"/>
  </r>
  <r>
    <s v="Open pit"/>
    <s v="Development"/>
    <x v="1"/>
    <x v="32"/>
    <s v="SW directional characteristics, SW volume/quantity, SW quality, GW directional characteristics, GW quantity/volume, GW quality"/>
    <x v="13"/>
    <n v="6"/>
    <n v="8"/>
    <x v="4"/>
    <n v="-1"/>
    <n v="-1"/>
    <s v="Good design, monitoring, management (e.g. site selection, erosion control, engineering works, formation knowledge, monitor temp and water, pipe inspection, staff training)"/>
    <n v="0"/>
    <n v="3"/>
    <n v="5"/>
    <n v="10"/>
    <n v="5"/>
    <n v="7"/>
  </r>
  <r>
    <s v="Open pit"/>
    <s v="Production"/>
    <x v="6"/>
    <x v="33"/>
    <s v="GW quantity/volume, SW flow"/>
    <x v="14"/>
    <n v="4"/>
    <n v="6"/>
    <x v="9"/>
    <n v="-1.5"/>
    <n v="-0.5"/>
    <s v="Good design, monitoring, management (e.g. site selection, erosion control, engineering works, formation knowledge, monitor temp and water, pipe inspection, staff training)"/>
    <n v="3"/>
    <n v="4"/>
    <n v="5.5"/>
    <n v="9.5"/>
    <n v="2.5"/>
    <n v="5.5"/>
  </r>
  <r>
    <s v="Open pit"/>
    <s v="Exploration and appraisal"/>
    <x v="11"/>
    <x v="34"/>
    <s v="SW directional characteristics, SW volume/quantity, SW quality"/>
    <x v="5"/>
    <n v="3"/>
    <n v="5"/>
    <x v="10"/>
    <n v="-2.5"/>
    <n v="-1.5"/>
    <s v="Good design, monitoring, management (e.g. site selection, erosion control, engineering works, formation knowledge, monitor temp and water, pipe inspection, staff training)"/>
    <n v="0"/>
    <n v="3"/>
    <n v="0.5"/>
    <n v="6.5"/>
    <n v="0.5"/>
    <n v="3.5"/>
  </r>
  <r>
    <s v="Infrastructure"/>
    <s v="Development"/>
    <x v="14"/>
    <x v="35"/>
    <s v="SW quality"/>
    <x v="15"/>
    <n v="3"/>
    <n v="4"/>
    <x v="11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Infrastructure"/>
    <s v="Development"/>
    <x v="12"/>
    <x v="35"/>
    <s v="SW quality"/>
    <x v="15"/>
    <n v="3"/>
    <n v="4"/>
    <x v="11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Infrastructure"/>
    <s v="Development"/>
    <x v="15"/>
    <x v="35"/>
    <s v="SW quality"/>
    <x v="15"/>
    <n v="3"/>
    <n v="4"/>
    <x v="11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Infrastructure"/>
    <s v="Development"/>
    <x v="17"/>
    <x v="35"/>
    <s v="SW quality"/>
    <x v="15"/>
    <n v="3"/>
    <n v="4"/>
    <x v="11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Infrastructure"/>
    <s v="Exploration and appraisal"/>
    <x v="18"/>
    <x v="35"/>
    <s v="SW quality"/>
    <x v="15"/>
    <n v="3"/>
    <n v="4"/>
    <x v="11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Infrastructure"/>
    <s v="Production"/>
    <x v="13"/>
    <x v="35"/>
    <s v="SW quality"/>
    <x v="15"/>
    <n v="3"/>
    <n v="4"/>
    <x v="11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Infrastructure"/>
    <s v="Production"/>
    <x v="19"/>
    <x v="35"/>
    <s v="SW quality"/>
    <x v="15"/>
    <n v="3"/>
    <n v="4"/>
    <x v="11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Open pit"/>
    <s v="Development"/>
    <x v="24"/>
    <x v="35"/>
    <s v="SW quality"/>
    <x v="15"/>
    <n v="3"/>
    <n v="4"/>
    <x v="11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Open pit"/>
    <s v="Development"/>
    <x v="22"/>
    <x v="35"/>
    <s v="SW quality"/>
    <x v="15"/>
    <n v="3"/>
    <n v="4"/>
    <x v="11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Open pit"/>
    <s v="Development"/>
    <x v="23"/>
    <x v="35"/>
    <s v="SW quality"/>
    <x v="15"/>
    <n v="3"/>
    <n v="4"/>
    <x v="11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Open pit"/>
    <s v="Development"/>
    <x v="20"/>
    <x v="35"/>
    <s v="SW quality"/>
    <x v="15"/>
    <n v="3"/>
    <n v="4"/>
    <x v="11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Open pit"/>
    <s v="Exploration and appraisal"/>
    <x v="11"/>
    <x v="35"/>
    <s v="SW quality"/>
    <x v="15"/>
    <n v="3"/>
    <n v="4"/>
    <x v="11"/>
    <n v="-3"/>
    <n v="-1.5"/>
    <s v="Good design, monitoring, management (e.g. site selection, erosion control, engineering works, formation knowledge, monitor temp and water, pipe inspection, staff training)"/>
    <n v="-0.5"/>
    <n v="0"/>
    <n v="-0.5"/>
    <n v="2.5"/>
    <n v="0"/>
    <n v="2.5"/>
  </r>
  <r>
    <s v="Open pit"/>
    <s v="Exploration and appraisal"/>
    <x v="21"/>
    <x v="35"/>
    <s v="SW quality"/>
    <x v="15"/>
    <n v="3"/>
    <n v="4"/>
    <x v="11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Open pit"/>
    <s v="Exploration and appraisal"/>
    <x v="49"/>
    <x v="35"/>
    <s v="SW quality"/>
    <x v="15"/>
    <n v="3"/>
    <n v="3"/>
    <x v="11"/>
    <n v="-3"/>
    <n v="-1.5"/>
    <s v="Good design, monitoring, management (e.g. site selection, erosion control, engineering works, formation knowledge, monitor temp and water, pipe inspection, staff training)"/>
    <n v="-0.5"/>
    <n v="0"/>
    <n v="-0.5"/>
    <n v="1.5"/>
    <n v="0"/>
    <n v="1.5"/>
  </r>
  <r>
    <s v="Open pit"/>
    <s v="Production"/>
    <x v="42"/>
    <x v="36"/>
    <s v="GW quantity/volume, change in GW pressure, GW quality"/>
    <x v="16"/>
    <n v="3"/>
    <n v="6"/>
    <x v="12"/>
    <m/>
    <m/>
    <m/>
    <m/>
    <m/>
    <n v="3"/>
    <n v="6"/>
    <n v="3"/>
    <n v="6"/>
  </r>
  <r>
    <s v="Infrastructure"/>
    <s v="Rehabilitation"/>
    <x v="50"/>
    <x v="30"/>
    <s v="SW directional characteristics, SW flow, SW quality"/>
    <x v="5"/>
    <n v="3"/>
    <n v="5"/>
    <x v="13"/>
    <n v="-2"/>
    <n v="0"/>
    <s v="Good design, monitoring, management (e.g. site selection, erosion control, engineering works, formation knowledge, monitor temp and water, pipe inspection, staff training)"/>
    <n v="0.5"/>
    <n v="1.5"/>
    <n v="1.5"/>
    <n v="6.5"/>
    <n v="1"/>
    <n v="5"/>
  </r>
  <r>
    <s v="Open pit"/>
    <s v="Rehabilitation"/>
    <x v="51"/>
    <x v="30"/>
    <s v="SW directional characteristics, SW flow, SW quality"/>
    <x v="5"/>
    <n v="3"/>
    <n v="5"/>
    <x v="13"/>
    <n v="-2"/>
    <n v="0"/>
    <s v="Good design, monitoring, management (e.g. site selection, erosion control, engineering works, formation knowledge, monitor temp and water, pipe inspection, staff training)"/>
    <n v="0.5"/>
    <n v="1.5"/>
    <n v="1.5"/>
    <n v="6.5"/>
    <n v="1"/>
    <n v="5"/>
  </r>
  <r>
    <s v="Surface facilities"/>
    <s v="Rehabilitation"/>
    <x v="51"/>
    <x v="30"/>
    <s v="SW directional characteristics, SW flow, SW quality"/>
    <x v="5"/>
    <n v="3"/>
    <n v="5"/>
    <x v="13"/>
    <n v="-2"/>
    <n v="0"/>
    <s v="Good design, monitoring, management (e.g. site selection, erosion control, engineering works, formation knowledge, monitor temp and water, pipe inspection, staff training)"/>
    <n v="0.5"/>
    <n v="1.5"/>
    <n v="1.5"/>
    <n v="6.5"/>
    <n v="1"/>
    <n v="5"/>
  </r>
  <r>
    <s v="Open pit"/>
    <s v="Exploration and appraisal"/>
    <x v="52"/>
    <x v="37"/>
    <s v="GW quality"/>
    <x v="4"/>
    <n v="3"/>
    <n v="4"/>
    <x v="14"/>
    <n v="-1.5"/>
    <n v="1"/>
    <s v="Good design, monitoring, management (e.g. site selection, erosion control, engineering works, formation knowledge, monitor temp and water, pipe inspection, staff training)"/>
    <n v="-0.5"/>
    <n v="0.5"/>
    <n v="1"/>
    <n v="5.5"/>
    <n v="1.5"/>
    <n v="5"/>
  </r>
  <r>
    <s v="Open pit"/>
    <s v="Exploration and appraisal"/>
    <x v="52"/>
    <x v="38"/>
    <s v="change in GW pressure"/>
    <x v="17"/>
    <n v="3"/>
    <n v="4"/>
    <x v="14"/>
    <n v="-2.5"/>
    <n v="-2.5"/>
    <s v="Good design, monitoring, management (e.g. site selection, erosion control, engineering works, formation knowledge, monitor temp and water, pipe inspection, staff training)"/>
    <n v="0.5"/>
    <n v="3"/>
    <n v="1"/>
    <n v="4.5"/>
    <n v="0.5"/>
    <n v="1.5"/>
  </r>
  <r>
    <s v="Open pit"/>
    <s v="Exploration and appraisal"/>
    <x v="10"/>
    <x v="39"/>
    <s v="GW composition"/>
    <x v="18"/>
    <n v="3"/>
    <n v="3"/>
    <x v="14"/>
    <n v="1.5"/>
    <n v="2"/>
    <s v="Regulations (e.g. bore construction standards, testing, abandonment practice, waste disposal practice, discharge license, guidelines for slug testing)"/>
    <n v="-0.5"/>
    <n v="-0.5"/>
    <n v="4"/>
    <n v="4.5"/>
    <n v="4.5"/>
    <n v="5"/>
  </r>
  <r>
    <s v="Surface facilities"/>
    <s v="Mine closure"/>
    <x v="53"/>
    <x v="30"/>
    <s v="SW directional characteristics, SW flow, SW quality"/>
    <x v="5"/>
    <n v="3"/>
    <n v="5"/>
    <x v="15"/>
    <n v="-2.5"/>
    <n v="-1.5"/>
    <s v="Good design, monitoring, management (e.g. site selection, erosion control, engineering works, formation knowledge, monitor temp and water, pipe inspection, staff training)"/>
    <n v="-0.5"/>
    <n v="0"/>
    <n v="0"/>
    <n v="3.5"/>
    <n v="0.5"/>
    <n v="3.5"/>
  </r>
  <r>
    <s v="Surface facilities"/>
    <s v="Mine closure"/>
    <x v="53"/>
    <x v="40"/>
    <s v="GW quality, SW quality"/>
    <x v="3"/>
    <n v="3"/>
    <n v="4"/>
    <x v="15"/>
    <n v="-2.5"/>
    <n v="-1.5"/>
    <s v="Good design, monitoring, management (e.g. site selection, erosion control, engineering works, formation knowledge, monitor temp and water, pipe inspection, staff training)"/>
    <n v="-0.5"/>
    <n v="0"/>
    <n v="0"/>
    <n v="2.5"/>
    <n v="0.5"/>
    <n v="2.5"/>
  </r>
  <r>
    <s v="Open pit"/>
    <s v="Exploration and appraisal"/>
    <x v="54"/>
    <x v="41"/>
    <s v="GW composition, GW quality"/>
    <x v="9"/>
    <n v="3"/>
    <n v="5"/>
    <x v="16"/>
    <n v="-2"/>
    <n v="-0.5"/>
    <s v="Regulations (e.g. bore construction standards, testing, abandonment practice, waste disposal practice, discharge license, guidelines for slug testing)"/>
    <n v="2.5"/>
    <n v="4"/>
    <n v="3.5"/>
    <n v="8.5"/>
    <n v="1"/>
    <n v="4.5"/>
  </r>
  <r>
    <s v="Open pit"/>
    <s v="Exploration and appraisal"/>
    <x v="54"/>
    <x v="42"/>
    <s v="SW quality"/>
    <x v="19"/>
    <n v="3"/>
    <n v="5"/>
    <x v="16"/>
    <n v="-2"/>
    <n v="-0.5"/>
    <s v="Regulations (e.g. bore construction standards, testing, abandonment practice, waste disposal practice, discharge license, guidelines for slug testing)"/>
    <n v="1.5"/>
    <n v="3.5"/>
    <n v="2.5"/>
    <n v="8"/>
    <n v="1"/>
    <n v="4.5"/>
  </r>
  <r>
    <s v="Open pit"/>
    <s v="Exploration and appraisal"/>
    <x v="52"/>
    <x v="43"/>
    <s v="change in GW pressure"/>
    <x v="17"/>
    <m/>
    <m/>
    <x v="15"/>
    <m/>
    <m/>
    <m/>
    <m/>
    <m/>
    <n v="0"/>
    <n v="0"/>
    <n v="0"/>
    <n v="0"/>
  </r>
  <r>
    <s v="Infrastructure"/>
    <s v="Mine closure"/>
    <x v="55"/>
    <x v="44"/>
    <s v="SW quality, SW flow, GW quality, GW recharge, GW flow"/>
    <x v="20"/>
    <n v="3"/>
    <n v="5"/>
    <x v="17"/>
    <n v="-2"/>
    <n v="-1"/>
    <s v="Good design, monitoring, management (e.g. site selection, erosion control, engineering works, formation knowledge, monitor temp and water, pipe inspection, staff training)"/>
    <n v="1"/>
    <n v="3"/>
    <n v="2"/>
    <n v="7"/>
    <n v="1"/>
    <n v="4"/>
  </r>
  <r>
    <s v="Surface facilities"/>
    <s v="Production"/>
    <x v="9"/>
    <x v="45"/>
    <s v="GW quality, SW quality"/>
    <x v="1"/>
    <n v="6"/>
    <n v="9"/>
    <x v="18"/>
    <n v="-2.5"/>
    <n v="-1.5"/>
    <s v="Good design, monitoring, management (e.g. site selection, erosion control, engineering works, formation knowledge, monitor temp and water, pipe inspection, staff training)"/>
    <n v="-0.5"/>
    <n v="-0.5"/>
    <n v="3"/>
    <n v="7"/>
    <n v="3.5"/>
    <n v="7.5"/>
  </r>
  <r>
    <s v="Open pit"/>
    <s v="Development"/>
    <x v="1"/>
    <x v="46"/>
    <s v="SW directional characteristics"/>
    <x v="21"/>
    <n v="5"/>
    <n v="8"/>
    <x v="18"/>
    <n v="-2.5"/>
    <n v="-1.5"/>
    <s v="Nothing at the moment"/>
    <n v="-0.5"/>
    <n v="0"/>
    <n v="2"/>
    <n v="6.5"/>
    <n v="2.5"/>
    <n v="6.5"/>
  </r>
  <r>
    <s v="Open pit"/>
    <s v="Production"/>
    <x v="1"/>
    <x v="46"/>
    <s v="SW directional characteristics"/>
    <x v="21"/>
    <n v="5"/>
    <n v="8"/>
    <x v="18"/>
    <n v="-2.5"/>
    <n v="-1.5"/>
    <s v="Nothing at the moment"/>
    <n v="-0.5"/>
    <n v="0"/>
    <n v="2"/>
    <n v="6.5"/>
    <n v="2.5"/>
    <n v="6.5"/>
  </r>
  <r>
    <s v="Infrastructure"/>
    <s v="Development"/>
    <x v="56"/>
    <x v="47"/>
    <m/>
    <x v="22"/>
    <m/>
    <m/>
    <x v="19"/>
    <m/>
    <m/>
    <m/>
    <m/>
    <m/>
    <n v="0"/>
    <n v="0"/>
    <n v="0"/>
    <n v="0"/>
  </r>
  <r>
    <s v="Infrastructure"/>
    <s v="Development"/>
    <x v="57"/>
    <x v="47"/>
    <m/>
    <x v="22"/>
    <m/>
    <m/>
    <x v="19"/>
    <m/>
    <m/>
    <m/>
    <m/>
    <m/>
    <n v="0"/>
    <n v="0"/>
    <n v="0"/>
    <n v="0"/>
  </r>
  <r>
    <s v="Infrastructure"/>
    <s v="Development"/>
    <x v="58"/>
    <x v="7"/>
    <s v="GW quality, SW quality"/>
    <x v="22"/>
    <m/>
    <m/>
    <x v="19"/>
    <m/>
    <m/>
    <m/>
    <m/>
    <m/>
    <n v="0"/>
    <n v="0"/>
    <n v="0"/>
    <n v="0"/>
  </r>
  <r>
    <s v="Infrastructure"/>
    <s v="Development"/>
    <x v="12"/>
    <x v="48"/>
    <s v="NA"/>
    <x v="22"/>
    <m/>
    <m/>
    <x v="19"/>
    <m/>
    <m/>
    <m/>
    <m/>
    <m/>
    <n v="0"/>
    <n v="0"/>
    <n v="0"/>
    <n v="0"/>
  </r>
  <r>
    <s v="Infrastructure"/>
    <s v="Production"/>
    <x v="59"/>
    <x v="47"/>
    <m/>
    <x v="22"/>
    <m/>
    <m/>
    <x v="19"/>
    <m/>
    <m/>
    <m/>
    <m/>
    <m/>
    <n v="0"/>
    <n v="0"/>
    <n v="0"/>
    <n v="0"/>
  </r>
  <r>
    <s v="Infrastructure"/>
    <s v="Production"/>
    <x v="60"/>
    <x v="47"/>
    <m/>
    <x v="22"/>
    <m/>
    <m/>
    <x v="19"/>
    <m/>
    <m/>
    <m/>
    <m/>
    <m/>
    <n v="0"/>
    <n v="0"/>
    <n v="0"/>
    <n v="0"/>
  </r>
  <r>
    <s v="Infrastructure"/>
    <s v="Production"/>
    <x v="58"/>
    <x v="7"/>
    <s v="GW quality, SW quality"/>
    <x v="22"/>
    <m/>
    <m/>
    <x v="19"/>
    <m/>
    <m/>
    <m/>
    <m/>
    <m/>
    <n v="0"/>
    <n v="0"/>
    <n v="0"/>
    <n v="0"/>
  </r>
  <r>
    <s v="Infrastructure"/>
    <s v="Production"/>
    <x v="61"/>
    <x v="48"/>
    <s v="NA"/>
    <x v="22"/>
    <m/>
    <m/>
    <x v="19"/>
    <m/>
    <m/>
    <m/>
    <m/>
    <m/>
    <n v="0"/>
    <n v="0"/>
    <n v="0"/>
    <n v="0"/>
  </r>
  <r>
    <s v="Infrastructure"/>
    <s v="Production"/>
    <x v="62"/>
    <x v="48"/>
    <s v="NA"/>
    <x v="22"/>
    <m/>
    <m/>
    <x v="19"/>
    <m/>
    <m/>
    <m/>
    <m/>
    <m/>
    <n v="0"/>
    <n v="0"/>
    <n v="0"/>
    <n v="0"/>
  </r>
  <r>
    <s v="Infrastructure"/>
    <s v="Production"/>
    <x v="13"/>
    <x v="48"/>
    <s v="NA"/>
    <x v="22"/>
    <m/>
    <m/>
    <x v="19"/>
    <m/>
    <m/>
    <m/>
    <m/>
    <m/>
    <n v="0"/>
    <n v="0"/>
    <n v="0"/>
    <n v="0"/>
  </r>
  <r>
    <s v="Infrastructure"/>
    <s v="Production"/>
    <x v="63"/>
    <x v="47"/>
    <m/>
    <x v="22"/>
    <m/>
    <m/>
    <x v="19"/>
    <m/>
    <m/>
    <m/>
    <m/>
    <m/>
    <n v="0"/>
    <n v="0"/>
    <n v="0"/>
    <n v="0"/>
  </r>
  <r>
    <s v="Infrastructure"/>
    <s v="Production"/>
    <x v="64"/>
    <x v="7"/>
    <s v="GW quality, SW quality"/>
    <x v="22"/>
    <m/>
    <m/>
    <x v="19"/>
    <m/>
    <m/>
    <m/>
    <m/>
    <m/>
    <n v="0"/>
    <n v="0"/>
    <n v="0"/>
    <n v="0"/>
  </r>
  <r>
    <s v="Infrastructure"/>
    <s v="Production"/>
    <x v="16"/>
    <x v="47"/>
    <m/>
    <x v="22"/>
    <m/>
    <m/>
    <x v="19"/>
    <m/>
    <m/>
    <m/>
    <m/>
    <m/>
    <n v="0"/>
    <n v="0"/>
    <n v="0"/>
    <n v="0"/>
  </r>
  <r>
    <s v="Infrastructure"/>
    <s v="Production"/>
    <x v="65"/>
    <x v="47"/>
    <m/>
    <x v="22"/>
    <m/>
    <m/>
    <x v="19"/>
    <m/>
    <m/>
    <m/>
    <m/>
    <m/>
    <n v="0"/>
    <n v="0"/>
    <n v="0"/>
    <n v="0"/>
  </r>
  <r>
    <s v="Infrastructure"/>
    <s v="Production"/>
    <x v="66"/>
    <x v="47"/>
    <m/>
    <x v="22"/>
    <m/>
    <m/>
    <x v="19"/>
    <m/>
    <m/>
    <m/>
    <m/>
    <m/>
    <n v="0"/>
    <n v="0"/>
    <n v="0"/>
    <n v="0"/>
  </r>
  <r>
    <s v="Open pit"/>
    <s v="Development"/>
    <x v="67"/>
    <x v="49"/>
    <s v="NA"/>
    <x v="22"/>
    <m/>
    <m/>
    <x v="19"/>
    <m/>
    <m/>
    <m/>
    <m/>
    <m/>
    <n v="0"/>
    <n v="0"/>
    <n v="0"/>
    <n v="0"/>
  </r>
  <r>
    <s v="Open pit"/>
    <s v="Development"/>
    <x v="68"/>
    <x v="47"/>
    <m/>
    <x v="22"/>
    <m/>
    <m/>
    <x v="19"/>
    <m/>
    <m/>
    <m/>
    <m/>
    <m/>
    <n v="0"/>
    <n v="0"/>
    <n v="0"/>
    <n v="0"/>
  </r>
  <r>
    <s v="Open pit"/>
    <s v="Development"/>
    <x v="39"/>
    <x v="50"/>
    <s v="NA"/>
    <x v="22"/>
    <m/>
    <m/>
    <x v="19"/>
    <m/>
    <m/>
    <m/>
    <m/>
    <m/>
    <n v="0"/>
    <n v="0"/>
    <n v="0"/>
    <n v="0"/>
  </r>
  <r>
    <s v="Open pit"/>
    <s v="Development"/>
    <x v="39"/>
    <x v="9"/>
    <s v="NA"/>
    <x v="22"/>
    <m/>
    <m/>
    <x v="19"/>
    <m/>
    <m/>
    <m/>
    <m/>
    <m/>
    <n v="0"/>
    <n v="0"/>
    <n v="0"/>
    <n v="0"/>
  </r>
  <r>
    <s v="Open pit"/>
    <s v="Development"/>
    <x v="39"/>
    <x v="35"/>
    <s v="NA"/>
    <x v="22"/>
    <m/>
    <m/>
    <x v="19"/>
    <m/>
    <m/>
    <m/>
    <m/>
    <m/>
    <n v="0"/>
    <n v="0"/>
    <n v="0"/>
    <n v="0"/>
  </r>
  <r>
    <s v="Open pit"/>
    <s v="Development"/>
    <x v="39"/>
    <x v="4"/>
    <s v="NA"/>
    <x v="22"/>
    <m/>
    <m/>
    <x v="19"/>
    <m/>
    <m/>
    <m/>
    <m/>
    <m/>
    <n v="0"/>
    <n v="0"/>
    <n v="0"/>
    <n v="0"/>
  </r>
  <r>
    <s v="Open pit"/>
    <s v="Development"/>
    <x v="39"/>
    <x v="16"/>
    <s v="NA"/>
    <x v="22"/>
    <m/>
    <m/>
    <x v="19"/>
    <m/>
    <m/>
    <m/>
    <m/>
    <m/>
    <n v="0"/>
    <n v="0"/>
    <n v="0"/>
    <n v="0"/>
  </r>
  <r>
    <s v="Open pit"/>
    <s v="Development"/>
    <x v="36"/>
    <x v="51"/>
    <s v="NA"/>
    <x v="22"/>
    <m/>
    <m/>
    <x v="19"/>
    <m/>
    <m/>
    <m/>
    <m/>
    <m/>
    <n v="0"/>
    <n v="0"/>
    <n v="0"/>
    <n v="0"/>
  </r>
  <r>
    <s v="Open pit"/>
    <s v="Development"/>
    <x v="20"/>
    <x v="48"/>
    <s v="NA"/>
    <x v="22"/>
    <m/>
    <m/>
    <x v="19"/>
    <m/>
    <m/>
    <m/>
    <m/>
    <m/>
    <n v="0"/>
    <n v="0"/>
    <n v="0"/>
    <n v="0"/>
  </r>
  <r>
    <s v="Open pit"/>
    <s v="Exploration and appraisal"/>
    <x v="69"/>
    <x v="47"/>
    <m/>
    <x v="22"/>
    <m/>
    <m/>
    <x v="19"/>
    <m/>
    <m/>
    <m/>
    <m/>
    <m/>
    <n v="0"/>
    <n v="0"/>
    <n v="0"/>
    <n v="0"/>
  </r>
  <r>
    <s v="Open pit"/>
    <s v="Exploration and appraisal"/>
    <x v="70"/>
    <x v="47"/>
    <m/>
    <x v="22"/>
    <m/>
    <m/>
    <x v="19"/>
    <m/>
    <m/>
    <m/>
    <m/>
    <m/>
    <n v="0"/>
    <n v="0"/>
    <n v="0"/>
    <n v="0"/>
  </r>
  <r>
    <s v="Open pit"/>
    <s v="Exploration and appraisal"/>
    <x v="71"/>
    <x v="47"/>
    <m/>
    <x v="22"/>
    <m/>
    <m/>
    <x v="19"/>
    <m/>
    <m/>
    <m/>
    <m/>
    <m/>
    <n v="0"/>
    <n v="0"/>
    <n v="0"/>
    <n v="0"/>
  </r>
  <r>
    <s v="Open pit"/>
    <s v="Exploration and appraisal"/>
    <x v="21"/>
    <x v="9"/>
    <s v="NA"/>
    <x v="22"/>
    <m/>
    <m/>
    <x v="19"/>
    <m/>
    <m/>
    <m/>
    <m/>
    <m/>
    <n v="0"/>
    <n v="0"/>
    <n v="0"/>
    <n v="0"/>
  </r>
  <r>
    <s v="Open pit"/>
    <s v="Exploration and appraisal"/>
    <x v="72"/>
    <x v="47"/>
    <m/>
    <x v="22"/>
    <m/>
    <m/>
    <x v="19"/>
    <m/>
    <m/>
    <m/>
    <m/>
    <m/>
    <n v="0"/>
    <n v="0"/>
    <n v="0"/>
    <n v="0"/>
  </r>
  <r>
    <s v="Open pit"/>
    <s v="Mine closure"/>
    <x v="73"/>
    <x v="47"/>
    <m/>
    <x v="22"/>
    <m/>
    <m/>
    <x v="19"/>
    <m/>
    <m/>
    <m/>
    <m/>
    <m/>
    <n v="0"/>
    <n v="0"/>
    <n v="0"/>
    <n v="0"/>
  </r>
  <r>
    <s v="Open pit"/>
    <s v="Production"/>
    <x v="28"/>
    <x v="48"/>
    <s v="NA"/>
    <x v="22"/>
    <m/>
    <m/>
    <x v="19"/>
    <m/>
    <m/>
    <m/>
    <m/>
    <m/>
    <n v="0"/>
    <n v="0"/>
    <n v="0"/>
    <n v="0"/>
  </r>
  <r>
    <s v="Open pit"/>
    <s v="Production"/>
    <x v="67"/>
    <x v="49"/>
    <s v="NA"/>
    <x v="22"/>
    <m/>
    <m/>
    <x v="19"/>
    <m/>
    <m/>
    <m/>
    <m/>
    <m/>
    <n v="0"/>
    <n v="0"/>
    <n v="0"/>
    <n v="0"/>
  </r>
  <r>
    <s v="Open pit"/>
    <s v="Production"/>
    <x v="40"/>
    <x v="50"/>
    <s v="NA"/>
    <x v="22"/>
    <m/>
    <m/>
    <x v="19"/>
    <m/>
    <m/>
    <m/>
    <m/>
    <m/>
    <n v="0"/>
    <n v="0"/>
    <n v="0"/>
    <n v="0"/>
  </r>
  <r>
    <s v="Open pit"/>
    <s v="Production"/>
    <x v="40"/>
    <x v="9"/>
    <s v="NA"/>
    <x v="22"/>
    <m/>
    <m/>
    <x v="19"/>
    <m/>
    <m/>
    <m/>
    <m/>
    <m/>
    <n v="0"/>
    <n v="0"/>
    <n v="0"/>
    <n v="0"/>
  </r>
  <r>
    <s v="Open pit"/>
    <s v="Production"/>
    <x v="40"/>
    <x v="35"/>
    <s v="NA"/>
    <x v="22"/>
    <m/>
    <m/>
    <x v="19"/>
    <m/>
    <m/>
    <m/>
    <m/>
    <m/>
    <n v="0"/>
    <n v="0"/>
    <n v="0"/>
    <n v="0"/>
  </r>
  <r>
    <s v="Open pit"/>
    <s v="Production"/>
    <x v="40"/>
    <x v="4"/>
    <s v="NA"/>
    <x v="22"/>
    <m/>
    <m/>
    <x v="19"/>
    <m/>
    <m/>
    <m/>
    <m/>
    <m/>
    <n v="0"/>
    <n v="0"/>
    <n v="0"/>
    <n v="0"/>
  </r>
  <r>
    <s v="Open pit"/>
    <s v="Production"/>
    <x v="40"/>
    <x v="16"/>
    <s v="NA"/>
    <x v="22"/>
    <m/>
    <m/>
    <x v="19"/>
    <m/>
    <m/>
    <m/>
    <m/>
    <m/>
    <n v="0"/>
    <n v="0"/>
    <n v="0"/>
    <n v="0"/>
  </r>
  <r>
    <s v="Open pit"/>
    <s v="Production"/>
    <x v="36"/>
    <x v="51"/>
    <s v="NA"/>
    <x v="22"/>
    <m/>
    <m/>
    <x v="19"/>
    <m/>
    <m/>
    <m/>
    <m/>
    <m/>
    <n v="0"/>
    <n v="0"/>
    <n v="0"/>
    <n v="0"/>
  </r>
  <r>
    <s v="Open pit"/>
    <s v="Production"/>
    <x v="74"/>
    <x v="47"/>
    <m/>
    <x v="22"/>
    <m/>
    <m/>
    <x v="19"/>
    <m/>
    <m/>
    <m/>
    <m/>
    <m/>
    <n v="0"/>
    <n v="0"/>
    <n v="0"/>
    <n v="0"/>
  </r>
  <r>
    <s v="Open pit"/>
    <s v="Production"/>
    <x v="75"/>
    <x v="47"/>
    <m/>
    <x v="22"/>
    <m/>
    <m/>
    <x v="19"/>
    <m/>
    <m/>
    <m/>
    <m/>
    <m/>
    <n v="0"/>
    <n v="0"/>
    <n v="0"/>
    <n v="0"/>
  </r>
  <r>
    <s v="Open pit"/>
    <s v="Production"/>
    <x v="76"/>
    <x v="47"/>
    <m/>
    <x v="22"/>
    <m/>
    <m/>
    <x v="19"/>
    <m/>
    <m/>
    <m/>
    <m/>
    <m/>
    <n v="0"/>
    <n v="0"/>
    <n v="0"/>
    <n v="0"/>
  </r>
  <r>
    <s v="Open pit"/>
    <s v="Production"/>
    <x v="77"/>
    <x v="47"/>
    <m/>
    <x v="22"/>
    <m/>
    <m/>
    <x v="19"/>
    <m/>
    <m/>
    <m/>
    <m/>
    <m/>
    <n v="0"/>
    <n v="0"/>
    <n v="0"/>
    <n v="0"/>
  </r>
  <r>
    <s v="Open pit"/>
    <s v="Production"/>
    <x v="78"/>
    <x v="47"/>
    <m/>
    <x v="22"/>
    <m/>
    <m/>
    <x v="19"/>
    <m/>
    <m/>
    <m/>
    <m/>
    <m/>
    <n v="0"/>
    <n v="0"/>
    <n v="0"/>
    <n v="0"/>
  </r>
  <r>
    <s v="Open pit"/>
    <s v="Production"/>
    <x v="35"/>
    <x v="52"/>
    <s v="NA"/>
    <x v="22"/>
    <m/>
    <m/>
    <x v="19"/>
    <m/>
    <m/>
    <m/>
    <m/>
    <m/>
    <n v="0"/>
    <n v="0"/>
    <n v="0"/>
    <n v="0"/>
  </r>
  <r>
    <s v="Open pit"/>
    <s v="Production"/>
    <x v="35"/>
    <x v="51"/>
    <s v="NA"/>
    <x v="22"/>
    <m/>
    <m/>
    <x v="19"/>
    <m/>
    <m/>
    <m/>
    <m/>
    <m/>
    <n v="0"/>
    <n v="0"/>
    <n v="0"/>
    <n v="0"/>
  </r>
  <r>
    <s v="Open pit"/>
    <s v="Production"/>
    <x v="79"/>
    <x v="23"/>
    <s v="SW quality"/>
    <x v="1"/>
    <m/>
    <m/>
    <x v="19"/>
    <m/>
    <m/>
    <m/>
    <m/>
    <m/>
    <n v="0"/>
    <n v="0"/>
    <n v="0"/>
    <n v="0"/>
  </r>
  <r>
    <s v="Open pit"/>
    <s v="Production"/>
    <x v="79"/>
    <x v="7"/>
    <s v="GW quality, SW quality"/>
    <x v="1"/>
    <m/>
    <m/>
    <x v="19"/>
    <m/>
    <m/>
    <m/>
    <m/>
    <m/>
    <n v="0"/>
    <n v="0"/>
    <n v="0"/>
    <n v="0"/>
  </r>
  <r>
    <s v="Open pit"/>
    <s v="Rehabilitation"/>
    <x v="80"/>
    <x v="47"/>
    <m/>
    <x v="22"/>
    <m/>
    <m/>
    <x v="19"/>
    <m/>
    <m/>
    <m/>
    <m/>
    <m/>
    <n v="0"/>
    <n v="0"/>
    <n v="0"/>
    <n v="0"/>
  </r>
  <r>
    <s v="Surface facilities"/>
    <s v="Development"/>
    <x v="42"/>
    <x v="50"/>
    <s v="NA"/>
    <x v="22"/>
    <m/>
    <m/>
    <x v="19"/>
    <m/>
    <m/>
    <m/>
    <m/>
    <m/>
    <n v="0"/>
    <n v="0"/>
    <n v="0"/>
    <n v="0"/>
  </r>
  <r>
    <s v="Surface facilities"/>
    <s v="Development"/>
    <x v="42"/>
    <x v="9"/>
    <s v="NA"/>
    <x v="22"/>
    <m/>
    <m/>
    <x v="19"/>
    <m/>
    <m/>
    <m/>
    <m/>
    <m/>
    <n v="0"/>
    <n v="0"/>
    <n v="0"/>
    <n v="0"/>
  </r>
  <r>
    <s v="Surface facilities"/>
    <s v="Development"/>
    <x v="42"/>
    <x v="53"/>
    <s v="NA"/>
    <x v="22"/>
    <m/>
    <m/>
    <x v="19"/>
    <m/>
    <m/>
    <m/>
    <m/>
    <m/>
    <n v="0"/>
    <n v="0"/>
    <n v="0"/>
    <n v="0"/>
  </r>
  <r>
    <s v="Surface facilities"/>
    <s v="Development"/>
    <x v="42"/>
    <x v="35"/>
    <s v="NA"/>
    <x v="22"/>
    <m/>
    <m/>
    <x v="19"/>
    <m/>
    <m/>
    <m/>
    <m/>
    <m/>
    <n v="0"/>
    <n v="0"/>
    <n v="0"/>
    <n v="0"/>
  </r>
  <r>
    <s v="Surface facilities"/>
    <s v="Development"/>
    <x v="42"/>
    <x v="4"/>
    <s v="NA"/>
    <x v="22"/>
    <m/>
    <m/>
    <x v="19"/>
    <m/>
    <m/>
    <m/>
    <m/>
    <m/>
    <n v="0"/>
    <n v="0"/>
    <n v="0"/>
    <n v="0"/>
  </r>
  <r>
    <s v="Surface facilities"/>
    <s v="Development"/>
    <x v="42"/>
    <x v="16"/>
    <s v="NA"/>
    <x v="22"/>
    <m/>
    <m/>
    <x v="19"/>
    <m/>
    <m/>
    <m/>
    <m/>
    <m/>
    <n v="0"/>
    <n v="0"/>
    <n v="0"/>
    <n v="0"/>
  </r>
  <r>
    <s v="Surface facilities"/>
    <s v="Development"/>
    <x v="81"/>
    <x v="47"/>
    <m/>
    <x v="22"/>
    <m/>
    <m/>
    <x v="19"/>
    <m/>
    <m/>
    <m/>
    <m/>
    <m/>
    <n v="0"/>
    <n v="0"/>
    <n v="0"/>
    <n v="0"/>
  </r>
  <r>
    <s v="Surface facilities"/>
    <s v="Production"/>
    <x v="82"/>
    <x v="47"/>
    <m/>
    <x v="22"/>
    <m/>
    <m/>
    <x v="19"/>
    <m/>
    <m/>
    <m/>
    <m/>
    <m/>
    <n v="0"/>
    <n v="0"/>
    <n v="0"/>
    <n v="0"/>
  </r>
  <r>
    <s v="Surface facilities"/>
    <s v="Production"/>
    <x v="83"/>
    <x v="47"/>
    <m/>
    <x v="22"/>
    <m/>
    <m/>
    <x v="19"/>
    <m/>
    <m/>
    <m/>
    <m/>
    <m/>
    <n v="0"/>
    <n v="0"/>
    <n v="0"/>
    <n v="0"/>
  </r>
  <r>
    <s v="Surface facilities"/>
    <s v="Production"/>
    <x v="84"/>
    <x v="47"/>
    <m/>
    <x v="22"/>
    <m/>
    <m/>
    <x v="19"/>
    <m/>
    <m/>
    <m/>
    <m/>
    <m/>
    <n v="0"/>
    <n v="0"/>
    <n v="0"/>
    <n v="0"/>
  </r>
  <r>
    <s v="Surface facilities"/>
    <s v="Production"/>
    <x v="85"/>
    <x v="47"/>
    <m/>
    <x v="22"/>
    <m/>
    <m/>
    <x v="19"/>
    <m/>
    <m/>
    <m/>
    <m/>
    <m/>
    <n v="0"/>
    <n v="0"/>
    <n v="0"/>
    <n v="0"/>
  </r>
  <r>
    <s v="Surface facilities"/>
    <s v="Rehabilitation"/>
    <x v="41"/>
    <x v="50"/>
    <s v="NA"/>
    <x v="22"/>
    <m/>
    <m/>
    <x v="19"/>
    <m/>
    <m/>
    <m/>
    <m/>
    <m/>
    <n v="0"/>
    <n v="0"/>
    <n v="0"/>
    <n v="0"/>
  </r>
  <r>
    <s v="Surface facilities"/>
    <s v="Rehabilitation"/>
    <x v="41"/>
    <x v="9"/>
    <s v="NA"/>
    <x v="22"/>
    <m/>
    <m/>
    <x v="19"/>
    <m/>
    <m/>
    <m/>
    <m/>
    <m/>
    <n v="0"/>
    <n v="0"/>
    <n v="0"/>
    <n v="0"/>
  </r>
  <r>
    <s v="Surface facilities"/>
    <s v="Rehabilitation"/>
    <x v="41"/>
    <x v="35"/>
    <s v="NA"/>
    <x v="22"/>
    <m/>
    <m/>
    <x v="19"/>
    <m/>
    <m/>
    <m/>
    <m/>
    <m/>
    <n v="0"/>
    <n v="0"/>
    <n v="0"/>
    <n v="0"/>
  </r>
  <r>
    <s v="Surface facilities"/>
    <s v="Rehabilitation"/>
    <x v="41"/>
    <x v="4"/>
    <s v="NA"/>
    <x v="22"/>
    <m/>
    <m/>
    <x v="19"/>
    <m/>
    <m/>
    <m/>
    <m/>
    <m/>
    <n v="0"/>
    <n v="0"/>
    <n v="0"/>
    <n v="0"/>
  </r>
  <r>
    <s v="Surface facilities"/>
    <s v="Rehabilitation"/>
    <x v="41"/>
    <x v="16"/>
    <s v="NA"/>
    <x v="22"/>
    <m/>
    <m/>
    <x v="19"/>
    <m/>
    <m/>
    <m/>
    <m/>
    <m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Values" updatedVersion="5" minRefreshableVersion="3" showCalcMbrs="0" rowGrandTotals="0" colGrandTotals="0" itemPrintTitles="1" createdVersion="3" indent="0" compact="0" compactData="0" gridDropZones="1" multipleFieldFilters="0">
  <location ref="A2:I167" firstHeaderRow="2" firstDataRow="2" firstDataCol="3"/>
  <pivotFields count="18">
    <pivotField compact="0" outline="0" showAll="0"/>
    <pivotField compact="0" outline="0" showAll="0"/>
    <pivotField axis="axisRow" compact="0" outline="0" showAll="0">
      <items count="87">
        <item x="54"/>
        <item x="69"/>
        <item x="56"/>
        <item x="2"/>
        <item x="57"/>
        <item x="25"/>
        <item x="48"/>
        <item x="60"/>
        <item x="32"/>
        <item x="22"/>
        <item x="23"/>
        <item x="67"/>
        <item x="8"/>
        <item x="52"/>
        <item x="80"/>
        <item x="82"/>
        <item x="68"/>
        <item x="58"/>
        <item x="70"/>
        <item x="11"/>
        <item x="39"/>
        <item x="12"/>
        <item x="61"/>
        <item x="62"/>
        <item x="33"/>
        <item x="74"/>
        <item x="13"/>
        <item x="76"/>
        <item x="19"/>
        <item x="15"/>
        <item x="63"/>
        <item x="77"/>
        <item x="29"/>
        <item x="83"/>
        <item x="64"/>
        <item x="5"/>
        <item x="45"/>
        <item x="78"/>
        <item x="73"/>
        <item x="35"/>
        <item x="3"/>
        <item x="71"/>
        <item x="17"/>
        <item x="47"/>
        <item x="44"/>
        <item x="4"/>
        <item x="21"/>
        <item x="10"/>
        <item x="72"/>
        <item x="49"/>
        <item x="9"/>
        <item x="84"/>
        <item x="85"/>
        <item x="30"/>
        <item x="65"/>
        <item x="66"/>
        <item x="1"/>
        <item x="79"/>
        <item x="53"/>
        <item x="0"/>
        <item x="6"/>
        <item x="7"/>
        <item x="14"/>
        <item x="16"/>
        <item x="18"/>
        <item x="20"/>
        <item x="24"/>
        <item x="26"/>
        <item x="27"/>
        <item x="28"/>
        <item x="31"/>
        <item x="34"/>
        <item x="36"/>
        <item x="37"/>
        <item x="38"/>
        <item x="40"/>
        <item x="41"/>
        <item x="42"/>
        <item x="43"/>
        <item x="46"/>
        <item x="50"/>
        <item x="51"/>
        <item x="55"/>
        <item x="59"/>
        <item x="75"/>
        <item x="81"/>
        <item t="default"/>
      </items>
    </pivotField>
    <pivotField axis="axisRow" compact="0" outline="0" showAll="0" defaultSubtotal="0">
      <items count="54">
        <item x="43"/>
        <item x="26"/>
        <item x="41"/>
        <item x="42"/>
        <item x="30"/>
        <item x="45"/>
        <item x="28"/>
        <item x="50"/>
        <item x="29"/>
        <item x="49"/>
        <item x="9"/>
        <item x="32"/>
        <item x="31"/>
        <item x="48"/>
        <item x="27"/>
        <item x="20"/>
        <item x="18"/>
        <item x="19"/>
        <item x="23"/>
        <item x="40"/>
        <item x="46"/>
        <item x="0"/>
        <item x="1"/>
        <item x="2"/>
        <item x="39"/>
        <item x="6"/>
        <item x="53"/>
        <item x="35"/>
        <item x="44"/>
        <item x="21"/>
        <item x="52"/>
        <item x="34"/>
        <item x="7"/>
        <item x="24"/>
        <item x="25"/>
        <item x="36"/>
        <item x="17"/>
        <item x="37"/>
        <item x="47"/>
        <item x="22"/>
        <item x="5"/>
        <item x="8"/>
        <item x="33"/>
        <item x="4"/>
        <item x="16"/>
        <item x="11"/>
        <item x="13"/>
        <item x="15"/>
        <item x="14"/>
        <item x="12"/>
        <item x="10"/>
        <item x="3"/>
        <item x="51"/>
        <item x="38"/>
      </items>
    </pivotField>
    <pivotField compact="0" outline="0" showAll="0"/>
    <pivotField compact="0" outline="0" subtotalTop="0" showAll="0" defaultSubtotal="0">
      <items count="23">
        <item x="18"/>
        <item x="9"/>
        <item x="2"/>
        <item x="19"/>
        <item x="21"/>
        <item x="3"/>
        <item x="4"/>
        <item x="5"/>
        <item x="13"/>
        <item x="22"/>
        <item x="0"/>
        <item x="1"/>
        <item x="6"/>
        <item x="7"/>
        <item x="8"/>
        <item x="10"/>
        <item x="11"/>
        <item x="12"/>
        <item x="14"/>
        <item x="15"/>
        <item x="16"/>
        <item x="17"/>
        <item x="20"/>
      </items>
    </pivotField>
    <pivotField compact="0" outline="0" showAll="0"/>
    <pivotField compact="0" outline="0" showAll="0"/>
    <pivotField axis="axisRow" compact="0" outline="0" showAll="0" defaultSubtotal="0">
      <items count="2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8"/>
        <item x="12"/>
        <item x="13"/>
        <item x="14"/>
        <item x="15"/>
        <item x="16"/>
        <item x="17"/>
        <item x="19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ubtotalTop="0" showAll="0" sortType="descending" defaultSubtotal="0"/>
    <pivotField compact="0" outline="0" showAll="0" defaultSubtotal="0"/>
    <pivotField compact="0" outline="0" showAll="0" defaultSubtotal="0"/>
  </pivotFields>
  <rowFields count="3">
    <field x="8"/>
    <field x="3"/>
    <field x="2"/>
  </rowFields>
  <rowItems count="164">
    <i>
      <x/>
      <x v="21"/>
      <x v="40"/>
    </i>
    <i r="2">
      <x v="45"/>
    </i>
    <i r="2">
      <x v="59"/>
    </i>
    <i r="1">
      <x v="22"/>
      <x v="3"/>
    </i>
    <i r="2">
      <x v="56"/>
    </i>
    <i r="1">
      <x v="23"/>
      <x v="56"/>
    </i>
    <i>
      <x v="1"/>
      <x v="51"/>
      <x v="35"/>
    </i>
    <i>
      <x v="2"/>
      <x v="25"/>
      <x v="12"/>
    </i>
    <i r="1">
      <x v="32"/>
      <x v="50"/>
    </i>
    <i r="1">
      <x v="40"/>
      <x v="61"/>
    </i>
    <i r="1">
      <x v="41"/>
      <x v="47"/>
    </i>
    <i r="1">
      <x v="43"/>
      <x v="60"/>
    </i>
    <i>
      <x v="3"/>
      <x v="43"/>
      <x v="9"/>
    </i>
    <i r="2">
      <x v="10"/>
    </i>
    <i r="2">
      <x v="19"/>
    </i>
    <i r="2">
      <x v="21"/>
    </i>
    <i r="2">
      <x v="26"/>
    </i>
    <i r="2">
      <x v="28"/>
    </i>
    <i r="2">
      <x v="29"/>
    </i>
    <i r="2">
      <x v="42"/>
    </i>
    <i r="2">
      <x v="46"/>
    </i>
    <i r="2">
      <x v="62"/>
    </i>
    <i r="2">
      <x v="63"/>
    </i>
    <i r="2">
      <x v="64"/>
    </i>
    <i r="2">
      <x v="65"/>
    </i>
    <i r="2">
      <x v="66"/>
    </i>
    <i>
      <x v="4"/>
      <x v="4"/>
      <x v="6"/>
    </i>
    <i r="2">
      <x v="43"/>
    </i>
    <i r="1">
      <x v="10"/>
      <x v="5"/>
    </i>
    <i r="2">
      <x v="9"/>
    </i>
    <i r="2">
      <x v="10"/>
    </i>
    <i r="2">
      <x v="21"/>
    </i>
    <i r="2">
      <x v="28"/>
    </i>
    <i r="2">
      <x v="29"/>
    </i>
    <i r="2">
      <x v="42"/>
    </i>
    <i r="2">
      <x v="62"/>
    </i>
    <i r="2">
      <x v="63"/>
    </i>
    <i r="2">
      <x v="64"/>
    </i>
    <i r="2">
      <x v="65"/>
    </i>
    <i r="2">
      <x v="66"/>
    </i>
    <i r="1">
      <x v="11"/>
      <x v="56"/>
    </i>
    <i r="1">
      <x v="12"/>
      <x v="56"/>
    </i>
    <i>
      <x v="5"/>
      <x v="36"/>
      <x v="71"/>
    </i>
    <i r="1">
      <x v="44"/>
      <x v="24"/>
    </i>
    <i r="1">
      <x v="45"/>
      <x v="68"/>
    </i>
    <i r="1">
      <x v="46"/>
      <x v="70"/>
    </i>
    <i r="1">
      <x v="47"/>
      <x v="56"/>
    </i>
    <i r="1">
      <x v="48"/>
      <x v="8"/>
    </i>
    <i r="1">
      <x v="49"/>
      <x v="32"/>
    </i>
    <i r="2">
      <x v="69"/>
    </i>
    <i r="1">
      <x v="50"/>
      <x v="53"/>
    </i>
    <i r="2">
      <x v="62"/>
    </i>
    <i r="2">
      <x v="64"/>
    </i>
    <i r="2">
      <x v="67"/>
    </i>
    <i>
      <x v="6"/>
      <x v="15"/>
      <x v="74"/>
    </i>
    <i r="1">
      <x v="16"/>
      <x v="39"/>
    </i>
    <i r="2">
      <x v="72"/>
    </i>
    <i r="1">
      <x v="17"/>
      <x v="73"/>
    </i>
    <i>
      <x v="7"/>
      <x v="29"/>
      <x v="20"/>
    </i>
    <i r="2">
      <x v="75"/>
    </i>
    <i r="2">
      <x v="76"/>
    </i>
    <i r="2">
      <x v="77"/>
    </i>
    <i>
      <x v="8"/>
      <x v="18"/>
      <x v="44"/>
    </i>
    <i r="1">
      <x v="39"/>
      <x v="78"/>
    </i>
    <i>
      <x v="9"/>
      <x v="1"/>
      <x v="79"/>
    </i>
    <i r="1">
      <x v="6"/>
      <x v="79"/>
    </i>
    <i r="1">
      <x v="8"/>
      <x v="39"/>
    </i>
    <i r="1">
      <x v="14"/>
      <x v="79"/>
    </i>
    <i r="1">
      <x v="32"/>
      <x v="40"/>
    </i>
    <i r="2">
      <x v="45"/>
    </i>
    <i r="2">
      <x v="59"/>
    </i>
    <i r="1">
      <x v="33"/>
      <x v="36"/>
    </i>
    <i r="1">
      <x v="34"/>
      <x v="56"/>
    </i>
    <i r="1">
      <x v="42"/>
      <x v="60"/>
    </i>
    <i>
      <x v="10"/>
      <x v="31"/>
      <x v="19"/>
    </i>
    <i>
      <x v="11"/>
      <x v="27"/>
      <x v="9"/>
    </i>
    <i r="2">
      <x v="10"/>
    </i>
    <i r="2">
      <x v="19"/>
    </i>
    <i r="2">
      <x v="21"/>
    </i>
    <i r="2">
      <x v="26"/>
    </i>
    <i r="2">
      <x v="28"/>
    </i>
    <i r="2">
      <x v="29"/>
    </i>
    <i r="2">
      <x v="42"/>
    </i>
    <i r="2">
      <x v="46"/>
    </i>
    <i r="2">
      <x v="49"/>
    </i>
    <i r="2">
      <x v="62"/>
    </i>
    <i r="2">
      <x v="64"/>
    </i>
    <i r="2">
      <x v="65"/>
    </i>
    <i r="2">
      <x v="66"/>
    </i>
    <i>
      <x v="12"/>
      <x v="5"/>
      <x v="50"/>
    </i>
    <i r="1">
      <x v="20"/>
      <x v="56"/>
    </i>
    <i>
      <x v="13"/>
      <x v="35"/>
      <x v="77"/>
    </i>
    <i>
      <x v="14"/>
      <x v="4"/>
      <x v="80"/>
    </i>
    <i r="2">
      <x v="81"/>
    </i>
    <i>
      <x v="15"/>
      <x v="24"/>
      <x v="47"/>
    </i>
    <i r="1">
      <x v="37"/>
      <x v="13"/>
    </i>
    <i r="1">
      <x v="53"/>
      <x v="13"/>
    </i>
    <i>
      <x v="16"/>
      <x/>
      <x v="13"/>
    </i>
    <i r="1">
      <x v="4"/>
      <x v="58"/>
    </i>
    <i r="1">
      <x v="19"/>
      <x v="58"/>
    </i>
    <i>
      <x v="17"/>
      <x v="2"/>
      <x/>
    </i>
    <i r="1">
      <x v="3"/>
      <x/>
    </i>
    <i>
      <x v="18"/>
      <x v="28"/>
      <x v="82"/>
    </i>
    <i>
      <x v="19"/>
      <x v="7"/>
      <x v="20"/>
    </i>
    <i r="2">
      <x v="75"/>
    </i>
    <i r="2">
      <x v="76"/>
    </i>
    <i r="2">
      <x v="77"/>
    </i>
    <i r="1">
      <x v="9"/>
      <x v="11"/>
    </i>
    <i r="1">
      <x v="10"/>
      <x v="20"/>
    </i>
    <i r="2">
      <x v="46"/>
    </i>
    <i r="2">
      <x v="75"/>
    </i>
    <i r="2">
      <x v="76"/>
    </i>
    <i r="2">
      <x v="77"/>
    </i>
    <i r="1">
      <x v="13"/>
      <x v="21"/>
    </i>
    <i r="2">
      <x v="22"/>
    </i>
    <i r="2">
      <x v="23"/>
    </i>
    <i r="2">
      <x v="26"/>
    </i>
    <i r="2">
      <x v="65"/>
    </i>
    <i r="2">
      <x v="69"/>
    </i>
    <i r="1">
      <x v="18"/>
      <x v="57"/>
    </i>
    <i r="1">
      <x v="26"/>
      <x v="77"/>
    </i>
    <i r="1">
      <x v="27"/>
      <x v="20"/>
    </i>
    <i r="2">
      <x v="75"/>
    </i>
    <i r="2">
      <x v="76"/>
    </i>
    <i r="2">
      <x v="77"/>
    </i>
    <i r="1">
      <x v="30"/>
      <x v="39"/>
    </i>
    <i r="1">
      <x v="32"/>
      <x v="17"/>
    </i>
    <i r="2">
      <x v="34"/>
    </i>
    <i r="2">
      <x v="57"/>
    </i>
    <i r="1">
      <x v="38"/>
      <x v="1"/>
    </i>
    <i r="2">
      <x v="2"/>
    </i>
    <i r="2">
      <x v="4"/>
    </i>
    <i r="2">
      <x v="7"/>
    </i>
    <i r="2">
      <x v="14"/>
    </i>
    <i r="2">
      <x v="15"/>
    </i>
    <i r="2">
      <x v="16"/>
    </i>
    <i r="2">
      <x v="18"/>
    </i>
    <i r="2">
      <x v="25"/>
    </i>
    <i r="2">
      <x v="27"/>
    </i>
    <i r="2">
      <x v="30"/>
    </i>
    <i r="2">
      <x v="31"/>
    </i>
    <i r="2">
      <x v="33"/>
    </i>
    <i r="2">
      <x v="37"/>
    </i>
    <i r="2">
      <x v="38"/>
    </i>
    <i r="2">
      <x v="41"/>
    </i>
    <i r="2">
      <x v="48"/>
    </i>
    <i r="2">
      <x v="51"/>
    </i>
    <i r="2">
      <x v="52"/>
    </i>
    <i r="2">
      <x v="54"/>
    </i>
    <i r="2">
      <x v="55"/>
    </i>
    <i r="2">
      <x v="63"/>
    </i>
    <i r="2">
      <x v="83"/>
    </i>
    <i r="2">
      <x v="84"/>
    </i>
    <i r="2">
      <x v="85"/>
    </i>
    <i r="1">
      <x v="43"/>
      <x v="20"/>
    </i>
    <i r="2">
      <x v="75"/>
    </i>
    <i r="2">
      <x v="76"/>
    </i>
    <i r="2">
      <x v="77"/>
    </i>
    <i r="1">
      <x v="44"/>
      <x v="20"/>
    </i>
    <i r="2">
      <x v="75"/>
    </i>
    <i r="2">
      <x v="76"/>
    </i>
    <i r="2">
      <x v="77"/>
    </i>
    <i r="1">
      <x v="52"/>
      <x v="39"/>
    </i>
    <i r="2">
      <x v="72"/>
    </i>
  </rowItems>
  <colItems count="1">
    <i/>
  </colItems>
  <formats count="7">
    <format dxfId="48">
      <pivotArea type="all" dataOnly="0" outline="0" fieldPosition="0"/>
    </format>
    <format dxfId="47">
      <pivotArea type="all" dataOnly="0" outline="0" fieldPosition="0"/>
    </format>
    <format dxfId="46">
      <pivotArea type="all" dataOnly="0" outline="0" fieldPosition="0"/>
    </format>
    <format dxfId="45">
      <pivotArea type="all" dataOnly="0" outline="0" fieldPosition="0"/>
    </format>
    <format dxfId="44">
      <pivotArea type="all" dataOnly="0" outline="0" fieldPosition="0"/>
    </format>
    <format dxfId="43">
      <pivotArea type="all" dataOnly="0" outline="0" fieldPosition="0"/>
    </format>
    <format dxfId="42">
      <pivotArea field="5" type="button" dataOnly="0" labelOnly="1" outline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9"/>
  <sheetViews>
    <sheetView tabSelected="1" zoomScaleNormal="100" workbookViewId="0">
      <pane ySplit="1" topLeftCell="A2" activePane="bottomLeft" state="frozen"/>
      <selection activeCell="B1" sqref="B1"/>
      <selection pane="bottomLeft" activeCell="C22" sqref="C22"/>
    </sheetView>
  </sheetViews>
  <sheetFormatPr defaultColWidth="8.88671875" defaultRowHeight="10.199999999999999" x14ac:dyDescent="0.2"/>
  <cols>
    <col min="1" max="1" width="44.33203125" style="4" customWidth="1"/>
    <col min="2" max="2" width="5.44140625" style="4" customWidth="1"/>
    <col min="3" max="3" width="7.44140625" style="4" customWidth="1"/>
    <col min="4" max="4" width="7.109375" style="4" customWidth="1"/>
    <col min="5" max="5" width="26.88671875" style="4" customWidth="1"/>
    <col min="6" max="6" width="22.109375" style="4" customWidth="1"/>
    <col min="7" max="7" width="3.5546875" style="5" customWidth="1"/>
    <col min="8" max="8" width="3.6640625" style="5" customWidth="1"/>
    <col min="9" max="9" width="22.44140625" style="4" customWidth="1"/>
    <col min="10" max="10" width="4.5546875" style="5" bestFit="1" customWidth="1"/>
    <col min="11" max="11" width="4.33203125" style="5" bestFit="1" customWidth="1"/>
    <col min="12" max="12" width="15.5546875" style="4" customWidth="1"/>
    <col min="13" max="13" width="5.109375" style="5" bestFit="1" customWidth="1"/>
    <col min="14" max="14" width="4.88671875" style="5" bestFit="1" customWidth="1"/>
    <col min="15" max="15" width="6.109375" style="5" bestFit="1" customWidth="1"/>
    <col min="16" max="16" width="5.88671875" style="5" bestFit="1" customWidth="1"/>
    <col min="17" max="17" width="14.6640625" style="5" bestFit="1" customWidth="1"/>
    <col min="18" max="18" width="12.6640625" style="5" bestFit="1" customWidth="1"/>
    <col min="19" max="16384" width="8.88671875" style="4"/>
  </cols>
  <sheetData>
    <row r="1" spans="1:18" x14ac:dyDescent="0.2">
      <c r="A1" s="2" t="s">
        <v>24</v>
      </c>
      <c r="B1" s="2" t="s">
        <v>0</v>
      </c>
      <c r="C1" s="2" t="s">
        <v>25</v>
      </c>
      <c r="D1" s="2" t="s">
        <v>171</v>
      </c>
      <c r="E1" s="2" t="s">
        <v>26</v>
      </c>
      <c r="F1" s="2" t="s">
        <v>120</v>
      </c>
      <c r="G1" s="3" t="s">
        <v>175</v>
      </c>
      <c r="H1" s="3" t="s">
        <v>176</v>
      </c>
      <c r="I1" s="2" t="s">
        <v>172</v>
      </c>
      <c r="J1" s="3" t="s">
        <v>177</v>
      </c>
      <c r="K1" s="3" t="s">
        <v>178</v>
      </c>
      <c r="L1" s="2" t="s">
        <v>27</v>
      </c>
      <c r="M1" s="3" t="s">
        <v>179</v>
      </c>
      <c r="N1" s="3" t="s">
        <v>180</v>
      </c>
      <c r="O1" s="3" t="s">
        <v>46</v>
      </c>
      <c r="P1" s="3" t="s">
        <v>47</v>
      </c>
      <c r="Q1" s="9" t="s">
        <v>182</v>
      </c>
      <c r="R1" s="9" t="s">
        <v>181</v>
      </c>
    </row>
    <row r="2" spans="1:18" x14ac:dyDescent="0.2">
      <c r="A2" s="4" t="s">
        <v>6</v>
      </c>
      <c r="B2" s="4" t="s">
        <v>2</v>
      </c>
      <c r="C2" s="8" t="s">
        <v>133</v>
      </c>
      <c r="D2" s="4" t="s">
        <v>81</v>
      </c>
      <c r="E2" s="4" t="s">
        <v>173</v>
      </c>
      <c r="F2" s="4" t="s">
        <v>185</v>
      </c>
      <c r="G2" s="5">
        <v>4</v>
      </c>
      <c r="H2" s="5">
        <v>6</v>
      </c>
      <c r="I2" s="8" t="s">
        <v>209</v>
      </c>
      <c r="J2" s="5">
        <v>-2</v>
      </c>
      <c r="K2" s="5">
        <v>-1</v>
      </c>
      <c r="L2" s="8" t="s">
        <v>206</v>
      </c>
      <c r="M2" s="5">
        <v>-0.5</v>
      </c>
      <c r="N2" s="5">
        <v>0</v>
      </c>
      <c r="O2" s="5">
        <f>G2+J2+M2</f>
        <v>1.5</v>
      </c>
      <c r="P2" s="5">
        <f>H2+K2+N2</f>
        <v>5</v>
      </c>
      <c r="Q2" s="10">
        <f>$G2+$J2</f>
        <v>2</v>
      </c>
      <c r="R2" s="10">
        <f>$H2+$K2</f>
        <v>5</v>
      </c>
    </row>
    <row r="3" spans="1:18" x14ac:dyDescent="0.2">
      <c r="A3" s="4" t="s">
        <v>6</v>
      </c>
      <c r="B3" s="4" t="s">
        <v>3</v>
      </c>
      <c r="C3" s="8" t="s">
        <v>19</v>
      </c>
      <c r="D3" s="4" t="s">
        <v>155</v>
      </c>
      <c r="E3" s="4" t="s">
        <v>173</v>
      </c>
      <c r="F3" s="4" t="s">
        <v>185</v>
      </c>
      <c r="G3" s="5">
        <v>4</v>
      </c>
      <c r="H3" s="5">
        <v>5</v>
      </c>
      <c r="I3" s="8" t="s">
        <v>209</v>
      </c>
      <c r="J3" s="5">
        <v>-2</v>
      </c>
      <c r="K3" s="5">
        <v>-1</v>
      </c>
      <c r="L3" s="8" t="s">
        <v>206</v>
      </c>
      <c r="M3" s="5">
        <v>-0.5</v>
      </c>
      <c r="N3" s="5">
        <v>0</v>
      </c>
      <c r="O3" s="5">
        <f t="shared" ref="O3:O66" si="0">G3+J3+M3</f>
        <v>1.5</v>
      </c>
      <c r="P3" s="5">
        <f t="shared" ref="P3:P66" si="1">H3+K3+N3</f>
        <v>4</v>
      </c>
      <c r="Q3" s="10">
        <f t="shared" ref="Q3:Q66" si="2">$G3+$J3</f>
        <v>2</v>
      </c>
      <c r="R3" s="10">
        <f t="shared" ref="R3:R66" si="3">$H3+$K3</f>
        <v>4</v>
      </c>
    </row>
    <row r="4" spans="1:18" ht="10.199999999999999" customHeight="1" x14ac:dyDescent="0.2">
      <c r="A4" s="4" t="s">
        <v>6</v>
      </c>
      <c r="B4" s="4" t="s">
        <v>2</v>
      </c>
      <c r="C4" s="8" t="s">
        <v>14</v>
      </c>
      <c r="D4" s="4" t="s">
        <v>155</v>
      </c>
      <c r="E4" s="4" t="s">
        <v>173</v>
      </c>
      <c r="F4" s="4" t="s">
        <v>185</v>
      </c>
      <c r="G4" s="5">
        <v>4</v>
      </c>
      <c r="H4" s="5">
        <v>5</v>
      </c>
      <c r="I4" s="8" t="s">
        <v>209</v>
      </c>
      <c r="J4" s="5">
        <v>-2</v>
      </c>
      <c r="K4" s="5">
        <v>-1</v>
      </c>
      <c r="L4" s="8" t="s">
        <v>206</v>
      </c>
      <c r="M4" s="5">
        <v>-0.5</v>
      </c>
      <c r="N4" s="5">
        <v>0</v>
      </c>
      <c r="O4" s="5">
        <f t="shared" si="0"/>
        <v>1.5</v>
      </c>
      <c r="P4" s="5">
        <f t="shared" si="1"/>
        <v>4</v>
      </c>
      <c r="Q4" s="10">
        <f t="shared" si="2"/>
        <v>2</v>
      </c>
      <c r="R4" s="10">
        <f t="shared" si="3"/>
        <v>4</v>
      </c>
    </row>
    <row r="5" spans="1:18" ht="10.95" customHeight="1" x14ac:dyDescent="0.2">
      <c r="A5" s="4" t="s">
        <v>6</v>
      </c>
      <c r="B5" s="4" t="s">
        <v>2</v>
      </c>
      <c r="C5" s="8" t="s">
        <v>19</v>
      </c>
      <c r="D5" s="4" t="s">
        <v>155</v>
      </c>
      <c r="E5" s="4" t="s">
        <v>173</v>
      </c>
      <c r="F5" s="4" t="s">
        <v>185</v>
      </c>
      <c r="G5" s="5">
        <v>4</v>
      </c>
      <c r="H5" s="5">
        <v>5</v>
      </c>
      <c r="I5" s="8" t="s">
        <v>209</v>
      </c>
      <c r="J5" s="5">
        <v>-2</v>
      </c>
      <c r="K5" s="5">
        <v>-1</v>
      </c>
      <c r="L5" s="8" t="s">
        <v>206</v>
      </c>
      <c r="M5" s="5">
        <v>-0.5</v>
      </c>
      <c r="N5" s="5">
        <v>0</v>
      </c>
      <c r="O5" s="5">
        <f t="shared" si="0"/>
        <v>1.5</v>
      </c>
      <c r="P5" s="5">
        <f t="shared" si="1"/>
        <v>4</v>
      </c>
      <c r="Q5" s="10">
        <f t="shared" si="2"/>
        <v>2</v>
      </c>
      <c r="R5" s="10">
        <f t="shared" si="3"/>
        <v>4</v>
      </c>
    </row>
    <row r="6" spans="1:18" ht="10.95" customHeight="1" x14ac:dyDescent="0.2">
      <c r="A6" s="4" t="s">
        <v>7</v>
      </c>
      <c r="B6" s="4" t="s">
        <v>2</v>
      </c>
      <c r="C6" s="8" t="s">
        <v>110</v>
      </c>
      <c r="D6" s="4" t="s">
        <v>81</v>
      </c>
      <c r="E6" s="4" t="s">
        <v>173</v>
      </c>
      <c r="F6" s="4" t="s">
        <v>186</v>
      </c>
      <c r="G6" s="5">
        <v>4</v>
      </c>
      <c r="H6" s="5">
        <v>6</v>
      </c>
      <c r="I6" s="8" t="s">
        <v>209</v>
      </c>
      <c r="J6" s="5">
        <v>-2</v>
      </c>
      <c r="K6" s="5">
        <v>-1</v>
      </c>
      <c r="L6" s="8" t="s">
        <v>206</v>
      </c>
      <c r="M6" s="5">
        <v>-0.5</v>
      </c>
      <c r="N6" s="5">
        <v>0</v>
      </c>
      <c r="O6" s="5">
        <f t="shared" si="0"/>
        <v>1.5</v>
      </c>
      <c r="P6" s="5">
        <f t="shared" si="1"/>
        <v>5</v>
      </c>
      <c r="Q6" s="10">
        <f t="shared" si="2"/>
        <v>2</v>
      </c>
      <c r="R6" s="10">
        <f t="shared" si="3"/>
        <v>5</v>
      </c>
    </row>
    <row r="7" spans="1:18" ht="10.95" customHeight="1" x14ac:dyDescent="0.2">
      <c r="A7" s="4" t="s">
        <v>7</v>
      </c>
      <c r="B7" s="4" t="s">
        <v>2</v>
      </c>
      <c r="C7" s="8" t="s">
        <v>138</v>
      </c>
      <c r="D7" s="4" t="s">
        <v>81</v>
      </c>
      <c r="E7" s="4" t="s">
        <v>173</v>
      </c>
      <c r="F7" s="4" t="s">
        <v>186</v>
      </c>
      <c r="G7" s="5">
        <v>4</v>
      </c>
      <c r="H7" s="5">
        <v>6</v>
      </c>
      <c r="I7" s="8" t="s">
        <v>209</v>
      </c>
      <c r="J7" s="5">
        <v>-2</v>
      </c>
      <c r="K7" s="5">
        <v>-1</v>
      </c>
      <c r="L7" s="8" t="s">
        <v>206</v>
      </c>
      <c r="M7" s="5">
        <v>-0.5</v>
      </c>
      <c r="N7" s="5">
        <v>0</v>
      </c>
      <c r="O7" s="5">
        <f t="shared" si="0"/>
        <v>1.5</v>
      </c>
      <c r="P7" s="5">
        <f t="shared" si="1"/>
        <v>5</v>
      </c>
      <c r="Q7" s="10">
        <f t="shared" si="2"/>
        <v>2</v>
      </c>
      <c r="R7" s="10">
        <f t="shared" si="3"/>
        <v>5</v>
      </c>
    </row>
    <row r="8" spans="1:18" ht="10.95" customHeight="1" x14ac:dyDescent="0.2">
      <c r="A8" s="4" t="s">
        <v>6</v>
      </c>
      <c r="B8" s="4" t="s">
        <v>3</v>
      </c>
      <c r="C8" s="8" t="s">
        <v>19</v>
      </c>
      <c r="D8" s="4" t="s">
        <v>156</v>
      </c>
      <c r="E8" s="4" t="s">
        <v>173</v>
      </c>
      <c r="F8" s="4" t="s">
        <v>185</v>
      </c>
      <c r="G8" s="5">
        <v>3</v>
      </c>
      <c r="H8" s="5">
        <v>5</v>
      </c>
      <c r="I8" s="8" t="s">
        <v>209</v>
      </c>
      <c r="J8" s="5">
        <v>-2</v>
      </c>
      <c r="K8" s="5">
        <v>-1.5</v>
      </c>
      <c r="L8" s="4" t="s">
        <v>84</v>
      </c>
      <c r="M8" s="5">
        <v>-0.5</v>
      </c>
      <c r="N8" s="5">
        <v>0</v>
      </c>
      <c r="O8" s="5">
        <f t="shared" si="0"/>
        <v>0.5</v>
      </c>
      <c r="P8" s="5">
        <f t="shared" si="1"/>
        <v>3.5</v>
      </c>
      <c r="Q8" s="10">
        <f t="shared" si="2"/>
        <v>1</v>
      </c>
      <c r="R8" s="10">
        <f t="shared" si="3"/>
        <v>3.5</v>
      </c>
    </row>
    <row r="9" spans="1:18" x14ac:dyDescent="0.2">
      <c r="A9" s="4" t="s">
        <v>6</v>
      </c>
      <c r="B9" s="4" t="s">
        <v>2</v>
      </c>
      <c r="C9" s="8" t="s">
        <v>19</v>
      </c>
      <c r="D9" s="4" t="s">
        <v>156</v>
      </c>
      <c r="E9" s="4" t="s">
        <v>173</v>
      </c>
      <c r="F9" s="4" t="s">
        <v>185</v>
      </c>
      <c r="G9" s="5">
        <v>3</v>
      </c>
      <c r="H9" s="5">
        <v>5</v>
      </c>
      <c r="I9" s="8" t="s">
        <v>209</v>
      </c>
      <c r="J9" s="5">
        <v>-2</v>
      </c>
      <c r="K9" s="5">
        <v>-1.5</v>
      </c>
      <c r="L9" s="4" t="s">
        <v>84</v>
      </c>
      <c r="M9" s="5">
        <v>-0.5</v>
      </c>
      <c r="N9" s="5">
        <v>0</v>
      </c>
      <c r="O9" s="5">
        <f t="shared" si="0"/>
        <v>0.5</v>
      </c>
      <c r="P9" s="5">
        <f t="shared" si="1"/>
        <v>3.5</v>
      </c>
      <c r="Q9" s="10">
        <f t="shared" si="2"/>
        <v>1</v>
      </c>
      <c r="R9" s="10">
        <f t="shared" si="3"/>
        <v>3.5</v>
      </c>
    </row>
    <row r="10" spans="1:18" x14ac:dyDescent="0.2">
      <c r="A10" s="4" t="s">
        <v>6</v>
      </c>
      <c r="B10" s="4" t="s">
        <v>4</v>
      </c>
      <c r="C10" s="4" t="s">
        <v>20</v>
      </c>
      <c r="D10" s="4" t="s">
        <v>102</v>
      </c>
      <c r="E10" s="4" t="s">
        <v>199</v>
      </c>
      <c r="F10" s="4" t="s">
        <v>102</v>
      </c>
      <c r="G10" s="5">
        <v>3</v>
      </c>
      <c r="H10" s="5">
        <v>4</v>
      </c>
      <c r="I10" s="4" t="s">
        <v>103</v>
      </c>
      <c r="J10" s="5">
        <v>-0.5</v>
      </c>
      <c r="K10" s="5">
        <v>1</v>
      </c>
      <c r="L10" s="8" t="s">
        <v>206</v>
      </c>
      <c r="M10" s="5">
        <v>2</v>
      </c>
      <c r="N10" s="5">
        <v>3</v>
      </c>
      <c r="O10" s="5">
        <f t="shared" si="0"/>
        <v>4.5</v>
      </c>
      <c r="P10" s="5">
        <f t="shared" si="1"/>
        <v>8</v>
      </c>
      <c r="Q10" s="10">
        <f t="shared" si="2"/>
        <v>2.5</v>
      </c>
      <c r="R10" s="10">
        <f t="shared" si="3"/>
        <v>5</v>
      </c>
    </row>
    <row r="11" spans="1:18" x14ac:dyDescent="0.2">
      <c r="A11" s="4" t="s">
        <v>6</v>
      </c>
      <c r="B11" s="4" t="s">
        <v>2</v>
      </c>
      <c r="C11" s="8" t="s">
        <v>139</v>
      </c>
      <c r="D11" s="4" t="s">
        <v>48</v>
      </c>
      <c r="E11" s="4" t="s">
        <v>108</v>
      </c>
      <c r="F11" s="4" t="s">
        <v>51</v>
      </c>
      <c r="G11" s="5">
        <v>5</v>
      </c>
      <c r="H11" s="5">
        <v>7</v>
      </c>
      <c r="I11" s="8" t="s">
        <v>210</v>
      </c>
      <c r="J11" s="5">
        <v>-1</v>
      </c>
      <c r="K11" s="5">
        <v>-0.5</v>
      </c>
      <c r="L11" s="8" t="s">
        <v>206</v>
      </c>
      <c r="M11" s="5">
        <v>0</v>
      </c>
      <c r="N11" s="5">
        <v>0</v>
      </c>
      <c r="O11" s="5">
        <f t="shared" si="0"/>
        <v>4</v>
      </c>
      <c r="P11" s="5">
        <f t="shared" si="1"/>
        <v>6.5</v>
      </c>
      <c r="Q11" s="10">
        <f t="shared" si="2"/>
        <v>4</v>
      </c>
      <c r="R11" s="10">
        <f t="shared" si="3"/>
        <v>6.5</v>
      </c>
    </row>
    <row r="12" spans="1:18" x14ac:dyDescent="0.2">
      <c r="A12" s="4" t="s">
        <v>6</v>
      </c>
      <c r="B12" s="4" t="s">
        <v>1</v>
      </c>
      <c r="C12" s="4" t="s">
        <v>153</v>
      </c>
      <c r="D12" s="4" t="s">
        <v>67</v>
      </c>
      <c r="E12" s="4" t="s">
        <v>173</v>
      </c>
      <c r="F12" s="4" t="s">
        <v>188</v>
      </c>
      <c r="G12" s="5">
        <v>3</v>
      </c>
      <c r="H12" s="5">
        <v>5</v>
      </c>
      <c r="I12" s="8" t="s">
        <v>210</v>
      </c>
      <c r="J12" s="5">
        <v>-1.5</v>
      </c>
      <c r="K12" s="5">
        <v>-0.5</v>
      </c>
      <c r="L12" s="8" t="s">
        <v>208</v>
      </c>
      <c r="M12" s="5">
        <v>-0.5</v>
      </c>
      <c r="N12" s="5">
        <v>0</v>
      </c>
      <c r="O12" s="5">
        <f t="shared" si="0"/>
        <v>1</v>
      </c>
      <c r="P12" s="5">
        <f t="shared" si="1"/>
        <v>4.5</v>
      </c>
      <c r="Q12" s="10">
        <f t="shared" si="2"/>
        <v>1.5</v>
      </c>
      <c r="R12" s="10">
        <f t="shared" si="3"/>
        <v>4.5</v>
      </c>
    </row>
    <row r="13" spans="1:18" x14ac:dyDescent="0.2">
      <c r="A13" s="4" t="s">
        <v>6</v>
      </c>
      <c r="B13" s="4" t="s">
        <v>1</v>
      </c>
      <c r="C13" s="4" t="s">
        <v>69</v>
      </c>
      <c r="D13" s="4" t="s">
        <v>126</v>
      </c>
      <c r="E13" s="4" t="s">
        <v>173</v>
      </c>
      <c r="F13" s="4" t="s">
        <v>188</v>
      </c>
      <c r="G13" s="5">
        <v>3</v>
      </c>
      <c r="H13" s="5">
        <v>4</v>
      </c>
      <c r="I13" s="8" t="s">
        <v>210</v>
      </c>
      <c r="J13" s="5">
        <v>-2</v>
      </c>
      <c r="K13" s="5">
        <v>-1</v>
      </c>
      <c r="L13" s="8" t="s">
        <v>207</v>
      </c>
      <c r="M13" s="5">
        <v>3</v>
      </c>
      <c r="N13" s="5">
        <v>4</v>
      </c>
      <c r="O13" s="5">
        <f t="shared" si="0"/>
        <v>4</v>
      </c>
      <c r="P13" s="5">
        <f t="shared" si="1"/>
        <v>7</v>
      </c>
      <c r="Q13" s="10">
        <f t="shared" si="2"/>
        <v>1</v>
      </c>
      <c r="R13" s="10">
        <f t="shared" si="3"/>
        <v>3</v>
      </c>
    </row>
    <row r="14" spans="1:18" x14ac:dyDescent="0.2">
      <c r="A14" s="4" t="s">
        <v>7</v>
      </c>
      <c r="B14" s="4" t="s">
        <v>2</v>
      </c>
      <c r="C14" s="8" t="s">
        <v>35</v>
      </c>
      <c r="D14" s="4" t="s">
        <v>70</v>
      </c>
      <c r="E14" s="4" t="s">
        <v>173</v>
      </c>
      <c r="F14" s="4" t="s">
        <v>186</v>
      </c>
      <c r="G14" s="5">
        <v>3</v>
      </c>
      <c r="H14" s="5">
        <v>5</v>
      </c>
      <c r="I14" s="8" t="s">
        <v>210</v>
      </c>
      <c r="J14" s="5">
        <v>-2.5</v>
      </c>
      <c r="K14" s="5">
        <v>-1.5</v>
      </c>
      <c r="L14" s="8" t="s">
        <v>206</v>
      </c>
      <c r="M14" s="5">
        <v>2.5</v>
      </c>
      <c r="N14" s="5">
        <v>4</v>
      </c>
      <c r="O14" s="5">
        <f t="shared" si="0"/>
        <v>3</v>
      </c>
      <c r="P14" s="5">
        <f t="shared" si="1"/>
        <v>7.5</v>
      </c>
      <c r="Q14" s="10">
        <f t="shared" si="2"/>
        <v>0.5</v>
      </c>
      <c r="R14" s="10">
        <f t="shared" si="3"/>
        <v>3.5</v>
      </c>
    </row>
    <row r="15" spans="1:18" x14ac:dyDescent="0.2">
      <c r="A15" s="4" t="s">
        <v>6</v>
      </c>
      <c r="B15" s="4" t="s">
        <v>1</v>
      </c>
      <c r="C15" s="4" t="s">
        <v>63</v>
      </c>
      <c r="D15" s="4" t="s">
        <v>62</v>
      </c>
      <c r="E15" s="4" t="s">
        <v>108</v>
      </c>
      <c r="F15" s="4" t="s">
        <v>188</v>
      </c>
      <c r="G15" s="5">
        <v>3</v>
      </c>
      <c r="H15" s="5">
        <v>4</v>
      </c>
      <c r="I15" s="8" t="s">
        <v>210</v>
      </c>
      <c r="J15" s="5">
        <v>-2</v>
      </c>
      <c r="K15" s="5">
        <v>-1</v>
      </c>
      <c r="L15" s="8" t="s">
        <v>207</v>
      </c>
      <c r="M15" s="5">
        <v>-0.5</v>
      </c>
      <c r="N15" s="5">
        <v>0</v>
      </c>
      <c r="O15" s="5">
        <f t="shared" si="0"/>
        <v>0.5</v>
      </c>
      <c r="P15" s="5">
        <f t="shared" si="1"/>
        <v>3</v>
      </c>
      <c r="Q15" s="10">
        <f t="shared" si="2"/>
        <v>1</v>
      </c>
      <c r="R15" s="10">
        <f t="shared" si="3"/>
        <v>3</v>
      </c>
    </row>
    <row r="16" spans="1:18" x14ac:dyDescent="0.2">
      <c r="A16" s="4" t="s">
        <v>6</v>
      </c>
      <c r="B16" s="4" t="s">
        <v>1</v>
      </c>
      <c r="C16" s="4" t="s">
        <v>10</v>
      </c>
      <c r="D16" s="4" t="s">
        <v>48</v>
      </c>
      <c r="E16" s="4" t="s">
        <v>108</v>
      </c>
      <c r="F16" s="4" t="s">
        <v>51</v>
      </c>
      <c r="G16" s="5">
        <v>3</v>
      </c>
      <c r="H16" s="5">
        <v>5</v>
      </c>
      <c r="I16" s="8" t="s">
        <v>211</v>
      </c>
      <c r="J16" s="5">
        <v>-3</v>
      </c>
      <c r="K16" s="5">
        <v>-1</v>
      </c>
      <c r="L16" s="8" t="s">
        <v>206</v>
      </c>
      <c r="M16" s="5">
        <v>0</v>
      </c>
      <c r="N16" s="5">
        <v>0</v>
      </c>
      <c r="O16" s="5">
        <f t="shared" si="0"/>
        <v>0</v>
      </c>
      <c r="P16" s="5">
        <f t="shared" si="1"/>
        <v>4</v>
      </c>
      <c r="Q16" s="10">
        <f t="shared" si="2"/>
        <v>0</v>
      </c>
      <c r="R16" s="10">
        <f t="shared" si="3"/>
        <v>4</v>
      </c>
    </row>
    <row r="17" spans="1:18" x14ac:dyDescent="0.2">
      <c r="A17" s="4" t="s">
        <v>112</v>
      </c>
      <c r="B17" s="4" t="s">
        <v>3</v>
      </c>
      <c r="C17" s="4" t="s">
        <v>116</v>
      </c>
      <c r="D17" s="4" t="s">
        <v>48</v>
      </c>
      <c r="E17" s="4" t="s">
        <v>108</v>
      </c>
      <c r="F17" s="4" t="s">
        <v>51</v>
      </c>
      <c r="G17" s="5">
        <v>4</v>
      </c>
      <c r="H17" s="5">
        <v>6</v>
      </c>
      <c r="I17" s="8" t="s">
        <v>211</v>
      </c>
      <c r="J17" s="5">
        <v>-1</v>
      </c>
      <c r="K17" s="5">
        <v>0</v>
      </c>
      <c r="L17" s="8" t="s">
        <v>206</v>
      </c>
      <c r="M17" s="5">
        <v>0</v>
      </c>
      <c r="N17" s="5">
        <v>0</v>
      </c>
      <c r="O17" s="5">
        <f t="shared" si="0"/>
        <v>3</v>
      </c>
      <c r="P17" s="5">
        <f t="shared" si="1"/>
        <v>6</v>
      </c>
      <c r="Q17" s="10">
        <f t="shared" si="2"/>
        <v>3</v>
      </c>
      <c r="R17" s="10">
        <f t="shared" si="3"/>
        <v>6</v>
      </c>
    </row>
    <row r="18" spans="1:18" x14ac:dyDescent="0.2">
      <c r="A18" s="4" t="s">
        <v>112</v>
      </c>
      <c r="B18" s="4" t="s">
        <v>2</v>
      </c>
      <c r="C18" s="4" t="s">
        <v>119</v>
      </c>
      <c r="D18" s="4" t="s">
        <v>48</v>
      </c>
      <c r="E18" s="4" t="s">
        <v>108</v>
      </c>
      <c r="F18" s="4" t="s">
        <v>51</v>
      </c>
      <c r="G18" s="5">
        <v>4</v>
      </c>
      <c r="H18" s="5">
        <v>6</v>
      </c>
      <c r="I18" s="8" t="s">
        <v>211</v>
      </c>
      <c r="J18" s="5">
        <v>-1</v>
      </c>
      <c r="K18" s="5">
        <v>-0.5</v>
      </c>
      <c r="L18" s="8" t="s">
        <v>206</v>
      </c>
      <c r="M18" s="5">
        <v>0</v>
      </c>
      <c r="N18" s="5">
        <v>0</v>
      </c>
      <c r="O18" s="5">
        <f t="shared" si="0"/>
        <v>3</v>
      </c>
      <c r="P18" s="5">
        <f t="shared" si="1"/>
        <v>5.5</v>
      </c>
      <c r="Q18" s="10">
        <f t="shared" si="2"/>
        <v>3</v>
      </c>
      <c r="R18" s="10">
        <f t="shared" si="3"/>
        <v>5.5</v>
      </c>
    </row>
    <row r="19" spans="1:18" x14ac:dyDescent="0.2">
      <c r="A19" s="4" t="s">
        <v>112</v>
      </c>
      <c r="B19" s="4" t="s">
        <v>3</v>
      </c>
      <c r="C19" s="8" t="s">
        <v>146</v>
      </c>
      <c r="D19" s="4" t="s">
        <v>48</v>
      </c>
      <c r="E19" s="4" t="s">
        <v>108</v>
      </c>
      <c r="F19" s="4" t="s">
        <v>51</v>
      </c>
      <c r="G19" s="5">
        <v>4</v>
      </c>
      <c r="H19" s="5">
        <v>5</v>
      </c>
      <c r="I19" s="8" t="s">
        <v>211</v>
      </c>
      <c r="J19" s="5">
        <v>-1</v>
      </c>
      <c r="K19" s="5">
        <v>0</v>
      </c>
      <c r="L19" s="8" t="s">
        <v>206</v>
      </c>
      <c r="M19" s="5">
        <v>0</v>
      </c>
      <c r="N19" s="5">
        <v>0</v>
      </c>
      <c r="O19" s="5">
        <f t="shared" si="0"/>
        <v>3</v>
      </c>
      <c r="P19" s="5">
        <f t="shared" si="1"/>
        <v>5</v>
      </c>
      <c r="Q19" s="10">
        <f t="shared" si="2"/>
        <v>3</v>
      </c>
      <c r="R19" s="10">
        <f t="shared" si="3"/>
        <v>5</v>
      </c>
    </row>
    <row r="20" spans="1:18" x14ac:dyDescent="0.2">
      <c r="A20" s="4" t="s">
        <v>112</v>
      </c>
      <c r="B20" s="4" t="s">
        <v>3</v>
      </c>
      <c r="C20" s="8" t="s">
        <v>114</v>
      </c>
      <c r="D20" s="4" t="s">
        <v>48</v>
      </c>
      <c r="E20" s="4" t="s">
        <v>108</v>
      </c>
      <c r="F20" s="4" t="s">
        <v>51</v>
      </c>
      <c r="G20" s="5">
        <v>4</v>
      </c>
      <c r="H20" s="5">
        <v>5</v>
      </c>
      <c r="I20" s="8" t="s">
        <v>211</v>
      </c>
      <c r="J20" s="5">
        <v>-1</v>
      </c>
      <c r="K20" s="5">
        <v>0</v>
      </c>
      <c r="L20" s="8" t="s">
        <v>206</v>
      </c>
      <c r="M20" s="5">
        <v>0</v>
      </c>
      <c r="N20" s="5">
        <v>0</v>
      </c>
      <c r="O20" s="5">
        <f t="shared" si="0"/>
        <v>3</v>
      </c>
      <c r="P20" s="5">
        <f t="shared" si="1"/>
        <v>5</v>
      </c>
      <c r="Q20" s="10">
        <f t="shared" si="2"/>
        <v>3</v>
      </c>
      <c r="R20" s="10">
        <f t="shared" si="3"/>
        <v>5</v>
      </c>
    </row>
    <row r="21" spans="1:18" x14ac:dyDescent="0.2">
      <c r="A21" s="4" t="s">
        <v>112</v>
      </c>
      <c r="B21" s="4" t="s">
        <v>3</v>
      </c>
      <c r="C21" s="4" t="s">
        <v>149</v>
      </c>
      <c r="D21" s="4" t="s">
        <v>48</v>
      </c>
      <c r="E21" s="4" t="s">
        <v>108</v>
      </c>
      <c r="F21" s="4" t="s">
        <v>51</v>
      </c>
      <c r="G21" s="5">
        <v>3</v>
      </c>
      <c r="H21" s="5">
        <v>5</v>
      </c>
      <c r="I21" s="8" t="s">
        <v>211</v>
      </c>
      <c r="J21" s="5">
        <v>-1</v>
      </c>
      <c r="K21" s="5">
        <v>0</v>
      </c>
      <c r="L21" s="8" t="s">
        <v>206</v>
      </c>
      <c r="M21" s="5">
        <v>0</v>
      </c>
      <c r="N21" s="5">
        <v>0</v>
      </c>
      <c r="O21" s="5">
        <f t="shared" si="0"/>
        <v>2</v>
      </c>
      <c r="P21" s="5">
        <f t="shared" si="1"/>
        <v>5</v>
      </c>
      <c r="Q21" s="10">
        <f t="shared" si="2"/>
        <v>2</v>
      </c>
      <c r="R21" s="10">
        <f t="shared" si="3"/>
        <v>5</v>
      </c>
    </row>
    <row r="22" spans="1:18" x14ac:dyDescent="0.2">
      <c r="A22" s="4" t="s">
        <v>112</v>
      </c>
      <c r="B22" s="4" t="s">
        <v>3</v>
      </c>
      <c r="C22" s="4" t="s">
        <v>115</v>
      </c>
      <c r="D22" s="4" t="s">
        <v>48</v>
      </c>
      <c r="E22" s="4" t="s">
        <v>108</v>
      </c>
      <c r="F22" s="4" t="s">
        <v>51</v>
      </c>
      <c r="G22" s="5">
        <v>3</v>
      </c>
      <c r="H22" s="5">
        <v>5</v>
      </c>
      <c r="I22" s="8" t="s">
        <v>211</v>
      </c>
      <c r="J22" s="5">
        <v>-1</v>
      </c>
      <c r="K22" s="5">
        <v>0</v>
      </c>
      <c r="L22" s="8" t="s">
        <v>206</v>
      </c>
      <c r="M22" s="5">
        <v>0</v>
      </c>
      <c r="N22" s="5">
        <v>0</v>
      </c>
      <c r="O22" s="5">
        <f t="shared" si="0"/>
        <v>2</v>
      </c>
      <c r="P22" s="5">
        <f t="shared" si="1"/>
        <v>5</v>
      </c>
      <c r="Q22" s="10">
        <f t="shared" si="2"/>
        <v>2</v>
      </c>
      <c r="R22" s="10">
        <f t="shared" si="3"/>
        <v>5</v>
      </c>
    </row>
    <row r="23" spans="1:18" x14ac:dyDescent="0.2">
      <c r="A23" s="4" t="s">
        <v>112</v>
      </c>
      <c r="B23" s="4" t="s">
        <v>1</v>
      </c>
      <c r="C23" s="8" t="s">
        <v>154</v>
      </c>
      <c r="D23" s="4" t="s">
        <v>48</v>
      </c>
      <c r="E23" s="4" t="s">
        <v>108</v>
      </c>
      <c r="F23" s="4" t="s">
        <v>51</v>
      </c>
      <c r="G23" s="5">
        <v>4</v>
      </c>
      <c r="H23" s="5">
        <v>5</v>
      </c>
      <c r="I23" s="8" t="s">
        <v>211</v>
      </c>
      <c r="J23" s="5">
        <v>-1</v>
      </c>
      <c r="K23" s="5">
        <v>0</v>
      </c>
      <c r="L23" s="8" t="s">
        <v>206</v>
      </c>
      <c r="M23" s="5">
        <v>0</v>
      </c>
      <c r="N23" s="5">
        <v>0</v>
      </c>
      <c r="O23" s="5">
        <f t="shared" si="0"/>
        <v>3</v>
      </c>
      <c r="P23" s="5">
        <f t="shared" si="1"/>
        <v>5</v>
      </c>
      <c r="Q23" s="10">
        <f t="shared" si="2"/>
        <v>3</v>
      </c>
      <c r="R23" s="10">
        <f t="shared" si="3"/>
        <v>5</v>
      </c>
    </row>
    <row r="24" spans="1:18" x14ac:dyDescent="0.2">
      <c r="A24" s="4" t="s">
        <v>112</v>
      </c>
      <c r="B24" s="4" t="s">
        <v>2</v>
      </c>
      <c r="C24" s="8" t="s">
        <v>32</v>
      </c>
      <c r="D24" s="4" t="s">
        <v>48</v>
      </c>
      <c r="E24" s="4" t="s">
        <v>108</v>
      </c>
      <c r="F24" s="4" t="s">
        <v>51</v>
      </c>
      <c r="G24" s="5">
        <v>4</v>
      </c>
      <c r="H24" s="5">
        <v>5</v>
      </c>
      <c r="I24" s="8" t="s">
        <v>211</v>
      </c>
      <c r="J24" s="5">
        <v>-0.5</v>
      </c>
      <c r="K24" s="5">
        <v>0</v>
      </c>
      <c r="L24" s="8" t="s">
        <v>206</v>
      </c>
      <c r="M24" s="5">
        <v>0</v>
      </c>
      <c r="N24" s="5">
        <v>0</v>
      </c>
      <c r="O24" s="5">
        <f t="shared" si="0"/>
        <v>3.5</v>
      </c>
      <c r="P24" s="5">
        <f t="shared" si="1"/>
        <v>5</v>
      </c>
      <c r="Q24" s="10">
        <f t="shared" si="2"/>
        <v>3.5</v>
      </c>
      <c r="R24" s="10">
        <f t="shared" si="3"/>
        <v>5</v>
      </c>
    </row>
    <row r="25" spans="1:18" x14ac:dyDescent="0.2">
      <c r="A25" s="4" t="s">
        <v>6</v>
      </c>
      <c r="B25" s="4" t="s">
        <v>3</v>
      </c>
      <c r="C25" s="4" t="s">
        <v>150</v>
      </c>
      <c r="D25" s="4" t="s">
        <v>48</v>
      </c>
      <c r="E25" s="4" t="s">
        <v>108</v>
      </c>
      <c r="F25" s="4" t="s">
        <v>51</v>
      </c>
      <c r="G25" s="5">
        <v>6</v>
      </c>
      <c r="H25" s="5">
        <v>7</v>
      </c>
      <c r="I25" s="8" t="s">
        <v>211</v>
      </c>
      <c r="J25" s="5">
        <v>-1</v>
      </c>
      <c r="K25" s="5">
        <v>-0.5</v>
      </c>
      <c r="L25" s="8" t="s">
        <v>206</v>
      </c>
      <c r="M25" s="5">
        <v>0</v>
      </c>
      <c r="N25" s="5">
        <v>0</v>
      </c>
      <c r="O25" s="5">
        <f t="shared" si="0"/>
        <v>5</v>
      </c>
      <c r="P25" s="5">
        <f t="shared" si="1"/>
        <v>6.5</v>
      </c>
      <c r="Q25" s="10">
        <f t="shared" si="2"/>
        <v>5</v>
      </c>
      <c r="R25" s="10">
        <f t="shared" si="3"/>
        <v>6.5</v>
      </c>
    </row>
    <row r="26" spans="1:18" x14ac:dyDescent="0.2">
      <c r="A26" s="4" t="s">
        <v>6</v>
      </c>
      <c r="B26" s="4" t="s">
        <v>1</v>
      </c>
      <c r="C26" s="4" t="s">
        <v>30</v>
      </c>
      <c r="D26" s="4" t="s">
        <v>48</v>
      </c>
      <c r="E26" s="4" t="s">
        <v>108</v>
      </c>
      <c r="F26" s="4" t="s">
        <v>51</v>
      </c>
      <c r="G26" s="5">
        <v>3</v>
      </c>
      <c r="H26" s="5">
        <v>4</v>
      </c>
      <c r="I26" s="8" t="s">
        <v>211</v>
      </c>
      <c r="J26" s="5">
        <v>-1</v>
      </c>
      <c r="K26" s="5">
        <v>0</v>
      </c>
      <c r="L26" s="8" t="s">
        <v>206</v>
      </c>
      <c r="M26" s="5">
        <v>0</v>
      </c>
      <c r="N26" s="5">
        <v>0</v>
      </c>
      <c r="O26" s="5">
        <f t="shared" si="0"/>
        <v>2</v>
      </c>
      <c r="P26" s="5">
        <f t="shared" si="1"/>
        <v>4</v>
      </c>
      <c r="Q26" s="10">
        <f t="shared" si="2"/>
        <v>2</v>
      </c>
      <c r="R26" s="10">
        <f t="shared" si="3"/>
        <v>4</v>
      </c>
    </row>
    <row r="27" spans="1:18" x14ac:dyDescent="0.2">
      <c r="A27" s="4" t="s">
        <v>6</v>
      </c>
      <c r="B27" s="4" t="s">
        <v>3</v>
      </c>
      <c r="C27" s="8" t="s">
        <v>79</v>
      </c>
      <c r="D27" s="4" t="s">
        <v>48</v>
      </c>
      <c r="E27" s="4" t="s">
        <v>108</v>
      </c>
      <c r="F27" s="4" t="s">
        <v>51</v>
      </c>
      <c r="G27" s="5">
        <v>5</v>
      </c>
      <c r="H27" s="5">
        <v>7</v>
      </c>
      <c r="I27" s="8" t="s">
        <v>211</v>
      </c>
      <c r="J27" s="5">
        <v>-1.5</v>
      </c>
      <c r="K27" s="5">
        <v>-1</v>
      </c>
      <c r="L27" s="8" t="s">
        <v>206</v>
      </c>
      <c r="M27" s="5">
        <v>0</v>
      </c>
      <c r="N27" s="5">
        <v>0</v>
      </c>
      <c r="O27" s="5">
        <f t="shared" si="0"/>
        <v>3.5</v>
      </c>
      <c r="P27" s="5">
        <f t="shared" si="1"/>
        <v>6</v>
      </c>
      <c r="Q27" s="10">
        <f t="shared" si="2"/>
        <v>3.5</v>
      </c>
      <c r="R27" s="10">
        <f t="shared" si="3"/>
        <v>6</v>
      </c>
    </row>
    <row r="28" spans="1:18" x14ac:dyDescent="0.2">
      <c r="A28" s="4" t="s">
        <v>6</v>
      </c>
      <c r="B28" s="4" t="s">
        <v>3</v>
      </c>
      <c r="C28" s="8" t="s">
        <v>80</v>
      </c>
      <c r="D28" s="4" t="s">
        <v>48</v>
      </c>
      <c r="E28" s="4" t="s">
        <v>108</v>
      </c>
      <c r="F28" s="4" t="s">
        <v>51</v>
      </c>
      <c r="G28" s="5">
        <v>5</v>
      </c>
      <c r="H28" s="5">
        <v>7</v>
      </c>
      <c r="I28" s="8" t="s">
        <v>211</v>
      </c>
      <c r="J28" s="5">
        <v>-1.5</v>
      </c>
      <c r="K28" s="5">
        <v>-1</v>
      </c>
      <c r="L28" s="8" t="s">
        <v>206</v>
      </c>
      <c r="M28" s="5">
        <v>0</v>
      </c>
      <c r="N28" s="5">
        <v>0</v>
      </c>
      <c r="O28" s="5">
        <f t="shared" si="0"/>
        <v>3.5</v>
      </c>
      <c r="P28" s="5">
        <f t="shared" si="1"/>
        <v>6</v>
      </c>
      <c r="Q28" s="10">
        <f t="shared" si="2"/>
        <v>3.5</v>
      </c>
      <c r="R28" s="10">
        <f t="shared" si="3"/>
        <v>6</v>
      </c>
    </row>
    <row r="29" spans="1:18" x14ac:dyDescent="0.2">
      <c r="A29" s="4" t="s">
        <v>6</v>
      </c>
      <c r="B29" s="4" t="s">
        <v>3</v>
      </c>
      <c r="C29" s="8" t="s">
        <v>148</v>
      </c>
      <c r="D29" s="4" t="s">
        <v>48</v>
      </c>
      <c r="E29" s="4" t="s">
        <v>108</v>
      </c>
      <c r="F29" s="4" t="s">
        <v>51</v>
      </c>
      <c r="G29" s="5">
        <v>4</v>
      </c>
      <c r="H29" s="5">
        <v>6</v>
      </c>
      <c r="I29" s="8" t="s">
        <v>211</v>
      </c>
      <c r="J29" s="5">
        <v>-1.5</v>
      </c>
      <c r="K29" s="5">
        <v>-1</v>
      </c>
      <c r="L29" s="8" t="s">
        <v>206</v>
      </c>
      <c r="M29" s="5">
        <v>0</v>
      </c>
      <c r="N29" s="5">
        <v>0</v>
      </c>
      <c r="O29" s="5">
        <f t="shared" si="0"/>
        <v>2.5</v>
      </c>
      <c r="P29" s="5">
        <f t="shared" si="1"/>
        <v>5</v>
      </c>
      <c r="Q29" s="10">
        <f t="shared" si="2"/>
        <v>2.5</v>
      </c>
      <c r="R29" s="10">
        <f t="shared" si="3"/>
        <v>5</v>
      </c>
    </row>
    <row r="30" spans="1:18" x14ac:dyDescent="0.2">
      <c r="A30" s="4" t="s">
        <v>112</v>
      </c>
      <c r="B30" s="4" t="s">
        <v>3</v>
      </c>
      <c r="C30" s="8" t="s">
        <v>146</v>
      </c>
      <c r="D30" s="4" t="s">
        <v>49</v>
      </c>
      <c r="E30" s="4" t="s">
        <v>200</v>
      </c>
      <c r="F30" s="4" t="s">
        <v>52</v>
      </c>
      <c r="G30" s="5">
        <v>3</v>
      </c>
      <c r="H30" s="5">
        <v>4</v>
      </c>
      <c r="I30" s="4" t="s">
        <v>113</v>
      </c>
      <c r="J30" s="5">
        <v>-1.5</v>
      </c>
      <c r="K30" s="5">
        <v>-0.5</v>
      </c>
      <c r="L30" s="8" t="s">
        <v>206</v>
      </c>
      <c r="M30" s="5">
        <v>0</v>
      </c>
      <c r="N30" s="5">
        <v>0</v>
      </c>
      <c r="O30" s="5">
        <f t="shared" si="0"/>
        <v>1.5</v>
      </c>
      <c r="P30" s="5">
        <f t="shared" si="1"/>
        <v>3.5</v>
      </c>
      <c r="Q30" s="10">
        <f t="shared" si="2"/>
        <v>1.5</v>
      </c>
      <c r="R30" s="10">
        <f t="shared" si="3"/>
        <v>3.5</v>
      </c>
    </row>
    <row r="31" spans="1:18" x14ac:dyDescent="0.2">
      <c r="A31" s="4" t="s">
        <v>112</v>
      </c>
      <c r="B31" s="4" t="s">
        <v>1</v>
      </c>
      <c r="C31" s="8" t="s">
        <v>154</v>
      </c>
      <c r="D31" s="4" t="s">
        <v>49</v>
      </c>
      <c r="E31" s="4" t="s">
        <v>200</v>
      </c>
      <c r="F31" s="4" t="s">
        <v>52</v>
      </c>
      <c r="G31" s="5">
        <v>3</v>
      </c>
      <c r="H31" s="5">
        <v>4</v>
      </c>
      <c r="I31" s="4" t="s">
        <v>113</v>
      </c>
      <c r="J31" s="5">
        <v>-1.5</v>
      </c>
      <c r="K31" s="5">
        <v>-0.5</v>
      </c>
      <c r="L31" s="8" t="s">
        <v>206</v>
      </c>
      <c r="M31" s="5">
        <v>0</v>
      </c>
      <c r="N31" s="5">
        <v>0</v>
      </c>
      <c r="O31" s="5">
        <f t="shared" si="0"/>
        <v>1.5</v>
      </c>
      <c r="P31" s="5">
        <f t="shared" si="1"/>
        <v>3.5</v>
      </c>
      <c r="Q31" s="10">
        <f t="shared" si="2"/>
        <v>1.5</v>
      </c>
      <c r="R31" s="10">
        <f t="shared" si="3"/>
        <v>3.5</v>
      </c>
    </row>
    <row r="32" spans="1:18" x14ac:dyDescent="0.2">
      <c r="A32" s="4" t="s">
        <v>112</v>
      </c>
      <c r="B32" s="4" t="s">
        <v>3</v>
      </c>
      <c r="C32" s="4" t="s">
        <v>43</v>
      </c>
      <c r="D32" s="4" t="s">
        <v>49</v>
      </c>
      <c r="E32" s="4" t="s">
        <v>200</v>
      </c>
      <c r="F32" s="4" t="s">
        <v>52</v>
      </c>
      <c r="G32" s="5">
        <v>3</v>
      </c>
      <c r="H32" s="5">
        <v>7</v>
      </c>
      <c r="I32" s="4" t="s">
        <v>113</v>
      </c>
      <c r="J32" s="5">
        <v>-2</v>
      </c>
      <c r="K32" s="5">
        <v>-1</v>
      </c>
      <c r="L32" s="8" t="s">
        <v>206</v>
      </c>
      <c r="M32" s="5">
        <v>0</v>
      </c>
      <c r="N32" s="5">
        <v>0</v>
      </c>
      <c r="O32" s="5">
        <f t="shared" si="0"/>
        <v>1</v>
      </c>
      <c r="P32" s="5">
        <f t="shared" si="1"/>
        <v>6</v>
      </c>
      <c r="Q32" s="10">
        <f t="shared" si="2"/>
        <v>1</v>
      </c>
      <c r="R32" s="10">
        <f t="shared" si="3"/>
        <v>6</v>
      </c>
    </row>
    <row r="33" spans="1:18" x14ac:dyDescent="0.2">
      <c r="A33" s="4" t="s">
        <v>112</v>
      </c>
      <c r="B33" s="4" t="s">
        <v>3</v>
      </c>
      <c r="C33" s="4" t="s">
        <v>116</v>
      </c>
      <c r="D33" s="4" t="s">
        <v>49</v>
      </c>
      <c r="E33" s="4" t="s">
        <v>200</v>
      </c>
      <c r="F33" s="4" t="s">
        <v>52</v>
      </c>
      <c r="G33" s="5">
        <v>3</v>
      </c>
      <c r="H33" s="5">
        <v>5</v>
      </c>
      <c r="I33" s="4" t="s">
        <v>113</v>
      </c>
      <c r="J33" s="5">
        <v>-1.5</v>
      </c>
      <c r="K33" s="5">
        <v>-0.5</v>
      </c>
      <c r="L33" s="8" t="s">
        <v>206</v>
      </c>
      <c r="M33" s="5">
        <v>0</v>
      </c>
      <c r="N33" s="5">
        <v>0</v>
      </c>
      <c r="O33" s="5">
        <f t="shared" si="0"/>
        <v>1.5</v>
      </c>
      <c r="P33" s="5">
        <f t="shared" si="1"/>
        <v>4.5</v>
      </c>
      <c r="Q33" s="10">
        <f t="shared" si="2"/>
        <v>1.5</v>
      </c>
      <c r="R33" s="10">
        <f t="shared" si="3"/>
        <v>4.5</v>
      </c>
    </row>
    <row r="34" spans="1:18" x14ac:dyDescent="0.2">
      <c r="A34" s="4" t="s">
        <v>112</v>
      </c>
      <c r="B34" s="4" t="s">
        <v>2</v>
      </c>
      <c r="C34" s="4" t="s">
        <v>116</v>
      </c>
      <c r="D34" s="4" t="s">
        <v>49</v>
      </c>
      <c r="E34" s="4" t="s">
        <v>200</v>
      </c>
      <c r="F34" s="4" t="s">
        <v>52</v>
      </c>
      <c r="G34" s="5">
        <v>3</v>
      </c>
      <c r="H34" s="5">
        <v>5</v>
      </c>
      <c r="I34" s="4" t="s">
        <v>113</v>
      </c>
      <c r="J34" s="5">
        <v>-1.5</v>
      </c>
      <c r="K34" s="5">
        <v>-1</v>
      </c>
      <c r="L34" s="8" t="s">
        <v>206</v>
      </c>
      <c r="M34" s="5">
        <v>0</v>
      </c>
      <c r="N34" s="5">
        <v>0</v>
      </c>
      <c r="O34" s="5">
        <f t="shared" si="0"/>
        <v>1.5</v>
      </c>
      <c r="P34" s="5">
        <f t="shared" si="1"/>
        <v>4</v>
      </c>
      <c r="Q34" s="10">
        <f t="shared" si="2"/>
        <v>1.5</v>
      </c>
      <c r="R34" s="10">
        <f t="shared" si="3"/>
        <v>4</v>
      </c>
    </row>
    <row r="35" spans="1:18" x14ac:dyDescent="0.2">
      <c r="A35" s="4" t="s">
        <v>112</v>
      </c>
      <c r="B35" s="4" t="s">
        <v>2</v>
      </c>
      <c r="C35" s="8" t="s">
        <v>32</v>
      </c>
      <c r="D35" s="4" t="s">
        <v>49</v>
      </c>
      <c r="E35" s="4" t="s">
        <v>200</v>
      </c>
      <c r="F35" s="4" t="s">
        <v>52</v>
      </c>
      <c r="G35" s="5">
        <v>3</v>
      </c>
      <c r="H35" s="5">
        <v>4</v>
      </c>
      <c r="I35" s="4" t="s">
        <v>113</v>
      </c>
      <c r="J35" s="5">
        <v>-1</v>
      </c>
      <c r="K35" s="5">
        <v>0</v>
      </c>
      <c r="L35" s="8" t="s">
        <v>206</v>
      </c>
      <c r="M35" s="5">
        <v>0</v>
      </c>
      <c r="N35" s="5">
        <v>0</v>
      </c>
      <c r="O35" s="5">
        <f t="shared" si="0"/>
        <v>2</v>
      </c>
      <c r="P35" s="5">
        <f t="shared" si="1"/>
        <v>4</v>
      </c>
      <c r="Q35" s="10">
        <f t="shared" si="2"/>
        <v>2</v>
      </c>
      <c r="R35" s="10">
        <f t="shared" si="3"/>
        <v>4</v>
      </c>
    </row>
    <row r="36" spans="1:18" x14ac:dyDescent="0.2">
      <c r="A36" s="4" t="s">
        <v>112</v>
      </c>
      <c r="B36" s="4" t="s">
        <v>3</v>
      </c>
      <c r="C36" s="8" t="s">
        <v>114</v>
      </c>
      <c r="D36" s="4" t="s">
        <v>49</v>
      </c>
      <c r="E36" s="4" t="s">
        <v>200</v>
      </c>
      <c r="F36" s="4" t="s">
        <v>52</v>
      </c>
      <c r="G36" s="5">
        <v>3</v>
      </c>
      <c r="H36" s="5">
        <v>4</v>
      </c>
      <c r="I36" s="4" t="s">
        <v>113</v>
      </c>
      <c r="J36" s="5">
        <v>-1.5</v>
      </c>
      <c r="K36" s="5">
        <v>-0.5</v>
      </c>
      <c r="L36" s="8" t="s">
        <v>206</v>
      </c>
      <c r="M36" s="5">
        <v>0</v>
      </c>
      <c r="N36" s="5">
        <v>0</v>
      </c>
      <c r="O36" s="5">
        <f t="shared" si="0"/>
        <v>1.5</v>
      </c>
      <c r="P36" s="5">
        <f t="shared" si="1"/>
        <v>3.5</v>
      </c>
      <c r="Q36" s="10">
        <f t="shared" si="2"/>
        <v>1.5</v>
      </c>
      <c r="R36" s="10">
        <f t="shared" si="3"/>
        <v>3.5</v>
      </c>
    </row>
    <row r="37" spans="1:18" x14ac:dyDescent="0.2">
      <c r="A37" s="4" t="s">
        <v>112</v>
      </c>
      <c r="B37" s="4" t="s">
        <v>3</v>
      </c>
      <c r="C37" s="4" t="s">
        <v>149</v>
      </c>
      <c r="D37" s="4" t="s">
        <v>49</v>
      </c>
      <c r="E37" s="4" t="s">
        <v>200</v>
      </c>
      <c r="F37" s="4" t="s">
        <v>52</v>
      </c>
      <c r="G37" s="5">
        <v>3</v>
      </c>
      <c r="H37" s="5">
        <v>4</v>
      </c>
      <c r="I37" s="4" t="s">
        <v>113</v>
      </c>
      <c r="J37" s="5">
        <v>-1.5</v>
      </c>
      <c r="K37" s="5">
        <v>-0.5</v>
      </c>
      <c r="L37" s="8" t="s">
        <v>206</v>
      </c>
      <c r="M37" s="5">
        <v>0</v>
      </c>
      <c r="N37" s="5">
        <v>0</v>
      </c>
      <c r="O37" s="5">
        <f t="shared" si="0"/>
        <v>1.5</v>
      </c>
      <c r="P37" s="5">
        <f t="shared" si="1"/>
        <v>3.5</v>
      </c>
      <c r="Q37" s="10">
        <f t="shared" si="2"/>
        <v>1.5</v>
      </c>
      <c r="R37" s="10">
        <f t="shared" si="3"/>
        <v>3.5</v>
      </c>
    </row>
    <row r="38" spans="1:18" x14ac:dyDescent="0.2">
      <c r="A38" s="4" t="s">
        <v>112</v>
      </c>
      <c r="B38" s="4" t="s">
        <v>3</v>
      </c>
      <c r="C38" s="4" t="s">
        <v>115</v>
      </c>
      <c r="D38" s="4" t="s">
        <v>49</v>
      </c>
      <c r="E38" s="4" t="s">
        <v>200</v>
      </c>
      <c r="F38" s="4" t="s">
        <v>52</v>
      </c>
      <c r="G38" s="5">
        <v>3</v>
      </c>
      <c r="H38" s="5">
        <v>4</v>
      </c>
      <c r="I38" s="4" t="s">
        <v>113</v>
      </c>
      <c r="J38" s="5">
        <v>-1.5</v>
      </c>
      <c r="K38" s="5">
        <v>-0.5</v>
      </c>
      <c r="L38" s="8" t="s">
        <v>206</v>
      </c>
      <c r="M38" s="5">
        <v>0</v>
      </c>
      <c r="N38" s="5">
        <v>0</v>
      </c>
      <c r="O38" s="5">
        <f t="shared" si="0"/>
        <v>1.5</v>
      </c>
      <c r="P38" s="5">
        <f t="shared" si="1"/>
        <v>3.5</v>
      </c>
      <c r="Q38" s="10">
        <f t="shared" si="2"/>
        <v>1.5</v>
      </c>
      <c r="R38" s="10">
        <f t="shared" si="3"/>
        <v>3.5</v>
      </c>
    </row>
    <row r="39" spans="1:18" x14ac:dyDescent="0.2">
      <c r="A39" s="4" t="s">
        <v>112</v>
      </c>
      <c r="B39" s="4" t="s">
        <v>3</v>
      </c>
      <c r="C39" s="8" t="s">
        <v>146</v>
      </c>
      <c r="D39" s="4" t="s">
        <v>166</v>
      </c>
      <c r="E39" s="4" t="s">
        <v>173</v>
      </c>
      <c r="F39" s="4" t="s">
        <v>192</v>
      </c>
      <c r="G39" s="5">
        <v>3</v>
      </c>
      <c r="H39" s="5">
        <v>4</v>
      </c>
      <c r="I39" s="8" t="s">
        <v>212</v>
      </c>
      <c r="J39" s="5">
        <v>-0.5</v>
      </c>
      <c r="K39" s="5">
        <v>0</v>
      </c>
      <c r="L39" s="8" t="s">
        <v>206</v>
      </c>
      <c r="M39" s="5">
        <v>-0.5</v>
      </c>
      <c r="N39" s="5">
        <v>0</v>
      </c>
      <c r="O39" s="5">
        <f t="shared" si="0"/>
        <v>2</v>
      </c>
      <c r="P39" s="5">
        <f t="shared" si="1"/>
        <v>4</v>
      </c>
      <c r="Q39" s="10">
        <f t="shared" si="2"/>
        <v>2.5</v>
      </c>
      <c r="R39" s="10">
        <f t="shared" si="3"/>
        <v>4</v>
      </c>
    </row>
    <row r="40" spans="1:18" x14ac:dyDescent="0.2">
      <c r="A40" s="4" t="s">
        <v>112</v>
      </c>
      <c r="B40" s="4" t="s">
        <v>1</v>
      </c>
      <c r="C40" s="8" t="s">
        <v>154</v>
      </c>
      <c r="D40" s="4" t="s">
        <v>166</v>
      </c>
      <c r="E40" s="4" t="s">
        <v>173</v>
      </c>
      <c r="F40" s="4" t="s">
        <v>192</v>
      </c>
      <c r="G40" s="5">
        <v>3</v>
      </c>
      <c r="H40" s="5">
        <v>4</v>
      </c>
      <c r="I40" s="8" t="s">
        <v>212</v>
      </c>
      <c r="J40" s="5">
        <v>-0.5</v>
      </c>
      <c r="K40" s="5">
        <v>0</v>
      </c>
      <c r="L40" s="8" t="s">
        <v>206</v>
      </c>
      <c r="M40" s="5">
        <v>-0.5</v>
      </c>
      <c r="N40" s="5">
        <v>0</v>
      </c>
      <c r="O40" s="5">
        <f t="shared" si="0"/>
        <v>2</v>
      </c>
      <c r="P40" s="5">
        <f t="shared" si="1"/>
        <v>4</v>
      </c>
      <c r="Q40" s="10">
        <f t="shared" si="2"/>
        <v>2.5</v>
      </c>
      <c r="R40" s="10">
        <f t="shared" si="3"/>
        <v>4</v>
      </c>
    </row>
    <row r="41" spans="1:18" x14ac:dyDescent="0.2">
      <c r="A41" s="4" t="s">
        <v>112</v>
      </c>
      <c r="B41" s="4" t="s">
        <v>2</v>
      </c>
      <c r="C41" s="4" t="s">
        <v>135</v>
      </c>
      <c r="D41" s="4" t="s">
        <v>166</v>
      </c>
      <c r="E41" s="4" t="s">
        <v>173</v>
      </c>
      <c r="F41" s="4" t="s">
        <v>192</v>
      </c>
      <c r="G41" s="5">
        <v>3</v>
      </c>
      <c r="H41" s="5">
        <v>4</v>
      </c>
      <c r="I41" s="8" t="s">
        <v>212</v>
      </c>
      <c r="J41" s="5">
        <v>-0.5</v>
      </c>
      <c r="K41" s="5">
        <v>0</v>
      </c>
      <c r="L41" s="8" t="s">
        <v>206</v>
      </c>
      <c r="M41" s="5">
        <v>-0.5</v>
      </c>
      <c r="N41" s="5">
        <v>0</v>
      </c>
      <c r="O41" s="5">
        <f t="shared" si="0"/>
        <v>2</v>
      </c>
      <c r="P41" s="5">
        <f t="shared" si="1"/>
        <v>4</v>
      </c>
      <c r="Q41" s="10">
        <f t="shared" si="2"/>
        <v>2.5</v>
      </c>
      <c r="R41" s="10">
        <f t="shared" si="3"/>
        <v>4</v>
      </c>
    </row>
    <row r="42" spans="1:18" x14ac:dyDescent="0.2">
      <c r="A42" s="4" t="s">
        <v>112</v>
      </c>
      <c r="B42" s="4" t="s">
        <v>2</v>
      </c>
      <c r="C42" s="8" t="s">
        <v>129</v>
      </c>
      <c r="D42" s="4" t="s">
        <v>170</v>
      </c>
      <c r="E42" s="4" t="s">
        <v>173</v>
      </c>
      <c r="F42" s="4" t="s">
        <v>192</v>
      </c>
      <c r="G42" s="5">
        <v>3</v>
      </c>
      <c r="H42" s="5">
        <v>4</v>
      </c>
      <c r="I42" s="8" t="s">
        <v>212</v>
      </c>
      <c r="J42" s="5">
        <v>-1</v>
      </c>
      <c r="K42" s="5">
        <v>-0.5</v>
      </c>
      <c r="L42" s="8" t="s">
        <v>206</v>
      </c>
      <c r="M42" s="5">
        <v>0.5</v>
      </c>
      <c r="N42" s="5">
        <v>0</v>
      </c>
      <c r="O42" s="5">
        <f t="shared" si="0"/>
        <v>2.5</v>
      </c>
      <c r="P42" s="5">
        <f t="shared" si="1"/>
        <v>3.5</v>
      </c>
      <c r="Q42" s="10">
        <f t="shared" si="2"/>
        <v>2</v>
      </c>
      <c r="R42" s="10">
        <f t="shared" si="3"/>
        <v>3.5</v>
      </c>
    </row>
    <row r="43" spans="1:18" x14ac:dyDescent="0.2">
      <c r="A43" s="4" t="s">
        <v>6</v>
      </c>
      <c r="B43" s="4" t="s">
        <v>2</v>
      </c>
      <c r="C43" s="8" t="s">
        <v>131</v>
      </c>
      <c r="D43" s="4" t="s">
        <v>165</v>
      </c>
      <c r="E43" s="4" t="s">
        <v>173</v>
      </c>
      <c r="F43" s="4" t="s">
        <v>192</v>
      </c>
      <c r="G43" s="5">
        <v>3</v>
      </c>
      <c r="H43" s="5">
        <v>4</v>
      </c>
      <c r="I43" s="8" t="s">
        <v>212</v>
      </c>
      <c r="J43" s="5">
        <v>-0.5</v>
      </c>
      <c r="K43" s="5">
        <v>0</v>
      </c>
      <c r="L43" s="8" t="s">
        <v>206</v>
      </c>
      <c r="M43" s="5">
        <v>-0.5</v>
      </c>
      <c r="N43" s="5">
        <v>0</v>
      </c>
      <c r="O43" s="5">
        <f t="shared" si="0"/>
        <v>2</v>
      </c>
      <c r="P43" s="5">
        <f t="shared" si="1"/>
        <v>4</v>
      </c>
      <c r="Q43" s="10">
        <f t="shared" si="2"/>
        <v>2.5</v>
      </c>
      <c r="R43" s="10">
        <f t="shared" si="3"/>
        <v>4</v>
      </c>
    </row>
    <row r="44" spans="1:18" x14ac:dyDescent="0.2">
      <c r="A44" s="4" t="s">
        <v>6</v>
      </c>
      <c r="B44" s="4" t="s">
        <v>2</v>
      </c>
      <c r="C44" s="8" t="s">
        <v>29</v>
      </c>
      <c r="D44" s="4" t="s">
        <v>165</v>
      </c>
      <c r="E44" s="4" t="s">
        <v>173</v>
      </c>
      <c r="F44" s="4" t="s">
        <v>192</v>
      </c>
      <c r="G44" s="5">
        <v>3</v>
      </c>
      <c r="H44" s="5">
        <v>4</v>
      </c>
      <c r="I44" s="8" t="s">
        <v>212</v>
      </c>
      <c r="J44" s="5">
        <v>-0.5</v>
      </c>
      <c r="K44" s="5">
        <v>0</v>
      </c>
      <c r="L44" s="8" t="s">
        <v>206</v>
      </c>
      <c r="M44" s="5">
        <v>-0.5</v>
      </c>
      <c r="N44" s="5">
        <v>0</v>
      </c>
      <c r="O44" s="5">
        <f t="shared" si="0"/>
        <v>2</v>
      </c>
      <c r="P44" s="5">
        <f t="shared" si="1"/>
        <v>4</v>
      </c>
      <c r="Q44" s="10">
        <f t="shared" si="2"/>
        <v>2.5</v>
      </c>
      <c r="R44" s="10">
        <f t="shared" si="3"/>
        <v>4</v>
      </c>
    </row>
    <row r="45" spans="1:18" x14ac:dyDescent="0.2">
      <c r="A45" s="4" t="s">
        <v>7</v>
      </c>
      <c r="B45" s="4" t="s">
        <v>3</v>
      </c>
      <c r="C45" s="8" t="s">
        <v>31</v>
      </c>
      <c r="D45" s="4" t="s">
        <v>166</v>
      </c>
      <c r="E45" s="4" t="s">
        <v>173</v>
      </c>
      <c r="F45" s="4" t="s">
        <v>192</v>
      </c>
      <c r="G45" s="5">
        <v>3</v>
      </c>
      <c r="H45" s="5">
        <v>4</v>
      </c>
      <c r="I45" s="8" t="s">
        <v>212</v>
      </c>
      <c r="J45" s="5">
        <v>-0.5</v>
      </c>
      <c r="K45" s="5">
        <v>0</v>
      </c>
      <c r="L45" s="8" t="s">
        <v>206</v>
      </c>
      <c r="M45" s="5">
        <v>-0.5</v>
      </c>
      <c r="N45" s="5">
        <v>0</v>
      </c>
      <c r="O45" s="5">
        <f t="shared" si="0"/>
        <v>2</v>
      </c>
      <c r="P45" s="5">
        <f t="shared" si="1"/>
        <v>4</v>
      </c>
      <c r="Q45" s="10">
        <f t="shared" si="2"/>
        <v>2.5</v>
      </c>
      <c r="R45" s="10">
        <f t="shared" si="3"/>
        <v>4</v>
      </c>
    </row>
    <row r="46" spans="1:18" x14ac:dyDescent="0.2">
      <c r="A46" s="4" t="s">
        <v>7</v>
      </c>
      <c r="B46" s="4" t="s">
        <v>2</v>
      </c>
      <c r="C46" s="8" t="s">
        <v>132</v>
      </c>
      <c r="D46" s="4" t="s">
        <v>167</v>
      </c>
      <c r="E46" s="4" t="s">
        <v>173</v>
      </c>
      <c r="F46" s="4" t="s">
        <v>186</v>
      </c>
      <c r="G46" s="5">
        <v>3</v>
      </c>
      <c r="H46" s="5">
        <v>5</v>
      </c>
      <c r="I46" s="8" t="s">
        <v>212</v>
      </c>
      <c r="J46" s="5">
        <v>-2</v>
      </c>
      <c r="K46" s="5">
        <v>-1</v>
      </c>
      <c r="L46" s="8" t="s">
        <v>206</v>
      </c>
      <c r="M46" s="5">
        <v>-0.5</v>
      </c>
      <c r="N46" s="5">
        <v>0</v>
      </c>
      <c r="O46" s="5">
        <f t="shared" si="0"/>
        <v>0.5</v>
      </c>
      <c r="P46" s="5">
        <f t="shared" si="1"/>
        <v>4</v>
      </c>
      <c r="Q46" s="10">
        <f t="shared" si="2"/>
        <v>1</v>
      </c>
      <c r="R46" s="10">
        <f t="shared" si="3"/>
        <v>4</v>
      </c>
    </row>
    <row r="47" spans="1:18" x14ac:dyDescent="0.2">
      <c r="A47" s="4" t="s">
        <v>6</v>
      </c>
      <c r="B47" s="4" t="s">
        <v>3</v>
      </c>
      <c r="C47" s="8" t="s">
        <v>121</v>
      </c>
      <c r="D47" s="4" t="s">
        <v>168</v>
      </c>
      <c r="E47" s="4" t="s">
        <v>108</v>
      </c>
      <c r="F47" s="4" t="s">
        <v>184</v>
      </c>
      <c r="G47" s="5">
        <v>3</v>
      </c>
      <c r="H47" s="5">
        <v>4</v>
      </c>
      <c r="I47" s="8" t="s">
        <v>212</v>
      </c>
      <c r="J47" s="5">
        <v>-0.5</v>
      </c>
      <c r="K47" s="5">
        <v>0.5</v>
      </c>
      <c r="L47" s="8" t="s">
        <v>206</v>
      </c>
      <c r="M47" s="5">
        <v>-0.5</v>
      </c>
      <c r="N47" s="5">
        <v>0</v>
      </c>
      <c r="O47" s="5">
        <f t="shared" si="0"/>
        <v>2</v>
      </c>
      <c r="P47" s="5">
        <f t="shared" si="1"/>
        <v>4.5</v>
      </c>
      <c r="Q47" s="10">
        <f t="shared" si="2"/>
        <v>2.5</v>
      </c>
      <c r="R47" s="10">
        <f t="shared" si="3"/>
        <v>4.5</v>
      </c>
    </row>
    <row r="48" spans="1:18" x14ac:dyDescent="0.2">
      <c r="A48" s="4" t="s">
        <v>6</v>
      </c>
      <c r="B48" s="4" t="s">
        <v>3</v>
      </c>
      <c r="C48" s="8" t="s">
        <v>19</v>
      </c>
      <c r="D48" s="4" t="s">
        <v>169</v>
      </c>
      <c r="E48" s="4" t="s">
        <v>108</v>
      </c>
      <c r="F48" s="4" t="s">
        <v>192</v>
      </c>
      <c r="G48" s="5">
        <v>3</v>
      </c>
      <c r="H48" s="5">
        <v>4</v>
      </c>
      <c r="I48" s="8" t="s">
        <v>212</v>
      </c>
      <c r="J48" s="5">
        <v>-1.5</v>
      </c>
      <c r="K48" s="5">
        <v>0</v>
      </c>
      <c r="L48" s="8" t="s">
        <v>206</v>
      </c>
      <c r="M48" s="5">
        <v>-0.5</v>
      </c>
      <c r="N48" s="5">
        <v>-0.5</v>
      </c>
      <c r="O48" s="5">
        <f t="shared" si="0"/>
        <v>1</v>
      </c>
      <c r="P48" s="5">
        <f t="shared" si="1"/>
        <v>3.5</v>
      </c>
      <c r="Q48" s="10">
        <f t="shared" si="2"/>
        <v>1.5</v>
      </c>
      <c r="R48" s="10">
        <f t="shared" si="3"/>
        <v>4</v>
      </c>
    </row>
    <row r="49" spans="1:18" x14ac:dyDescent="0.2">
      <c r="A49" s="4" t="s">
        <v>6</v>
      </c>
      <c r="B49" s="4" t="s">
        <v>2</v>
      </c>
      <c r="C49" s="8" t="s">
        <v>19</v>
      </c>
      <c r="D49" s="4" t="s">
        <v>169</v>
      </c>
      <c r="E49" s="4" t="s">
        <v>108</v>
      </c>
      <c r="F49" s="4" t="s">
        <v>192</v>
      </c>
      <c r="G49" s="5">
        <v>3</v>
      </c>
      <c r="H49" s="5">
        <v>4</v>
      </c>
      <c r="I49" s="8" t="s">
        <v>212</v>
      </c>
      <c r="J49" s="5">
        <v>-1.5</v>
      </c>
      <c r="K49" s="5">
        <v>0</v>
      </c>
      <c r="L49" s="8" t="s">
        <v>206</v>
      </c>
      <c r="M49" s="5">
        <v>-0.5</v>
      </c>
      <c r="N49" s="5">
        <v>-0.5</v>
      </c>
      <c r="O49" s="5">
        <f t="shared" si="0"/>
        <v>1</v>
      </c>
      <c r="P49" s="5">
        <f t="shared" si="1"/>
        <v>3.5</v>
      </c>
      <c r="Q49" s="10">
        <f t="shared" si="2"/>
        <v>1.5</v>
      </c>
      <c r="R49" s="10">
        <f t="shared" si="3"/>
        <v>4</v>
      </c>
    </row>
    <row r="50" spans="1:18" x14ac:dyDescent="0.2">
      <c r="A50" s="4" t="s">
        <v>6</v>
      </c>
      <c r="B50" s="4" t="s">
        <v>1</v>
      </c>
      <c r="C50" s="4" t="s">
        <v>11</v>
      </c>
      <c r="D50" s="4" t="s">
        <v>75</v>
      </c>
      <c r="E50" s="4" t="s">
        <v>108</v>
      </c>
      <c r="F50" s="4" t="s">
        <v>191</v>
      </c>
      <c r="G50" s="5">
        <v>3</v>
      </c>
      <c r="H50" s="5">
        <v>4</v>
      </c>
      <c r="I50" s="8" t="s">
        <v>212</v>
      </c>
      <c r="J50" s="5">
        <v>-0.5</v>
      </c>
      <c r="K50" s="5">
        <v>0.5</v>
      </c>
      <c r="L50" s="8" t="s">
        <v>206</v>
      </c>
      <c r="M50" s="5">
        <v>-0.5</v>
      </c>
      <c r="N50" s="5">
        <v>0</v>
      </c>
      <c r="O50" s="5">
        <f t="shared" si="0"/>
        <v>2</v>
      </c>
      <c r="P50" s="5">
        <f t="shared" si="1"/>
        <v>4.5</v>
      </c>
      <c r="Q50" s="10">
        <f t="shared" si="2"/>
        <v>2.5</v>
      </c>
      <c r="R50" s="10">
        <f t="shared" si="3"/>
        <v>4.5</v>
      </c>
    </row>
    <row r="51" spans="1:18" x14ac:dyDescent="0.2">
      <c r="A51" s="4" t="s">
        <v>6</v>
      </c>
      <c r="B51" s="4" t="s">
        <v>1</v>
      </c>
      <c r="C51" s="4" t="s">
        <v>152</v>
      </c>
      <c r="D51" s="4" t="s">
        <v>74</v>
      </c>
      <c r="E51" s="4" t="s">
        <v>108</v>
      </c>
      <c r="F51" s="4" t="s">
        <v>188</v>
      </c>
      <c r="G51" s="5">
        <v>3</v>
      </c>
      <c r="H51" s="5">
        <v>4</v>
      </c>
      <c r="I51" s="8" t="s">
        <v>212</v>
      </c>
      <c r="J51" s="5">
        <v>-1.5</v>
      </c>
      <c r="K51" s="5">
        <v>-0.5</v>
      </c>
      <c r="L51" s="8" t="s">
        <v>207</v>
      </c>
      <c r="M51" s="5">
        <v>-0.5</v>
      </c>
      <c r="N51" s="5">
        <v>-0.5</v>
      </c>
      <c r="O51" s="5">
        <f t="shared" si="0"/>
        <v>1</v>
      </c>
      <c r="P51" s="5">
        <f t="shared" si="1"/>
        <v>3</v>
      </c>
      <c r="Q51" s="10">
        <f t="shared" si="2"/>
        <v>1.5</v>
      </c>
      <c r="R51" s="10">
        <f t="shared" si="3"/>
        <v>3.5</v>
      </c>
    </row>
    <row r="52" spans="1:18" x14ac:dyDescent="0.2">
      <c r="A52" s="4" t="s">
        <v>6</v>
      </c>
      <c r="B52" s="4" t="s">
        <v>2</v>
      </c>
      <c r="C52" s="8" t="s">
        <v>96</v>
      </c>
      <c r="D52" s="4" t="s">
        <v>158</v>
      </c>
      <c r="E52" s="4" t="s">
        <v>173</v>
      </c>
      <c r="F52" s="4" t="s">
        <v>185</v>
      </c>
      <c r="G52" s="5">
        <v>4</v>
      </c>
      <c r="H52" s="5">
        <v>7</v>
      </c>
      <c r="I52" s="8" t="s">
        <v>213</v>
      </c>
      <c r="J52" s="5">
        <v>-1</v>
      </c>
      <c r="K52" s="5">
        <v>-0.5</v>
      </c>
      <c r="L52" s="8" t="s">
        <v>206</v>
      </c>
      <c r="M52" s="5">
        <v>-0.5</v>
      </c>
      <c r="N52" s="5">
        <v>0</v>
      </c>
      <c r="O52" s="5">
        <f t="shared" si="0"/>
        <v>2.5</v>
      </c>
      <c r="P52" s="5">
        <f t="shared" si="1"/>
        <v>6.5</v>
      </c>
      <c r="Q52" s="10">
        <f t="shared" si="2"/>
        <v>3</v>
      </c>
      <c r="R52" s="10">
        <f t="shared" si="3"/>
        <v>6.5</v>
      </c>
    </row>
    <row r="53" spans="1:18" x14ac:dyDescent="0.2">
      <c r="A53" s="4" t="s">
        <v>6</v>
      </c>
      <c r="B53" s="4" t="s">
        <v>2</v>
      </c>
      <c r="C53" s="8" t="s">
        <v>137</v>
      </c>
      <c r="D53" s="4" t="s">
        <v>158</v>
      </c>
      <c r="E53" s="4" t="s">
        <v>173</v>
      </c>
      <c r="F53" s="4" t="s">
        <v>185</v>
      </c>
      <c r="G53" s="5">
        <v>4</v>
      </c>
      <c r="H53" s="5">
        <v>6</v>
      </c>
      <c r="I53" s="8" t="s">
        <v>213</v>
      </c>
      <c r="J53" s="5">
        <v>-1</v>
      </c>
      <c r="K53" s="5">
        <v>-0.5</v>
      </c>
      <c r="L53" s="8" t="s">
        <v>206</v>
      </c>
      <c r="M53" s="5">
        <v>-0.5</v>
      </c>
      <c r="N53" s="5">
        <v>0</v>
      </c>
      <c r="O53" s="5">
        <f t="shared" si="0"/>
        <v>2.5</v>
      </c>
      <c r="P53" s="5">
        <f t="shared" si="1"/>
        <v>5.5</v>
      </c>
      <c r="Q53" s="10">
        <f t="shared" si="2"/>
        <v>3</v>
      </c>
      <c r="R53" s="10">
        <f t="shared" si="3"/>
        <v>5.5</v>
      </c>
    </row>
    <row r="54" spans="1:18" x14ac:dyDescent="0.2">
      <c r="A54" s="4" t="s">
        <v>6</v>
      </c>
      <c r="B54" s="4" t="s">
        <v>3</v>
      </c>
      <c r="C54" s="4" t="s">
        <v>151</v>
      </c>
      <c r="D54" s="4" t="s">
        <v>159</v>
      </c>
      <c r="E54" s="4" t="s">
        <v>173</v>
      </c>
      <c r="F54" s="4" t="s">
        <v>185</v>
      </c>
      <c r="G54" s="5">
        <v>3</v>
      </c>
      <c r="H54" s="5">
        <v>5</v>
      </c>
      <c r="I54" s="8" t="s">
        <v>213</v>
      </c>
      <c r="J54" s="5">
        <v>-1</v>
      </c>
      <c r="K54" s="5">
        <v>-0.5</v>
      </c>
      <c r="L54" s="8" t="s">
        <v>206</v>
      </c>
      <c r="M54" s="5">
        <v>-0.5</v>
      </c>
      <c r="N54" s="5">
        <v>0</v>
      </c>
      <c r="O54" s="5">
        <f t="shared" si="0"/>
        <v>1.5</v>
      </c>
      <c r="P54" s="5">
        <f t="shared" si="1"/>
        <v>4.5</v>
      </c>
      <c r="Q54" s="10">
        <f t="shared" si="2"/>
        <v>2</v>
      </c>
      <c r="R54" s="10">
        <f t="shared" si="3"/>
        <v>4.5</v>
      </c>
    </row>
    <row r="55" spans="1:18" x14ac:dyDescent="0.2">
      <c r="A55" s="4" t="s">
        <v>6</v>
      </c>
      <c r="B55" s="4" t="s">
        <v>3</v>
      </c>
      <c r="C55" s="8" t="s">
        <v>137</v>
      </c>
      <c r="D55" s="4" t="s">
        <v>158</v>
      </c>
      <c r="E55" s="4" t="s">
        <v>173</v>
      </c>
      <c r="F55" s="4" t="s">
        <v>185</v>
      </c>
      <c r="G55" s="5">
        <v>3</v>
      </c>
      <c r="H55" s="5">
        <v>4</v>
      </c>
      <c r="I55" s="8" t="s">
        <v>213</v>
      </c>
      <c r="J55" s="5">
        <v>-1</v>
      </c>
      <c r="K55" s="5">
        <v>-0.5</v>
      </c>
      <c r="L55" s="8" t="s">
        <v>206</v>
      </c>
      <c r="M55" s="5">
        <v>-0.5</v>
      </c>
      <c r="N55" s="5">
        <v>0</v>
      </c>
      <c r="O55" s="5">
        <f t="shared" si="0"/>
        <v>1.5</v>
      </c>
      <c r="P55" s="5">
        <f t="shared" si="1"/>
        <v>3.5</v>
      </c>
      <c r="Q55" s="10">
        <f t="shared" si="2"/>
        <v>2</v>
      </c>
      <c r="R55" s="10">
        <f t="shared" si="3"/>
        <v>3.5</v>
      </c>
    </row>
    <row r="56" spans="1:18" x14ac:dyDescent="0.2">
      <c r="A56" s="4" t="s">
        <v>7</v>
      </c>
      <c r="B56" s="4" t="s">
        <v>2</v>
      </c>
      <c r="C56" s="8" t="s">
        <v>134</v>
      </c>
      <c r="D56" s="4" t="s">
        <v>109</v>
      </c>
      <c r="E56" s="4" t="s">
        <v>173</v>
      </c>
      <c r="F56" s="4" t="s">
        <v>186</v>
      </c>
      <c r="G56" s="5">
        <v>4</v>
      </c>
      <c r="H56" s="5">
        <v>8</v>
      </c>
      <c r="I56" s="8" t="s">
        <v>213</v>
      </c>
      <c r="J56" s="5">
        <v>-2.5</v>
      </c>
      <c r="K56" s="5">
        <v>-1.5</v>
      </c>
      <c r="L56" s="8" t="s">
        <v>206</v>
      </c>
      <c r="M56" s="5">
        <v>-0.5</v>
      </c>
      <c r="N56" s="5">
        <v>0.5</v>
      </c>
      <c r="O56" s="5">
        <f t="shared" si="0"/>
        <v>1</v>
      </c>
      <c r="P56" s="5">
        <f t="shared" si="1"/>
        <v>7</v>
      </c>
      <c r="Q56" s="10">
        <f t="shared" si="2"/>
        <v>1.5</v>
      </c>
      <c r="R56" s="10">
        <f t="shared" si="3"/>
        <v>6.5</v>
      </c>
    </row>
    <row r="57" spans="1:18" x14ac:dyDescent="0.2">
      <c r="A57" s="4" t="s">
        <v>6</v>
      </c>
      <c r="B57" s="4" t="s">
        <v>3</v>
      </c>
      <c r="C57" s="8" t="s">
        <v>16</v>
      </c>
      <c r="D57" s="4" t="s">
        <v>86</v>
      </c>
      <c r="E57" s="4" t="s">
        <v>125</v>
      </c>
      <c r="F57" s="4" t="s">
        <v>189</v>
      </c>
      <c r="G57" s="5">
        <v>3</v>
      </c>
      <c r="H57" s="5">
        <v>4</v>
      </c>
      <c r="I57" s="4" t="s">
        <v>87</v>
      </c>
      <c r="J57" s="5">
        <v>-0.5</v>
      </c>
      <c r="K57" s="5">
        <v>0.5</v>
      </c>
      <c r="L57" s="8" t="s">
        <v>207</v>
      </c>
      <c r="M57" s="5">
        <v>2</v>
      </c>
      <c r="N57" s="5">
        <v>3</v>
      </c>
      <c r="O57" s="5">
        <f t="shared" si="0"/>
        <v>4.5</v>
      </c>
      <c r="P57" s="5">
        <f t="shared" si="1"/>
        <v>7.5</v>
      </c>
      <c r="Q57" s="10">
        <f t="shared" si="2"/>
        <v>2.5</v>
      </c>
      <c r="R57" s="10">
        <f t="shared" si="3"/>
        <v>4.5</v>
      </c>
    </row>
    <row r="58" spans="1:18" x14ac:dyDescent="0.2">
      <c r="A58" s="4" t="s">
        <v>6</v>
      </c>
      <c r="B58" s="4" t="s">
        <v>2</v>
      </c>
      <c r="C58" s="8" t="s">
        <v>136</v>
      </c>
      <c r="D58" s="4" t="s">
        <v>86</v>
      </c>
      <c r="E58" s="4" t="s">
        <v>125</v>
      </c>
      <c r="F58" s="4" t="s">
        <v>189</v>
      </c>
      <c r="G58" s="5">
        <v>3</v>
      </c>
      <c r="H58" s="5">
        <v>4</v>
      </c>
      <c r="I58" s="4" t="s">
        <v>87</v>
      </c>
      <c r="J58" s="5">
        <v>-0.5</v>
      </c>
      <c r="K58" s="5">
        <v>0.5</v>
      </c>
      <c r="L58" s="8" t="s">
        <v>207</v>
      </c>
      <c r="M58" s="5">
        <v>2</v>
      </c>
      <c r="N58" s="5">
        <v>3</v>
      </c>
      <c r="O58" s="5">
        <f t="shared" si="0"/>
        <v>4.5</v>
      </c>
      <c r="P58" s="5">
        <f t="shared" si="1"/>
        <v>7.5</v>
      </c>
      <c r="Q58" s="10">
        <f t="shared" si="2"/>
        <v>2.5</v>
      </c>
      <c r="R58" s="10">
        <f t="shared" si="3"/>
        <v>4.5</v>
      </c>
    </row>
    <row r="59" spans="1:18" x14ac:dyDescent="0.2">
      <c r="A59" s="4" t="s">
        <v>7</v>
      </c>
      <c r="B59" s="4" t="s">
        <v>5</v>
      </c>
      <c r="C59" s="8" t="s">
        <v>140</v>
      </c>
      <c r="D59" s="4" t="s">
        <v>86</v>
      </c>
      <c r="E59" s="4" t="s">
        <v>125</v>
      </c>
      <c r="F59" s="4" t="s">
        <v>189</v>
      </c>
      <c r="G59" s="5">
        <v>3</v>
      </c>
      <c r="H59" s="5">
        <v>4</v>
      </c>
      <c r="I59" s="4" t="s">
        <v>87</v>
      </c>
      <c r="J59" s="5">
        <v>-0.5</v>
      </c>
      <c r="K59" s="5">
        <v>0.5</v>
      </c>
      <c r="L59" s="8" t="s">
        <v>207</v>
      </c>
      <c r="M59" s="5">
        <v>2</v>
      </c>
      <c r="N59" s="5">
        <v>3</v>
      </c>
      <c r="O59" s="5">
        <f t="shared" si="0"/>
        <v>4.5</v>
      </c>
      <c r="P59" s="5">
        <f t="shared" si="1"/>
        <v>7.5</v>
      </c>
      <c r="Q59" s="10">
        <f t="shared" si="2"/>
        <v>2.5</v>
      </c>
      <c r="R59" s="10">
        <f t="shared" si="3"/>
        <v>4.5</v>
      </c>
    </row>
    <row r="60" spans="1:18" x14ac:dyDescent="0.2">
      <c r="A60" s="4" t="s">
        <v>7</v>
      </c>
      <c r="B60" s="4" t="s">
        <v>3</v>
      </c>
      <c r="C60" s="4" t="s">
        <v>128</v>
      </c>
      <c r="D60" s="4" t="s">
        <v>86</v>
      </c>
      <c r="E60" s="4" t="s">
        <v>125</v>
      </c>
      <c r="F60" s="4" t="s">
        <v>189</v>
      </c>
      <c r="G60" s="5">
        <v>3</v>
      </c>
      <c r="H60" s="5">
        <v>4</v>
      </c>
      <c r="I60" s="4" t="s">
        <v>87</v>
      </c>
      <c r="J60" s="5">
        <v>-2</v>
      </c>
      <c r="K60" s="5">
        <v>-1</v>
      </c>
      <c r="L60" s="8" t="s">
        <v>207</v>
      </c>
      <c r="M60" s="5">
        <v>2</v>
      </c>
      <c r="N60" s="5">
        <v>3</v>
      </c>
      <c r="O60" s="5">
        <f t="shared" si="0"/>
        <v>3</v>
      </c>
      <c r="P60" s="5">
        <f t="shared" si="1"/>
        <v>6</v>
      </c>
      <c r="Q60" s="10">
        <f t="shared" si="2"/>
        <v>1</v>
      </c>
      <c r="R60" s="10">
        <f t="shared" si="3"/>
        <v>3</v>
      </c>
    </row>
    <row r="61" spans="1:18" x14ac:dyDescent="0.2">
      <c r="A61" s="4" t="s">
        <v>6</v>
      </c>
      <c r="B61" s="4" t="s">
        <v>4</v>
      </c>
      <c r="C61" s="8" t="s">
        <v>145</v>
      </c>
      <c r="D61" s="4" t="s">
        <v>195</v>
      </c>
      <c r="E61" s="4" t="s">
        <v>173</v>
      </c>
      <c r="F61" s="4" t="s">
        <v>187</v>
      </c>
      <c r="G61" s="4">
        <v>3</v>
      </c>
      <c r="H61" s="4">
        <v>5</v>
      </c>
      <c r="I61" s="8" t="s">
        <v>214</v>
      </c>
      <c r="J61" s="4">
        <v>-1.5</v>
      </c>
      <c r="K61" s="4">
        <v>-0.5</v>
      </c>
      <c r="L61" s="8" t="s">
        <v>207</v>
      </c>
      <c r="M61" s="4">
        <v>2</v>
      </c>
      <c r="N61" s="4">
        <v>3</v>
      </c>
      <c r="O61" s="5">
        <f t="shared" si="0"/>
        <v>3.5</v>
      </c>
      <c r="P61" s="5">
        <f t="shared" si="1"/>
        <v>7.5</v>
      </c>
      <c r="Q61" s="10">
        <f t="shared" si="2"/>
        <v>1.5</v>
      </c>
      <c r="R61" s="10">
        <f t="shared" si="3"/>
        <v>4.5</v>
      </c>
    </row>
    <row r="62" spans="1:18" x14ac:dyDescent="0.2">
      <c r="A62" s="4" t="s">
        <v>112</v>
      </c>
      <c r="B62" s="4" t="s">
        <v>5</v>
      </c>
      <c r="C62" s="4" t="s">
        <v>22</v>
      </c>
      <c r="D62" s="4" t="s">
        <v>99</v>
      </c>
      <c r="E62" s="4" t="s">
        <v>198</v>
      </c>
      <c r="F62" s="4" t="s">
        <v>52</v>
      </c>
      <c r="G62" s="5">
        <v>3</v>
      </c>
      <c r="H62" s="5">
        <v>6</v>
      </c>
      <c r="I62" s="8" t="s">
        <v>214</v>
      </c>
      <c r="J62" s="5">
        <v>-2</v>
      </c>
      <c r="K62" s="5">
        <v>-0.5</v>
      </c>
      <c r="L62" s="8" t="s">
        <v>206</v>
      </c>
      <c r="M62" s="5">
        <v>1</v>
      </c>
      <c r="N62" s="5">
        <v>3</v>
      </c>
      <c r="O62" s="5">
        <f t="shared" si="0"/>
        <v>2</v>
      </c>
      <c r="P62" s="5">
        <f t="shared" si="1"/>
        <v>8.5</v>
      </c>
      <c r="Q62" s="10">
        <f t="shared" si="2"/>
        <v>1</v>
      </c>
      <c r="R62" s="10">
        <f t="shared" si="3"/>
        <v>5.5</v>
      </c>
    </row>
    <row r="63" spans="1:18" x14ac:dyDescent="0.2">
      <c r="A63" s="4" t="s">
        <v>6</v>
      </c>
      <c r="B63" s="4" t="s">
        <v>5</v>
      </c>
      <c r="C63" s="4" t="s">
        <v>22</v>
      </c>
      <c r="D63" s="4" t="s">
        <v>99</v>
      </c>
      <c r="E63" s="4" t="s">
        <v>198</v>
      </c>
      <c r="F63" s="4" t="s">
        <v>52</v>
      </c>
      <c r="G63" s="5">
        <v>3</v>
      </c>
      <c r="H63" s="5">
        <v>6</v>
      </c>
      <c r="I63" s="8" t="s">
        <v>214</v>
      </c>
      <c r="J63" s="5">
        <v>-2</v>
      </c>
      <c r="K63" s="5">
        <v>-0.5</v>
      </c>
      <c r="L63" s="8" t="s">
        <v>206</v>
      </c>
      <c r="M63" s="5">
        <v>1</v>
      </c>
      <c r="N63" s="5">
        <v>3</v>
      </c>
      <c r="O63" s="5">
        <f t="shared" si="0"/>
        <v>2</v>
      </c>
      <c r="P63" s="5">
        <f t="shared" si="1"/>
        <v>8.5</v>
      </c>
      <c r="Q63" s="10">
        <f t="shared" si="2"/>
        <v>1</v>
      </c>
      <c r="R63" s="10">
        <f t="shared" si="3"/>
        <v>5.5</v>
      </c>
    </row>
    <row r="64" spans="1:18" x14ac:dyDescent="0.2">
      <c r="A64" s="4" t="s">
        <v>7</v>
      </c>
      <c r="B64" s="4" t="s">
        <v>5</v>
      </c>
      <c r="C64" s="4" t="s">
        <v>22</v>
      </c>
      <c r="D64" s="4" t="s">
        <v>99</v>
      </c>
      <c r="E64" s="4" t="s">
        <v>198</v>
      </c>
      <c r="F64" s="4" t="s">
        <v>52</v>
      </c>
      <c r="G64" s="5">
        <v>3</v>
      </c>
      <c r="H64" s="5">
        <v>6</v>
      </c>
      <c r="I64" s="8" t="s">
        <v>214</v>
      </c>
      <c r="J64" s="5">
        <v>-2</v>
      </c>
      <c r="K64" s="5">
        <v>-0.5</v>
      </c>
      <c r="L64" s="8" t="s">
        <v>206</v>
      </c>
      <c r="M64" s="5">
        <v>1</v>
      </c>
      <c r="N64" s="5">
        <v>3</v>
      </c>
      <c r="O64" s="5">
        <f t="shared" si="0"/>
        <v>2</v>
      </c>
      <c r="P64" s="5">
        <f t="shared" si="1"/>
        <v>8.5</v>
      </c>
      <c r="Q64" s="10">
        <f t="shared" si="2"/>
        <v>1</v>
      </c>
      <c r="R64" s="10">
        <f t="shared" si="3"/>
        <v>5.5</v>
      </c>
    </row>
    <row r="65" spans="1:18" x14ac:dyDescent="0.2">
      <c r="A65" s="4" t="s">
        <v>6</v>
      </c>
      <c r="B65" s="4" t="s">
        <v>2</v>
      </c>
      <c r="C65" s="8" t="s">
        <v>28</v>
      </c>
      <c r="D65" s="4" t="s">
        <v>163</v>
      </c>
      <c r="E65" s="4" t="s">
        <v>106</v>
      </c>
      <c r="F65" s="4" t="s">
        <v>186</v>
      </c>
      <c r="G65" s="5">
        <v>5</v>
      </c>
      <c r="H65" s="5">
        <v>7</v>
      </c>
      <c r="I65" s="8" t="s">
        <v>215</v>
      </c>
      <c r="J65" s="5">
        <v>1</v>
      </c>
      <c r="K65" s="5">
        <v>2</v>
      </c>
      <c r="L65" s="8" t="s">
        <v>206</v>
      </c>
      <c r="M65" s="5">
        <v>2.5</v>
      </c>
      <c r="N65" s="5">
        <v>4</v>
      </c>
      <c r="O65" s="5">
        <f t="shared" si="0"/>
        <v>8.5</v>
      </c>
      <c r="P65" s="5">
        <f t="shared" si="1"/>
        <v>13</v>
      </c>
      <c r="Q65" s="10">
        <f t="shared" si="2"/>
        <v>6</v>
      </c>
      <c r="R65" s="10">
        <f t="shared" si="3"/>
        <v>9</v>
      </c>
    </row>
    <row r="66" spans="1:18" x14ac:dyDescent="0.2">
      <c r="A66" s="4" t="s">
        <v>6</v>
      </c>
      <c r="B66" s="4" t="s">
        <v>3</v>
      </c>
      <c r="C66" s="8" t="s">
        <v>19</v>
      </c>
      <c r="D66" s="4" t="s">
        <v>164</v>
      </c>
      <c r="E66" s="4" t="s">
        <v>173</v>
      </c>
      <c r="F66" s="4" t="s">
        <v>186</v>
      </c>
      <c r="G66" s="5">
        <v>5</v>
      </c>
      <c r="H66" s="5">
        <v>6</v>
      </c>
      <c r="I66" s="8" t="s">
        <v>215</v>
      </c>
      <c r="J66" s="5">
        <v>1</v>
      </c>
      <c r="K66" s="5">
        <v>2</v>
      </c>
      <c r="L66" s="8" t="s">
        <v>206</v>
      </c>
      <c r="M66" s="5">
        <v>2.5</v>
      </c>
      <c r="N66" s="5">
        <v>4</v>
      </c>
      <c r="O66" s="5">
        <f t="shared" si="0"/>
        <v>8.5</v>
      </c>
      <c r="P66" s="5">
        <f t="shared" si="1"/>
        <v>12</v>
      </c>
      <c r="Q66" s="10">
        <f t="shared" si="2"/>
        <v>6</v>
      </c>
      <c r="R66" s="10">
        <f t="shared" si="3"/>
        <v>8</v>
      </c>
    </row>
    <row r="67" spans="1:18" x14ac:dyDescent="0.2">
      <c r="A67" s="4" t="s">
        <v>6</v>
      </c>
      <c r="B67" s="4" t="s">
        <v>2</v>
      </c>
      <c r="C67" s="8" t="s">
        <v>19</v>
      </c>
      <c r="D67" s="4" t="s">
        <v>164</v>
      </c>
      <c r="E67" s="4" t="s">
        <v>173</v>
      </c>
      <c r="F67" s="4" t="s">
        <v>186</v>
      </c>
      <c r="G67" s="5">
        <v>5</v>
      </c>
      <c r="H67" s="5">
        <v>6</v>
      </c>
      <c r="I67" s="8" t="s">
        <v>215</v>
      </c>
      <c r="J67" s="5">
        <v>1</v>
      </c>
      <c r="K67" s="5">
        <v>2</v>
      </c>
      <c r="L67" s="8" t="s">
        <v>206</v>
      </c>
      <c r="M67" s="5">
        <v>2.5</v>
      </c>
      <c r="N67" s="5">
        <v>4</v>
      </c>
      <c r="O67" s="5">
        <f t="shared" ref="O67:O130" si="4">G67+J67+M67</f>
        <v>8.5</v>
      </c>
      <c r="P67" s="5">
        <f t="shared" ref="P67:P130" si="5">H67+K67+N67</f>
        <v>12</v>
      </c>
      <c r="Q67" s="10">
        <f t="shared" ref="Q67:Q130" si="6">$G67+$J67</f>
        <v>6</v>
      </c>
      <c r="R67" s="10">
        <f t="shared" ref="R67:R130" si="7">$H67+$K67</f>
        <v>8</v>
      </c>
    </row>
    <row r="68" spans="1:18" x14ac:dyDescent="0.2">
      <c r="A68" s="4" t="s">
        <v>6</v>
      </c>
      <c r="B68" s="4" t="s">
        <v>2</v>
      </c>
      <c r="C68" s="8" t="s">
        <v>133</v>
      </c>
      <c r="D68" s="4" t="s">
        <v>70</v>
      </c>
      <c r="E68" s="4" t="s">
        <v>173</v>
      </c>
      <c r="F68" s="4" t="s">
        <v>186</v>
      </c>
      <c r="G68" s="5">
        <v>5</v>
      </c>
      <c r="H68" s="5">
        <v>7</v>
      </c>
      <c r="I68" s="8" t="s">
        <v>215</v>
      </c>
      <c r="J68" s="5">
        <v>-0.5</v>
      </c>
      <c r="K68" s="5">
        <v>0.5</v>
      </c>
      <c r="L68" s="8" t="s">
        <v>206</v>
      </c>
      <c r="M68" s="5">
        <v>2.5</v>
      </c>
      <c r="N68" s="5">
        <v>4</v>
      </c>
      <c r="O68" s="5">
        <f t="shared" si="4"/>
        <v>7</v>
      </c>
      <c r="P68" s="5">
        <f t="shared" si="5"/>
        <v>11.5</v>
      </c>
      <c r="Q68" s="10">
        <f t="shared" si="6"/>
        <v>4.5</v>
      </c>
      <c r="R68" s="10">
        <f t="shared" si="7"/>
        <v>7.5</v>
      </c>
    </row>
    <row r="69" spans="1:18" x14ac:dyDescent="0.2">
      <c r="A69" s="4" t="s">
        <v>6</v>
      </c>
      <c r="B69" s="4" t="s">
        <v>4</v>
      </c>
      <c r="C69" s="8" t="s">
        <v>144</v>
      </c>
      <c r="D69" s="4" t="s">
        <v>105</v>
      </c>
      <c r="E69" s="4" t="s">
        <v>203</v>
      </c>
      <c r="F69" s="4" t="s">
        <v>203</v>
      </c>
      <c r="G69" s="5">
        <v>3</v>
      </c>
      <c r="H69" s="5">
        <v>5</v>
      </c>
      <c r="I69" s="8" t="s">
        <v>215</v>
      </c>
      <c r="J69" s="5">
        <v>-2</v>
      </c>
      <c r="K69" s="5">
        <v>-1</v>
      </c>
      <c r="L69" s="8" t="s">
        <v>206</v>
      </c>
      <c r="M69" s="5">
        <v>2.5</v>
      </c>
      <c r="N69" s="5">
        <v>4</v>
      </c>
      <c r="O69" s="5">
        <f t="shared" si="4"/>
        <v>3.5</v>
      </c>
      <c r="P69" s="5">
        <f t="shared" si="5"/>
        <v>8</v>
      </c>
      <c r="Q69" s="10">
        <f t="shared" si="6"/>
        <v>1</v>
      </c>
      <c r="R69" s="10">
        <f t="shared" si="7"/>
        <v>4</v>
      </c>
    </row>
    <row r="70" spans="1:18" x14ac:dyDescent="0.2">
      <c r="A70" s="4" t="s">
        <v>6</v>
      </c>
      <c r="B70" s="4" t="s">
        <v>4</v>
      </c>
      <c r="C70" s="8" t="s">
        <v>144</v>
      </c>
      <c r="D70" s="4" t="s">
        <v>104</v>
      </c>
      <c r="E70" s="4" t="s">
        <v>106</v>
      </c>
      <c r="F70" s="4" t="s">
        <v>186</v>
      </c>
      <c r="G70" s="5">
        <v>4</v>
      </c>
      <c r="H70" s="5">
        <v>7</v>
      </c>
      <c r="I70" s="8" t="s">
        <v>215</v>
      </c>
      <c r="J70" s="5">
        <v>-2</v>
      </c>
      <c r="K70" s="5">
        <v>-1</v>
      </c>
      <c r="L70" s="8" t="s">
        <v>206</v>
      </c>
      <c r="M70" s="5">
        <v>2</v>
      </c>
      <c r="N70" s="5">
        <v>2.5</v>
      </c>
      <c r="O70" s="5">
        <f t="shared" si="4"/>
        <v>4</v>
      </c>
      <c r="P70" s="5">
        <f t="shared" si="5"/>
        <v>8.5</v>
      </c>
      <c r="Q70" s="10">
        <f t="shared" si="6"/>
        <v>2</v>
      </c>
      <c r="R70" s="10">
        <f t="shared" si="7"/>
        <v>6</v>
      </c>
    </row>
    <row r="71" spans="1:18" x14ac:dyDescent="0.2">
      <c r="A71" s="4" t="s">
        <v>6</v>
      </c>
      <c r="B71" s="4" t="s">
        <v>4</v>
      </c>
      <c r="C71" s="8" t="s">
        <v>144</v>
      </c>
      <c r="D71" s="4" t="s">
        <v>107</v>
      </c>
      <c r="E71" s="4" t="s">
        <v>108</v>
      </c>
      <c r="F71" s="4" t="s">
        <v>186</v>
      </c>
      <c r="G71" s="5">
        <v>3</v>
      </c>
      <c r="H71" s="5">
        <v>5</v>
      </c>
      <c r="I71" s="8" t="s">
        <v>215</v>
      </c>
      <c r="J71" s="5">
        <v>-1.5</v>
      </c>
      <c r="K71" s="5">
        <v>-0.5</v>
      </c>
      <c r="L71" s="8" t="s">
        <v>206</v>
      </c>
      <c r="M71" s="5">
        <v>2</v>
      </c>
      <c r="N71" s="5">
        <v>2.5</v>
      </c>
      <c r="O71" s="5">
        <f t="shared" si="4"/>
        <v>3.5</v>
      </c>
      <c r="P71" s="5">
        <f t="shared" si="5"/>
        <v>7</v>
      </c>
      <c r="Q71" s="10">
        <f t="shared" si="6"/>
        <v>1.5</v>
      </c>
      <c r="R71" s="10">
        <f t="shared" si="7"/>
        <v>4.5</v>
      </c>
    </row>
    <row r="72" spans="1:18" ht="12" customHeight="1" x14ac:dyDescent="0.2">
      <c r="A72" s="4" t="s">
        <v>7</v>
      </c>
      <c r="B72" s="4" t="s">
        <v>2</v>
      </c>
      <c r="C72" s="8" t="s">
        <v>110</v>
      </c>
      <c r="D72" s="4" t="s">
        <v>70</v>
      </c>
      <c r="E72" s="4" t="s">
        <v>173</v>
      </c>
      <c r="F72" s="4" t="s">
        <v>186</v>
      </c>
      <c r="G72" s="5">
        <v>5</v>
      </c>
      <c r="H72" s="5">
        <v>7</v>
      </c>
      <c r="I72" s="8" t="s">
        <v>215</v>
      </c>
      <c r="J72" s="5">
        <v>-0.5</v>
      </c>
      <c r="K72" s="5">
        <v>0.5</v>
      </c>
      <c r="L72" s="8" t="s">
        <v>206</v>
      </c>
      <c r="M72" s="5">
        <v>2.5</v>
      </c>
      <c r="N72" s="5">
        <v>4</v>
      </c>
      <c r="O72" s="5">
        <f t="shared" si="4"/>
        <v>7</v>
      </c>
      <c r="P72" s="5">
        <f t="shared" si="5"/>
        <v>11.5</v>
      </c>
      <c r="Q72" s="10">
        <f t="shared" si="6"/>
        <v>4.5</v>
      </c>
      <c r="R72" s="10">
        <f t="shared" si="7"/>
        <v>7.5</v>
      </c>
    </row>
    <row r="73" spans="1:18" x14ac:dyDescent="0.2">
      <c r="A73" s="4" t="s">
        <v>7</v>
      </c>
      <c r="B73" s="4" t="s">
        <v>2</v>
      </c>
      <c r="C73" s="8" t="s">
        <v>138</v>
      </c>
      <c r="D73" s="4" t="s">
        <v>70</v>
      </c>
      <c r="E73" s="4" t="s">
        <v>173</v>
      </c>
      <c r="F73" s="4" t="s">
        <v>186</v>
      </c>
      <c r="G73" s="5">
        <v>5</v>
      </c>
      <c r="H73" s="5">
        <v>7</v>
      </c>
      <c r="I73" s="8" t="s">
        <v>215</v>
      </c>
      <c r="J73" s="5">
        <v>-0.5</v>
      </c>
      <c r="K73" s="5">
        <v>0.5</v>
      </c>
      <c r="L73" s="8" t="s">
        <v>206</v>
      </c>
      <c r="M73" s="5">
        <v>2.5</v>
      </c>
      <c r="N73" s="5">
        <v>4</v>
      </c>
      <c r="O73" s="5">
        <f t="shared" si="4"/>
        <v>7</v>
      </c>
      <c r="P73" s="5">
        <f t="shared" si="5"/>
        <v>11.5</v>
      </c>
      <c r="Q73" s="10">
        <f t="shared" si="6"/>
        <v>4.5</v>
      </c>
      <c r="R73" s="10">
        <f t="shared" si="7"/>
        <v>7.5</v>
      </c>
    </row>
    <row r="74" spans="1:18" x14ac:dyDescent="0.2">
      <c r="A74" s="4" t="s">
        <v>6</v>
      </c>
      <c r="B74" s="4" t="s">
        <v>2</v>
      </c>
      <c r="C74" s="8" t="s">
        <v>96</v>
      </c>
      <c r="D74" s="4" t="s">
        <v>94</v>
      </c>
      <c r="E74" s="4" t="s">
        <v>220</v>
      </c>
      <c r="F74" s="4" t="s">
        <v>223</v>
      </c>
      <c r="G74" s="5">
        <v>5</v>
      </c>
      <c r="H74" s="5">
        <v>8</v>
      </c>
      <c r="I74" s="8" t="s">
        <v>215</v>
      </c>
      <c r="J74" s="5">
        <v>-0.5</v>
      </c>
      <c r="K74" s="5">
        <v>2</v>
      </c>
      <c r="L74" s="4" t="s">
        <v>95</v>
      </c>
      <c r="M74" s="5">
        <v>0.5</v>
      </c>
      <c r="N74" s="5">
        <v>2</v>
      </c>
      <c r="O74" s="5">
        <f t="shared" si="4"/>
        <v>5</v>
      </c>
      <c r="P74" s="5">
        <f t="shared" si="5"/>
        <v>12</v>
      </c>
      <c r="Q74" s="10">
        <f t="shared" si="6"/>
        <v>4.5</v>
      </c>
      <c r="R74" s="10">
        <f t="shared" si="7"/>
        <v>10</v>
      </c>
    </row>
    <row r="75" spans="1:18" x14ac:dyDescent="0.2">
      <c r="A75" s="4" t="s">
        <v>6</v>
      </c>
      <c r="B75" s="4" t="s">
        <v>3</v>
      </c>
      <c r="C75" s="4" t="s">
        <v>23</v>
      </c>
      <c r="D75" s="4" t="s">
        <v>76</v>
      </c>
      <c r="E75" s="4" t="s">
        <v>202</v>
      </c>
      <c r="F75" s="4" t="s">
        <v>82</v>
      </c>
      <c r="G75" s="5">
        <v>6</v>
      </c>
      <c r="H75" s="5">
        <v>8</v>
      </c>
      <c r="I75" s="4" t="s">
        <v>113</v>
      </c>
      <c r="J75" s="5">
        <v>1</v>
      </c>
      <c r="K75" s="5">
        <v>2</v>
      </c>
      <c r="L75" s="8" t="s">
        <v>206</v>
      </c>
      <c r="M75" s="5">
        <v>-0.5</v>
      </c>
      <c r="N75" s="5">
        <v>-0.5</v>
      </c>
      <c r="O75" s="5">
        <f t="shared" si="4"/>
        <v>6.5</v>
      </c>
      <c r="P75" s="5">
        <f t="shared" si="5"/>
        <v>9.5</v>
      </c>
      <c r="Q75" s="10">
        <f t="shared" si="6"/>
        <v>7</v>
      </c>
      <c r="R75" s="10">
        <f t="shared" si="7"/>
        <v>10</v>
      </c>
    </row>
    <row r="76" spans="1:18" x14ac:dyDescent="0.2">
      <c r="A76" s="4" t="s">
        <v>6</v>
      </c>
      <c r="B76" s="4" t="s">
        <v>3</v>
      </c>
      <c r="C76" s="4" t="s">
        <v>77</v>
      </c>
      <c r="D76" s="4" t="s">
        <v>76</v>
      </c>
      <c r="E76" s="4" t="s">
        <v>200</v>
      </c>
      <c r="F76" s="4" t="s">
        <v>52</v>
      </c>
      <c r="G76" s="5">
        <v>6</v>
      </c>
      <c r="H76" s="5">
        <v>8</v>
      </c>
      <c r="I76" s="4" t="s">
        <v>113</v>
      </c>
      <c r="J76" s="5">
        <v>0</v>
      </c>
      <c r="K76" s="5">
        <v>1</v>
      </c>
      <c r="L76" s="8" t="s">
        <v>206</v>
      </c>
      <c r="M76" s="5">
        <v>-0.5</v>
      </c>
      <c r="N76" s="5">
        <v>-0.5</v>
      </c>
      <c r="O76" s="5">
        <f t="shared" si="4"/>
        <v>5.5</v>
      </c>
      <c r="P76" s="5">
        <f t="shared" si="5"/>
        <v>8.5</v>
      </c>
      <c r="Q76" s="10">
        <f t="shared" si="6"/>
        <v>6</v>
      </c>
      <c r="R76" s="10">
        <f t="shared" si="7"/>
        <v>9</v>
      </c>
    </row>
    <row r="77" spans="1:18" x14ac:dyDescent="0.2">
      <c r="A77" s="4" t="s">
        <v>6</v>
      </c>
      <c r="B77" s="4" t="s">
        <v>3</v>
      </c>
      <c r="C77" s="8" t="s">
        <v>79</v>
      </c>
      <c r="D77" s="4" t="s">
        <v>49</v>
      </c>
      <c r="E77" s="4" t="s">
        <v>202</v>
      </c>
      <c r="F77" s="4" t="s">
        <v>82</v>
      </c>
      <c r="G77" s="5">
        <v>3</v>
      </c>
      <c r="H77" s="5">
        <v>5</v>
      </c>
      <c r="I77" s="4" t="s">
        <v>113</v>
      </c>
      <c r="J77" s="5">
        <v>-1.5</v>
      </c>
      <c r="K77" s="5">
        <v>-1</v>
      </c>
      <c r="L77" s="8" t="s">
        <v>206</v>
      </c>
      <c r="M77" s="5">
        <v>0</v>
      </c>
      <c r="N77" s="5">
        <v>3</v>
      </c>
      <c r="O77" s="5">
        <f t="shared" si="4"/>
        <v>1.5</v>
      </c>
      <c r="P77" s="5">
        <f t="shared" si="5"/>
        <v>7</v>
      </c>
      <c r="Q77" s="10">
        <f t="shared" si="6"/>
        <v>1.5</v>
      </c>
      <c r="R77" s="10">
        <f t="shared" si="7"/>
        <v>4</v>
      </c>
    </row>
    <row r="78" spans="1:18" x14ac:dyDescent="0.2">
      <c r="A78" s="4" t="s">
        <v>6</v>
      </c>
      <c r="B78" s="4" t="s">
        <v>3</v>
      </c>
      <c r="C78" s="8" t="s">
        <v>80</v>
      </c>
      <c r="D78" s="4" t="s">
        <v>49</v>
      </c>
      <c r="E78" s="4" t="s">
        <v>202</v>
      </c>
      <c r="F78" s="4" t="s">
        <v>82</v>
      </c>
      <c r="G78" s="5">
        <v>3</v>
      </c>
      <c r="H78" s="5">
        <v>5</v>
      </c>
      <c r="I78" s="4" t="s">
        <v>113</v>
      </c>
      <c r="J78" s="5">
        <v>-1.5</v>
      </c>
      <c r="K78" s="5">
        <v>-1</v>
      </c>
      <c r="L78" s="8" t="s">
        <v>206</v>
      </c>
      <c r="M78" s="5">
        <v>0</v>
      </c>
      <c r="N78" s="5">
        <v>3</v>
      </c>
      <c r="O78" s="5">
        <f t="shared" si="4"/>
        <v>1.5</v>
      </c>
      <c r="P78" s="5">
        <f t="shared" si="5"/>
        <v>7</v>
      </c>
      <c r="Q78" s="10">
        <f t="shared" si="6"/>
        <v>1.5</v>
      </c>
      <c r="R78" s="10">
        <f t="shared" si="7"/>
        <v>4</v>
      </c>
    </row>
    <row r="79" spans="1:18" x14ac:dyDescent="0.2">
      <c r="A79" s="4" t="s">
        <v>6</v>
      </c>
      <c r="B79" s="4" t="s">
        <v>3</v>
      </c>
      <c r="C79" s="8" t="s">
        <v>148</v>
      </c>
      <c r="D79" s="4" t="s">
        <v>49</v>
      </c>
      <c r="E79" s="4" t="s">
        <v>202</v>
      </c>
      <c r="F79" s="4" t="s">
        <v>82</v>
      </c>
      <c r="G79" s="5">
        <v>3</v>
      </c>
      <c r="H79" s="5">
        <v>4</v>
      </c>
      <c r="I79" s="4" t="s">
        <v>113</v>
      </c>
      <c r="J79" s="5">
        <v>-1.5</v>
      </c>
      <c r="K79" s="5">
        <v>-1</v>
      </c>
      <c r="L79" s="8" t="s">
        <v>206</v>
      </c>
      <c r="M79" s="5">
        <v>0</v>
      </c>
      <c r="N79" s="5">
        <v>3</v>
      </c>
      <c r="O79" s="5">
        <f t="shared" si="4"/>
        <v>1.5</v>
      </c>
      <c r="P79" s="5">
        <f t="shared" si="5"/>
        <v>6</v>
      </c>
      <c r="Q79" s="10">
        <f t="shared" si="6"/>
        <v>1.5</v>
      </c>
      <c r="R79" s="10">
        <f t="shared" si="7"/>
        <v>3</v>
      </c>
    </row>
    <row r="80" spans="1:18" x14ac:dyDescent="0.2">
      <c r="A80" s="4" t="s">
        <v>6</v>
      </c>
      <c r="B80" s="4" t="s">
        <v>3</v>
      </c>
      <c r="C80" s="4" t="s">
        <v>150</v>
      </c>
      <c r="D80" s="4" t="s">
        <v>49</v>
      </c>
      <c r="E80" s="4" t="s">
        <v>202</v>
      </c>
      <c r="F80" s="4" t="s">
        <v>82</v>
      </c>
      <c r="G80" s="5">
        <v>5</v>
      </c>
      <c r="H80" s="5">
        <v>7</v>
      </c>
      <c r="I80" s="4" t="s">
        <v>113</v>
      </c>
      <c r="J80" s="5">
        <v>-1</v>
      </c>
      <c r="K80" s="5">
        <v>-0.5</v>
      </c>
      <c r="L80" s="8" t="s">
        <v>206</v>
      </c>
      <c r="M80" s="5">
        <v>0</v>
      </c>
      <c r="N80" s="5">
        <v>3</v>
      </c>
      <c r="O80" s="5">
        <f t="shared" si="4"/>
        <v>4</v>
      </c>
      <c r="P80" s="5">
        <f t="shared" si="5"/>
        <v>9.5</v>
      </c>
      <c r="Q80" s="10">
        <f t="shared" si="6"/>
        <v>4</v>
      </c>
      <c r="R80" s="10">
        <f t="shared" si="7"/>
        <v>6.5</v>
      </c>
    </row>
    <row r="81" spans="1:18" x14ac:dyDescent="0.2">
      <c r="A81" s="4" t="s">
        <v>6</v>
      </c>
      <c r="B81" s="4" t="s">
        <v>2</v>
      </c>
      <c r="C81" s="8" t="s">
        <v>19</v>
      </c>
      <c r="D81" s="4" t="s">
        <v>161</v>
      </c>
      <c r="E81" s="4" t="s">
        <v>201</v>
      </c>
      <c r="F81" s="4" t="s">
        <v>82</v>
      </c>
      <c r="G81" s="5">
        <v>6</v>
      </c>
      <c r="H81" s="5">
        <v>8</v>
      </c>
      <c r="I81" s="4" t="s">
        <v>113</v>
      </c>
      <c r="J81" s="5">
        <v>2.5</v>
      </c>
      <c r="K81" s="5">
        <v>2.5</v>
      </c>
      <c r="L81" s="8" t="s">
        <v>206</v>
      </c>
      <c r="M81" s="5">
        <v>0</v>
      </c>
      <c r="N81" s="5">
        <v>3</v>
      </c>
      <c r="O81" s="5">
        <f t="shared" si="4"/>
        <v>8.5</v>
      </c>
      <c r="P81" s="5">
        <f t="shared" si="5"/>
        <v>13.5</v>
      </c>
      <c r="Q81" s="10">
        <f t="shared" si="6"/>
        <v>8.5</v>
      </c>
      <c r="R81" s="10">
        <f t="shared" si="7"/>
        <v>10.5</v>
      </c>
    </row>
    <row r="82" spans="1:18" x14ac:dyDescent="0.2">
      <c r="A82" s="4" t="s">
        <v>6</v>
      </c>
      <c r="B82" s="4" t="s">
        <v>3</v>
      </c>
      <c r="C82" s="8" t="s">
        <v>19</v>
      </c>
      <c r="D82" s="4" t="s">
        <v>160</v>
      </c>
      <c r="E82" s="4" t="s">
        <v>201</v>
      </c>
      <c r="F82" s="4" t="s">
        <v>82</v>
      </c>
      <c r="G82" s="5">
        <v>6</v>
      </c>
      <c r="H82" s="5">
        <v>8</v>
      </c>
      <c r="I82" s="4" t="s">
        <v>113</v>
      </c>
      <c r="J82" s="5">
        <v>-1</v>
      </c>
      <c r="K82" s="5">
        <v>-1</v>
      </c>
      <c r="L82" s="8" t="s">
        <v>206</v>
      </c>
      <c r="M82" s="5">
        <v>0</v>
      </c>
      <c r="N82" s="5">
        <v>3</v>
      </c>
      <c r="O82" s="5">
        <f t="shared" si="4"/>
        <v>5</v>
      </c>
      <c r="P82" s="5">
        <f t="shared" si="5"/>
        <v>10</v>
      </c>
      <c r="Q82" s="10">
        <f t="shared" si="6"/>
        <v>5</v>
      </c>
      <c r="R82" s="10">
        <f t="shared" si="7"/>
        <v>7</v>
      </c>
    </row>
    <row r="83" spans="1:18" ht="12" customHeight="1" x14ac:dyDescent="0.2">
      <c r="A83" s="4" t="s">
        <v>6</v>
      </c>
      <c r="B83" s="4" t="s">
        <v>2</v>
      </c>
      <c r="C83" s="8" t="s">
        <v>139</v>
      </c>
      <c r="D83" s="4" t="s">
        <v>92</v>
      </c>
      <c r="E83" s="4" t="s">
        <v>224</v>
      </c>
      <c r="F83" s="4" t="s">
        <v>204</v>
      </c>
      <c r="G83" s="5">
        <v>4</v>
      </c>
      <c r="H83" s="5">
        <v>6</v>
      </c>
      <c r="I83" s="8" t="s">
        <v>215</v>
      </c>
      <c r="J83" s="5">
        <v>-1.5</v>
      </c>
      <c r="K83" s="5">
        <v>-0.5</v>
      </c>
      <c r="L83" s="8" t="s">
        <v>206</v>
      </c>
      <c r="M83" s="5">
        <v>3</v>
      </c>
      <c r="N83" s="5">
        <v>4</v>
      </c>
      <c r="O83" s="5">
        <f t="shared" si="4"/>
        <v>5.5</v>
      </c>
      <c r="P83" s="5">
        <f t="shared" si="5"/>
        <v>9.5</v>
      </c>
      <c r="Q83" s="10">
        <f t="shared" si="6"/>
        <v>2.5</v>
      </c>
      <c r="R83" s="10">
        <f t="shared" si="7"/>
        <v>5.5</v>
      </c>
    </row>
    <row r="84" spans="1:18" x14ac:dyDescent="0.2">
      <c r="A84" s="4" t="s">
        <v>6</v>
      </c>
      <c r="B84" s="4" t="s">
        <v>1</v>
      </c>
      <c r="C84" s="4" t="s">
        <v>10</v>
      </c>
      <c r="D84" s="4" t="s">
        <v>55</v>
      </c>
      <c r="E84" s="4" t="s">
        <v>200</v>
      </c>
      <c r="F84" s="4" t="s">
        <v>52</v>
      </c>
      <c r="G84" s="5">
        <v>3</v>
      </c>
      <c r="H84" s="5">
        <v>5</v>
      </c>
      <c r="I84" s="4" t="s">
        <v>56</v>
      </c>
      <c r="J84" s="5">
        <v>-2.5</v>
      </c>
      <c r="K84" s="5">
        <v>-1.5</v>
      </c>
      <c r="L84" s="8" t="s">
        <v>206</v>
      </c>
      <c r="M84" s="5">
        <v>0</v>
      </c>
      <c r="N84" s="5">
        <v>3</v>
      </c>
      <c r="O84" s="5">
        <f t="shared" si="4"/>
        <v>0.5</v>
      </c>
      <c r="P84" s="5">
        <f t="shared" si="5"/>
        <v>6.5</v>
      </c>
      <c r="Q84" s="10">
        <f t="shared" si="6"/>
        <v>0.5</v>
      </c>
      <c r="R84" s="10">
        <f t="shared" si="7"/>
        <v>3.5</v>
      </c>
    </row>
    <row r="85" spans="1:18" x14ac:dyDescent="0.2">
      <c r="A85" s="4" t="s">
        <v>112</v>
      </c>
      <c r="B85" s="4" t="s">
        <v>3</v>
      </c>
      <c r="C85" s="8" t="s">
        <v>146</v>
      </c>
      <c r="D85" s="4" t="s">
        <v>50</v>
      </c>
      <c r="E85" s="4" t="s">
        <v>108</v>
      </c>
      <c r="F85" s="4" t="s">
        <v>183</v>
      </c>
      <c r="G85" s="5">
        <v>3</v>
      </c>
      <c r="H85" s="5">
        <v>4</v>
      </c>
      <c r="I85" s="4" t="s">
        <v>53</v>
      </c>
      <c r="J85" s="5">
        <v>-3</v>
      </c>
      <c r="K85" s="5">
        <v>-1.5</v>
      </c>
      <c r="L85" s="8" t="s">
        <v>206</v>
      </c>
      <c r="M85" s="5">
        <v>0</v>
      </c>
      <c r="N85" s="5">
        <v>0</v>
      </c>
      <c r="O85" s="5">
        <f t="shared" si="4"/>
        <v>0</v>
      </c>
      <c r="P85" s="5">
        <f t="shared" si="5"/>
        <v>2.5</v>
      </c>
      <c r="Q85" s="10">
        <f t="shared" si="6"/>
        <v>0</v>
      </c>
      <c r="R85" s="10">
        <f t="shared" si="7"/>
        <v>2.5</v>
      </c>
    </row>
    <row r="86" spans="1:18" x14ac:dyDescent="0.2">
      <c r="A86" s="4" t="s">
        <v>112</v>
      </c>
      <c r="B86" s="4" t="s">
        <v>3</v>
      </c>
      <c r="C86" s="4" t="s">
        <v>116</v>
      </c>
      <c r="D86" s="4" t="s">
        <v>50</v>
      </c>
      <c r="E86" s="4" t="s">
        <v>108</v>
      </c>
      <c r="F86" s="4" t="s">
        <v>183</v>
      </c>
      <c r="G86" s="5">
        <v>3</v>
      </c>
      <c r="H86" s="5">
        <v>4</v>
      </c>
      <c r="I86" s="4" t="s">
        <v>53</v>
      </c>
      <c r="J86" s="5">
        <v>-3</v>
      </c>
      <c r="K86" s="5">
        <v>-1.5</v>
      </c>
      <c r="L86" s="8" t="s">
        <v>206</v>
      </c>
      <c r="M86" s="5">
        <v>0</v>
      </c>
      <c r="N86" s="5">
        <v>0</v>
      </c>
      <c r="O86" s="5">
        <f t="shared" si="4"/>
        <v>0</v>
      </c>
      <c r="P86" s="5">
        <f t="shared" si="5"/>
        <v>2.5</v>
      </c>
      <c r="Q86" s="10">
        <f t="shared" si="6"/>
        <v>0</v>
      </c>
      <c r="R86" s="10">
        <f t="shared" si="7"/>
        <v>2.5</v>
      </c>
    </row>
    <row r="87" spans="1:18" x14ac:dyDescent="0.2">
      <c r="A87" s="4" t="s">
        <v>112</v>
      </c>
      <c r="B87" s="4" t="s">
        <v>3</v>
      </c>
      <c r="C87" s="8" t="s">
        <v>114</v>
      </c>
      <c r="D87" s="4" t="s">
        <v>50</v>
      </c>
      <c r="E87" s="4" t="s">
        <v>108</v>
      </c>
      <c r="F87" s="4" t="s">
        <v>183</v>
      </c>
      <c r="G87" s="5">
        <v>3</v>
      </c>
      <c r="H87" s="5">
        <v>4</v>
      </c>
      <c r="I87" s="4" t="s">
        <v>53</v>
      </c>
      <c r="J87" s="5">
        <v>-3</v>
      </c>
      <c r="K87" s="5">
        <v>-1.5</v>
      </c>
      <c r="L87" s="8" t="s">
        <v>206</v>
      </c>
      <c r="M87" s="5">
        <v>0</v>
      </c>
      <c r="N87" s="5">
        <v>0</v>
      </c>
      <c r="O87" s="5">
        <f t="shared" si="4"/>
        <v>0</v>
      </c>
      <c r="P87" s="5">
        <f t="shared" si="5"/>
        <v>2.5</v>
      </c>
      <c r="Q87" s="10">
        <f t="shared" si="6"/>
        <v>0</v>
      </c>
      <c r="R87" s="10">
        <f t="shared" si="7"/>
        <v>2.5</v>
      </c>
    </row>
    <row r="88" spans="1:18" x14ac:dyDescent="0.2">
      <c r="A88" s="4" t="s">
        <v>112</v>
      </c>
      <c r="B88" s="4" t="s">
        <v>3</v>
      </c>
      <c r="C88" s="4" t="s">
        <v>115</v>
      </c>
      <c r="D88" s="4" t="s">
        <v>50</v>
      </c>
      <c r="E88" s="4" t="s">
        <v>108</v>
      </c>
      <c r="F88" s="4" t="s">
        <v>183</v>
      </c>
      <c r="G88" s="5">
        <v>3</v>
      </c>
      <c r="H88" s="5">
        <v>4</v>
      </c>
      <c r="I88" s="4" t="s">
        <v>53</v>
      </c>
      <c r="J88" s="5">
        <v>-3</v>
      </c>
      <c r="K88" s="5">
        <v>-1.5</v>
      </c>
      <c r="L88" s="8" t="s">
        <v>206</v>
      </c>
      <c r="M88" s="5">
        <v>0</v>
      </c>
      <c r="N88" s="5">
        <v>0</v>
      </c>
      <c r="O88" s="5">
        <f t="shared" si="4"/>
        <v>0</v>
      </c>
      <c r="P88" s="5">
        <f t="shared" si="5"/>
        <v>2.5</v>
      </c>
      <c r="Q88" s="10">
        <f t="shared" si="6"/>
        <v>0</v>
      </c>
      <c r="R88" s="10">
        <f t="shared" si="7"/>
        <v>2.5</v>
      </c>
    </row>
    <row r="89" spans="1:18" x14ac:dyDescent="0.2">
      <c r="A89" s="4" t="s">
        <v>112</v>
      </c>
      <c r="B89" s="4" t="s">
        <v>1</v>
      </c>
      <c r="C89" s="8" t="s">
        <v>154</v>
      </c>
      <c r="D89" s="4" t="s">
        <v>50</v>
      </c>
      <c r="E89" s="4" t="s">
        <v>108</v>
      </c>
      <c r="F89" s="4" t="s">
        <v>183</v>
      </c>
      <c r="G89" s="5">
        <v>3</v>
      </c>
      <c r="H89" s="5">
        <v>4</v>
      </c>
      <c r="I89" s="4" t="s">
        <v>53</v>
      </c>
      <c r="J89" s="5">
        <v>-3</v>
      </c>
      <c r="K89" s="5">
        <v>-1.5</v>
      </c>
      <c r="L89" s="8" t="s">
        <v>206</v>
      </c>
      <c r="M89" s="5">
        <v>0</v>
      </c>
      <c r="N89" s="5">
        <v>0</v>
      </c>
      <c r="O89" s="5">
        <f t="shared" si="4"/>
        <v>0</v>
      </c>
      <c r="P89" s="5">
        <f t="shared" si="5"/>
        <v>2.5</v>
      </c>
      <c r="Q89" s="10">
        <f t="shared" si="6"/>
        <v>0</v>
      </c>
      <c r="R89" s="10">
        <f t="shared" si="7"/>
        <v>2.5</v>
      </c>
    </row>
    <row r="90" spans="1:18" x14ac:dyDescent="0.2">
      <c r="A90" s="4" t="s">
        <v>112</v>
      </c>
      <c r="B90" s="4" t="s">
        <v>2</v>
      </c>
      <c r="C90" s="4" t="s">
        <v>119</v>
      </c>
      <c r="D90" s="4" t="s">
        <v>50</v>
      </c>
      <c r="E90" s="4" t="s">
        <v>108</v>
      </c>
      <c r="F90" s="4" t="s">
        <v>183</v>
      </c>
      <c r="G90" s="5">
        <v>3</v>
      </c>
      <c r="H90" s="5">
        <v>4</v>
      </c>
      <c r="I90" s="4" t="s">
        <v>53</v>
      </c>
      <c r="J90" s="5">
        <v>-3</v>
      </c>
      <c r="K90" s="5">
        <v>-1.5</v>
      </c>
      <c r="L90" s="8" t="s">
        <v>206</v>
      </c>
      <c r="M90" s="5">
        <v>0</v>
      </c>
      <c r="N90" s="5">
        <v>0</v>
      </c>
      <c r="O90" s="5">
        <f t="shared" si="4"/>
        <v>0</v>
      </c>
      <c r="P90" s="5">
        <f t="shared" si="5"/>
        <v>2.5</v>
      </c>
      <c r="Q90" s="10">
        <f t="shared" si="6"/>
        <v>0</v>
      </c>
      <c r="R90" s="10">
        <f t="shared" si="7"/>
        <v>2.5</v>
      </c>
    </row>
    <row r="91" spans="1:18" x14ac:dyDescent="0.2">
      <c r="A91" s="4" t="s">
        <v>112</v>
      </c>
      <c r="B91" s="4" t="s">
        <v>2</v>
      </c>
      <c r="C91" s="8" t="s">
        <v>32</v>
      </c>
      <c r="D91" s="4" t="s">
        <v>50</v>
      </c>
      <c r="E91" s="4" t="s">
        <v>108</v>
      </c>
      <c r="F91" s="4" t="s">
        <v>183</v>
      </c>
      <c r="G91" s="5">
        <v>3</v>
      </c>
      <c r="H91" s="5">
        <v>4</v>
      </c>
      <c r="I91" s="4" t="s">
        <v>53</v>
      </c>
      <c r="J91" s="5">
        <v>-3</v>
      </c>
      <c r="K91" s="5">
        <v>-1.5</v>
      </c>
      <c r="L91" s="8" t="s">
        <v>206</v>
      </c>
      <c r="M91" s="5">
        <v>0</v>
      </c>
      <c r="N91" s="5">
        <v>0</v>
      </c>
      <c r="O91" s="5">
        <f t="shared" si="4"/>
        <v>0</v>
      </c>
      <c r="P91" s="5">
        <f t="shared" si="5"/>
        <v>2.5</v>
      </c>
      <c r="Q91" s="10">
        <f t="shared" si="6"/>
        <v>0</v>
      </c>
      <c r="R91" s="10">
        <f t="shared" si="7"/>
        <v>2.5</v>
      </c>
    </row>
    <row r="92" spans="1:18" x14ac:dyDescent="0.2">
      <c r="A92" s="4" t="s">
        <v>6</v>
      </c>
      <c r="B92" s="4" t="s">
        <v>3</v>
      </c>
      <c r="C92" s="8" t="s">
        <v>148</v>
      </c>
      <c r="D92" s="4" t="s">
        <v>50</v>
      </c>
      <c r="E92" s="4" t="s">
        <v>108</v>
      </c>
      <c r="F92" s="4" t="s">
        <v>183</v>
      </c>
      <c r="G92" s="5">
        <v>3</v>
      </c>
      <c r="H92" s="5">
        <v>4</v>
      </c>
      <c r="I92" s="4" t="s">
        <v>53</v>
      </c>
      <c r="J92" s="5">
        <v>-3</v>
      </c>
      <c r="K92" s="5">
        <v>-1.5</v>
      </c>
      <c r="L92" s="8" t="s">
        <v>206</v>
      </c>
      <c r="M92" s="5">
        <v>0</v>
      </c>
      <c r="N92" s="5">
        <v>0</v>
      </c>
      <c r="O92" s="5">
        <f t="shared" si="4"/>
        <v>0</v>
      </c>
      <c r="P92" s="5">
        <f t="shared" si="5"/>
        <v>2.5</v>
      </c>
      <c r="Q92" s="10">
        <f t="shared" si="6"/>
        <v>0</v>
      </c>
      <c r="R92" s="10">
        <f t="shared" si="7"/>
        <v>2.5</v>
      </c>
    </row>
    <row r="93" spans="1:18" x14ac:dyDescent="0.2">
      <c r="A93" s="4" t="s">
        <v>6</v>
      </c>
      <c r="B93" s="4" t="s">
        <v>3</v>
      </c>
      <c r="C93" s="8" t="s">
        <v>79</v>
      </c>
      <c r="D93" s="4" t="s">
        <v>50</v>
      </c>
      <c r="E93" s="4" t="s">
        <v>108</v>
      </c>
      <c r="F93" s="4" t="s">
        <v>183</v>
      </c>
      <c r="G93" s="5">
        <v>3</v>
      </c>
      <c r="H93" s="5">
        <v>4</v>
      </c>
      <c r="I93" s="4" t="s">
        <v>53</v>
      </c>
      <c r="J93" s="5">
        <v>-3</v>
      </c>
      <c r="K93" s="5">
        <v>-1.5</v>
      </c>
      <c r="L93" s="8" t="s">
        <v>206</v>
      </c>
      <c r="M93" s="5">
        <v>0</v>
      </c>
      <c r="N93" s="5">
        <v>0</v>
      </c>
      <c r="O93" s="5">
        <f t="shared" si="4"/>
        <v>0</v>
      </c>
      <c r="P93" s="5">
        <f t="shared" si="5"/>
        <v>2.5</v>
      </c>
      <c r="Q93" s="10">
        <f t="shared" si="6"/>
        <v>0</v>
      </c>
      <c r="R93" s="10">
        <f t="shared" si="7"/>
        <v>2.5</v>
      </c>
    </row>
    <row r="94" spans="1:18" x14ac:dyDescent="0.2">
      <c r="A94" s="4" t="s">
        <v>6</v>
      </c>
      <c r="B94" s="4" t="s">
        <v>3</v>
      </c>
      <c r="C94" s="8" t="s">
        <v>80</v>
      </c>
      <c r="D94" s="4" t="s">
        <v>50</v>
      </c>
      <c r="E94" s="4" t="s">
        <v>108</v>
      </c>
      <c r="F94" s="4" t="s">
        <v>183</v>
      </c>
      <c r="G94" s="5">
        <v>3</v>
      </c>
      <c r="H94" s="5">
        <v>4</v>
      </c>
      <c r="I94" s="4" t="s">
        <v>53</v>
      </c>
      <c r="J94" s="5">
        <v>-3</v>
      </c>
      <c r="K94" s="5">
        <v>-1.5</v>
      </c>
      <c r="L94" s="8" t="s">
        <v>206</v>
      </c>
      <c r="M94" s="5">
        <v>0</v>
      </c>
      <c r="N94" s="5">
        <v>0</v>
      </c>
      <c r="O94" s="5">
        <f t="shared" si="4"/>
        <v>0</v>
      </c>
      <c r="P94" s="5">
        <f t="shared" si="5"/>
        <v>2.5</v>
      </c>
      <c r="Q94" s="10">
        <f t="shared" si="6"/>
        <v>0</v>
      </c>
      <c r="R94" s="10">
        <f t="shared" si="7"/>
        <v>2.5</v>
      </c>
    </row>
    <row r="95" spans="1:18" x14ac:dyDescent="0.2">
      <c r="A95" s="4" t="s">
        <v>6</v>
      </c>
      <c r="B95" s="4" t="s">
        <v>3</v>
      </c>
      <c r="C95" s="4" t="s">
        <v>150</v>
      </c>
      <c r="D95" s="4" t="s">
        <v>50</v>
      </c>
      <c r="E95" s="4" t="s">
        <v>108</v>
      </c>
      <c r="F95" s="4" t="s">
        <v>183</v>
      </c>
      <c r="G95" s="5">
        <v>3</v>
      </c>
      <c r="H95" s="5">
        <v>4</v>
      </c>
      <c r="I95" s="4" t="s">
        <v>53</v>
      </c>
      <c r="J95" s="5">
        <v>-3</v>
      </c>
      <c r="K95" s="5">
        <v>-1.5</v>
      </c>
      <c r="L95" s="8" t="s">
        <v>206</v>
      </c>
      <c r="M95" s="5">
        <v>0</v>
      </c>
      <c r="N95" s="5">
        <v>0</v>
      </c>
      <c r="O95" s="5">
        <f t="shared" si="4"/>
        <v>0</v>
      </c>
      <c r="P95" s="5">
        <f t="shared" si="5"/>
        <v>2.5</v>
      </c>
      <c r="Q95" s="10">
        <f t="shared" si="6"/>
        <v>0</v>
      </c>
      <c r="R95" s="10">
        <f t="shared" si="7"/>
        <v>2.5</v>
      </c>
    </row>
    <row r="96" spans="1:18" x14ac:dyDescent="0.2">
      <c r="A96" s="4" t="s">
        <v>6</v>
      </c>
      <c r="B96" s="4" t="s">
        <v>1</v>
      </c>
      <c r="C96" s="4" t="s">
        <v>10</v>
      </c>
      <c r="D96" s="4" t="s">
        <v>50</v>
      </c>
      <c r="E96" s="4" t="s">
        <v>108</v>
      </c>
      <c r="F96" s="4" t="s">
        <v>183</v>
      </c>
      <c r="G96" s="5">
        <v>3</v>
      </c>
      <c r="H96" s="5">
        <v>4</v>
      </c>
      <c r="I96" s="4" t="s">
        <v>53</v>
      </c>
      <c r="J96" s="5">
        <v>-3</v>
      </c>
      <c r="K96" s="5">
        <v>-1.5</v>
      </c>
      <c r="L96" s="8" t="s">
        <v>206</v>
      </c>
      <c r="M96" s="5">
        <v>-0.5</v>
      </c>
      <c r="N96" s="5">
        <v>0</v>
      </c>
      <c r="O96" s="5">
        <f t="shared" si="4"/>
        <v>-0.5</v>
      </c>
      <c r="P96" s="5">
        <f t="shared" si="5"/>
        <v>2.5</v>
      </c>
      <c r="Q96" s="10">
        <f t="shared" si="6"/>
        <v>0</v>
      </c>
      <c r="R96" s="10">
        <f t="shared" si="7"/>
        <v>2.5</v>
      </c>
    </row>
    <row r="97" spans="1:18" x14ac:dyDescent="0.2">
      <c r="A97" s="4" t="s">
        <v>6</v>
      </c>
      <c r="B97" s="4" t="s">
        <v>1</v>
      </c>
      <c r="C97" s="4" t="s">
        <v>30</v>
      </c>
      <c r="D97" s="4" t="s">
        <v>50</v>
      </c>
      <c r="E97" s="4" t="s">
        <v>108</v>
      </c>
      <c r="F97" s="4" t="s">
        <v>183</v>
      </c>
      <c r="G97" s="5">
        <v>3</v>
      </c>
      <c r="H97" s="5">
        <v>4</v>
      </c>
      <c r="I97" s="4" t="s">
        <v>53</v>
      </c>
      <c r="J97" s="5">
        <v>-3</v>
      </c>
      <c r="K97" s="5">
        <v>-1.5</v>
      </c>
      <c r="L97" s="8" t="s">
        <v>206</v>
      </c>
      <c r="M97" s="5">
        <v>0</v>
      </c>
      <c r="N97" s="5">
        <v>0</v>
      </c>
      <c r="O97" s="5">
        <f t="shared" si="4"/>
        <v>0</v>
      </c>
      <c r="P97" s="5">
        <f t="shared" si="5"/>
        <v>2.5</v>
      </c>
      <c r="Q97" s="10">
        <f t="shared" si="6"/>
        <v>0</v>
      </c>
      <c r="R97" s="10">
        <f t="shared" si="7"/>
        <v>2.5</v>
      </c>
    </row>
    <row r="98" spans="1:18" x14ac:dyDescent="0.2">
      <c r="A98" s="4" t="s">
        <v>6</v>
      </c>
      <c r="B98" s="4" t="s">
        <v>1</v>
      </c>
      <c r="C98" s="4" t="s">
        <v>12</v>
      </c>
      <c r="D98" s="4" t="s">
        <v>50</v>
      </c>
      <c r="E98" s="4" t="s">
        <v>108</v>
      </c>
      <c r="F98" s="4" t="s">
        <v>183</v>
      </c>
      <c r="G98" s="5">
        <v>3</v>
      </c>
      <c r="H98" s="5">
        <v>3</v>
      </c>
      <c r="I98" s="4" t="s">
        <v>53</v>
      </c>
      <c r="J98" s="5">
        <v>-3</v>
      </c>
      <c r="K98" s="5">
        <v>-1.5</v>
      </c>
      <c r="L98" s="8" t="s">
        <v>206</v>
      </c>
      <c r="M98" s="5">
        <v>-0.5</v>
      </c>
      <c r="N98" s="5">
        <v>0</v>
      </c>
      <c r="O98" s="5">
        <f t="shared" si="4"/>
        <v>-0.5</v>
      </c>
      <c r="P98" s="5">
        <f t="shared" si="5"/>
        <v>1.5</v>
      </c>
      <c r="Q98" s="10">
        <f t="shared" si="6"/>
        <v>0</v>
      </c>
      <c r="R98" s="10">
        <f t="shared" si="7"/>
        <v>1.5</v>
      </c>
    </row>
    <row r="99" spans="1:18" x14ac:dyDescent="0.2">
      <c r="A99" s="4" t="s">
        <v>6</v>
      </c>
      <c r="B99" s="4" t="s">
        <v>2</v>
      </c>
      <c r="C99" s="4" t="s">
        <v>128</v>
      </c>
      <c r="D99" s="4" t="s">
        <v>98</v>
      </c>
      <c r="E99" s="4" t="s">
        <v>221</v>
      </c>
      <c r="F99" s="4" t="s">
        <v>205</v>
      </c>
      <c r="G99" s="5">
        <v>3</v>
      </c>
      <c r="H99" s="5">
        <v>6</v>
      </c>
      <c r="I99" s="4" t="s">
        <v>124</v>
      </c>
      <c r="O99" s="5">
        <f t="shared" si="4"/>
        <v>3</v>
      </c>
      <c r="P99" s="5">
        <f t="shared" si="5"/>
        <v>6</v>
      </c>
      <c r="Q99" s="10">
        <f t="shared" si="6"/>
        <v>3</v>
      </c>
      <c r="R99" s="10">
        <f t="shared" si="7"/>
        <v>6</v>
      </c>
    </row>
    <row r="100" spans="1:18" x14ac:dyDescent="0.2">
      <c r="A100" s="4" t="s">
        <v>112</v>
      </c>
      <c r="B100" s="4" t="s">
        <v>5</v>
      </c>
      <c r="C100" s="8" t="s">
        <v>142</v>
      </c>
      <c r="D100" s="4" t="s">
        <v>76</v>
      </c>
      <c r="E100" s="4" t="s">
        <v>198</v>
      </c>
      <c r="F100" s="4" t="s">
        <v>52</v>
      </c>
      <c r="G100" s="5">
        <v>3</v>
      </c>
      <c r="H100" s="5">
        <v>5</v>
      </c>
      <c r="I100" s="4" t="s">
        <v>194</v>
      </c>
      <c r="J100" s="5">
        <v>-2</v>
      </c>
      <c r="K100" s="5">
        <v>0</v>
      </c>
      <c r="L100" s="8" t="s">
        <v>206</v>
      </c>
      <c r="M100" s="5">
        <v>0.5</v>
      </c>
      <c r="N100" s="5">
        <v>1.5</v>
      </c>
      <c r="O100" s="5">
        <f t="shared" si="4"/>
        <v>1.5</v>
      </c>
      <c r="P100" s="5">
        <f t="shared" si="5"/>
        <v>6.5</v>
      </c>
      <c r="Q100" s="10">
        <f t="shared" si="6"/>
        <v>1</v>
      </c>
      <c r="R100" s="10">
        <f t="shared" si="7"/>
        <v>5</v>
      </c>
    </row>
    <row r="101" spans="1:18" x14ac:dyDescent="0.2">
      <c r="A101" s="4" t="s">
        <v>6</v>
      </c>
      <c r="B101" s="4" t="s">
        <v>5</v>
      </c>
      <c r="C101" s="8" t="s">
        <v>141</v>
      </c>
      <c r="D101" s="4" t="s">
        <v>76</v>
      </c>
      <c r="E101" s="4" t="s">
        <v>198</v>
      </c>
      <c r="F101" s="4" t="s">
        <v>52</v>
      </c>
      <c r="G101" s="5">
        <v>3</v>
      </c>
      <c r="H101" s="5">
        <v>5</v>
      </c>
      <c r="I101" s="4" t="s">
        <v>194</v>
      </c>
      <c r="J101" s="5">
        <v>-2</v>
      </c>
      <c r="K101" s="5">
        <v>0</v>
      </c>
      <c r="L101" s="8" t="s">
        <v>206</v>
      </c>
      <c r="M101" s="5">
        <v>0.5</v>
      </c>
      <c r="N101" s="5">
        <v>1.5</v>
      </c>
      <c r="O101" s="5">
        <f t="shared" si="4"/>
        <v>1.5</v>
      </c>
      <c r="P101" s="5">
        <f t="shared" si="5"/>
        <v>6.5</v>
      </c>
      <c r="Q101" s="10">
        <f t="shared" si="6"/>
        <v>1</v>
      </c>
      <c r="R101" s="10">
        <f t="shared" si="7"/>
        <v>5</v>
      </c>
    </row>
    <row r="102" spans="1:18" x14ac:dyDescent="0.2">
      <c r="A102" s="4" t="s">
        <v>7</v>
      </c>
      <c r="B102" s="4" t="s">
        <v>5</v>
      </c>
      <c r="C102" s="8" t="s">
        <v>141</v>
      </c>
      <c r="D102" s="4" t="s">
        <v>76</v>
      </c>
      <c r="E102" s="4" t="s">
        <v>198</v>
      </c>
      <c r="F102" s="4" t="s">
        <v>52</v>
      </c>
      <c r="G102" s="5">
        <v>3</v>
      </c>
      <c r="H102" s="5">
        <v>5</v>
      </c>
      <c r="I102" s="4" t="s">
        <v>194</v>
      </c>
      <c r="J102" s="5">
        <v>-2</v>
      </c>
      <c r="K102" s="5">
        <v>0</v>
      </c>
      <c r="L102" s="8" t="s">
        <v>206</v>
      </c>
      <c r="M102" s="5">
        <v>0.5</v>
      </c>
      <c r="N102" s="5">
        <v>1.5</v>
      </c>
      <c r="O102" s="5">
        <f t="shared" si="4"/>
        <v>1.5</v>
      </c>
      <c r="P102" s="5">
        <f t="shared" si="5"/>
        <v>6.5</v>
      </c>
      <c r="Q102" s="10">
        <f t="shared" si="6"/>
        <v>1</v>
      </c>
      <c r="R102" s="10">
        <f t="shared" si="7"/>
        <v>5</v>
      </c>
    </row>
    <row r="103" spans="1:18" x14ac:dyDescent="0.2">
      <c r="A103" s="4" t="s">
        <v>6</v>
      </c>
      <c r="B103" s="4" t="s">
        <v>1</v>
      </c>
      <c r="C103" s="4" t="s">
        <v>9</v>
      </c>
      <c r="D103" s="4" t="s">
        <v>57</v>
      </c>
      <c r="E103" s="4" t="s">
        <v>106</v>
      </c>
      <c r="F103" s="4" t="s">
        <v>188</v>
      </c>
      <c r="G103" s="5">
        <v>3</v>
      </c>
      <c r="H103" s="5">
        <v>4</v>
      </c>
      <c r="I103" s="4" t="s">
        <v>58</v>
      </c>
      <c r="J103" s="5">
        <v>-1.5</v>
      </c>
      <c r="K103" s="5">
        <v>1</v>
      </c>
      <c r="L103" s="8" t="s">
        <v>206</v>
      </c>
      <c r="M103" s="5">
        <v>-0.5</v>
      </c>
      <c r="N103" s="5">
        <v>0.5</v>
      </c>
      <c r="O103" s="5">
        <f t="shared" si="4"/>
        <v>1</v>
      </c>
      <c r="P103" s="5">
        <f t="shared" si="5"/>
        <v>5.5</v>
      </c>
      <c r="Q103" s="10">
        <f t="shared" si="6"/>
        <v>1.5</v>
      </c>
      <c r="R103" s="10">
        <f t="shared" si="7"/>
        <v>5</v>
      </c>
    </row>
    <row r="104" spans="1:18" x14ac:dyDescent="0.2">
      <c r="A104" s="4" t="s">
        <v>6</v>
      </c>
      <c r="B104" s="4" t="s">
        <v>1</v>
      </c>
      <c r="C104" s="4" t="s">
        <v>9</v>
      </c>
      <c r="D104" s="4" t="s">
        <v>59</v>
      </c>
      <c r="E104" s="4" t="s">
        <v>222</v>
      </c>
      <c r="F104" s="4" t="s">
        <v>222</v>
      </c>
      <c r="G104" s="5">
        <v>3</v>
      </c>
      <c r="H104" s="5">
        <v>4</v>
      </c>
      <c r="I104" s="4" t="s">
        <v>58</v>
      </c>
      <c r="J104" s="5">
        <v>-2.5</v>
      </c>
      <c r="K104" s="5">
        <v>-2.5</v>
      </c>
      <c r="L104" s="8" t="s">
        <v>206</v>
      </c>
      <c r="M104" s="5">
        <v>0.5</v>
      </c>
      <c r="N104" s="5">
        <v>3</v>
      </c>
      <c r="O104" s="5">
        <f t="shared" si="4"/>
        <v>1</v>
      </c>
      <c r="P104" s="5">
        <f t="shared" si="5"/>
        <v>4.5</v>
      </c>
      <c r="Q104" s="10">
        <f t="shared" si="6"/>
        <v>0.5</v>
      </c>
      <c r="R104" s="10">
        <f t="shared" si="7"/>
        <v>1.5</v>
      </c>
    </row>
    <row r="105" spans="1:18" x14ac:dyDescent="0.2">
      <c r="A105" s="4" t="s">
        <v>6</v>
      </c>
      <c r="B105" s="4" t="s">
        <v>1</v>
      </c>
      <c r="C105" s="4" t="s">
        <v>63</v>
      </c>
      <c r="D105" s="4" t="s">
        <v>64</v>
      </c>
      <c r="E105" s="4" t="s">
        <v>65</v>
      </c>
      <c r="F105" s="4" t="s">
        <v>65</v>
      </c>
      <c r="G105" s="5">
        <v>3</v>
      </c>
      <c r="H105" s="5">
        <v>3</v>
      </c>
      <c r="I105" s="4" t="s">
        <v>58</v>
      </c>
      <c r="J105" s="5">
        <v>1.5</v>
      </c>
      <c r="K105" s="5">
        <v>2</v>
      </c>
      <c r="L105" s="8" t="s">
        <v>207</v>
      </c>
      <c r="M105" s="5">
        <v>-0.5</v>
      </c>
      <c r="N105" s="5">
        <v>-0.5</v>
      </c>
      <c r="O105" s="5">
        <f t="shared" si="4"/>
        <v>4</v>
      </c>
      <c r="P105" s="5">
        <f t="shared" si="5"/>
        <v>4.5</v>
      </c>
      <c r="Q105" s="10">
        <f t="shared" si="6"/>
        <v>4.5</v>
      </c>
      <c r="R105" s="10">
        <f t="shared" si="7"/>
        <v>5</v>
      </c>
    </row>
    <row r="106" spans="1:18" x14ac:dyDescent="0.2">
      <c r="A106" s="4" t="s">
        <v>7</v>
      </c>
      <c r="B106" s="4" t="s">
        <v>4</v>
      </c>
      <c r="C106" s="8" t="s">
        <v>42</v>
      </c>
      <c r="D106" s="4" t="s">
        <v>76</v>
      </c>
      <c r="E106" s="4" t="s">
        <v>198</v>
      </c>
      <c r="F106" s="4" t="s">
        <v>52</v>
      </c>
      <c r="G106" s="5">
        <v>3</v>
      </c>
      <c r="H106" s="5">
        <v>5</v>
      </c>
      <c r="I106" s="4" t="s">
        <v>216</v>
      </c>
      <c r="J106" s="5">
        <v>-2.5</v>
      </c>
      <c r="K106" s="5">
        <v>-1.5</v>
      </c>
      <c r="L106" s="8" t="s">
        <v>206</v>
      </c>
      <c r="M106" s="5">
        <v>-0.5</v>
      </c>
      <c r="N106" s="5">
        <v>0</v>
      </c>
      <c r="O106" s="5">
        <f t="shared" si="4"/>
        <v>0</v>
      </c>
      <c r="P106" s="5">
        <f t="shared" si="5"/>
        <v>3.5</v>
      </c>
      <c r="Q106" s="10">
        <f t="shared" si="6"/>
        <v>0.5</v>
      </c>
      <c r="R106" s="10">
        <f t="shared" si="7"/>
        <v>3.5</v>
      </c>
    </row>
    <row r="107" spans="1:18" x14ac:dyDescent="0.2">
      <c r="A107" s="4" t="s">
        <v>7</v>
      </c>
      <c r="B107" s="4" t="s">
        <v>4</v>
      </c>
      <c r="C107" s="8" t="s">
        <v>42</v>
      </c>
      <c r="D107" s="4" t="s">
        <v>111</v>
      </c>
      <c r="E107" s="4" t="s">
        <v>173</v>
      </c>
      <c r="F107" s="4" t="s">
        <v>51</v>
      </c>
      <c r="G107" s="5">
        <v>3</v>
      </c>
      <c r="H107" s="5">
        <v>4</v>
      </c>
      <c r="I107" s="8" t="s">
        <v>216</v>
      </c>
      <c r="J107" s="5">
        <v>-2.5</v>
      </c>
      <c r="K107" s="5">
        <v>-1.5</v>
      </c>
      <c r="L107" s="8" t="s">
        <v>206</v>
      </c>
      <c r="M107" s="5">
        <v>-0.5</v>
      </c>
      <c r="N107" s="5">
        <v>0</v>
      </c>
      <c r="O107" s="5">
        <f t="shared" si="4"/>
        <v>0</v>
      </c>
      <c r="P107" s="5">
        <f t="shared" si="5"/>
        <v>2.5</v>
      </c>
      <c r="Q107" s="10">
        <f t="shared" si="6"/>
        <v>0.5</v>
      </c>
      <c r="R107" s="10">
        <f t="shared" si="7"/>
        <v>2.5</v>
      </c>
    </row>
    <row r="108" spans="1:18" x14ac:dyDescent="0.2">
      <c r="A108" s="4" t="s">
        <v>6</v>
      </c>
      <c r="B108" s="4" t="s">
        <v>1</v>
      </c>
      <c r="C108" s="4" t="s">
        <v>71</v>
      </c>
      <c r="D108" s="4" t="s">
        <v>72</v>
      </c>
      <c r="E108" s="4" t="s">
        <v>125</v>
      </c>
      <c r="F108" s="4" t="s">
        <v>189</v>
      </c>
      <c r="G108" s="5">
        <v>3</v>
      </c>
      <c r="H108" s="5">
        <v>5</v>
      </c>
      <c r="I108" s="8" t="s">
        <v>217</v>
      </c>
      <c r="J108" s="5">
        <v>-2</v>
      </c>
      <c r="K108" s="5">
        <v>-0.5</v>
      </c>
      <c r="L108" s="8" t="s">
        <v>207</v>
      </c>
      <c r="M108" s="5">
        <v>2.5</v>
      </c>
      <c r="N108" s="5">
        <v>4</v>
      </c>
      <c r="O108" s="5">
        <f t="shared" si="4"/>
        <v>3.5</v>
      </c>
      <c r="P108" s="5">
        <f t="shared" si="5"/>
        <v>8.5</v>
      </c>
      <c r="Q108" s="10">
        <f t="shared" si="6"/>
        <v>1</v>
      </c>
      <c r="R108" s="10">
        <f t="shared" si="7"/>
        <v>4.5</v>
      </c>
    </row>
    <row r="109" spans="1:18" x14ac:dyDescent="0.2">
      <c r="A109" s="4" t="s">
        <v>6</v>
      </c>
      <c r="B109" s="4" t="s">
        <v>1</v>
      </c>
      <c r="C109" s="4" t="s">
        <v>71</v>
      </c>
      <c r="D109" s="4" t="s">
        <v>73</v>
      </c>
      <c r="E109" s="4" t="s">
        <v>108</v>
      </c>
      <c r="F109" s="4" t="s">
        <v>190</v>
      </c>
      <c r="G109" s="5">
        <v>3</v>
      </c>
      <c r="H109" s="5">
        <v>5</v>
      </c>
      <c r="I109" s="8" t="s">
        <v>217</v>
      </c>
      <c r="J109" s="5">
        <v>-2</v>
      </c>
      <c r="K109" s="5">
        <v>-0.5</v>
      </c>
      <c r="L109" s="8" t="s">
        <v>207</v>
      </c>
      <c r="M109" s="5">
        <v>1.5</v>
      </c>
      <c r="N109" s="5">
        <v>3.5</v>
      </c>
      <c r="O109" s="5">
        <f t="shared" si="4"/>
        <v>2.5</v>
      </c>
      <c r="P109" s="5">
        <f t="shared" si="5"/>
        <v>8</v>
      </c>
      <c r="Q109" s="10">
        <f t="shared" si="6"/>
        <v>1</v>
      </c>
      <c r="R109" s="10">
        <f t="shared" si="7"/>
        <v>4.5</v>
      </c>
    </row>
    <row r="110" spans="1:18" x14ac:dyDescent="0.2">
      <c r="A110" s="4" t="s">
        <v>6</v>
      </c>
      <c r="B110" s="4" t="s">
        <v>1</v>
      </c>
      <c r="C110" s="4" t="s">
        <v>9</v>
      </c>
      <c r="D110" s="4" t="s">
        <v>60</v>
      </c>
      <c r="E110" s="4" t="s">
        <v>222</v>
      </c>
      <c r="F110" s="4" t="s">
        <v>222</v>
      </c>
      <c r="I110" s="8" t="s">
        <v>216</v>
      </c>
      <c r="O110" s="5">
        <f t="shared" si="4"/>
        <v>0</v>
      </c>
      <c r="P110" s="5">
        <f t="shared" si="5"/>
        <v>0</v>
      </c>
      <c r="Q110" s="10">
        <f t="shared" si="6"/>
        <v>0</v>
      </c>
      <c r="R110" s="10">
        <f t="shared" si="7"/>
        <v>0</v>
      </c>
    </row>
    <row r="111" spans="1:18" x14ac:dyDescent="0.2">
      <c r="A111" s="4" t="s">
        <v>112</v>
      </c>
      <c r="B111" s="4" t="s">
        <v>4</v>
      </c>
      <c r="C111" s="4" t="s">
        <v>143</v>
      </c>
      <c r="D111" s="4" t="s">
        <v>162</v>
      </c>
      <c r="E111" s="4" t="s">
        <v>174</v>
      </c>
      <c r="F111" s="4" t="s">
        <v>193</v>
      </c>
      <c r="G111" s="5">
        <v>3</v>
      </c>
      <c r="H111" s="5">
        <v>5</v>
      </c>
      <c r="I111" s="4" t="s">
        <v>219</v>
      </c>
      <c r="J111" s="5">
        <v>-2</v>
      </c>
      <c r="K111" s="5">
        <v>-1</v>
      </c>
      <c r="L111" s="8" t="s">
        <v>206</v>
      </c>
      <c r="M111" s="5">
        <v>1</v>
      </c>
      <c r="N111" s="5">
        <v>3</v>
      </c>
      <c r="O111" s="5">
        <f t="shared" si="4"/>
        <v>2</v>
      </c>
      <c r="P111" s="5">
        <f t="shared" si="5"/>
        <v>7</v>
      </c>
      <c r="Q111" s="10">
        <f t="shared" si="6"/>
        <v>1</v>
      </c>
      <c r="R111" s="10">
        <f t="shared" si="7"/>
        <v>4</v>
      </c>
    </row>
    <row r="112" spans="1:18" x14ac:dyDescent="0.2">
      <c r="A112" s="4" t="s">
        <v>7</v>
      </c>
      <c r="B112" s="4" t="s">
        <v>2</v>
      </c>
      <c r="C112" s="8" t="s">
        <v>35</v>
      </c>
      <c r="D112" s="4" t="s">
        <v>93</v>
      </c>
      <c r="E112" s="4" t="s">
        <v>173</v>
      </c>
      <c r="F112" s="4" t="s">
        <v>186</v>
      </c>
      <c r="G112" s="5">
        <v>6</v>
      </c>
      <c r="H112" s="5">
        <v>9</v>
      </c>
      <c r="I112" s="8" t="s">
        <v>218</v>
      </c>
      <c r="J112" s="5">
        <v>-2.5</v>
      </c>
      <c r="K112" s="5">
        <v>-1.5</v>
      </c>
      <c r="L112" s="8" t="s">
        <v>206</v>
      </c>
      <c r="M112" s="5">
        <v>-0.5</v>
      </c>
      <c r="N112" s="5">
        <v>-0.5</v>
      </c>
      <c r="O112" s="5">
        <f t="shared" si="4"/>
        <v>3</v>
      </c>
      <c r="P112" s="5">
        <f t="shared" si="5"/>
        <v>7</v>
      </c>
      <c r="Q112" s="10">
        <f t="shared" si="6"/>
        <v>3.5</v>
      </c>
      <c r="R112" s="10">
        <f t="shared" si="7"/>
        <v>7.5</v>
      </c>
    </row>
    <row r="113" spans="1:18" x14ac:dyDescent="0.2">
      <c r="A113" s="4" t="s">
        <v>6</v>
      </c>
      <c r="B113" s="4" t="s">
        <v>3</v>
      </c>
      <c r="C113" s="8" t="s">
        <v>19</v>
      </c>
      <c r="D113" s="4" t="s">
        <v>157</v>
      </c>
      <c r="E113" s="4" t="s">
        <v>197</v>
      </c>
      <c r="F113" s="4" t="s">
        <v>83</v>
      </c>
      <c r="G113" s="5">
        <v>5</v>
      </c>
      <c r="H113" s="5">
        <v>8</v>
      </c>
      <c r="I113" s="8" t="s">
        <v>218</v>
      </c>
      <c r="J113" s="5">
        <v>-2.5</v>
      </c>
      <c r="K113" s="5">
        <v>-1.5</v>
      </c>
      <c r="L113" s="4" t="s">
        <v>84</v>
      </c>
      <c r="M113" s="5">
        <v>-0.5</v>
      </c>
      <c r="N113" s="5">
        <v>0</v>
      </c>
      <c r="O113" s="5">
        <f t="shared" si="4"/>
        <v>2</v>
      </c>
      <c r="P113" s="5">
        <f t="shared" si="5"/>
        <v>6.5</v>
      </c>
      <c r="Q113" s="10">
        <f t="shared" si="6"/>
        <v>2.5</v>
      </c>
      <c r="R113" s="10">
        <f t="shared" si="7"/>
        <v>6.5</v>
      </c>
    </row>
    <row r="114" spans="1:18" x14ac:dyDescent="0.2">
      <c r="A114" s="4" t="s">
        <v>6</v>
      </c>
      <c r="B114" s="4" t="s">
        <v>2</v>
      </c>
      <c r="C114" s="8" t="s">
        <v>19</v>
      </c>
      <c r="D114" s="4" t="s">
        <v>157</v>
      </c>
      <c r="E114" s="4" t="s">
        <v>197</v>
      </c>
      <c r="F114" s="4" t="s">
        <v>83</v>
      </c>
      <c r="G114" s="5">
        <v>5</v>
      </c>
      <c r="H114" s="5">
        <v>8</v>
      </c>
      <c r="I114" s="8" t="s">
        <v>218</v>
      </c>
      <c r="J114" s="5">
        <v>-2.5</v>
      </c>
      <c r="K114" s="5">
        <v>-1.5</v>
      </c>
      <c r="L114" s="4" t="s">
        <v>84</v>
      </c>
      <c r="M114" s="5">
        <v>-0.5</v>
      </c>
      <c r="N114" s="5">
        <v>0</v>
      </c>
      <c r="O114" s="5">
        <f t="shared" si="4"/>
        <v>2</v>
      </c>
      <c r="P114" s="5">
        <f t="shared" si="5"/>
        <v>6.5</v>
      </c>
      <c r="Q114" s="10">
        <f t="shared" si="6"/>
        <v>2.5</v>
      </c>
      <c r="R114" s="10">
        <f t="shared" si="7"/>
        <v>6.5</v>
      </c>
    </row>
    <row r="115" spans="1:18" x14ac:dyDescent="0.2">
      <c r="A115" s="4" t="s">
        <v>112</v>
      </c>
      <c r="B115" s="4" t="s">
        <v>3</v>
      </c>
      <c r="C115" s="4" t="s">
        <v>122</v>
      </c>
      <c r="D115" s="4" t="s">
        <v>54</v>
      </c>
      <c r="O115" s="5">
        <f t="shared" si="4"/>
        <v>0</v>
      </c>
      <c r="P115" s="5">
        <f t="shared" si="5"/>
        <v>0</v>
      </c>
      <c r="Q115" s="10">
        <f t="shared" si="6"/>
        <v>0</v>
      </c>
      <c r="R115" s="10">
        <f t="shared" si="7"/>
        <v>0</v>
      </c>
    </row>
    <row r="116" spans="1:18" x14ac:dyDescent="0.2">
      <c r="A116" s="4" t="s">
        <v>112</v>
      </c>
      <c r="B116" s="4" t="s">
        <v>3</v>
      </c>
      <c r="C116" s="4" t="s">
        <v>123</v>
      </c>
      <c r="D116" s="4" t="s">
        <v>54</v>
      </c>
      <c r="O116" s="5">
        <f t="shared" si="4"/>
        <v>0</v>
      </c>
      <c r="P116" s="5">
        <f t="shared" si="5"/>
        <v>0</v>
      </c>
      <c r="Q116" s="10">
        <f t="shared" si="6"/>
        <v>0</v>
      </c>
      <c r="R116" s="10">
        <f t="shared" si="7"/>
        <v>0</v>
      </c>
    </row>
    <row r="117" spans="1:18" x14ac:dyDescent="0.2">
      <c r="A117" s="4" t="s">
        <v>112</v>
      </c>
      <c r="B117" s="4" t="s">
        <v>3</v>
      </c>
      <c r="C117" s="8" t="s">
        <v>33</v>
      </c>
      <c r="D117" s="4" t="s">
        <v>70</v>
      </c>
      <c r="E117" s="4" t="s">
        <v>173</v>
      </c>
      <c r="G117" s="4"/>
      <c r="H117" s="4"/>
      <c r="O117" s="5">
        <f t="shared" si="4"/>
        <v>0</v>
      </c>
      <c r="P117" s="5">
        <f t="shared" si="5"/>
        <v>0</v>
      </c>
      <c r="Q117" s="10">
        <f t="shared" si="6"/>
        <v>0</v>
      </c>
      <c r="R117" s="10">
        <f t="shared" si="7"/>
        <v>0</v>
      </c>
    </row>
    <row r="118" spans="1:18" x14ac:dyDescent="0.2">
      <c r="A118" s="4" t="s">
        <v>112</v>
      </c>
      <c r="B118" s="4" t="s">
        <v>3</v>
      </c>
      <c r="C118" s="4" t="s">
        <v>116</v>
      </c>
      <c r="D118" s="4" t="s">
        <v>78</v>
      </c>
      <c r="E118" s="4" t="s">
        <v>54</v>
      </c>
      <c r="G118" s="4"/>
      <c r="H118" s="4"/>
      <c r="O118" s="5">
        <f t="shared" si="4"/>
        <v>0</v>
      </c>
      <c r="P118" s="5">
        <f t="shared" si="5"/>
        <v>0</v>
      </c>
      <c r="Q118" s="10">
        <f t="shared" si="6"/>
        <v>0</v>
      </c>
      <c r="R118" s="10">
        <f t="shared" si="7"/>
        <v>0</v>
      </c>
    </row>
    <row r="119" spans="1:18" x14ac:dyDescent="0.2">
      <c r="A119" s="4" t="s">
        <v>112</v>
      </c>
      <c r="B119" s="4" t="s">
        <v>2</v>
      </c>
      <c r="C119" s="8" t="s">
        <v>147</v>
      </c>
      <c r="D119" s="4" t="s">
        <v>54</v>
      </c>
      <c r="O119" s="5">
        <f t="shared" si="4"/>
        <v>0</v>
      </c>
      <c r="P119" s="5">
        <f t="shared" si="5"/>
        <v>0</v>
      </c>
      <c r="Q119" s="10">
        <f t="shared" si="6"/>
        <v>0</v>
      </c>
      <c r="R119" s="10">
        <f t="shared" si="7"/>
        <v>0</v>
      </c>
    </row>
    <row r="120" spans="1:18" x14ac:dyDescent="0.2">
      <c r="A120" s="4" t="s">
        <v>112</v>
      </c>
      <c r="B120" s="4" t="s">
        <v>2</v>
      </c>
      <c r="C120" s="8" t="s">
        <v>45</v>
      </c>
      <c r="D120" s="4" t="s">
        <v>54</v>
      </c>
      <c r="O120" s="5">
        <f t="shared" si="4"/>
        <v>0</v>
      </c>
      <c r="P120" s="5">
        <f t="shared" si="5"/>
        <v>0</v>
      </c>
      <c r="Q120" s="10">
        <f t="shared" si="6"/>
        <v>0</v>
      </c>
      <c r="R120" s="10">
        <f t="shared" si="7"/>
        <v>0</v>
      </c>
    </row>
    <row r="121" spans="1:18" x14ac:dyDescent="0.2">
      <c r="A121" s="4" t="s">
        <v>112</v>
      </c>
      <c r="B121" s="4" t="s">
        <v>2</v>
      </c>
      <c r="C121" s="8" t="s">
        <v>33</v>
      </c>
      <c r="D121" s="4" t="s">
        <v>70</v>
      </c>
      <c r="E121" s="4" t="s">
        <v>173</v>
      </c>
      <c r="G121" s="4"/>
      <c r="H121" s="4"/>
      <c r="O121" s="5">
        <f t="shared" si="4"/>
        <v>0</v>
      </c>
      <c r="P121" s="5">
        <f t="shared" si="5"/>
        <v>0</v>
      </c>
      <c r="Q121" s="10">
        <f t="shared" si="6"/>
        <v>0</v>
      </c>
      <c r="R121" s="10">
        <f t="shared" si="7"/>
        <v>0</v>
      </c>
    </row>
    <row r="122" spans="1:18" x14ac:dyDescent="0.2">
      <c r="A122" s="4" t="s">
        <v>112</v>
      </c>
      <c r="B122" s="4" t="s">
        <v>2</v>
      </c>
      <c r="C122" s="4" t="s">
        <v>117</v>
      </c>
      <c r="D122" s="4" t="s">
        <v>78</v>
      </c>
      <c r="E122" s="4" t="s">
        <v>54</v>
      </c>
      <c r="G122" s="4"/>
      <c r="H122" s="4"/>
      <c r="O122" s="5">
        <f t="shared" si="4"/>
        <v>0</v>
      </c>
      <c r="P122" s="5">
        <f t="shared" si="5"/>
        <v>0</v>
      </c>
      <c r="Q122" s="10">
        <f t="shared" si="6"/>
        <v>0</v>
      </c>
      <c r="R122" s="10">
        <f t="shared" si="7"/>
        <v>0</v>
      </c>
    </row>
    <row r="123" spans="1:18" x14ac:dyDescent="0.2">
      <c r="A123" s="4" t="s">
        <v>112</v>
      </c>
      <c r="B123" s="4" t="s">
        <v>2</v>
      </c>
      <c r="C123" s="4" t="s">
        <v>118</v>
      </c>
      <c r="D123" s="4" t="s">
        <v>78</v>
      </c>
      <c r="E123" s="4" t="s">
        <v>54</v>
      </c>
      <c r="G123" s="4"/>
      <c r="H123" s="4"/>
      <c r="O123" s="5">
        <f t="shared" si="4"/>
        <v>0</v>
      </c>
      <c r="P123" s="5">
        <f t="shared" si="5"/>
        <v>0</v>
      </c>
      <c r="Q123" s="10">
        <f t="shared" si="6"/>
        <v>0</v>
      </c>
      <c r="R123" s="10">
        <f t="shared" si="7"/>
        <v>0</v>
      </c>
    </row>
    <row r="124" spans="1:18" x14ac:dyDescent="0.2">
      <c r="A124" s="4" t="s">
        <v>112</v>
      </c>
      <c r="B124" s="4" t="s">
        <v>2</v>
      </c>
      <c r="C124" s="4" t="s">
        <v>119</v>
      </c>
      <c r="D124" s="4" t="s">
        <v>78</v>
      </c>
      <c r="E124" s="4" t="s">
        <v>54</v>
      </c>
      <c r="G124" s="4"/>
      <c r="H124" s="4"/>
      <c r="O124" s="5">
        <f t="shared" si="4"/>
        <v>0</v>
      </c>
      <c r="P124" s="5">
        <f t="shared" si="5"/>
        <v>0</v>
      </c>
      <c r="Q124" s="10">
        <f t="shared" si="6"/>
        <v>0</v>
      </c>
      <c r="R124" s="10">
        <f t="shared" si="7"/>
        <v>0</v>
      </c>
    </row>
    <row r="125" spans="1:18" x14ac:dyDescent="0.2">
      <c r="A125" s="4" t="s">
        <v>112</v>
      </c>
      <c r="B125" s="4" t="s">
        <v>2</v>
      </c>
      <c r="C125" s="4" t="s">
        <v>44</v>
      </c>
      <c r="D125" s="4" t="s">
        <v>54</v>
      </c>
      <c r="G125" s="4"/>
      <c r="H125" s="4"/>
      <c r="O125" s="5">
        <f t="shared" si="4"/>
        <v>0</v>
      </c>
      <c r="P125" s="5">
        <f t="shared" si="5"/>
        <v>0</v>
      </c>
      <c r="Q125" s="10">
        <f t="shared" si="6"/>
        <v>0</v>
      </c>
      <c r="R125" s="10">
        <f t="shared" si="7"/>
        <v>0</v>
      </c>
    </row>
    <row r="126" spans="1:18" x14ac:dyDescent="0.2">
      <c r="A126" s="4" t="s">
        <v>112</v>
      </c>
      <c r="B126" s="4" t="s">
        <v>2</v>
      </c>
      <c r="C126" s="8" t="s">
        <v>37</v>
      </c>
      <c r="D126" s="4" t="s">
        <v>70</v>
      </c>
      <c r="E126" s="4" t="s">
        <v>173</v>
      </c>
      <c r="O126" s="5">
        <f t="shared" si="4"/>
        <v>0</v>
      </c>
      <c r="P126" s="5">
        <f t="shared" si="5"/>
        <v>0</v>
      </c>
      <c r="Q126" s="10">
        <f t="shared" si="6"/>
        <v>0</v>
      </c>
      <c r="R126" s="10">
        <f t="shared" si="7"/>
        <v>0</v>
      </c>
    </row>
    <row r="127" spans="1:18" x14ac:dyDescent="0.2">
      <c r="A127" s="4" t="s">
        <v>112</v>
      </c>
      <c r="B127" s="4" t="s">
        <v>2</v>
      </c>
      <c r="C127" s="4" t="s">
        <v>149</v>
      </c>
      <c r="D127" s="4" t="s">
        <v>54</v>
      </c>
      <c r="O127" s="5">
        <f t="shared" si="4"/>
        <v>0</v>
      </c>
      <c r="P127" s="5">
        <f t="shared" si="5"/>
        <v>0</v>
      </c>
      <c r="Q127" s="10">
        <f t="shared" si="6"/>
        <v>0</v>
      </c>
      <c r="R127" s="10">
        <f t="shared" si="7"/>
        <v>0</v>
      </c>
    </row>
    <row r="128" spans="1:18" x14ac:dyDescent="0.2">
      <c r="A128" s="4" t="s">
        <v>112</v>
      </c>
      <c r="B128" s="4" t="s">
        <v>2</v>
      </c>
      <c r="C128" s="8" t="s">
        <v>41</v>
      </c>
      <c r="D128" s="4" t="s">
        <v>54</v>
      </c>
      <c r="G128" s="4"/>
      <c r="H128" s="4"/>
      <c r="O128" s="5">
        <f t="shared" si="4"/>
        <v>0</v>
      </c>
      <c r="P128" s="5">
        <f t="shared" si="5"/>
        <v>0</v>
      </c>
      <c r="Q128" s="10">
        <f t="shared" si="6"/>
        <v>0</v>
      </c>
      <c r="R128" s="10">
        <f t="shared" si="7"/>
        <v>0</v>
      </c>
    </row>
    <row r="129" spans="1:18" x14ac:dyDescent="0.2">
      <c r="A129" s="4" t="s">
        <v>112</v>
      </c>
      <c r="B129" s="4" t="s">
        <v>2</v>
      </c>
      <c r="C129" s="8" t="s">
        <v>40</v>
      </c>
      <c r="D129" s="4" t="s">
        <v>54</v>
      </c>
      <c r="G129" s="4"/>
      <c r="H129" s="4"/>
      <c r="O129" s="5">
        <f t="shared" si="4"/>
        <v>0</v>
      </c>
      <c r="P129" s="5">
        <f t="shared" si="5"/>
        <v>0</v>
      </c>
      <c r="Q129" s="10">
        <f t="shared" si="6"/>
        <v>0</v>
      </c>
      <c r="R129" s="10">
        <f t="shared" si="7"/>
        <v>0</v>
      </c>
    </row>
    <row r="130" spans="1:18" x14ac:dyDescent="0.2">
      <c r="A130" s="4" t="s">
        <v>6</v>
      </c>
      <c r="B130" s="4" t="s">
        <v>3</v>
      </c>
      <c r="C130" s="4" t="s">
        <v>89</v>
      </c>
      <c r="D130" s="4" t="s">
        <v>90</v>
      </c>
      <c r="E130" s="4" t="s">
        <v>54</v>
      </c>
      <c r="O130" s="5">
        <f t="shared" si="4"/>
        <v>0</v>
      </c>
      <c r="P130" s="5">
        <f t="shared" si="5"/>
        <v>0</v>
      </c>
      <c r="Q130" s="10">
        <f t="shared" si="6"/>
        <v>0</v>
      </c>
      <c r="R130" s="10">
        <f t="shared" si="7"/>
        <v>0</v>
      </c>
    </row>
    <row r="131" spans="1:18" x14ac:dyDescent="0.2">
      <c r="A131" s="4" t="s">
        <v>6</v>
      </c>
      <c r="B131" s="4" t="s">
        <v>3</v>
      </c>
      <c r="C131" s="4" t="s">
        <v>13</v>
      </c>
      <c r="D131" s="4" t="s">
        <v>54</v>
      </c>
      <c r="O131" s="5">
        <f t="shared" ref="O131:O177" si="8">G131+J131+M131</f>
        <v>0</v>
      </c>
      <c r="P131" s="5">
        <f t="shared" ref="P131:P177" si="9">H131+K131+N131</f>
        <v>0</v>
      </c>
      <c r="Q131" s="10">
        <f t="shared" ref="Q131:Q177" si="10">$G131+$J131</f>
        <v>0</v>
      </c>
      <c r="R131" s="10">
        <f t="shared" ref="R131:R177" si="11">$H131+$K131</f>
        <v>0</v>
      </c>
    </row>
    <row r="132" spans="1:18" x14ac:dyDescent="0.2">
      <c r="A132" s="4" t="s">
        <v>6</v>
      </c>
      <c r="B132" s="4" t="s">
        <v>3</v>
      </c>
      <c r="C132" s="8" t="s">
        <v>16</v>
      </c>
      <c r="D132" s="4" t="s">
        <v>85</v>
      </c>
      <c r="E132" s="4" t="s">
        <v>54</v>
      </c>
      <c r="O132" s="5">
        <f t="shared" si="8"/>
        <v>0</v>
      </c>
      <c r="P132" s="5">
        <f t="shared" si="9"/>
        <v>0</v>
      </c>
      <c r="Q132" s="10">
        <f t="shared" si="10"/>
        <v>0</v>
      </c>
      <c r="R132" s="10">
        <f t="shared" si="11"/>
        <v>0</v>
      </c>
    </row>
    <row r="133" spans="1:18" x14ac:dyDescent="0.2">
      <c r="A133" s="4" t="s">
        <v>6</v>
      </c>
      <c r="B133" s="4" t="s">
        <v>3</v>
      </c>
      <c r="C133" s="8" t="s">
        <v>16</v>
      </c>
      <c r="D133" s="4" t="s">
        <v>49</v>
      </c>
      <c r="E133" s="4" t="s">
        <v>54</v>
      </c>
      <c r="O133" s="5">
        <f t="shared" si="8"/>
        <v>0</v>
      </c>
      <c r="P133" s="5">
        <f t="shared" si="9"/>
        <v>0</v>
      </c>
      <c r="Q133" s="10">
        <f t="shared" si="10"/>
        <v>0</v>
      </c>
      <c r="R133" s="10">
        <f t="shared" si="11"/>
        <v>0</v>
      </c>
    </row>
    <row r="134" spans="1:18" x14ac:dyDescent="0.2">
      <c r="A134" s="4" t="s">
        <v>6</v>
      </c>
      <c r="B134" s="4" t="s">
        <v>3</v>
      </c>
      <c r="C134" s="8" t="s">
        <v>16</v>
      </c>
      <c r="D134" s="4" t="s">
        <v>50</v>
      </c>
      <c r="E134" s="4" t="s">
        <v>54</v>
      </c>
      <c r="O134" s="5">
        <f t="shared" si="8"/>
        <v>0</v>
      </c>
      <c r="P134" s="5">
        <f t="shared" si="9"/>
        <v>0</v>
      </c>
      <c r="Q134" s="10">
        <f t="shared" si="10"/>
        <v>0</v>
      </c>
      <c r="R134" s="10">
        <f t="shared" si="11"/>
        <v>0</v>
      </c>
    </row>
    <row r="135" spans="1:18" x14ac:dyDescent="0.2">
      <c r="A135" s="4" t="s">
        <v>6</v>
      </c>
      <c r="B135" s="4" t="s">
        <v>3</v>
      </c>
      <c r="C135" s="8" t="s">
        <v>16</v>
      </c>
      <c r="D135" s="4" t="s">
        <v>48</v>
      </c>
      <c r="E135" s="4" t="s">
        <v>54</v>
      </c>
      <c r="O135" s="5">
        <f t="shared" si="8"/>
        <v>0</v>
      </c>
      <c r="P135" s="5">
        <f t="shared" si="9"/>
        <v>0</v>
      </c>
      <c r="Q135" s="10">
        <f t="shared" si="10"/>
        <v>0</v>
      </c>
      <c r="R135" s="10">
        <f t="shared" si="11"/>
        <v>0</v>
      </c>
    </row>
    <row r="136" spans="1:18" x14ac:dyDescent="0.2">
      <c r="A136" s="4" t="s">
        <v>6</v>
      </c>
      <c r="B136" s="4" t="s">
        <v>3</v>
      </c>
      <c r="C136" s="8" t="s">
        <v>16</v>
      </c>
      <c r="D136" s="4" t="s">
        <v>75</v>
      </c>
      <c r="E136" s="4" t="s">
        <v>54</v>
      </c>
      <c r="O136" s="5">
        <f t="shared" si="8"/>
        <v>0</v>
      </c>
      <c r="P136" s="5">
        <f t="shared" si="9"/>
        <v>0</v>
      </c>
      <c r="Q136" s="10">
        <f t="shared" si="10"/>
        <v>0</v>
      </c>
      <c r="R136" s="10">
        <f t="shared" si="11"/>
        <v>0</v>
      </c>
    </row>
    <row r="137" spans="1:18" x14ac:dyDescent="0.2">
      <c r="A137" s="4" t="s">
        <v>6</v>
      </c>
      <c r="B137" s="4" t="s">
        <v>3</v>
      </c>
      <c r="C137" s="8" t="s">
        <v>137</v>
      </c>
      <c r="D137" s="4" t="s">
        <v>88</v>
      </c>
      <c r="E137" s="4" t="s">
        <v>54</v>
      </c>
      <c r="O137" s="5">
        <f t="shared" si="8"/>
        <v>0</v>
      </c>
      <c r="P137" s="5">
        <f t="shared" si="9"/>
        <v>0</v>
      </c>
      <c r="Q137" s="10">
        <f t="shared" si="10"/>
        <v>0</v>
      </c>
      <c r="R137" s="10">
        <f t="shared" si="11"/>
        <v>0</v>
      </c>
    </row>
    <row r="138" spans="1:18" x14ac:dyDescent="0.2">
      <c r="A138" s="4" t="s">
        <v>6</v>
      </c>
      <c r="B138" s="4" t="s">
        <v>3</v>
      </c>
      <c r="C138" s="4" t="s">
        <v>150</v>
      </c>
      <c r="D138" s="4" t="s">
        <v>78</v>
      </c>
      <c r="E138" s="4" t="s">
        <v>54</v>
      </c>
      <c r="O138" s="5">
        <f t="shared" si="8"/>
        <v>0</v>
      </c>
      <c r="P138" s="5">
        <f t="shared" si="9"/>
        <v>0</v>
      </c>
      <c r="Q138" s="10">
        <f t="shared" si="10"/>
        <v>0</v>
      </c>
      <c r="R138" s="10">
        <f t="shared" si="11"/>
        <v>0</v>
      </c>
    </row>
    <row r="139" spans="1:18" ht="10.95" customHeight="1" x14ac:dyDescent="0.2">
      <c r="A139" s="4" t="s">
        <v>6</v>
      </c>
      <c r="B139" s="4" t="s">
        <v>1</v>
      </c>
      <c r="C139" s="4" t="s">
        <v>8</v>
      </c>
      <c r="D139" s="4" t="s">
        <v>54</v>
      </c>
      <c r="O139" s="5">
        <f t="shared" si="8"/>
        <v>0</v>
      </c>
      <c r="P139" s="5">
        <f t="shared" si="9"/>
        <v>0</v>
      </c>
      <c r="Q139" s="10">
        <f t="shared" si="10"/>
        <v>0</v>
      </c>
      <c r="R139" s="10">
        <f t="shared" si="11"/>
        <v>0</v>
      </c>
    </row>
    <row r="140" spans="1:18" ht="10.95" customHeight="1" x14ac:dyDescent="0.2">
      <c r="A140" s="4" t="s">
        <v>6</v>
      </c>
      <c r="B140" s="4" t="s">
        <v>1</v>
      </c>
      <c r="C140" s="4" t="s">
        <v>68</v>
      </c>
      <c r="D140" s="4" t="s">
        <v>54</v>
      </c>
      <c r="O140" s="5">
        <f t="shared" si="8"/>
        <v>0</v>
      </c>
      <c r="P140" s="5">
        <f t="shared" si="9"/>
        <v>0</v>
      </c>
      <c r="Q140" s="10">
        <f t="shared" si="10"/>
        <v>0</v>
      </c>
      <c r="R140" s="10">
        <f t="shared" si="11"/>
        <v>0</v>
      </c>
    </row>
    <row r="141" spans="1:18" x14ac:dyDescent="0.2">
      <c r="A141" s="4" t="s">
        <v>6</v>
      </c>
      <c r="B141" s="4" t="s">
        <v>1</v>
      </c>
      <c r="C141" s="4" t="s">
        <v>66</v>
      </c>
      <c r="D141" s="4" t="s">
        <v>54</v>
      </c>
      <c r="O141" s="5">
        <f t="shared" si="8"/>
        <v>0</v>
      </c>
      <c r="P141" s="5">
        <f t="shared" si="9"/>
        <v>0</v>
      </c>
      <c r="Q141" s="10">
        <f t="shared" si="10"/>
        <v>0</v>
      </c>
      <c r="R141" s="10">
        <f t="shared" si="11"/>
        <v>0</v>
      </c>
    </row>
    <row r="142" spans="1:18" x14ac:dyDescent="0.2">
      <c r="A142" s="4" t="s">
        <v>6</v>
      </c>
      <c r="B142" s="4" t="s">
        <v>1</v>
      </c>
      <c r="C142" s="4" t="s">
        <v>30</v>
      </c>
      <c r="D142" s="4" t="s">
        <v>49</v>
      </c>
      <c r="E142" s="4" t="s">
        <v>54</v>
      </c>
      <c r="O142" s="5">
        <f t="shared" si="8"/>
        <v>0</v>
      </c>
      <c r="P142" s="5">
        <f t="shared" si="9"/>
        <v>0</v>
      </c>
      <c r="Q142" s="10">
        <f t="shared" si="10"/>
        <v>0</v>
      </c>
      <c r="R142" s="10">
        <f t="shared" si="11"/>
        <v>0</v>
      </c>
    </row>
    <row r="143" spans="1:18" x14ac:dyDescent="0.2">
      <c r="A143" s="4" t="s">
        <v>6</v>
      </c>
      <c r="B143" s="4" t="s">
        <v>1</v>
      </c>
      <c r="C143" s="4" t="s">
        <v>61</v>
      </c>
      <c r="D143" s="4" t="s">
        <v>54</v>
      </c>
      <c r="O143" s="5">
        <f t="shared" si="8"/>
        <v>0</v>
      </c>
      <c r="P143" s="5">
        <f t="shared" si="9"/>
        <v>0</v>
      </c>
      <c r="Q143" s="10">
        <f t="shared" si="10"/>
        <v>0</v>
      </c>
      <c r="R143" s="10">
        <f t="shared" si="11"/>
        <v>0</v>
      </c>
    </row>
    <row r="144" spans="1:18" x14ac:dyDescent="0.2">
      <c r="A144" s="4" t="s">
        <v>6</v>
      </c>
      <c r="B144" s="4" t="s">
        <v>4</v>
      </c>
      <c r="C144" s="8" t="s">
        <v>17</v>
      </c>
      <c r="D144" s="4" t="s">
        <v>54</v>
      </c>
      <c r="O144" s="5">
        <f t="shared" si="8"/>
        <v>0</v>
      </c>
      <c r="P144" s="5">
        <f t="shared" si="9"/>
        <v>0</v>
      </c>
      <c r="Q144" s="10">
        <f t="shared" si="10"/>
        <v>0</v>
      </c>
      <c r="R144" s="10">
        <f t="shared" si="11"/>
        <v>0</v>
      </c>
    </row>
    <row r="145" spans="1:18" ht="10.95" customHeight="1" x14ac:dyDescent="0.2">
      <c r="A145" s="4" t="s">
        <v>6</v>
      </c>
      <c r="B145" s="4" t="s">
        <v>2</v>
      </c>
      <c r="C145" s="8" t="s">
        <v>131</v>
      </c>
      <c r="D145" s="4" t="s">
        <v>78</v>
      </c>
      <c r="E145" s="4" t="s">
        <v>54</v>
      </c>
      <c r="O145" s="5">
        <f t="shared" si="8"/>
        <v>0</v>
      </c>
      <c r="P145" s="5">
        <f t="shared" si="9"/>
        <v>0</v>
      </c>
      <c r="Q145" s="10">
        <f t="shared" si="10"/>
        <v>0</v>
      </c>
      <c r="R145" s="10">
        <f t="shared" si="11"/>
        <v>0</v>
      </c>
    </row>
    <row r="146" spans="1:18" ht="10.95" customHeight="1" x14ac:dyDescent="0.2">
      <c r="A146" s="4" t="s">
        <v>6</v>
      </c>
      <c r="B146" s="4" t="s">
        <v>2</v>
      </c>
      <c r="C146" s="4" t="s">
        <v>89</v>
      </c>
      <c r="D146" s="4" t="s">
        <v>90</v>
      </c>
      <c r="E146" s="4" t="s">
        <v>54</v>
      </c>
      <c r="O146" s="5">
        <f t="shared" si="8"/>
        <v>0</v>
      </c>
      <c r="P146" s="5">
        <f t="shared" si="9"/>
        <v>0</v>
      </c>
      <c r="Q146" s="10">
        <f t="shared" si="10"/>
        <v>0</v>
      </c>
      <c r="R146" s="10">
        <f t="shared" si="11"/>
        <v>0</v>
      </c>
    </row>
    <row r="147" spans="1:18" ht="10.95" customHeight="1" x14ac:dyDescent="0.2">
      <c r="A147" s="4" t="s">
        <v>6</v>
      </c>
      <c r="B147" s="4" t="s">
        <v>2</v>
      </c>
      <c r="C147" s="8" t="s">
        <v>136</v>
      </c>
      <c r="D147" s="4" t="s">
        <v>85</v>
      </c>
      <c r="E147" s="4" t="s">
        <v>54</v>
      </c>
      <c r="O147" s="5">
        <f t="shared" si="8"/>
        <v>0</v>
      </c>
      <c r="P147" s="5">
        <f t="shared" si="9"/>
        <v>0</v>
      </c>
      <c r="Q147" s="10">
        <f t="shared" si="10"/>
        <v>0</v>
      </c>
      <c r="R147" s="10">
        <f t="shared" si="11"/>
        <v>0</v>
      </c>
    </row>
    <row r="148" spans="1:18" ht="10.95" customHeight="1" x14ac:dyDescent="0.2">
      <c r="A148" s="4" t="s">
        <v>6</v>
      </c>
      <c r="B148" s="4" t="s">
        <v>2</v>
      </c>
      <c r="C148" s="8" t="s">
        <v>136</v>
      </c>
      <c r="D148" s="4" t="s">
        <v>49</v>
      </c>
      <c r="E148" s="4" t="s">
        <v>54</v>
      </c>
      <c r="O148" s="5">
        <f t="shared" si="8"/>
        <v>0</v>
      </c>
      <c r="P148" s="5">
        <f t="shared" si="9"/>
        <v>0</v>
      </c>
      <c r="Q148" s="10">
        <f t="shared" si="10"/>
        <v>0</v>
      </c>
      <c r="R148" s="10">
        <f t="shared" si="11"/>
        <v>0</v>
      </c>
    </row>
    <row r="149" spans="1:18" ht="10.95" customHeight="1" x14ac:dyDescent="0.2">
      <c r="A149" s="4" t="s">
        <v>6</v>
      </c>
      <c r="B149" s="4" t="s">
        <v>2</v>
      </c>
      <c r="C149" s="8" t="s">
        <v>136</v>
      </c>
      <c r="D149" s="4" t="s">
        <v>50</v>
      </c>
      <c r="E149" s="4" t="s">
        <v>54</v>
      </c>
      <c r="O149" s="5">
        <f t="shared" si="8"/>
        <v>0</v>
      </c>
      <c r="P149" s="5">
        <f t="shared" si="9"/>
        <v>0</v>
      </c>
      <c r="Q149" s="10">
        <f t="shared" si="10"/>
        <v>0</v>
      </c>
      <c r="R149" s="10">
        <f t="shared" si="11"/>
        <v>0</v>
      </c>
    </row>
    <row r="150" spans="1:18" ht="10.95" customHeight="1" x14ac:dyDescent="0.2">
      <c r="A150" s="4" t="s">
        <v>6</v>
      </c>
      <c r="B150" s="4" t="s">
        <v>2</v>
      </c>
      <c r="C150" s="8" t="s">
        <v>136</v>
      </c>
      <c r="D150" s="4" t="s">
        <v>48</v>
      </c>
      <c r="E150" s="4" t="s">
        <v>54</v>
      </c>
      <c r="O150" s="5">
        <f t="shared" si="8"/>
        <v>0</v>
      </c>
      <c r="P150" s="5">
        <f t="shared" si="9"/>
        <v>0</v>
      </c>
      <c r="Q150" s="10">
        <f t="shared" si="10"/>
        <v>0</v>
      </c>
      <c r="R150" s="10">
        <f t="shared" si="11"/>
        <v>0</v>
      </c>
    </row>
    <row r="151" spans="1:18" ht="10.95" customHeight="1" x14ac:dyDescent="0.2">
      <c r="A151" s="4" t="s">
        <v>6</v>
      </c>
      <c r="B151" s="4" t="s">
        <v>2</v>
      </c>
      <c r="C151" s="8" t="s">
        <v>136</v>
      </c>
      <c r="D151" s="4" t="s">
        <v>75</v>
      </c>
      <c r="E151" s="4" t="s">
        <v>54</v>
      </c>
      <c r="O151" s="5">
        <f t="shared" si="8"/>
        <v>0</v>
      </c>
      <c r="P151" s="5">
        <f t="shared" si="9"/>
        <v>0</v>
      </c>
      <c r="Q151" s="10">
        <f t="shared" si="10"/>
        <v>0</v>
      </c>
      <c r="R151" s="10">
        <f t="shared" si="11"/>
        <v>0</v>
      </c>
    </row>
    <row r="152" spans="1:18" ht="11.25" customHeight="1" x14ac:dyDescent="0.2">
      <c r="A152" s="4" t="s">
        <v>6</v>
      </c>
      <c r="B152" s="4" t="s">
        <v>2</v>
      </c>
      <c r="C152" s="8" t="s">
        <v>137</v>
      </c>
      <c r="D152" s="4" t="s">
        <v>88</v>
      </c>
      <c r="E152" s="4" t="s">
        <v>54</v>
      </c>
      <c r="O152" s="5">
        <f t="shared" si="8"/>
        <v>0</v>
      </c>
      <c r="P152" s="5">
        <f t="shared" si="9"/>
        <v>0</v>
      </c>
      <c r="Q152" s="10">
        <f t="shared" si="10"/>
        <v>0</v>
      </c>
      <c r="R152" s="10">
        <f t="shared" si="11"/>
        <v>0</v>
      </c>
    </row>
    <row r="153" spans="1:18" x14ac:dyDescent="0.2">
      <c r="A153" s="4" t="s">
        <v>6</v>
      </c>
      <c r="B153" s="4" t="s">
        <v>2</v>
      </c>
      <c r="C153" s="8" t="s">
        <v>101</v>
      </c>
      <c r="D153" s="4" t="s">
        <v>54</v>
      </c>
      <c r="O153" s="5">
        <f t="shared" si="8"/>
        <v>0</v>
      </c>
      <c r="P153" s="5">
        <f t="shared" si="9"/>
        <v>0</v>
      </c>
      <c r="Q153" s="10">
        <f t="shared" si="10"/>
        <v>0</v>
      </c>
      <c r="R153" s="10">
        <f t="shared" si="11"/>
        <v>0</v>
      </c>
    </row>
    <row r="154" spans="1:18" x14ac:dyDescent="0.2">
      <c r="A154" s="4" t="s">
        <v>6</v>
      </c>
      <c r="B154" s="4" t="s">
        <v>2</v>
      </c>
      <c r="C154" s="8" t="s">
        <v>196</v>
      </c>
      <c r="D154" s="4" t="s">
        <v>54</v>
      </c>
      <c r="O154" s="5">
        <f t="shared" si="8"/>
        <v>0</v>
      </c>
      <c r="P154" s="5">
        <f t="shared" si="9"/>
        <v>0</v>
      </c>
      <c r="Q154" s="10">
        <f t="shared" si="10"/>
        <v>0</v>
      </c>
      <c r="R154" s="10">
        <f t="shared" si="11"/>
        <v>0</v>
      </c>
    </row>
    <row r="155" spans="1:18" x14ac:dyDescent="0.2">
      <c r="A155" s="4" t="s">
        <v>6</v>
      </c>
      <c r="B155" s="4" t="s">
        <v>2</v>
      </c>
      <c r="C155" s="8" t="s">
        <v>18</v>
      </c>
      <c r="D155" s="4" t="s">
        <v>54</v>
      </c>
      <c r="O155" s="5">
        <f t="shared" si="8"/>
        <v>0</v>
      </c>
      <c r="P155" s="5">
        <f t="shared" si="9"/>
        <v>0</v>
      </c>
      <c r="Q155" s="10">
        <f t="shared" si="10"/>
        <v>0</v>
      </c>
      <c r="R155" s="10">
        <f t="shared" si="11"/>
        <v>0</v>
      </c>
    </row>
    <row r="156" spans="1:18" x14ac:dyDescent="0.2">
      <c r="A156" s="4" t="s">
        <v>6</v>
      </c>
      <c r="B156" s="4" t="s">
        <v>2</v>
      </c>
      <c r="C156" s="8" t="s">
        <v>91</v>
      </c>
      <c r="D156" s="4" t="s">
        <v>54</v>
      </c>
      <c r="O156" s="5">
        <f t="shared" si="8"/>
        <v>0</v>
      </c>
      <c r="P156" s="5">
        <f t="shared" si="9"/>
        <v>0</v>
      </c>
      <c r="Q156" s="10">
        <f t="shared" si="10"/>
        <v>0</v>
      </c>
      <c r="R156" s="10">
        <f t="shared" si="11"/>
        <v>0</v>
      </c>
    </row>
    <row r="157" spans="1:18" x14ac:dyDescent="0.2">
      <c r="A157" s="4" t="s">
        <v>6</v>
      </c>
      <c r="B157" s="4" t="s">
        <v>2</v>
      </c>
      <c r="C157" s="8" t="s">
        <v>15</v>
      </c>
      <c r="D157" s="4" t="s">
        <v>54</v>
      </c>
      <c r="O157" s="5">
        <f t="shared" si="8"/>
        <v>0</v>
      </c>
      <c r="P157" s="5">
        <f t="shared" si="9"/>
        <v>0</v>
      </c>
      <c r="Q157" s="10">
        <f t="shared" si="10"/>
        <v>0</v>
      </c>
      <c r="R157" s="10">
        <f t="shared" si="11"/>
        <v>0</v>
      </c>
    </row>
    <row r="158" spans="1:18" x14ac:dyDescent="0.2">
      <c r="A158" s="4" t="s">
        <v>6</v>
      </c>
      <c r="B158" s="4" t="s">
        <v>2</v>
      </c>
      <c r="C158" s="8" t="s">
        <v>96</v>
      </c>
      <c r="D158" s="4" t="s">
        <v>97</v>
      </c>
      <c r="E158" s="4" t="s">
        <v>54</v>
      </c>
      <c r="O158" s="5">
        <f t="shared" si="8"/>
        <v>0</v>
      </c>
      <c r="P158" s="5">
        <f t="shared" si="9"/>
        <v>0</v>
      </c>
      <c r="Q158" s="10">
        <f t="shared" si="10"/>
        <v>0</v>
      </c>
      <c r="R158" s="10">
        <f t="shared" si="11"/>
        <v>0</v>
      </c>
    </row>
    <row r="159" spans="1:18" x14ac:dyDescent="0.2">
      <c r="A159" s="4" t="s">
        <v>6</v>
      </c>
      <c r="B159" s="4" t="s">
        <v>2</v>
      </c>
      <c r="C159" s="8" t="s">
        <v>96</v>
      </c>
      <c r="D159" s="4" t="s">
        <v>88</v>
      </c>
      <c r="E159" s="4" t="s">
        <v>54</v>
      </c>
      <c r="O159" s="5">
        <f t="shared" si="8"/>
        <v>0</v>
      </c>
      <c r="P159" s="5">
        <f t="shared" si="9"/>
        <v>0</v>
      </c>
      <c r="Q159" s="10">
        <f t="shared" si="10"/>
        <v>0</v>
      </c>
      <c r="R159" s="10">
        <f t="shared" si="11"/>
        <v>0</v>
      </c>
    </row>
    <row r="160" spans="1:18" ht="10.95" customHeight="1" x14ac:dyDescent="0.2">
      <c r="A160" s="4" t="s">
        <v>6</v>
      </c>
      <c r="B160" s="4" t="s">
        <v>2</v>
      </c>
      <c r="C160" s="8" t="s">
        <v>100</v>
      </c>
      <c r="D160" s="4" t="s">
        <v>99</v>
      </c>
      <c r="E160" s="4" t="s">
        <v>108</v>
      </c>
      <c r="F160" s="4" t="s">
        <v>186</v>
      </c>
      <c r="O160" s="5">
        <f t="shared" si="8"/>
        <v>0</v>
      </c>
      <c r="P160" s="5">
        <f t="shared" si="9"/>
        <v>0</v>
      </c>
      <c r="Q160" s="10">
        <f t="shared" si="10"/>
        <v>0</v>
      </c>
      <c r="R160" s="10">
        <f t="shared" si="11"/>
        <v>0</v>
      </c>
    </row>
    <row r="161" spans="1:18" ht="10.95" customHeight="1" x14ac:dyDescent="0.2">
      <c r="A161" s="4" t="s">
        <v>6</v>
      </c>
      <c r="B161" s="4" t="s">
        <v>2</v>
      </c>
      <c r="C161" s="8" t="s">
        <v>100</v>
      </c>
      <c r="D161" s="4" t="s">
        <v>70</v>
      </c>
      <c r="E161" s="4" t="s">
        <v>173</v>
      </c>
      <c r="F161" s="4" t="s">
        <v>186</v>
      </c>
      <c r="O161" s="5">
        <f t="shared" si="8"/>
        <v>0</v>
      </c>
      <c r="P161" s="5">
        <f t="shared" si="9"/>
        <v>0</v>
      </c>
      <c r="Q161" s="10">
        <f t="shared" si="10"/>
        <v>0</v>
      </c>
      <c r="R161" s="10">
        <f t="shared" si="11"/>
        <v>0</v>
      </c>
    </row>
    <row r="162" spans="1:18" ht="10.95" customHeight="1" x14ac:dyDescent="0.2">
      <c r="A162" s="4" t="s">
        <v>6</v>
      </c>
      <c r="B162" s="4" t="s">
        <v>5</v>
      </c>
      <c r="C162" s="4" t="s">
        <v>21</v>
      </c>
      <c r="D162" s="4" t="s">
        <v>54</v>
      </c>
      <c r="O162" s="5">
        <f t="shared" si="8"/>
        <v>0</v>
      </c>
      <c r="P162" s="5">
        <f t="shared" si="9"/>
        <v>0</v>
      </c>
      <c r="Q162" s="10">
        <f t="shared" si="10"/>
        <v>0</v>
      </c>
      <c r="R162" s="10">
        <f t="shared" si="11"/>
        <v>0</v>
      </c>
    </row>
    <row r="163" spans="1:18" ht="10.95" customHeight="1" x14ac:dyDescent="0.2">
      <c r="A163" s="4" t="s">
        <v>7</v>
      </c>
      <c r="B163" s="4" t="s">
        <v>3</v>
      </c>
      <c r="C163" s="4" t="s">
        <v>128</v>
      </c>
      <c r="D163" s="4" t="s">
        <v>85</v>
      </c>
      <c r="E163" s="4" t="s">
        <v>54</v>
      </c>
      <c r="O163" s="5">
        <f t="shared" si="8"/>
        <v>0</v>
      </c>
      <c r="P163" s="5">
        <f t="shared" si="9"/>
        <v>0</v>
      </c>
      <c r="Q163" s="10">
        <f t="shared" si="10"/>
        <v>0</v>
      </c>
      <c r="R163" s="10">
        <f t="shared" si="11"/>
        <v>0</v>
      </c>
    </row>
    <row r="164" spans="1:18" ht="10.95" customHeight="1" x14ac:dyDescent="0.2">
      <c r="A164" s="4" t="s">
        <v>7</v>
      </c>
      <c r="B164" s="4" t="s">
        <v>3</v>
      </c>
      <c r="C164" s="4" t="s">
        <v>128</v>
      </c>
      <c r="D164" s="4" t="s">
        <v>49</v>
      </c>
      <c r="E164" s="4" t="s">
        <v>54</v>
      </c>
      <c r="O164" s="5">
        <f t="shared" si="8"/>
        <v>0</v>
      </c>
      <c r="P164" s="5">
        <f t="shared" si="9"/>
        <v>0</v>
      </c>
      <c r="Q164" s="10">
        <f t="shared" si="10"/>
        <v>0</v>
      </c>
      <c r="R164" s="10">
        <f t="shared" si="11"/>
        <v>0</v>
      </c>
    </row>
    <row r="165" spans="1:18" ht="10.95" customHeight="1" x14ac:dyDescent="0.2">
      <c r="A165" s="4" t="s">
        <v>7</v>
      </c>
      <c r="B165" s="4" t="s">
        <v>3</v>
      </c>
      <c r="C165" s="4" t="s">
        <v>128</v>
      </c>
      <c r="D165" s="4" t="s">
        <v>127</v>
      </c>
      <c r="E165" s="4" t="s">
        <v>54</v>
      </c>
      <c r="O165" s="5">
        <f t="shared" si="8"/>
        <v>0</v>
      </c>
      <c r="P165" s="5">
        <f t="shared" si="9"/>
        <v>0</v>
      </c>
      <c r="Q165" s="10">
        <f t="shared" si="10"/>
        <v>0</v>
      </c>
      <c r="R165" s="10">
        <f t="shared" si="11"/>
        <v>0</v>
      </c>
    </row>
    <row r="166" spans="1:18" ht="10.95" customHeight="1" x14ac:dyDescent="0.2">
      <c r="A166" s="4" t="s">
        <v>7</v>
      </c>
      <c r="B166" s="4" t="s">
        <v>3</v>
      </c>
      <c r="C166" s="4" t="s">
        <v>128</v>
      </c>
      <c r="D166" s="4" t="s">
        <v>50</v>
      </c>
      <c r="E166" s="4" t="s">
        <v>54</v>
      </c>
      <c r="O166" s="5">
        <f t="shared" si="8"/>
        <v>0</v>
      </c>
      <c r="P166" s="5">
        <f t="shared" si="9"/>
        <v>0</v>
      </c>
      <c r="Q166" s="10">
        <f t="shared" si="10"/>
        <v>0</v>
      </c>
      <c r="R166" s="10">
        <f t="shared" si="11"/>
        <v>0</v>
      </c>
    </row>
    <row r="167" spans="1:18" ht="10.95" customHeight="1" x14ac:dyDescent="0.2">
      <c r="A167" s="4" t="s">
        <v>7</v>
      </c>
      <c r="B167" s="4" t="s">
        <v>3</v>
      </c>
      <c r="C167" s="4" t="s">
        <v>128</v>
      </c>
      <c r="D167" s="4" t="s">
        <v>48</v>
      </c>
      <c r="E167" s="4" t="s">
        <v>54</v>
      </c>
      <c r="O167" s="5">
        <f t="shared" si="8"/>
        <v>0</v>
      </c>
      <c r="P167" s="5">
        <f t="shared" si="9"/>
        <v>0</v>
      </c>
      <c r="Q167" s="10">
        <f t="shared" si="10"/>
        <v>0</v>
      </c>
      <c r="R167" s="10">
        <f t="shared" si="11"/>
        <v>0</v>
      </c>
    </row>
    <row r="168" spans="1:18" ht="10.95" customHeight="1" x14ac:dyDescent="0.2">
      <c r="A168" s="4" t="s">
        <v>7</v>
      </c>
      <c r="B168" s="4" t="s">
        <v>3</v>
      </c>
      <c r="C168" s="4" t="s">
        <v>128</v>
      </c>
      <c r="D168" s="4" t="s">
        <v>75</v>
      </c>
      <c r="E168" s="4" t="s">
        <v>54</v>
      </c>
      <c r="O168" s="5">
        <f t="shared" si="8"/>
        <v>0</v>
      </c>
      <c r="P168" s="5">
        <f t="shared" si="9"/>
        <v>0</v>
      </c>
      <c r="Q168" s="10">
        <f t="shared" si="10"/>
        <v>0</v>
      </c>
      <c r="R168" s="10">
        <f t="shared" si="11"/>
        <v>0</v>
      </c>
    </row>
    <row r="169" spans="1:18" ht="10.95" customHeight="1" x14ac:dyDescent="0.2">
      <c r="A169" s="4" t="s">
        <v>7</v>
      </c>
      <c r="B169" s="4" t="s">
        <v>3</v>
      </c>
      <c r="C169" s="8" t="s">
        <v>130</v>
      </c>
      <c r="D169" s="4" t="s">
        <v>54</v>
      </c>
      <c r="O169" s="5">
        <f t="shared" si="8"/>
        <v>0</v>
      </c>
      <c r="P169" s="5">
        <f t="shared" si="9"/>
        <v>0</v>
      </c>
      <c r="Q169" s="10">
        <f t="shared" si="10"/>
        <v>0</v>
      </c>
      <c r="R169" s="10">
        <f t="shared" si="11"/>
        <v>0</v>
      </c>
    </row>
    <row r="170" spans="1:18" ht="10.95" customHeight="1" x14ac:dyDescent="0.2">
      <c r="A170" s="4" t="s">
        <v>7</v>
      </c>
      <c r="B170" s="4" t="s">
        <v>2</v>
      </c>
      <c r="C170" s="8" t="s">
        <v>34</v>
      </c>
      <c r="D170" s="4" t="s">
        <v>54</v>
      </c>
      <c r="O170" s="5">
        <f t="shared" si="8"/>
        <v>0</v>
      </c>
      <c r="P170" s="5">
        <f t="shared" si="9"/>
        <v>0</v>
      </c>
      <c r="Q170" s="10">
        <f t="shared" si="10"/>
        <v>0</v>
      </c>
      <c r="R170" s="10">
        <f t="shared" si="11"/>
        <v>0</v>
      </c>
    </row>
    <row r="171" spans="1:18" ht="10.95" customHeight="1" x14ac:dyDescent="0.2">
      <c r="A171" s="4" t="s">
        <v>7</v>
      </c>
      <c r="B171" s="4" t="s">
        <v>2</v>
      </c>
      <c r="C171" s="8" t="s">
        <v>38</v>
      </c>
      <c r="D171" s="4" t="s">
        <v>54</v>
      </c>
      <c r="O171" s="5">
        <f t="shared" si="8"/>
        <v>0</v>
      </c>
      <c r="P171" s="5">
        <f t="shared" si="9"/>
        <v>0</v>
      </c>
      <c r="Q171" s="10">
        <f t="shared" si="10"/>
        <v>0</v>
      </c>
      <c r="R171" s="10">
        <f t="shared" si="11"/>
        <v>0</v>
      </c>
    </row>
    <row r="172" spans="1:18" ht="10.95" customHeight="1" x14ac:dyDescent="0.2">
      <c r="A172" s="4" t="s">
        <v>7</v>
      </c>
      <c r="B172" s="4" t="s">
        <v>2</v>
      </c>
      <c r="C172" s="8" t="s">
        <v>36</v>
      </c>
      <c r="D172" s="4" t="s">
        <v>54</v>
      </c>
      <c r="O172" s="5">
        <f t="shared" si="8"/>
        <v>0</v>
      </c>
      <c r="P172" s="5">
        <f t="shared" si="9"/>
        <v>0</v>
      </c>
      <c r="Q172" s="10">
        <f t="shared" si="10"/>
        <v>0</v>
      </c>
      <c r="R172" s="10">
        <f t="shared" si="11"/>
        <v>0</v>
      </c>
    </row>
    <row r="173" spans="1:18" ht="10.95" customHeight="1" x14ac:dyDescent="0.2">
      <c r="A173" s="4" t="s">
        <v>7</v>
      </c>
      <c r="B173" s="4" t="s">
        <v>2</v>
      </c>
      <c r="C173" s="8" t="s">
        <v>39</v>
      </c>
      <c r="D173" s="4" t="s">
        <v>54</v>
      </c>
      <c r="O173" s="5">
        <f t="shared" si="8"/>
        <v>0</v>
      </c>
      <c r="P173" s="5">
        <f t="shared" si="9"/>
        <v>0</v>
      </c>
      <c r="Q173" s="10">
        <f t="shared" si="10"/>
        <v>0</v>
      </c>
      <c r="R173" s="10">
        <f t="shared" si="11"/>
        <v>0</v>
      </c>
    </row>
    <row r="174" spans="1:18" x14ac:dyDescent="0.2">
      <c r="A174" s="4" t="s">
        <v>7</v>
      </c>
      <c r="B174" s="4" t="s">
        <v>5</v>
      </c>
      <c r="C174" s="8" t="s">
        <v>140</v>
      </c>
      <c r="D174" s="4" t="s">
        <v>85</v>
      </c>
      <c r="E174" s="4" t="s">
        <v>54</v>
      </c>
      <c r="O174" s="5">
        <f t="shared" si="8"/>
        <v>0</v>
      </c>
      <c r="P174" s="5">
        <f t="shared" si="9"/>
        <v>0</v>
      </c>
      <c r="Q174" s="10">
        <f t="shared" si="10"/>
        <v>0</v>
      </c>
      <c r="R174" s="10">
        <f t="shared" si="11"/>
        <v>0</v>
      </c>
    </row>
    <row r="175" spans="1:18" x14ac:dyDescent="0.2">
      <c r="A175" s="4" t="s">
        <v>7</v>
      </c>
      <c r="B175" s="4" t="s">
        <v>5</v>
      </c>
      <c r="C175" s="8" t="s">
        <v>140</v>
      </c>
      <c r="D175" s="4" t="s">
        <v>49</v>
      </c>
      <c r="E175" s="4" t="s">
        <v>54</v>
      </c>
      <c r="O175" s="5">
        <f t="shared" si="8"/>
        <v>0</v>
      </c>
      <c r="P175" s="5">
        <f t="shared" si="9"/>
        <v>0</v>
      </c>
      <c r="Q175" s="10">
        <f t="shared" si="10"/>
        <v>0</v>
      </c>
      <c r="R175" s="10">
        <f t="shared" si="11"/>
        <v>0</v>
      </c>
    </row>
    <row r="176" spans="1:18" x14ac:dyDescent="0.2">
      <c r="A176" s="4" t="s">
        <v>7</v>
      </c>
      <c r="B176" s="4" t="s">
        <v>5</v>
      </c>
      <c r="C176" s="8" t="s">
        <v>140</v>
      </c>
      <c r="D176" s="4" t="s">
        <v>50</v>
      </c>
      <c r="E176" s="4" t="s">
        <v>54</v>
      </c>
      <c r="O176" s="5">
        <f t="shared" si="8"/>
        <v>0</v>
      </c>
      <c r="P176" s="5">
        <f t="shared" si="9"/>
        <v>0</v>
      </c>
      <c r="Q176" s="10">
        <f t="shared" si="10"/>
        <v>0</v>
      </c>
      <c r="R176" s="10">
        <f t="shared" si="11"/>
        <v>0</v>
      </c>
    </row>
    <row r="177" spans="1:18" s="8" customFormat="1" x14ac:dyDescent="0.2">
      <c r="A177" s="4" t="s">
        <v>7</v>
      </c>
      <c r="B177" s="4" t="s">
        <v>5</v>
      </c>
      <c r="C177" s="8" t="s">
        <v>140</v>
      </c>
      <c r="D177" s="4" t="s">
        <v>48</v>
      </c>
      <c r="E177" s="4" t="s">
        <v>54</v>
      </c>
      <c r="F177" s="4"/>
      <c r="G177" s="5"/>
      <c r="H177" s="5"/>
      <c r="I177" s="4"/>
      <c r="J177" s="5"/>
      <c r="K177" s="5"/>
      <c r="L177" s="4"/>
      <c r="M177" s="5"/>
      <c r="N177" s="5"/>
      <c r="O177" s="5">
        <f t="shared" si="8"/>
        <v>0</v>
      </c>
      <c r="P177" s="5">
        <f t="shared" si="9"/>
        <v>0</v>
      </c>
      <c r="Q177" s="10">
        <f t="shared" si="10"/>
        <v>0</v>
      </c>
      <c r="R177" s="10">
        <f t="shared" si="11"/>
        <v>0</v>
      </c>
    </row>
    <row r="178" spans="1:18" s="8" customFormat="1" x14ac:dyDescent="0.2">
      <c r="A178" s="4" t="s">
        <v>7</v>
      </c>
      <c r="B178" s="4" t="s">
        <v>5</v>
      </c>
      <c r="C178" s="8" t="s">
        <v>140</v>
      </c>
      <c r="D178" s="4" t="s">
        <v>75</v>
      </c>
      <c r="E178" s="4" t="s">
        <v>54</v>
      </c>
      <c r="F178" s="4"/>
      <c r="G178" s="5"/>
      <c r="H178" s="5"/>
      <c r="I178" s="4"/>
      <c r="J178" s="5"/>
      <c r="K178" s="5"/>
      <c r="L178" s="4"/>
      <c r="M178" s="5"/>
      <c r="N178" s="5"/>
      <c r="O178" s="5">
        <f>G178+J178+M178</f>
        <v>0</v>
      </c>
      <c r="P178" s="5">
        <f>H178+K178+N178</f>
        <v>0</v>
      </c>
      <c r="Q178" s="10">
        <f>$G178+$J178</f>
        <v>0</v>
      </c>
      <c r="R178" s="10">
        <f>$H178+$K178</f>
        <v>0</v>
      </c>
    </row>
    <row r="179" spans="1:18" x14ac:dyDescent="0.2">
      <c r="G179" s="4"/>
      <c r="H179" s="4"/>
      <c r="J179" s="4"/>
      <c r="K179" s="4"/>
      <c r="M179" s="4"/>
      <c r="N179" s="4"/>
      <c r="O179" s="4"/>
      <c r="P179" s="4"/>
      <c r="Q179" s="4"/>
      <c r="R179" s="4"/>
    </row>
  </sheetData>
  <sortState ref="A2:Y178">
    <sortCondition ref="I2:I178"/>
  </sortState>
  <dataValidations count="6">
    <dataValidation type="list" allowBlank="1" showInputMessage="1" showErrorMessage="1" sqref="B180:B185 B188:B1048576 BZW5:BZW8 BQA5:BQA8 WLO5:WLO8 BGE5:BGE8 AMM5:AMM8 ACQ5:ACQ8 SU5:SU8 IY5:IY8 WVK5:WVK8 WBS5:WBS8 VRW5:VRW8 VIA5:VIA8 UYE5:UYE8 UOI5:UOI8 UEM5:UEM8 TUQ5:TUQ8 TKU5:TKU8 TAY5:TAY8 SRC5:SRC8 SHG5:SHG8 RXK5:RXK8 RNO5:RNO8 RDS5:RDS8 QTW5:QTW8 QKA5:QKA8 QAE5:QAE8 PQI5:PQI8 PGM5:PGM8 OWQ5:OWQ8 OMU5:OMU8 OCY5:OCY8 NTC5:NTC8 NJG5:NJG8 MZK5:MZK8 MPO5:MPO8 MFS5:MFS8 LVW5:LVW8 LMA5:LMA8 LCE5:LCE8 KSI5:KSI8 KIM5:KIM8 JYQ5:JYQ8 JOU5:JOU8 JEY5:JEY8 IVC5:IVC8 ILG5:ILG8 IBK5:IBK8 HRO5:HRO8 HHS5:HHS8 GXW5:GXW8 GOA5:GOA8 GEE5:GEE8 FUI5:FUI8 FKM5:FKM8 FAQ5:FAQ8 EQU5:EQU8 EGY5:EGY8 DXC5:DXC8 DNG5:DNG8 DDK5:DDK8 CTO5:CTO8 CJS5:CJS8 B115 B118 B133:B134 C135:C138 B2:B103 C174 B175:B176 AWI5:AWI8">
      <formula1>Life_cycle</formula1>
    </dataValidation>
    <dataValidation type="list" allowBlank="1" showInputMessage="1" showErrorMessage="1" sqref="A188:A1048576 A180:A185 DNF5:DNF8 CJR5:CJR8 CTN5:CTN8 WLN5:WLN8 BZV5:BZV8 BGD5:BGD8 BPZ5:BPZ8 AWH5:AWH8 AML5:AML8 ACP5:ACP8 ST5:ST8 IX5:IX8 WVJ5:WVJ8 WBR5:WBR8 VRV5:VRV8 VHZ5:VHZ8 UYD5:UYD8 UOH5:UOH8 UEL5:UEL8 TUP5:TUP8 TKT5:TKT8 TAX5:TAX8 SRB5:SRB8 SHF5:SHF8 RXJ5:RXJ8 RNN5:RNN8 RDR5:RDR8 QTV5:QTV8 QJZ5:QJZ8 QAD5:QAD8 PQH5:PQH8 PGL5:PGL8 OWP5:OWP8 OMT5:OMT8 OCX5:OCX8 NTB5:NTB8 NJF5:NJF8 MZJ5:MZJ8 MPN5:MPN8 MFR5:MFR8 LVV5:LVV8 LLZ5:LLZ8 LCD5:LCD8 KSH5:KSH8 KIL5:KIL8 JYP5:JYP8 JOT5:JOT8 JEX5:JEX8 IVB5:IVB8 ILF5:ILF8 IBJ5:IBJ8 HRN5:HRN8 HHR5:HHR8 GXV5:GXV8 GNZ5:GNZ8 GED5:GED8 FUH5:FUH8 FKL5:FKL8 FAP5:FAP8 EQT5:EQT8 EGX5:EGX8 DXB5:DXB8 A2:A134 B135:B138 B174 A177:A178 DDJ5:DDJ8">
      <formula1>Components</formula1>
    </dataValidation>
    <dataValidation type="list" allowBlank="1" showInputMessage="1" showErrorMessage="1" sqref="M188:M552 O552:O1048576 M180:N185 N188:N1048576 WLZ5:WMA8 WCD5:WCE8 VSH5:VSI8 VIL5:VIM8 UYP5:UYQ8 UOT5:UOU8 UEX5:UEY8 TVB5:TVC8 TLF5:TLG8 TBJ5:TBK8 SRN5:SRO8 SHR5:SHS8 RXV5:RXW8 RNZ5:ROA8 RED5:REE8 QUH5:QUI8 QKL5:QKM8 QAP5:QAQ8 PQT5:PQU8 PGX5:PGY8 OXB5:OXC8 ONF5:ONG8 ODJ5:ODK8 NTN5:NTO8 NJR5:NJS8 MZV5:MZW8 MPZ5:MQA8 MGD5:MGE8 LWH5:LWI8 LML5:LMM8 LCP5:LCQ8 KST5:KSU8 KIX5:KIY8 JZB5:JZC8 JPF5:JPG8 JFJ5:JFK8 IVN5:IVO8 ILR5:ILS8 IBV5:IBW8 HRZ5:HSA8 HID5:HIE8 GYH5:GYI8 GOL5:GOM8 GEP5:GEQ8 FUT5:FUU8 FKX5:FKY8 FBB5:FBC8 ERF5:ERG8 EHJ5:EHK8 DXN5:DXO8 DNR5:DNS8 DDV5:DDW8 CTZ5:CUA8 CKD5:CKE8 CAH5:CAI8 BQL5:BQM8 BGP5:BGQ8 AWT5:AWU8 AMX5:AMY8 ADB5:ADC8 TF5:TG8 JJ5:JK8 M109:N126 M100:N105 M38:N46 M5:N11 M32:N33 M35:N36 M66:N75 M79:N81 M13:N30 M83:N84 M50:N64 M130:N147 M86:N98 M168:N170 M173:N176 M153:N161 M149:N151 WVV5:WVW8">
      <formula1>Detect_score</formula1>
    </dataValidation>
    <dataValidation type="list" allowBlank="1" showInputMessage="1" showErrorMessage="1" sqref="G188:G551 G180:H185 H188:H1048576 WLT5:WLU8 WBX5:WBY8 VSB5:VSC8 VIF5:VIG8 UYJ5:UYK8 UON5:UOO8 UER5:UES8 TUV5:TUW8 TKZ5:TLA8 TBD5:TBE8 SRH5:SRI8 SHL5:SHM8 RXP5:RXQ8 RNT5:RNU8 RDX5:RDY8 QUB5:QUC8 QKF5:QKG8 QAJ5:QAK8 PQN5:PQO8 PGR5:PGS8 OWV5:OWW8 OMZ5:ONA8 ODD5:ODE8 NTH5:NTI8 NJL5:NJM8 MZP5:MZQ8 MPT5:MPU8 MFX5:MFY8 LWB5:LWC8 LMF5:LMG8 LCJ5:LCK8 KSN5:KSO8 KIR5:KIS8 JYV5:JYW8 JOZ5:JPA8 JFD5:JFE8 IVH5:IVI8 ILL5:ILM8 IBP5:IBQ8 HRT5:HRU8 HHX5:HHY8 GYB5:GYC8 GOF5:GOG8 GEJ5:GEK8 FUN5:FUO8 FKR5:FKS8 FAV5:FAW8 EQZ5:ERA8 EHD5:EHE8 DXH5:DXI8 DNL5:DNM8 DDP5:DDQ8 CTT5:CTU8 CJX5:CJY8 CAB5:CAC8 BQF5:BQG8 BGJ5:BGK8 AWN5:AWO8 AMR5:AMS8 ACV5:ACW8 SZ5:TA8 JD5:JE8 G38:H64 G2:H11 G32:H33 G35:H36 G66:H81 G13:H30 G83:H84 G86:H98 G168:H170 G173:H178 G153:H161 G149:H151 G100:H147 WVP5:WVQ8">
      <formula1>Severity_score</formula1>
    </dataValidation>
    <dataValidation type="list" allowBlank="1" showInputMessage="1" showErrorMessage="1" sqref="K188:K1048576 J188:J551 J180:K185 WCA5:WCB8 VSE5:VSF8 VII5:VIJ8 UYM5:UYN8 UOQ5:UOR8 UEU5:UEV8 TUY5:TUZ8 TLC5:TLD8 TBG5:TBH8 SRK5:SRL8 SHO5:SHP8 RXS5:RXT8 RNW5:RNX8 REA5:REB8 QUE5:QUF8 QKI5:QKJ8 QAM5:QAN8 PQQ5:PQR8 PGU5:PGV8 OWY5:OWZ8 ONC5:OND8 ODG5:ODH8 NTK5:NTL8 NJO5:NJP8 MZS5:MZT8 MPW5:MPX8 MGA5:MGB8 LWE5:LWF8 LMI5:LMJ8 LCM5:LCN8 KSQ5:KSR8 KIU5:KIV8 JYY5:JYZ8 JPC5:JPD8 JFG5:JFH8 IVK5:IVL8 ILO5:ILP8 IBS5:IBT8 HRW5:HRX8 HIA5:HIB8 GYE5:GYF8 GOI5:GOJ8 GEM5:GEN8 FUQ5:FUR8 FKU5:FKV8 FAY5:FAZ8 ERC5:ERD8 EHG5:EHH8 DXK5:DXL8 DNO5:DNP8 DDS5:DDT8 CTW5:CTX8 CKA5:CKB8 CAE5:CAF8 BQI5:BQJ8 BGM5:BGN8 AWQ5:AWR8 AMU5:AMV8 ACY5:ACZ8 TC5:TD8 JG5:JH8 WVS5:WVT8 J39:K64 J13:K30 J2:K11 J33:K33 J36:K36 J66:K81 J83:K84 J86:K98 J168:K170 J173:K178 J153:K161 J149:K151 J100:K147 WLW5:WLX8">
      <formula1>Like_score</formula1>
    </dataValidation>
    <dataValidation type="list" allowBlank="1" showInputMessage="1" showErrorMessage="1" sqref="M177:N178 M127:N129 M76:N78 M2:N4 M47:N49 M106:N108">
      <formula1>Detect_score2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7"/>
  <sheetViews>
    <sheetView zoomScaleNormal="100" workbookViewId="0">
      <selection activeCell="C16" sqref="C4:C167"/>
      <pivotSelection pane="bottomRight" showHeader="1" axis="axisRow" dimension="2" activeRow="15" activeCol="2" previousRow="15" previousCol="2" click="1" r:id="rId1">
        <pivotArea dataOnly="0" labelOnly="1" outline="0" fieldPosition="0">
          <references count="1">
            <reference field="2" count="0"/>
          </references>
        </pivotArea>
      </pivotSelection>
    </sheetView>
  </sheetViews>
  <sheetFormatPr defaultColWidth="8.88671875" defaultRowHeight="10.199999999999999" x14ac:dyDescent="0.2"/>
  <cols>
    <col min="1" max="1" width="83.5546875" style="7" customWidth="1"/>
    <col min="2" max="2" width="40.33203125" style="7" customWidth="1"/>
    <col min="3" max="3" width="60.5546875" style="7" customWidth="1"/>
    <col min="4" max="4" width="4.88671875" style="7" customWidth="1"/>
    <col min="5" max="5" width="27.33203125" style="7" bestFit="1" customWidth="1"/>
    <col min="6" max="6" width="20.6640625" style="7" bestFit="1" customWidth="1"/>
    <col min="7" max="7" width="27.33203125" style="7" bestFit="1" customWidth="1"/>
    <col min="8" max="8" width="30.88671875" style="7" bestFit="1" customWidth="1"/>
    <col min="9" max="9" width="18" style="7" bestFit="1" customWidth="1"/>
    <col min="10" max="10" width="21.109375" style="7" bestFit="1" customWidth="1"/>
    <col min="11" max="11" width="15.33203125" style="7" bestFit="1" customWidth="1"/>
    <col min="12" max="12" width="9.5546875" style="7" bestFit="1" customWidth="1"/>
    <col min="13" max="13" width="15" style="7" bestFit="1" customWidth="1"/>
    <col min="14" max="14" width="33.33203125" style="7" bestFit="1" customWidth="1"/>
    <col min="15" max="15" width="37.109375" style="7" bestFit="1" customWidth="1"/>
    <col min="16" max="16" width="47.5546875" style="7" bestFit="1" customWidth="1"/>
    <col min="17" max="17" width="15.33203125" style="7" bestFit="1" customWidth="1"/>
    <col min="18" max="18" width="31" style="7" bestFit="1" customWidth="1"/>
    <col min="19" max="19" width="46.33203125" style="7" bestFit="1" customWidth="1"/>
    <col min="20" max="20" width="40.5546875" style="7" bestFit="1" customWidth="1"/>
    <col min="21" max="21" width="21.6640625" style="7" bestFit="1" customWidth="1"/>
    <col min="22" max="22" width="7.6640625" style="7" customWidth="1"/>
    <col min="23" max="23" width="27.33203125" style="7" bestFit="1" customWidth="1"/>
    <col min="24" max="24" width="31" style="7" bestFit="1" customWidth="1"/>
    <col min="25" max="25" width="4" style="7" customWidth="1"/>
    <col min="26" max="26" width="7.6640625" style="7" customWidth="1"/>
    <col min="27" max="27" width="11.6640625" style="7" bestFit="1" customWidth="1"/>
    <col min="28" max="28" width="17.44140625" style="7" bestFit="1" customWidth="1"/>
    <col min="29" max="29" width="39" style="7" bestFit="1" customWidth="1"/>
    <col min="30" max="30" width="28.109375" style="7" bestFit="1" customWidth="1"/>
    <col min="31" max="31" width="13.44140625" style="7" bestFit="1" customWidth="1"/>
    <col min="32" max="32" width="30.88671875" style="7" bestFit="1" customWidth="1"/>
    <col min="33" max="33" width="54.33203125" style="7" bestFit="1" customWidth="1"/>
    <col min="34" max="34" width="52.5546875" style="7" bestFit="1" customWidth="1"/>
    <col min="35" max="35" width="34.33203125" style="7" bestFit="1" customWidth="1"/>
    <col min="36" max="36" width="8.44140625" style="7" customWidth="1"/>
    <col min="37" max="37" width="29.6640625" style="7" bestFit="1" customWidth="1"/>
    <col min="38" max="38" width="21.88671875" style="7" bestFit="1" customWidth="1"/>
    <col min="39" max="39" width="14.33203125" style="7" bestFit="1" customWidth="1"/>
    <col min="40" max="40" width="25.6640625" style="7" bestFit="1" customWidth="1"/>
    <col min="41" max="41" width="44.33203125" style="7" bestFit="1" customWidth="1"/>
    <col min="42" max="42" width="3.5546875" style="7" customWidth="1"/>
    <col min="43" max="43" width="32.5546875" style="7" bestFit="1" customWidth="1"/>
    <col min="44" max="44" width="21.6640625" style="7" bestFit="1" customWidth="1"/>
    <col min="45" max="45" width="14.33203125" style="7" bestFit="1" customWidth="1"/>
    <col min="46" max="46" width="31.33203125" style="7" bestFit="1" customWidth="1"/>
    <col min="47" max="47" width="7.44140625" style="7" customWidth="1"/>
    <col min="48" max="48" width="18.6640625" style="7" bestFit="1" customWidth="1"/>
    <col min="49" max="49" width="18" style="7" bestFit="1" customWidth="1"/>
    <col min="50" max="50" width="26.44140625" style="7" bestFit="1" customWidth="1"/>
    <col min="51" max="51" width="32.44140625" style="7" bestFit="1" customWidth="1"/>
    <col min="52" max="52" width="10.5546875" style="7" bestFit="1" customWidth="1"/>
    <col min="53" max="53" width="20.5546875" style="7" bestFit="1" customWidth="1"/>
    <col min="54" max="54" width="31.5546875" style="7" bestFit="1" customWidth="1"/>
    <col min="55" max="55" width="7" style="7" customWidth="1"/>
    <col min="56" max="56" width="10.6640625" style="7" bestFit="1" customWidth="1"/>
    <col min="57" max="16384" width="8.88671875" style="7"/>
  </cols>
  <sheetData>
    <row r="1" spans="1:9" x14ac:dyDescent="0.2">
      <c r="A1" s="1"/>
      <c r="B1" s="1"/>
      <c r="C1" s="1"/>
      <c r="D1" s="1"/>
      <c r="E1" s="1"/>
      <c r="F1" s="1"/>
      <c r="G1" s="1"/>
      <c r="H1" s="1"/>
      <c r="I1" s="1"/>
    </row>
    <row r="3" spans="1:9" x14ac:dyDescent="0.2">
      <c r="A3" s="6" t="s">
        <v>172</v>
      </c>
      <c r="B3" s="6" t="s">
        <v>171</v>
      </c>
      <c r="C3" s="6" t="s">
        <v>25</v>
      </c>
    </row>
    <row r="4" spans="1:9" x14ac:dyDescent="0.2">
      <c r="A4" s="7" t="s">
        <v>209</v>
      </c>
      <c r="B4" s="7" t="s">
        <v>81</v>
      </c>
      <c r="C4" s="7" t="s">
        <v>110</v>
      </c>
    </row>
    <row r="5" spans="1:9" x14ac:dyDescent="0.2">
      <c r="C5" s="7" t="s">
        <v>138</v>
      </c>
    </row>
    <row r="6" spans="1:9" x14ac:dyDescent="0.2">
      <c r="C6" s="7" t="s">
        <v>133</v>
      </c>
    </row>
    <row r="7" spans="1:9" x14ac:dyDescent="0.2">
      <c r="B7" s="7" t="s">
        <v>155</v>
      </c>
      <c r="C7" s="7" t="s">
        <v>14</v>
      </c>
    </row>
    <row r="8" spans="1:9" x14ac:dyDescent="0.2">
      <c r="C8" s="7" t="s">
        <v>19</v>
      </c>
    </row>
    <row r="9" spans="1:9" x14ac:dyDescent="0.2">
      <c r="B9" s="7" t="s">
        <v>156</v>
      </c>
      <c r="C9" s="7" t="s">
        <v>19</v>
      </c>
    </row>
    <row r="10" spans="1:9" x14ac:dyDescent="0.2">
      <c r="A10" s="7" t="s">
        <v>103</v>
      </c>
      <c r="B10" s="7" t="s">
        <v>102</v>
      </c>
      <c r="C10" s="7" t="s">
        <v>20</v>
      </c>
    </row>
    <row r="11" spans="1:9" x14ac:dyDescent="0.2">
      <c r="A11" s="7" t="s">
        <v>210</v>
      </c>
      <c r="B11" s="7" t="s">
        <v>126</v>
      </c>
      <c r="C11" s="7" t="s">
        <v>69</v>
      </c>
    </row>
    <row r="12" spans="1:9" x14ac:dyDescent="0.2">
      <c r="B12" s="7" t="s">
        <v>70</v>
      </c>
      <c r="C12" s="7" t="s">
        <v>35</v>
      </c>
    </row>
    <row r="13" spans="1:9" x14ac:dyDescent="0.2">
      <c r="B13" s="7" t="s">
        <v>67</v>
      </c>
      <c r="C13" s="7" t="s">
        <v>153</v>
      </c>
    </row>
    <row r="14" spans="1:9" x14ac:dyDescent="0.2">
      <c r="B14" s="7" t="s">
        <v>62</v>
      </c>
      <c r="C14" s="7" t="s">
        <v>63</v>
      </c>
    </row>
    <row r="15" spans="1:9" x14ac:dyDescent="0.2">
      <c r="B15" s="7" t="s">
        <v>48</v>
      </c>
      <c r="C15" s="7" t="s">
        <v>139</v>
      </c>
    </row>
    <row r="16" spans="1:9" x14ac:dyDescent="0.2">
      <c r="A16" s="7" t="s">
        <v>211</v>
      </c>
      <c r="B16" s="7" t="s">
        <v>48</v>
      </c>
      <c r="C16" s="7" t="s">
        <v>79</v>
      </c>
    </row>
    <row r="17" spans="1:3" x14ac:dyDescent="0.2">
      <c r="C17" s="7" t="s">
        <v>80</v>
      </c>
    </row>
    <row r="18" spans="1:3" x14ac:dyDescent="0.2">
      <c r="C18" s="7" t="s">
        <v>10</v>
      </c>
    </row>
    <row r="19" spans="1:3" x14ac:dyDescent="0.2">
      <c r="C19" s="7" t="s">
        <v>116</v>
      </c>
    </row>
    <row r="20" spans="1:3" x14ac:dyDescent="0.2">
      <c r="C20" s="7" t="s">
        <v>119</v>
      </c>
    </row>
    <row r="21" spans="1:3" x14ac:dyDescent="0.2">
      <c r="C21" s="7" t="s">
        <v>32</v>
      </c>
    </row>
    <row r="22" spans="1:3" x14ac:dyDescent="0.2">
      <c r="C22" s="7" t="s">
        <v>114</v>
      </c>
    </row>
    <row r="23" spans="1:3" x14ac:dyDescent="0.2">
      <c r="C23" s="7" t="s">
        <v>115</v>
      </c>
    </row>
    <row r="24" spans="1:3" x14ac:dyDescent="0.2">
      <c r="C24" s="7" t="s">
        <v>30</v>
      </c>
    </row>
    <row r="25" spans="1:3" x14ac:dyDescent="0.2">
      <c r="C25" s="7" t="s">
        <v>146</v>
      </c>
    </row>
    <row r="26" spans="1:3" x14ac:dyDescent="0.2">
      <c r="C26" s="7" t="s">
        <v>149</v>
      </c>
    </row>
    <row r="27" spans="1:3" x14ac:dyDescent="0.2">
      <c r="C27" s="7" t="s">
        <v>154</v>
      </c>
    </row>
    <row r="28" spans="1:3" x14ac:dyDescent="0.2">
      <c r="C28" s="7" t="s">
        <v>150</v>
      </c>
    </row>
    <row r="29" spans="1:3" x14ac:dyDescent="0.2">
      <c r="C29" s="7" t="s">
        <v>148</v>
      </c>
    </row>
    <row r="30" spans="1:3" x14ac:dyDescent="0.2">
      <c r="A30" s="7" t="s">
        <v>113</v>
      </c>
      <c r="B30" s="7" t="s">
        <v>76</v>
      </c>
      <c r="C30" s="7" t="s">
        <v>77</v>
      </c>
    </row>
    <row r="31" spans="1:3" x14ac:dyDescent="0.2">
      <c r="C31" s="7" t="s">
        <v>23</v>
      </c>
    </row>
    <row r="32" spans="1:3" x14ac:dyDescent="0.2">
      <c r="B32" s="7" t="s">
        <v>49</v>
      </c>
      <c r="C32" s="7" t="s">
        <v>43</v>
      </c>
    </row>
    <row r="33" spans="1:3" x14ac:dyDescent="0.2">
      <c r="C33" s="7" t="s">
        <v>79</v>
      </c>
    </row>
    <row r="34" spans="1:3" x14ac:dyDescent="0.2">
      <c r="C34" s="7" t="s">
        <v>80</v>
      </c>
    </row>
    <row r="35" spans="1:3" x14ac:dyDescent="0.2">
      <c r="C35" s="7" t="s">
        <v>116</v>
      </c>
    </row>
    <row r="36" spans="1:3" x14ac:dyDescent="0.2">
      <c r="C36" s="7" t="s">
        <v>32</v>
      </c>
    </row>
    <row r="37" spans="1:3" x14ac:dyDescent="0.2">
      <c r="C37" s="7" t="s">
        <v>114</v>
      </c>
    </row>
    <row r="38" spans="1:3" x14ac:dyDescent="0.2">
      <c r="C38" s="7" t="s">
        <v>115</v>
      </c>
    </row>
    <row r="39" spans="1:3" x14ac:dyDescent="0.2">
      <c r="C39" s="7" t="s">
        <v>146</v>
      </c>
    </row>
    <row r="40" spans="1:3" x14ac:dyDescent="0.2">
      <c r="C40" s="7" t="s">
        <v>149</v>
      </c>
    </row>
    <row r="41" spans="1:3" x14ac:dyDescent="0.2">
      <c r="C41" s="7" t="s">
        <v>154</v>
      </c>
    </row>
    <row r="42" spans="1:3" x14ac:dyDescent="0.2">
      <c r="C42" s="7" t="s">
        <v>150</v>
      </c>
    </row>
    <row r="43" spans="1:3" x14ac:dyDescent="0.2">
      <c r="C43" s="7" t="s">
        <v>148</v>
      </c>
    </row>
    <row r="44" spans="1:3" x14ac:dyDescent="0.2">
      <c r="B44" s="7" t="s">
        <v>160</v>
      </c>
      <c r="C44" s="7" t="s">
        <v>19</v>
      </c>
    </row>
    <row r="45" spans="1:3" x14ac:dyDescent="0.2">
      <c r="B45" s="7" t="s">
        <v>161</v>
      </c>
      <c r="C45" s="7" t="s">
        <v>19</v>
      </c>
    </row>
    <row r="46" spans="1:3" x14ac:dyDescent="0.2">
      <c r="A46" s="7" t="s">
        <v>212</v>
      </c>
      <c r="B46" s="7" t="s">
        <v>74</v>
      </c>
      <c r="C46" s="7" t="s">
        <v>152</v>
      </c>
    </row>
    <row r="47" spans="1:3" x14ac:dyDescent="0.2">
      <c r="B47" s="7" t="s">
        <v>75</v>
      </c>
      <c r="C47" s="7" t="s">
        <v>11</v>
      </c>
    </row>
    <row r="48" spans="1:3" x14ac:dyDescent="0.2">
      <c r="B48" s="7" t="s">
        <v>170</v>
      </c>
      <c r="C48" s="7" t="s">
        <v>129</v>
      </c>
    </row>
    <row r="49" spans="1:3" x14ac:dyDescent="0.2">
      <c r="B49" s="7" t="s">
        <v>167</v>
      </c>
      <c r="C49" s="7" t="s">
        <v>132</v>
      </c>
    </row>
    <row r="50" spans="1:3" x14ac:dyDescent="0.2">
      <c r="B50" s="7" t="s">
        <v>169</v>
      </c>
      <c r="C50" s="7" t="s">
        <v>19</v>
      </c>
    </row>
    <row r="51" spans="1:3" x14ac:dyDescent="0.2">
      <c r="B51" s="7" t="s">
        <v>168</v>
      </c>
      <c r="C51" s="7" t="s">
        <v>121</v>
      </c>
    </row>
    <row r="52" spans="1:3" x14ac:dyDescent="0.2">
      <c r="B52" s="7" t="s">
        <v>165</v>
      </c>
      <c r="C52" s="7" t="s">
        <v>29</v>
      </c>
    </row>
    <row r="53" spans="1:3" x14ac:dyDescent="0.2">
      <c r="C53" s="7" t="s">
        <v>131</v>
      </c>
    </row>
    <row r="54" spans="1:3" x14ac:dyDescent="0.2">
      <c r="B54" s="7" t="s">
        <v>166</v>
      </c>
      <c r="C54" s="7" t="s">
        <v>31</v>
      </c>
    </row>
    <row r="55" spans="1:3" x14ac:dyDescent="0.2">
      <c r="C55" s="7" t="s">
        <v>146</v>
      </c>
    </row>
    <row r="56" spans="1:3" x14ac:dyDescent="0.2">
      <c r="C56" s="7" t="s">
        <v>154</v>
      </c>
    </row>
    <row r="57" spans="1:3" x14ac:dyDescent="0.2">
      <c r="C57" s="7" t="s">
        <v>135</v>
      </c>
    </row>
    <row r="58" spans="1:3" x14ac:dyDescent="0.2">
      <c r="A58" s="7" t="s">
        <v>213</v>
      </c>
      <c r="B58" s="7" t="s">
        <v>109</v>
      </c>
      <c r="C58" s="7" t="s">
        <v>134</v>
      </c>
    </row>
    <row r="59" spans="1:3" x14ac:dyDescent="0.2">
      <c r="B59" s="7" t="s">
        <v>158</v>
      </c>
      <c r="C59" s="7" t="s">
        <v>96</v>
      </c>
    </row>
    <row r="60" spans="1:3" x14ac:dyDescent="0.2">
      <c r="C60" s="7" t="s">
        <v>137</v>
      </c>
    </row>
    <row r="61" spans="1:3" x14ac:dyDescent="0.2">
      <c r="B61" s="7" t="s">
        <v>159</v>
      </c>
      <c r="C61" s="7" t="s">
        <v>151</v>
      </c>
    </row>
    <row r="62" spans="1:3" x14ac:dyDescent="0.2">
      <c r="A62" s="7" t="s">
        <v>87</v>
      </c>
      <c r="B62" s="7" t="s">
        <v>86</v>
      </c>
      <c r="C62" s="7" t="s">
        <v>16</v>
      </c>
    </row>
    <row r="63" spans="1:3" x14ac:dyDescent="0.2">
      <c r="C63" s="7" t="s">
        <v>136</v>
      </c>
    </row>
    <row r="64" spans="1:3" x14ac:dyDescent="0.2">
      <c r="C64" s="7" t="s">
        <v>140</v>
      </c>
    </row>
    <row r="65" spans="1:3" x14ac:dyDescent="0.2">
      <c r="C65" s="7" t="s">
        <v>128</v>
      </c>
    </row>
    <row r="66" spans="1:3" x14ac:dyDescent="0.2">
      <c r="A66" s="7" t="s">
        <v>214</v>
      </c>
      <c r="B66" s="7" t="s">
        <v>99</v>
      </c>
      <c r="C66" s="7" t="s">
        <v>22</v>
      </c>
    </row>
    <row r="67" spans="1:3" x14ac:dyDescent="0.2">
      <c r="B67" s="7" t="s">
        <v>195</v>
      </c>
      <c r="C67" s="7" t="s">
        <v>145</v>
      </c>
    </row>
    <row r="68" spans="1:3" x14ac:dyDescent="0.2">
      <c r="A68" s="7" t="s">
        <v>215</v>
      </c>
      <c r="B68" s="7" t="s">
        <v>105</v>
      </c>
      <c r="C68" s="7" t="s">
        <v>144</v>
      </c>
    </row>
    <row r="69" spans="1:3" x14ac:dyDescent="0.2">
      <c r="B69" s="7" t="s">
        <v>107</v>
      </c>
      <c r="C69" s="7" t="s">
        <v>144</v>
      </c>
    </row>
    <row r="70" spans="1:3" x14ac:dyDescent="0.2">
      <c r="B70" s="7" t="s">
        <v>94</v>
      </c>
      <c r="C70" s="7" t="s">
        <v>96</v>
      </c>
    </row>
    <row r="71" spans="1:3" x14ac:dyDescent="0.2">
      <c r="B71" s="7" t="s">
        <v>104</v>
      </c>
      <c r="C71" s="7" t="s">
        <v>144</v>
      </c>
    </row>
    <row r="72" spans="1:3" x14ac:dyDescent="0.2">
      <c r="B72" s="7" t="s">
        <v>70</v>
      </c>
      <c r="C72" s="7" t="s">
        <v>110</v>
      </c>
    </row>
    <row r="73" spans="1:3" x14ac:dyDescent="0.2">
      <c r="C73" s="7" t="s">
        <v>138</v>
      </c>
    </row>
    <row r="74" spans="1:3" x14ac:dyDescent="0.2">
      <c r="C74" s="7" t="s">
        <v>133</v>
      </c>
    </row>
    <row r="75" spans="1:3" x14ac:dyDescent="0.2">
      <c r="B75" s="7" t="s">
        <v>163</v>
      </c>
      <c r="C75" s="7" t="s">
        <v>28</v>
      </c>
    </row>
    <row r="76" spans="1:3" x14ac:dyDescent="0.2">
      <c r="B76" s="7" t="s">
        <v>164</v>
      </c>
      <c r="C76" s="7" t="s">
        <v>19</v>
      </c>
    </row>
    <row r="77" spans="1:3" x14ac:dyDescent="0.2">
      <c r="B77" s="7" t="s">
        <v>92</v>
      </c>
      <c r="C77" s="7" t="s">
        <v>139</v>
      </c>
    </row>
    <row r="78" spans="1:3" x14ac:dyDescent="0.2">
      <c r="A78" s="7" t="s">
        <v>56</v>
      </c>
      <c r="B78" s="7" t="s">
        <v>55</v>
      </c>
      <c r="C78" s="7" t="s">
        <v>10</v>
      </c>
    </row>
    <row r="79" spans="1:3" x14ac:dyDescent="0.2">
      <c r="A79" s="7" t="s">
        <v>53</v>
      </c>
      <c r="B79" s="7" t="s">
        <v>50</v>
      </c>
      <c r="C79" s="7" t="s">
        <v>79</v>
      </c>
    </row>
    <row r="80" spans="1:3" x14ac:dyDescent="0.2">
      <c r="C80" s="7" t="s">
        <v>80</v>
      </c>
    </row>
    <row r="81" spans="1:3" x14ac:dyDescent="0.2">
      <c r="C81" s="7" t="s">
        <v>10</v>
      </c>
    </row>
    <row r="82" spans="1:3" x14ac:dyDescent="0.2">
      <c r="C82" s="7" t="s">
        <v>116</v>
      </c>
    </row>
    <row r="83" spans="1:3" x14ac:dyDescent="0.2">
      <c r="C83" s="7" t="s">
        <v>119</v>
      </c>
    </row>
    <row r="84" spans="1:3" x14ac:dyDescent="0.2">
      <c r="C84" s="7" t="s">
        <v>32</v>
      </c>
    </row>
    <row r="85" spans="1:3" x14ac:dyDescent="0.2">
      <c r="C85" s="7" t="s">
        <v>114</v>
      </c>
    </row>
    <row r="86" spans="1:3" x14ac:dyDescent="0.2">
      <c r="C86" s="7" t="s">
        <v>115</v>
      </c>
    </row>
    <row r="87" spans="1:3" x14ac:dyDescent="0.2">
      <c r="C87" s="7" t="s">
        <v>30</v>
      </c>
    </row>
    <row r="88" spans="1:3" x14ac:dyDescent="0.2">
      <c r="C88" s="7" t="s">
        <v>12</v>
      </c>
    </row>
    <row r="89" spans="1:3" x14ac:dyDescent="0.2">
      <c r="C89" s="7" t="s">
        <v>146</v>
      </c>
    </row>
    <row r="90" spans="1:3" x14ac:dyDescent="0.2">
      <c r="C90" s="7" t="s">
        <v>154</v>
      </c>
    </row>
    <row r="91" spans="1:3" x14ac:dyDescent="0.2">
      <c r="C91" s="7" t="s">
        <v>150</v>
      </c>
    </row>
    <row r="92" spans="1:3" x14ac:dyDescent="0.2">
      <c r="C92" s="7" t="s">
        <v>148</v>
      </c>
    </row>
    <row r="93" spans="1:3" x14ac:dyDescent="0.2">
      <c r="A93" s="7" t="s">
        <v>218</v>
      </c>
      <c r="B93" s="7" t="s">
        <v>93</v>
      </c>
      <c r="C93" s="7" t="s">
        <v>35</v>
      </c>
    </row>
    <row r="94" spans="1:3" x14ac:dyDescent="0.2">
      <c r="B94" s="7" t="s">
        <v>157</v>
      </c>
      <c r="C94" s="7" t="s">
        <v>19</v>
      </c>
    </row>
    <row r="95" spans="1:3" x14ac:dyDescent="0.2">
      <c r="A95" s="7" t="s">
        <v>124</v>
      </c>
      <c r="B95" s="7" t="s">
        <v>98</v>
      </c>
      <c r="C95" s="7" t="s">
        <v>128</v>
      </c>
    </row>
    <row r="96" spans="1:3" x14ac:dyDescent="0.2">
      <c r="A96" s="7" t="s">
        <v>194</v>
      </c>
      <c r="B96" s="7" t="s">
        <v>76</v>
      </c>
      <c r="C96" s="7" t="s">
        <v>142</v>
      </c>
    </row>
    <row r="97" spans="1:3" x14ac:dyDescent="0.2">
      <c r="C97" s="7" t="s">
        <v>141</v>
      </c>
    </row>
    <row r="98" spans="1:3" x14ac:dyDescent="0.2">
      <c r="A98" s="7" t="s">
        <v>58</v>
      </c>
      <c r="B98" s="7" t="s">
        <v>64</v>
      </c>
      <c r="C98" s="7" t="s">
        <v>63</v>
      </c>
    </row>
    <row r="99" spans="1:3" x14ac:dyDescent="0.2">
      <c r="B99" s="7" t="s">
        <v>57</v>
      </c>
      <c r="C99" s="7" t="s">
        <v>9</v>
      </c>
    </row>
    <row r="100" spans="1:3" x14ac:dyDescent="0.2">
      <c r="B100" s="7" t="s">
        <v>59</v>
      </c>
      <c r="C100" s="7" t="s">
        <v>9</v>
      </c>
    </row>
    <row r="101" spans="1:3" x14ac:dyDescent="0.2">
      <c r="A101" s="7" t="s">
        <v>216</v>
      </c>
      <c r="B101" s="7" t="s">
        <v>60</v>
      </c>
      <c r="C101" s="7" t="s">
        <v>9</v>
      </c>
    </row>
    <row r="102" spans="1:3" x14ac:dyDescent="0.2">
      <c r="B102" s="7" t="s">
        <v>76</v>
      </c>
      <c r="C102" s="7" t="s">
        <v>42</v>
      </c>
    </row>
    <row r="103" spans="1:3" x14ac:dyDescent="0.2">
      <c r="B103" s="7" t="s">
        <v>111</v>
      </c>
      <c r="C103" s="7" t="s">
        <v>42</v>
      </c>
    </row>
    <row r="104" spans="1:3" x14ac:dyDescent="0.2">
      <c r="A104" s="7" t="s">
        <v>217</v>
      </c>
      <c r="B104" s="7" t="s">
        <v>72</v>
      </c>
      <c r="C104" s="7" t="s">
        <v>71</v>
      </c>
    </row>
    <row r="105" spans="1:3" x14ac:dyDescent="0.2">
      <c r="B105" s="7" t="s">
        <v>73</v>
      </c>
      <c r="C105" s="7" t="s">
        <v>71</v>
      </c>
    </row>
    <row r="106" spans="1:3" x14ac:dyDescent="0.2">
      <c r="A106" s="7" t="s">
        <v>219</v>
      </c>
      <c r="B106" s="7" t="s">
        <v>162</v>
      </c>
      <c r="C106" s="7" t="s">
        <v>143</v>
      </c>
    </row>
    <row r="107" spans="1:3" x14ac:dyDescent="0.2">
      <c r="A107" s="7" t="s">
        <v>225</v>
      </c>
      <c r="B107" s="7" t="s">
        <v>85</v>
      </c>
      <c r="C107" s="7" t="s">
        <v>16</v>
      </c>
    </row>
    <row r="108" spans="1:3" x14ac:dyDescent="0.2">
      <c r="C108" s="7" t="s">
        <v>136</v>
      </c>
    </row>
    <row r="109" spans="1:3" x14ac:dyDescent="0.2">
      <c r="C109" s="7" t="s">
        <v>140</v>
      </c>
    </row>
    <row r="110" spans="1:3" x14ac:dyDescent="0.2">
      <c r="C110" s="7" t="s">
        <v>128</v>
      </c>
    </row>
    <row r="111" spans="1:3" x14ac:dyDescent="0.2">
      <c r="B111" s="7" t="s">
        <v>90</v>
      </c>
      <c r="C111" s="7" t="s">
        <v>89</v>
      </c>
    </row>
    <row r="112" spans="1:3" x14ac:dyDescent="0.2">
      <c r="B112" s="7" t="s">
        <v>49</v>
      </c>
      <c r="C112" s="7" t="s">
        <v>16</v>
      </c>
    </row>
    <row r="113" spans="2:3" x14ac:dyDescent="0.2">
      <c r="C113" s="7" t="s">
        <v>30</v>
      </c>
    </row>
    <row r="114" spans="2:3" x14ac:dyDescent="0.2">
      <c r="C114" s="7" t="s">
        <v>136</v>
      </c>
    </row>
    <row r="115" spans="2:3" x14ac:dyDescent="0.2">
      <c r="C115" s="7" t="s">
        <v>140</v>
      </c>
    </row>
    <row r="116" spans="2:3" x14ac:dyDescent="0.2">
      <c r="C116" s="7" t="s">
        <v>128</v>
      </c>
    </row>
    <row r="117" spans="2:3" x14ac:dyDescent="0.2">
      <c r="B117" s="7" t="s">
        <v>78</v>
      </c>
      <c r="C117" s="7" t="s">
        <v>116</v>
      </c>
    </row>
    <row r="118" spans="2:3" x14ac:dyDescent="0.2">
      <c r="C118" s="7" t="s">
        <v>117</v>
      </c>
    </row>
    <row r="119" spans="2:3" x14ac:dyDescent="0.2">
      <c r="C119" s="7" t="s">
        <v>118</v>
      </c>
    </row>
    <row r="120" spans="2:3" x14ac:dyDescent="0.2">
      <c r="C120" s="7" t="s">
        <v>119</v>
      </c>
    </row>
    <row r="121" spans="2:3" x14ac:dyDescent="0.2">
      <c r="C121" s="7" t="s">
        <v>150</v>
      </c>
    </row>
    <row r="122" spans="2:3" x14ac:dyDescent="0.2">
      <c r="C122" s="7" t="s">
        <v>131</v>
      </c>
    </row>
    <row r="123" spans="2:3" x14ac:dyDescent="0.2">
      <c r="B123" s="7" t="s">
        <v>99</v>
      </c>
      <c r="C123" s="7" t="s">
        <v>100</v>
      </c>
    </row>
    <row r="124" spans="2:3" x14ac:dyDescent="0.2">
      <c r="B124" s="7" t="s">
        <v>127</v>
      </c>
      <c r="C124" s="7" t="s">
        <v>128</v>
      </c>
    </row>
    <row r="125" spans="2:3" x14ac:dyDescent="0.2">
      <c r="B125" s="7" t="s">
        <v>50</v>
      </c>
      <c r="C125" s="7" t="s">
        <v>16</v>
      </c>
    </row>
    <row r="126" spans="2:3" x14ac:dyDescent="0.2">
      <c r="C126" s="7" t="s">
        <v>136</v>
      </c>
    </row>
    <row r="127" spans="2:3" x14ac:dyDescent="0.2">
      <c r="C127" s="7" t="s">
        <v>140</v>
      </c>
    </row>
    <row r="128" spans="2:3" x14ac:dyDescent="0.2">
      <c r="C128" s="7" t="s">
        <v>128</v>
      </c>
    </row>
    <row r="129" spans="2:3" x14ac:dyDescent="0.2">
      <c r="B129" s="7" t="s">
        <v>97</v>
      </c>
      <c r="C129" s="7" t="s">
        <v>96</v>
      </c>
    </row>
    <row r="130" spans="2:3" x14ac:dyDescent="0.2">
      <c r="B130" s="7" t="s">
        <v>70</v>
      </c>
      <c r="C130" s="7" t="s">
        <v>33</v>
      </c>
    </row>
    <row r="131" spans="2:3" x14ac:dyDescent="0.2">
      <c r="C131" s="7" t="s">
        <v>37</v>
      </c>
    </row>
    <row r="132" spans="2:3" x14ac:dyDescent="0.2">
      <c r="C132" s="7" t="s">
        <v>100</v>
      </c>
    </row>
    <row r="133" spans="2:3" x14ac:dyDescent="0.2">
      <c r="B133" s="7" t="s">
        <v>54</v>
      </c>
      <c r="C133" s="7" t="s">
        <v>8</v>
      </c>
    </row>
    <row r="134" spans="2:3" x14ac:dyDescent="0.2">
      <c r="C134" s="7" t="s">
        <v>122</v>
      </c>
    </row>
    <row r="135" spans="2:3" x14ac:dyDescent="0.2">
      <c r="C135" s="7" t="s">
        <v>123</v>
      </c>
    </row>
    <row r="136" spans="2:3" x14ac:dyDescent="0.2">
      <c r="C136" s="7" t="s">
        <v>45</v>
      </c>
    </row>
    <row r="137" spans="2:3" x14ac:dyDescent="0.2">
      <c r="C137" s="7" t="s">
        <v>21</v>
      </c>
    </row>
    <row r="138" spans="2:3" x14ac:dyDescent="0.2">
      <c r="C138" s="7" t="s">
        <v>34</v>
      </c>
    </row>
    <row r="139" spans="2:3" x14ac:dyDescent="0.2">
      <c r="C139" s="7" t="s">
        <v>13</v>
      </c>
    </row>
    <row r="140" spans="2:3" x14ac:dyDescent="0.2">
      <c r="C140" s="7" t="s">
        <v>68</v>
      </c>
    </row>
    <row r="141" spans="2:3" x14ac:dyDescent="0.2">
      <c r="C141" s="7" t="s">
        <v>101</v>
      </c>
    </row>
    <row r="142" spans="2:3" x14ac:dyDescent="0.2">
      <c r="C142" s="7" t="s">
        <v>18</v>
      </c>
    </row>
    <row r="143" spans="2:3" x14ac:dyDescent="0.2">
      <c r="C143" s="7" t="s">
        <v>44</v>
      </c>
    </row>
    <row r="144" spans="2:3" x14ac:dyDescent="0.2">
      <c r="C144" s="7" t="s">
        <v>91</v>
      </c>
    </row>
    <row r="145" spans="2:3" x14ac:dyDescent="0.2">
      <c r="C145" s="7" t="s">
        <v>38</v>
      </c>
    </row>
    <row r="146" spans="2:3" x14ac:dyDescent="0.2">
      <c r="C146" s="7" t="s">
        <v>15</v>
      </c>
    </row>
    <row r="147" spans="2:3" x14ac:dyDescent="0.2">
      <c r="C147" s="7" t="s">
        <v>17</v>
      </c>
    </row>
    <row r="148" spans="2:3" x14ac:dyDescent="0.2">
      <c r="C148" s="7" t="s">
        <v>66</v>
      </c>
    </row>
    <row r="149" spans="2:3" x14ac:dyDescent="0.2">
      <c r="C149" s="7" t="s">
        <v>61</v>
      </c>
    </row>
    <row r="150" spans="2:3" x14ac:dyDescent="0.2">
      <c r="C150" s="7" t="s">
        <v>36</v>
      </c>
    </row>
    <row r="151" spans="2:3" x14ac:dyDescent="0.2">
      <c r="C151" s="7" t="s">
        <v>39</v>
      </c>
    </row>
    <row r="152" spans="2:3" x14ac:dyDescent="0.2">
      <c r="C152" s="7" t="s">
        <v>41</v>
      </c>
    </row>
    <row r="153" spans="2:3" x14ac:dyDescent="0.2">
      <c r="C153" s="7" t="s">
        <v>40</v>
      </c>
    </row>
    <row r="154" spans="2:3" x14ac:dyDescent="0.2">
      <c r="C154" s="7" t="s">
        <v>149</v>
      </c>
    </row>
    <row r="155" spans="2:3" x14ac:dyDescent="0.2">
      <c r="C155" s="7" t="s">
        <v>147</v>
      </c>
    </row>
    <row r="156" spans="2:3" x14ac:dyDescent="0.2">
      <c r="C156" s="7" t="s">
        <v>196</v>
      </c>
    </row>
    <row r="157" spans="2:3" x14ac:dyDescent="0.2">
      <c r="C157" s="7" t="s">
        <v>130</v>
      </c>
    </row>
    <row r="158" spans="2:3" x14ac:dyDescent="0.2">
      <c r="B158" s="7" t="s">
        <v>48</v>
      </c>
      <c r="C158" s="7" t="s">
        <v>16</v>
      </c>
    </row>
    <row r="159" spans="2:3" x14ac:dyDescent="0.2">
      <c r="C159" s="7" t="s">
        <v>136</v>
      </c>
    </row>
    <row r="160" spans="2:3" x14ac:dyDescent="0.2">
      <c r="C160" s="7" t="s">
        <v>140</v>
      </c>
    </row>
    <row r="161" spans="1:9" x14ac:dyDescent="0.2">
      <c r="C161" s="7" t="s">
        <v>128</v>
      </c>
    </row>
    <row r="162" spans="1:9" x14ac:dyDescent="0.2">
      <c r="B162" s="7" t="s">
        <v>75</v>
      </c>
      <c r="C162" s="7" t="s">
        <v>16</v>
      </c>
    </row>
    <row r="163" spans="1:9" x14ac:dyDescent="0.2">
      <c r="C163" s="7" t="s">
        <v>136</v>
      </c>
    </row>
    <row r="164" spans="1:9" x14ac:dyDescent="0.2">
      <c r="C164" s="7" t="s">
        <v>140</v>
      </c>
    </row>
    <row r="165" spans="1:9" x14ac:dyDescent="0.2">
      <c r="C165" s="7" t="s">
        <v>128</v>
      </c>
    </row>
    <row r="166" spans="1:9" x14ac:dyDescent="0.2">
      <c r="B166" s="7" t="s">
        <v>88</v>
      </c>
      <c r="C166" s="7" t="s">
        <v>96</v>
      </c>
    </row>
    <row r="167" spans="1:9" x14ac:dyDescent="0.2">
      <c r="C167" s="7" t="s">
        <v>137</v>
      </c>
    </row>
    <row r="168" spans="1:9" ht="14.4" x14ac:dyDescent="0.3">
      <c r="A168"/>
      <c r="B168"/>
      <c r="C168"/>
      <c r="D168"/>
      <c r="E168"/>
      <c r="F168"/>
      <c r="G168"/>
      <c r="H168"/>
      <c r="I168"/>
    </row>
    <row r="169" spans="1:9" ht="14.4" x14ac:dyDescent="0.3">
      <c r="A169"/>
      <c r="B169"/>
      <c r="C169"/>
      <c r="D169"/>
      <c r="E169"/>
      <c r="F169"/>
      <c r="G169"/>
      <c r="H169"/>
      <c r="I169"/>
    </row>
    <row r="170" spans="1:9" ht="14.4" x14ac:dyDescent="0.3">
      <c r="A170"/>
      <c r="B170"/>
      <c r="C170"/>
      <c r="D170"/>
      <c r="E170"/>
      <c r="F170"/>
      <c r="G170"/>
      <c r="H170"/>
      <c r="I170"/>
    </row>
    <row r="171" spans="1:9" ht="14.4" x14ac:dyDescent="0.3">
      <c r="A171"/>
      <c r="B171"/>
      <c r="C171"/>
      <c r="D171"/>
      <c r="E171"/>
      <c r="F171"/>
      <c r="G171"/>
      <c r="H171"/>
      <c r="I171"/>
    </row>
    <row r="172" spans="1:9" ht="14.4" x14ac:dyDescent="0.3">
      <c r="A172"/>
      <c r="B172"/>
      <c r="C172"/>
      <c r="D172"/>
      <c r="E172"/>
      <c r="F172"/>
      <c r="G172"/>
      <c r="H172"/>
      <c r="I172"/>
    </row>
    <row r="173" spans="1:9" ht="14.4" x14ac:dyDescent="0.3">
      <c r="A173"/>
      <c r="B173"/>
      <c r="C173"/>
      <c r="D173"/>
      <c r="E173"/>
      <c r="F173"/>
      <c r="G173"/>
      <c r="H173"/>
      <c r="I173"/>
    </row>
    <row r="174" spans="1:9" ht="14.4" x14ac:dyDescent="0.3">
      <c r="A174"/>
      <c r="B174"/>
      <c r="C174"/>
      <c r="D174"/>
      <c r="E174"/>
      <c r="F174"/>
      <c r="G174"/>
      <c r="H174"/>
      <c r="I174"/>
    </row>
    <row r="175" spans="1:9" ht="14.4" x14ac:dyDescent="0.3">
      <c r="A175"/>
      <c r="B175"/>
      <c r="C175"/>
      <c r="D175"/>
      <c r="E175"/>
      <c r="F175"/>
      <c r="G175"/>
      <c r="H175"/>
      <c r="I175"/>
    </row>
    <row r="176" spans="1:9" ht="14.4" x14ac:dyDescent="0.3">
      <c r="A176"/>
      <c r="B176"/>
      <c r="C176"/>
      <c r="D176"/>
      <c r="E176"/>
      <c r="F176"/>
      <c r="G176"/>
      <c r="H176"/>
      <c r="I176"/>
    </row>
    <row r="177" spans="1:9" ht="14.4" x14ac:dyDescent="0.3">
      <c r="A177"/>
      <c r="B177"/>
      <c r="C177"/>
      <c r="D177"/>
      <c r="E177"/>
      <c r="F177"/>
      <c r="G177"/>
      <c r="H177"/>
      <c r="I177"/>
    </row>
    <row r="178" spans="1:9" ht="14.4" x14ac:dyDescent="0.3">
      <c r="A178"/>
      <c r="B178"/>
      <c r="C178"/>
      <c r="D178"/>
      <c r="E178"/>
      <c r="F178"/>
      <c r="G178"/>
      <c r="H178"/>
      <c r="I178"/>
    </row>
    <row r="179" spans="1:9" ht="14.4" x14ac:dyDescent="0.3">
      <c r="A179"/>
      <c r="B179"/>
      <c r="C179"/>
      <c r="D179"/>
      <c r="E179"/>
      <c r="F179"/>
      <c r="G179"/>
      <c r="H179"/>
      <c r="I179"/>
    </row>
    <row r="180" spans="1:9" ht="14.4" x14ac:dyDescent="0.3">
      <c r="A180"/>
      <c r="B180"/>
      <c r="C180"/>
      <c r="D180"/>
      <c r="E180"/>
      <c r="F180"/>
      <c r="G180"/>
      <c r="H180"/>
      <c r="I180"/>
    </row>
    <row r="181" spans="1:9" ht="14.4" x14ac:dyDescent="0.3">
      <c r="A181"/>
      <c r="B181"/>
      <c r="C181"/>
      <c r="D181"/>
      <c r="E181"/>
      <c r="F181"/>
      <c r="G181"/>
      <c r="H181"/>
      <c r="I181"/>
    </row>
    <row r="182" spans="1:9" ht="14.4" x14ac:dyDescent="0.3">
      <c r="A182"/>
      <c r="B182"/>
      <c r="C182"/>
      <c r="D182"/>
      <c r="E182"/>
      <c r="F182"/>
      <c r="G182"/>
      <c r="H182"/>
      <c r="I182"/>
    </row>
    <row r="183" spans="1:9" ht="14.4" x14ac:dyDescent="0.3">
      <c r="A183"/>
      <c r="B183"/>
      <c r="C183"/>
      <c r="D183"/>
      <c r="E183"/>
      <c r="F183"/>
      <c r="G183"/>
      <c r="H183"/>
      <c r="I183"/>
    </row>
    <row r="184" spans="1:9" ht="14.4" x14ac:dyDescent="0.3">
      <c r="A184"/>
      <c r="B184"/>
      <c r="C184"/>
      <c r="D184"/>
      <c r="E184"/>
      <c r="F184"/>
      <c r="G184"/>
      <c r="H184"/>
      <c r="I184"/>
    </row>
    <row r="185" spans="1:9" ht="14.4" x14ac:dyDescent="0.3">
      <c r="A185"/>
      <c r="B185"/>
      <c r="C185"/>
      <c r="D185"/>
      <c r="E185"/>
      <c r="F185"/>
      <c r="G185"/>
      <c r="H185"/>
      <c r="I185"/>
    </row>
    <row r="186" spans="1:9" ht="14.4" x14ac:dyDescent="0.3">
      <c r="A186"/>
      <c r="B186"/>
      <c r="C186"/>
      <c r="D186"/>
      <c r="E186"/>
      <c r="F186"/>
      <c r="G186"/>
      <c r="H186"/>
      <c r="I186"/>
    </row>
    <row r="187" spans="1:9" ht="14.4" x14ac:dyDescent="0.3">
      <c r="A187"/>
      <c r="B187"/>
      <c r="C187"/>
      <c r="D187"/>
      <c r="E187"/>
      <c r="F187"/>
      <c r="G187"/>
      <c r="H187"/>
      <c r="I187"/>
    </row>
    <row r="188" spans="1:9" ht="14.4" x14ac:dyDescent="0.3">
      <c r="A188"/>
      <c r="B188"/>
      <c r="C188"/>
      <c r="D188"/>
      <c r="E188"/>
      <c r="F188"/>
      <c r="G188"/>
      <c r="H188"/>
      <c r="I188"/>
    </row>
    <row r="189" spans="1:9" ht="14.4" x14ac:dyDescent="0.3">
      <c r="A189"/>
      <c r="B189"/>
      <c r="C189"/>
      <c r="D189"/>
      <c r="E189"/>
      <c r="F189"/>
      <c r="G189"/>
      <c r="H189"/>
      <c r="I189"/>
    </row>
    <row r="190" spans="1:9" ht="14.4" x14ac:dyDescent="0.3">
      <c r="A190"/>
      <c r="B190"/>
      <c r="C190"/>
      <c r="D190"/>
      <c r="E190"/>
      <c r="F190"/>
      <c r="G190"/>
      <c r="H190"/>
      <c r="I190"/>
    </row>
    <row r="191" spans="1:9" ht="14.4" x14ac:dyDescent="0.3">
      <c r="A191"/>
      <c r="B191"/>
      <c r="C191"/>
      <c r="D191"/>
      <c r="E191"/>
      <c r="F191"/>
      <c r="G191"/>
      <c r="H191"/>
      <c r="I191"/>
    </row>
    <row r="192" spans="1:9" ht="14.4" x14ac:dyDescent="0.3">
      <c r="A192"/>
      <c r="B192"/>
      <c r="C192"/>
      <c r="D192"/>
      <c r="E192"/>
      <c r="F192"/>
      <c r="G192"/>
      <c r="H192"/>
      <c r="I192"/>
    </row>
    <row r="193" spans="1:9" ht="14.4" x14ac:dyDescent="0.3">
      <c r="A193"/>
      <c r="B193"/>
      <c r="C193"/>
      <c r="D193"/>
      <c r="E193"/>
      <c r="F193"/>
      <c r="G193"/>
      <c r="H193"/>
      <c r="I193"/>
    </row>
    <row r="194" spans="1:9" ht="14.4" x14ac:dyDescent="0.3">
      <c r="A194"/>
      <c r="B194"/>
      <c r="C194"/>
      <c r="D194"/>
      <c r="E194"/>
      <c r="F194"/>
      <c r="G194"/>
      <c r="H194"/>
      <c r="I194"/>
    </row>
    <row r="195" spans="1:9" ht="14.4" x14ac:dyDescent="0.3">
      <c r="A195"/>
      <c r="B195"/>
      <c r="C195"/>
      <c r="D195"/>
      <c r="E195"/>
      <c r="F195"/>
      <c r="G195"/>
      <c r="H195"/>
      <c r="I195"/>
    </row>
    <row r="196" spans="1:9" ht="14.4" x14ac:dyDescent="0.3">
      <c r="A196"/>
      <c r="B196"/>
      <c r="C196"/>
      <c r="D196"/>
      <c r="E196"/>
      <c r="F196"/>
      <c r="G196"/>
      <c r="H196"/>
      <c r="I196"/>
    </row>
    <row r="197" spans="1:9" ht="14.4" x14ac:dyDescent="0.3">
      <c r="A197"/>
      <c r="B197"/>
      <c r="C197"/>
      <c r="D197"/>
      <c r="E197"/>
      <c r="F197"/>
      <c r="G197"/>
      <c r="H197"/>
      <c r="I197"/>
    </row>
    <row r="198" spans="1:9" ht="14.4" x14ac:dyDescent="0.3">
      <c r="A198"/>
      <c r="B198"/>
      <c r="C198"/>
      <c r="D198"/>
      <c r="E198"/>
      <c r="F198"/>
      <c r="G198"/>
      <c r="H198"/>
      <c r="I198"/>
    </row>
    <row r="199" spans="1:9" ht="14.4" x14ac:dyDescent="0.3">
      <c r="A199"/>
      <c r="B199"/>
      <c r="C199"/>
      <c r="D199"/>
      <c r="E199"/>
      <c r="F199"/>
      <c r="G199"/>
      <c r="H199"/>
      <c r="I199"/>
    </row>
    <row r="200" spans="1:9" ht="14.4" x14ac:dyDescent="0.3">
      <c r="A200"/>
      <c r="B200"/>
      <c r="C200"/>
      <c r="D200"/>
      <c r="E200"/>
      <c r="F200"/>
      <c r="G200"/>
      <c r="H200"/>
      <c r="I200"/>
    </row>
    <row r="201" spans="1:9" ht="14.4" x14ac:dyDescent="0.3">
      <c r="A201"/>
      <c r="B201"/>
      <c r="C201"/>
      <c r="D201"/>
      <c r="E201"/>
      <c r="F201"/>
      <c r="G201"/>
      <c r="H201"/>
      <c r="I201"/>
    </row>
    <row r="202" spans="1:9" ht="14.4" x14ac:dyDescent="0.3">
      <c r="A202"/>
      <c r="B202"/>
      <c r="C202"/>
      <c r="D202"/>
      <c r="E202"/>
      <c r="F202"/>
      <c r="G202"/>
      <c r="H202"/>
      <c r="I202"/>
    </row>
    <row r="203" spans="1:9" ht="14.4" x14ac:dyDescent="0.3">
      <c r="A203"/>
      <c r="B203"/>
      <c r="C203"/>
      <c r="D203"/>
      <c r="E203"/>
      <c r="F203"/>
      <c r="G203"/>
      <c r="H203"/>
      <c r="I203"/>
    </row>
    <row r="204" spans="1:9" ht="14.4" x14ac:dyDescent="0.3">
      <c r="A204"/>
      <c r="B204"/>
      <c r="C204"/>
      <c r="D204"/>
      <c r="E204"/>
      <c r="F204"/>
      <c r="G204"/>
      <c r="H204"/>
      <c r="I204"/>
    </row>
    <row r="205" spans="1:9" ht="14.4" x14ac:dyDescent="0.3">
      <c r="A205"/>
      <c r="B205"/>
      <c r="C205"/>
      <c r="D205"/>
      <c r="E205"/>
      <c r="F205"/>
      <c r="G205"/>
      <c r="H205"/>
      <c r="I205"/>
    </row>
    <row r="206" spans="1:9" ht="14.4" x14ac:dyDescent="0.3">
      <c r="A206"/>
      <c r="B206"/>
      <c r="C206"/>
      <c r="D206"/>
      <c r="E206"/>
      <c r="F206"/>
      <c r="G206"/>
      <c r="H206"/>
      <c r="I206"/>
    </row>
    <row r="207" spans="1:9" ht="14.4" x14ac:dyDescent="0.3">
      <c r="A207"/>
      <c r="B207"/>
      <c r="C207"/>
      <c r="D207"/>
      <c r="E207"/>
      <c r="F207"/>
      <c r="G207"/>
      <c r="H207"/>
      <c r="I207"/>
    </row>
    <row r="208" spans="1:9" ht="14.4" x14ac:dyDescent="0.3">
      <c r="A208"/>
      <c r="B208"/>
      <c r="C208"/>
      <c r="D208"/>
      <c r="E208"/>
      <c r="F208"/>
      <c r="G208"/>
      <c r="H208"/>
      <c r="I208"/>
    </row>
    <row r="209" spans="1:9" ht="14.4" x14ac:dyDescent="0.3">
      <c r="A209"/>
      <c r="B209"/>
      <c r="C209"/>
      <c r="D209"/>
      <c r="E209"/>
      <c r="F209"/>
      <c r="G209"/>
      <c r="H209"/>
      <c r="I209"/>
    </row>
    <row r="210" spans="1:9" ht="14.4" x14ac:dyDescent="0.3">
      <c r="A210"/>
      <c r="B210"/>
      <c r="C210"/>
      <c r="D210"/>
      <c r="E210"/>
      <c r="F210"/>
      <c r="G210"/>
      <c r="H210"/>
      <c r="I210"/>
    </row>
    <row r="211" spans="1:9" ht="14.4" x14ac:dyDescent="0.3">
      <c r="A211"/>
      <c r="B211"/>
      <c r="C211"/>
      <c r="D211"/>
      <c r="E211"/>
      <c r="F211"/>
      <c r="G211"/>
      <c r="H211"/>
      <c r="I211"/>
    </row>
    <row r="212" spans="1:9" ht="14.4" x14ac:dyDescent="0.3">
      <c r="A212"/>
      <c r="B212"/>
      <c r="C212"/>
      <c r="D212"/>
      <c r="E212"/>
      <c r="F212"/>
      <c r="G212"/>
      <c r="H212"/>
      <c r="I212"/>
    </row>
    <row r="213" spans="1:9" ht="14.4" x14ac:dyDescent="0.3">
      <c r="A213"/>
      <c r="B213"/>
      <c r="C213"/>
      <c r="D213"/>
      <c r="E213"/>
      <c r="F213"/>
      <c r="G213"/>
      <c r="H213"/>
      <c r="I213"/>
    </row>
    <row r="214" spans="1:9" ht="14.4" x14ac:dyDescent="0.3">
      <c r="A214"/>
      <c r="B214"/>
      <c r="C214"/>
      <c r="D214"/>
      <c r="E214"/>
      <c r="F214"/>
      <c r="G214"/>
      <c r="H214"/>
      <c r="I214"/>
    </row>
    <row r="215" spans="1:9" ht="14.4" x14ac:dyDescent="0.3">
      <c r="A215"/>
      <c r="B215"/>
      <c r="C215"/>
      <c r="D215"/>
      <c r="E215"/>
      <c r="F215"/>
      <c r="G215"/>
      <c r="H215"/>
      <c r="I215"/>
    </row>
    <row r="216" spans="1:9" ht="14.4" x14ac:dyDescent="0.3">
      <c r="A216"/>
      <c r="B216"/>
      <c r="C216"/>
      <c r="D216"/>
      <c r="E216"/>
      <c r="F216"/>
      <c r="G216"/>
      <c r="H216"/>
      <c r="I216"/>
    </row>
    <row r="217" spans="1:9" ht="14.4" x14ac:dyDescent="0.3">
      <c r="A217"/>
      <c r="B217"/>
      <c r="C217"/>
      <c r="D217"/>
      <c r="E217"/>
      <c r="F217"/>
      <c r="G217"/>
      <c r="H217"/>
      <c r="I217"/>
    </row>
    <row r="218" spans="1:9" ht="14.4" x14ac:dyDescent="0.3">
      <c r="A218"/>
      <c r="B218"/>
      <c r="C218"/>
      <c r="D218"/>
      <c r="E218"/>
      <c r="F218"/>
      <c r="G218"/>
      <c r="H218"/>
      <c r="I218"/>
    </row>
    <row r="219" spans="1:9" ht="14.4" x14ac:dyDescent="0.3">
      <c r="A219"/>
      <c r="B219"/>
      <c r="C219"/>
      <c r="D219"/>
      <c r="E219"/>
      <c r="F219"/>
      <c r="G219"/>
      <c r="H219"/>
      <c r="I219"/>
    </row>
    <row r="220" spans="1:9" ht="14.4" x14ac:dyDescent="0.3">
      <c r="A220"/>
      <c r="B220"/>
      <c r="C220"/>
      <c r="D220"/>
      <c r="E220"/>
      <c r="F220"/>
      <c r="G220"/>
      <c r="H220"/>
      <c r="I220"/>
    </row>
    <row r="221" spans="1:9" ht="14.4" x14ac:dyDescent="0.3">
      <c r="A221"/>
      <c r="B221"/>
      <c r="C221"/>
      <c r="D221"/>
      <c r="E221"/>
      <c r="F221"/>
      <c r="G221"/>
      <c r="H221"/>
      <c r="I221"/>
    </row>
    <row r="222" spans="1:9" ht="14.4" x14ac:dyDescent="0.3">
      <c r="A222"/>
      <c r="B222"/>
      <c r="C222"/>
      <c r="D222"/>
      <c r="E222"/>
      <c r="F222"/>
      <c r="G222"/>
      <c r="H222"/>
      <c r="I222"/>
    </row>
    <row r="223" spans="1:9" ht="14.4" x14ac:dyDescent="0.3">
      <c r="A223"/>
      <c r="B223"/>
      <c r="C223"/>
      <c r="D223"/>
      <c r="E223"/>
      <c r="F223"/>
      <c r="G223"/>
      <c r="H223"/>
      <c r="I223"/>
    </row>
    <row r="224" spans="1:9" ht="14.4" x14ac:dyDescent="0.3">
      <c r="A224"/>
      <c r="B224"/>
      <c r="C224"/>
      <c r="D224"/>
      <c r="E224"/>
      <c r="F224"/>
      <c r="G224"/>
      <c r="H224"/>
      <c r="I224"/>
    </row>
    <row r="225" spans="1:9" ht="14.4" x14ac:dyDescent="0.3">
      <c r="A225"/>
      <c r="B225"/>
      <c r="C225"/>
      <c r="D225"/>
      <c r="E225"/>
      <c r="F225"/>
      <c r="G225"/>
      <c r="H225"/>
      <c r="I225"/>
    </row>
    <row r="226" spans="1:9" ht="14.4" x14ac:dyDescent="0.3">
      <c r="A226"/>
      <c r="B226"/>
      <c r="C226"/>
      <c r="D226"/>
      <c r="E226"/>
      <c r="F226"/>
      <c r="G226"/>
      <c r="H226"/>
      <c r="I226"/>
    </row>
    <row r="227" spans="1:9" ht="14.4" x14ac:dyDescent="0.3">
      <c r="A227"/>
      <c r="B227"/>
      <c r="C227"/>
      <c r="D227"/>
      <c r="E227"/>
      <c r="F227"/>
      <c r="G227"/>
      <c r="H227"/>
      <c r="I227"/>
    </row>
    <row r="228" spans="1:9" ht="14.4" x14ac:dyDescent="0.3">
      <c r="A228"/>
      <c r="B228"/>
      <c r="C228"/>
      <c r="D228"/>
      <c r="E228"/>
      <c r="F228"/>
      <c r="G228"/>
      <c r="H228"/>
      <c r="I228"/>
    </row>
    <row r="229" spans="1:9" ht="14.4" x14ac:dyDescent="0.3">
      <c r="A229"/>
      <c r="B229"/>
      <c r="C229"/>
      <c r="D229"/>
      <c r="E229"/>
      <c r="F229"/>
      <c r="G229"/>
      <c r="H229"/>
      <c r="I229"/>
    </row>
    <row r="230" spans="1:9" ht="14.4" x14ac:dyDescent="0.3">
      <c r="A230"/>
      <c r="B230"/>
      <c r="C230"/>
      <c r="D230"/>
      <c r="E230"/>
      <c r="F230"/>
      <c r="G230"/>
      <c r="H230"/>
      <c r="I230"/>
    </row>
    <row r="231" spans="1:9" ht="14.4" x14ac:dyDescent="0.3">
      <c r="A231"/>
      <c r="B231"/>
      <c r="C231"/>
      <c r="D231"/>
      <c r="E231"/>
      <c r="F231"/>
      <c r="G231"/>
      <c r="H231"/>
      <c r="I231"/>
    </row>
    <row r="232" spans="1:9" ht="14.4" x14ac:dyDescent="0.3">
      <c r="A232"/>
      <c r="B232"/>
      <c r="C232"/>
      <c r="D232"/>
      <c r="E232"/>
      <c r="F232"/>
      <c r="G232"/>
      <c r="H232"/>
      <c r="I232"/>
    </row>
    <row r="233" spans="1:9" ht="14.4" x14ac:dyDescent="0.3">
      <c r="A233"/>
      <c r="B233"/>
      <c r="C233"/>
      <c r="D233"/>
      <c r="E233"/>
      <c r="F233"/>
      <c r="G233"/>
      <c r="H233"/>
      <c r="I233"/>
    </row>
    <row r="234" spans="1:9" ht="14.4" x14ac:dyDescent="0.3">
      <c r="A234"/>
      <c r="B234"/>
      <c r="C234"/>
      <c r="D234"/>
      <c r="E234"/>
      <c r="F234"/>
      <c r="G234"/>
      <c r="H234"/>
      <c r="I234"/>
    </row>
    <row r="235" spans="1:9" ht="14.4" x14ac:dyDescent="0.3">
      <c r="A235"/>
      <c r="B235"/>
      <c r="C235"/>
      <c r="D235"/>
      <c r="E235"/>
      <c r="F235"/>
      <c r="G235"/>
      <c r="H235"/>
      <c r="I235"/>
    </row>
    <row r="236" spans="1:9" ht="14.4" x14ac:dyDescent="0.3">
      <c r="A236"/>
      <c r="B236"/>
      <c r="C236"/>
      <c r="D236"/>
      <c r="E236"/>
      <c r="F236"/>
      <c r="G236"/>
      <c r="H236"/>
      <c r="I236"/>
    </row>
    <row r="237" spans="1:9" ht="14.4" x14ac:dyDescent="0.3">
      <c r="A237"/>
      <c r="B237"/>
      <c r="C237"/>
      <c r="D237"/>
      <c r="E237"/>
      <c r="F237"/>
      <c r="G237"/>
      <c r="H237"/>
      <c r="I237"/>
    </row>
    <row r="238" spans="1:9" ht="14.4" x14ac:dyDescent="0.3">
      <c r="A238"/>
      <c r="B238"/>
      <c r="C238"/>
      <c r="D238"/>
      <c r="E238"/>
      <c r="F238"/>
      <c r="G238"/>
      <c r="H238"/>
      <c r="I238"/>
    </row>
    <row r="239" spans="1:9" ht="14.4" x14ac:dyDescent="0.3">
      <c r="A239"/>
      <c r="B239"/>
      <c r="C239"/>
      <c r="D239"/>
      <c r="E239"/>
      <c r="F239"/>
      <c r="G239"/>
      <c r="H239"/>
      <c r="I239"/>
    </row>
    <row r="240" spans="1:9" ht="14.4" x14ac:dyDescent="0.3">
      <c r="A240"/>
      <c r="B240"/>
      <c r="C240"/>
      <c r="D240"/>
      <c r="E240"/>
      <c r="F240"/>
      <c r="G240"/>
      <c r="H240"/>
      <c r="I240"/>
    </row>
    <row r="241" spans="1:9" ht="14.4" x14ac:dyDescent="0.3">
      <c r="A241"/>
      <c r="B241"/>
      <c r="C241"/>
      <c r="D241"/>
      <c r="E241"/>
      <c r="F241"/>
      <c r="G241"/>
      <c r="H241"/>
      <c r="I241"/>
    </row>
    <row r="242" spans="1:9" ht="14.4" x14ac:dyDescent="0.3">
      <c r="A242"/>
      <c r="B242"/>
      <c r="C242"/>
      <c r="D242"/>
      <c r="E242"/>
      <c r="F242"/>
      <c r="G242"/>
      <c r="H242"/>
      <c r="I242"/>
    </row>
    <row r="243" spans="1:9" ht="14.4" x14ac:dyDescent="0.3">
      <c r="A243"/>
      <c r="B243"/>
      <c r="C243"/>
      <c r="D243"/>
      <c r="E243"/>
      <c r="F243"/>
      <c r="G243"/>
      <c r="H243"/>
      <c r="I243"/>
    </row>
    <row r="244" spans="1:9" ht="14.4" x14ac:dyDescent="0.3">
      <c r="A244"/>
      <c r="B244"/>
      <c r="C244"/>
      <c r="D244"/>
      <c r="E244"/>
      <c r="F244"/>
      <c r="G244"/>
      <c r="H244"/>
      <c r="I244"/>
    </row>
    <row r="245" spans="1:9" ht="14.4" x14ac:dyDescent="0.3">
      <c r="A245"/>
      <c r="B245"/>
      <c r="C245"/>
      <c r="D245"/>
      <c r="E245"/>
      <c r="F245"/>
      <c r="G245"/>
      <c r="H245"/>
      <c r="I245"/>
    </row>
    <row r="246" spans="1:9" ht="14.4" x14ac:dyDescent="0.3">
      <c r="A246"/>
      <c r="B246"/>
      <c r="C246"/>
      <c r="D246"/>
      <c r="E246"/>
      <c r="F246"/>
      <c r="G246"/>
      <c r="H246"/>
      <c r="I246"/>
    </row>
    <row r="247" spans="1:9" ht="14.4" x14ac:dyDescent="0.3">
      <c r="A247"/>
      <c r="B247"/>
      <c r="C247"/>
      <c r="D247"/>
      <c r="E247"/>
      <c r="F247"/>
      <c r="G247"/>
      <c r="H247"/>
      <c r="I247"/>
    </row>
    <row r="248" spans="1:9" ht="14.4" x14ac:dyDescent="0.3">
      <c r="A248"/>
      <c r="B248"/>
      <c r="C248"/>
      <c r="D248"/>
      <c r="E248"/>
      <c r="F248"/>
      <c r="G248"/>
      <c r="H248"/>
      <c r="I248"/>
    </row>
    <row r="249" spans="1:9" ht="14.4" x14ac:dyDescent="0.3">
      <c r="A249"/>
      <c r="B249"/>
      <c r="C249"/>
      <c r="D249"/>
      <c r="E249"/>
      <c r="F249"/>
      <c r="G249"/>
      <c r="H249"/>
      <c r="I249"/>
    </row>
    <row r="250" spans="1:9" ht="14.4" x14ac:dyDescent="0.3">
      <c r="A250"/>
      <c r="B250"/>
      <c r="C250"/>
      <c r="D250"/>
      <c r="E250"/>
      <c r="F250"/>
      <c r="G250"/>
      <c r="H250"/>
      <c r="I250"/>
    </row>
    <row r="251" spans="1:9" ht="14.4" x14ac:dyDescent="0.3">
      <c r="A251"/>
      <c r="B251"/>
      <c r="C251"/>
      <c r="D251"/>
      <c r="E251"/>
      <c r="F251"/>
      <c r="G251"/>
      <c r="H251"/>
      <c r="I251"/>
    </row>
    <row r="252" spans="1:9" ht="14.4" x14ac:dyDescent="0.3">
      <c r="A252"/>
      <c r="B252"/>
      <c r="C252"/>
      <c r="D252"/>
      <c r="E252"/>
      <c r="F252"/>
      <c r="G252"/>
      <c r="H252"/>
      <c r="I252"/>
    </row>
    <row r="253" spans="1:9" ht="14.4" x14ac:dyDescent="0.3">
      <c r="A253"/>
      <c r="B253"/>
      <c r="C253"/>
      <c r="D253"/>
      <c r="E253"/>
      <c r="F253"/>
      <c r="G253"/>
      <c r="H253"/>
      <c r="I253"/>
    </row>
    <row r="254" spans="1:9" ht="14.4" x14ac:dyDescent="0.3">
      <c r="A254"/>
      <c r="B254"/>
      <c r="C254"/>
      <c r="D254"/>
      <c r="E254"/>
      <c r="F254"/>
      <c r="G254"/>
      <c r="H254"/>
      <c r="I254"/>
    </row>
    <row r="255" spans="1:9" ht="14.4" x14ac:dyDescent="0.3">
      <c r="A255"/>
      <c r="B255"/>
      <c r="C255"/>
      <c r="D255"/>
      <c r="E255"/>
      <c r="F255"/>
      <c r="G255"/>
      <c r="H255"/>
      <c r="I255"/>
    </row>
    <row r="256" spans="1:9" ht="14.4" x14ac:dyDescent="0.3">
      <c r="A256"/>
      <c r="B256"/>
      <c r="C256"/>
      <c r="D256"/>
      <c r="E256"/>
      <c r="F256"/>
      <c r="G256"/>
      <c r="H256"/>
      <c r="I256"/>
    </row>
    <row r="257" spans="1:9" ht="14.4" x14ac:dyDescent="0.3">
      <c r="A257"/>
      <c r="B257"/>
      <c r="C257"/>
      <c r="D257"/>
      <c r="E257"/>
      <c r="F257"/>
      <c r="G257"/>
      <c r="H257"/>
      <c r="I257"/>
    </row>
    <row r="258" spans="1:9" ht="14.4" x14ac:dyDescent="0.3">
      <c r="A258"/>
      <c r="B258"/>
      <c r="C258"/>
      <c r="D258"/>
      <c r="E258"/>
      <c r="F258"/>
      <c r="G258"/>
      <c r="H258"/>
      <c r="I258"/>
    </row>
    <row r="259" spans="1:9" ht="14.4" x14ac:dyDescent="0.3">
      <c r="A259"/>
      <c r="B259"/>
      <c r="C259"/>
      <c r="D259"/>
      <c r="E259"/>
      <c r="F259"/>
      <c r="G259"/>
      <c r="H259"/>
      <c r="I259"/>
    </row>
    <row r="260" spans="1:9" ht="14.4" x14ac:dyDescent="0.3">
      <c r="A260"/>
      <c r="B260"/>
      <c r="C260"/>
      <c r="D260"/>
      <c r="E260"/>
      <c r="F260"/>
      <c r="G260"/>
      <c r="H260"/>
      <c r="I260"/>
    </row>
    <row r="261" spans="1:9" ht="14.4" x14ac:dyDescent="0.3">
      <c r="A261"/>
      <c r="B261"/>
      <c r="C261"/>
      <c r="D261"/>
      <c r="E261"/>
      <c r="F261"/>
      <c r="G261"/>
      <c r="H261"/>
      <c r="I261"/>
    </row>
    <row r="262" spans="1:9" ht="14.4" x14ac:dyDescent="0.3">
      <c r="A262"/>
      <c r="B262"/>
      <c r="C262"/>
      <c r="D262"/>
      <c r="E262"/>
      <c r="F262"/>
      <c r="G262"/>
      <c r="H262"/>
      <c r="I262"/>
    </row>
    <row r="263" spans="1:9" ht="14.4" x14ac:dyDescent="0.3">
      <c r="A263"/>
      <c r="B263"/>
      <c r="C263"/>
      <c r="D263"/>
      <c r="E263"/>
      <c r="F263"/>
      <c r="G263"/>
      <c r="H263"/>
      <c r="I263"/>
    </row>
    <row r="264" spans="1:9" ht="14.4" x14ac:dyDescent="0.3">
      <c r="A264"/>
      <c r="B264"/>
      <c r="C264"/>
      <c r="D264"/>
      <c r="E264"/>
      <c r="F264"/>
      <c r="G264"/>
      <c r="H264"/>
      <c r="I264"/>
    </row>
    <row r="265" spans="1:9" ht="14.4" x14ac:dyDescent="0.3">
      <c r="A265"/>
      <c r="B265"/>
      <c r="C265"/>
      <c r="D265"/>
      <c r="E265"/>
      <c r="F265"/>
      <c r="G265"/>
      <c r="H265"/>
      <c r="I265"/>
    </row>
    <row r="266" spans="1:9" ht="14.4" x14ac:dyDescent="0.3">
      <c r="A266"/>
      <c r="B266"/>
      <c r="C266"/>
      <c r="D266"/>
      <c r="E266"/>
      <c r="F266"/>
      <c r="G266"/>
      <c r="H266"/>
      <c r="I266"/>
    </row>
    <row r="267" spans="1:9" ht="14.4" x14ac:dyDescent="0.3">
      <c r="A267"/>
      <c r="B267"/>
      <c r="C267"/>
      <c r="D267"/>
      <c r="E267"/>
      <c r="F267"/>
      <c r="G267"/>
      <c r="H267"/>
      <c r="I267"/>
    </row>
    <row r="268" spans="1:9" ht="14.4" x14ac:dyDescent="0.3">
      <c r="A268"/>
      <c r="B268"/>
      <c r="C268"/>
      <c r="D268"/>
      <c r="E268"/>
      <c r="F268"/>
      <c r="G268"/>
      <c r="H268"/>
      <c r="I268"/>
    </row>
    <row r="269" spans="1:9" ht="14.4" x14ac:dyDescent="0.3">
      <c r="A269"/>
      <c r="B269"/>
      <c r="C269"/>
      <c r="D269"/>
      <c r="E269"/>
      <c r="F269"/>
      <c r="G269"/>
      <c r="H269"/>
      <c r="I269"/>
    </row>
    <row r="270" spans="1:9" ht="14.4" x14ac:dyDescent="0.3">
      <c r="A270"/>
      <c r="B270"/>
      <c r="C270"/>
      <c r="D270"/>
      <c r="E270"/>
      <c r="F270"/>
      <c r="G270"/>
      <c r="H270"/>
      <c r="I270"/>
    </row>
    <row r="271" spans="1:9" ht="14.4" x14ac:dyDescent="0.3">
      <c r="A271"/>
      <c r="B271"/>
      <c r="C271"/>
      <c r="D271"/>
      <c r="E271"/>
      <c r="F271"/>
      <c r="G271"/>
      <c r="H271"/>
      <c r="I271"/>
    </row>
    <row r="272" spans="1:9" ht="14.4" x14ac:dyDescent="0.3">
      <c r="A272"/>
      <c r="B272"/>
      <c r="C272"/>
      <c r="D272"/>
      <c r="E272"/>
      <c r="F272"/>
      <c r="G272"/>
      <c r="H272"/>
      <c r="I272"/>
    </row>
    <row r="273" spans="1:9" ht="14.4" x14ac:dyDescent="0.3">
      <c r="A273"/>
      <c r="B273"/>
      <c r="C273"/>
      <c r="D273"/>
      <c r="E273"/>
      <c r="F273"/>
      <c r="G273"/>
      <c r="H273"/>
      <c r="I273"/>
    </row>
    <row r="274" spans="1:9" ht="14.4" x14ac:dyDescent="0.3">
      <c r="A274"/>
      <c r="B274"/>
      <c r="C274"/>
      <c r="D274"/>
    </row>
    <row r="275" spans="1:9" ht="14.4" x14ac:dyDescent="0.3">
      <c r="A275"/>
      <c r="B275"/>
      <c r="C275"/>
      <c r="D275"/>
    </row>
    <row r="276" spans="1:9" ht="14.4" x14ac:dyDescent="0.3">
      <c r="A276"/>
      <c r="B276"/>
      <c r="C276"/>
      <c r="D276"/>
    </row>
    <row r="277" spans="1:9" ht="14.4" x14ac:dyDescent="0.3">
      <c r="A277"/>
      <c r="B277"/>
      <c r="C277"/>
      <c r="D277"/>
    </row>
    <row r="278" spans="1:9" ht="14.4" x14ac:dyDescent="0.3">
      <c r="A278"/>
      <c r="B278"/>
      <c r="C278"/>
      <c r="D278"/>
    </row>
    <row r="279" spans="1:9" ht="14.4" x14ac:dyDescent="0.3">
      <c r="A279"/>
      <c r="B279"/>
      <c r="C279"/>
      <c r="D279"/>
    </row>
    <row r="280" spans="1:9" ht="14.4" x14ac:dyDescent="0.3">
      <c r="A280"/>
      <c r="B280"/>
      <c r="C280"/>
      <c r="D280"/>
    </row>
    <row r="281" spans="1:9" ht="14.4" x14ac:dyDescent="0.3">
      <c r="A281"/>
      <c r="B281"/>
      <c r="C281"/>
      <c r="D281"/>
    </row>
    <row r="282" spans="1:9" ht="14.4" x14ac:dyDescent="0.3">
      <c r="A282"/>
      <c r="B282"/>
      <c r="C282"/>
      <c r="D282"/>
    </row>
    <row r="283" spans="1:9" ht="14.4" x14ac:dyDescent="0.3">
      <c r="A283"/>
      <c r="B283"/>
      <c r="C283"/>
      <c r="D283"/>
    </row>
    <row r="284" spans="1:9" ht="14.4" x14ac:dyDescent="0.3">
      <c r="A284"/>
      <c r="B284"/>
      <c r="C284"/>
      <c r="D284"/>
    </row>
    <row r="285" spans="1:9" ht="14.4" x14ac:dyDescent="0.3">
      <c r="A285"/>
      <c r="B285"/>
      <c r="C285"/>
      <c r="D285"/>
    </row>
    <row r="286" spans="1:9" ht="14.4" x14ac:dyDescent="0.3">
      <c r="A286"/>
      <c r="B286"/>
      <c r="C286"/>
      <c r="D286"/>
    </row>
    <row r="287" spans="1:9" ht="14.4" x14ac:dyDescent="0.3">
      <c r="A287"/>
      <c r="B287"/>
      <c r="C287"/>
      <c r="D287"/>
    </row>
    <row r="288" spans="1:9" ht="14.4" x14ac:dyDescent="0.3">
      <c r="A288"/>
      <c r="B288"/>
      <c r="C288"/>
      <c r="D288"/>
    </row>
    <row r="289" spans="1:4" ht="14.4" x14ac:dyDescent="0.3">
      <c r="A289"/>
      <c r="B289"/>
      <c r="C289"/>
      <c r="D289"/>
    </row>
    <row r="290" spans="1:4" ht="14.4" x14ac:dyDescent="0.3">
      <c r="A290"/>
      <c r="B290"/>
      <c r="C290"/>
      <c r="D290"/>
    </row>
    <row r="291" spans="1:4" ht="14.4" x14ac:dyDescent="0.3">
      <c r="A291"/>
      <c r="B291"/>
      <c r="C291"/>
      <c r="D291"/>
    </row>
    <row r="292" spans="1:4" ht="14.4" x14ac:dyDescent="0.3">
      <c r="A292"/>
      <c r="B292"/>
      <c r="C292"/>
      <c r="D292"/>
    </row>
    <row r="293" spans="1:4" ht="14.4" x14ac:dyDescent="0.3">
      <c r="A293"/>
      <c r="B293"/>
      <c r="C293"/>
      <c r="D293"/>
    </row>
    <row r="294" spans="1:4" ht="14.4" x14ac:dyDescent="0.3">
      <c r="A294"/>
      <c r="B294"/>
      <c r="C294"/>
      <c r="D294"/>
    </row>
    <row r="295" spans="1:4" ht="14.4" x14ac:dyDescent="0.3">
      <c r="A295"/>
      <c r="B295"/>
      <c r="C295"/>
      <c r="D295"/>
    </row>
    <row r="296" spans="1:4" ht="14.4" x14ac:dyDescent="0.3">
      <c r="A296"/>
      <c r="B296"/>
      <c r="C296"/>
      <c r="D296"/>
    </row>
    <row r="297" spans="1:4" ht="14.4" x14ac:dyDescent="0.3">
      <c r="A297"/>
      <c r="B297"/>
      <c r="C297"/>
      <c r="D297"/>
    </row>
    <row r="298" spans="1:4" ht="14.4" x14ac:dyDescent="0.3">
      <c r="A298"/>
      <c r="B298"/>
      <c r="C298"/>
      <c r="D298"/>
    </row>
    <row r="299" spans="1:4" ht="14.4" x14ac:dyDescent="0.3">
      <c r="A299"/>
      <c r="B299"/>
      <c r="C299"/>
      <c r="D299"/>
    </row>
    <row r="300" spans="1:4" ht="14.4" x14ac:dyDescent="0.3">
      <c r="A300"/>
      <c r="B300"/>
      <c r="C300"/>
      <c r="D300"/>
    </row>
    <row r="301" spans="1:4" ht="14.4" x14ac:dyDescent="0.3">
      <c r="A301"/>
      <c r="B301"/>
      <c r="C301"/>
      <c r="D301"/>
    </row>
    <row r="302" spans="1:4" ht="14.4" x14ac:dyDescent="0.3">
      <c r="A302"/>
      <c r="B302"/>
      <c r="C302"/>
      <c r="D302"/>
    </row>
    <row r="303" spans="1:4" ht="14.4" x14ac:dyDescent="0.3">
      <c r="A303"/>
      <c r="B303"/>
      <c r="C303"/>
      <c r="D303"/>
    </row>
    <row r="304" spans="1:4" ht="14.4" x14ac:dyDescent="0.3">
      <c r="A304"/>
      <c r="B304"/>
      <c r="C304"/>
      <c r="D304"/>
    </row>
    <row r="305" spans="1:4" ht="14.4" x14ac:dyDescent="0.3">
      <c r="A305"/>
      <c r="B305"/>
      <c r="C305"/>
      <c r="D305"/>
    </row>
    <row r="306" spans="1:4" ht="14.4" x14ac:dyDescent="0.3">
      <c r="A306"/>
      <c r="B306"/>
      <c r="C306"/>
      <c r="D306"/>
    </row>
    <row r="307" spans="1:4" ht="14.4" x14ac:dyDescent="0.3">
      <c r="A307"/>
      <c r="B307"/>
      <c r="C307"/>
      <c r="D307"/>
    </row>
    <row r="308" spans="1:4" ht="14.4" x14ac:dyDescent="0.3">
      <c r="A308"/>
      <c r="B308"/>
      <c r="C308"/>
      <c r="D308"/>
    </row>
    <row r="309" spans="1:4" ht="14.4" x14ac:dyDescent="0.3">
      <c r="A309"/>
      <c r="B309"/>
      <c r="C309"/>
      <c r="D309"/>
    </row>
    <row r="310" spans="1:4" ht="14.4" x14ac:dyDescent="0.3">
      <c r="A310"/>
      <c r="B310"/>
      <c r="C310"/>
      <c r="D310"/>
    </row>
    <row r="311" spans="1:4" ht="14.4" x14ac:dyDescent="0.3">
      <c r="A311"/>
      <c r="B311"/>
      <c r="C311"/>
      <c r="D311"/>
    </row>
    <row r="312" spans="1:4" ht="14.4" x14ac:dyDescent="0.3">
      <c r="A312"/>
      <c r="B312"/>
      <c r="C312"/>
      <c r="D312"/>
    </row>
    <row r="313" spans="1:4" ht="14.4" x14ac:dyDescent="0.3">
      <c r="A313"/>
      <c r="B313"/>
      <c r="C313"/>
      <c r="D313"/>
    </row>
    <row r="314" spans="1:4" ht="14.4" x14ac:dyDescent="0.3">
      <c r="A314"/>
      <c r="B314"/>
      <c r="C314"/>
      <c r="D314"/>
    </row>
    <row r="315" spans="1:4" ht="14.4" x14ac:dyDescent="0.3">
      <c r="A315"/>
      <c r="B315"/>
      <c r="C315"/>
      <c r="D315"/>
    </row>
    <row r="316" spans="1:4" ht="14.4" x14ac:dyDescent="0.3">
      <c r="A316"/>
      <c r="B316"/>
      <c r="C316"/>
      <c r="D316"/>
    </row>
    <row r="317" spans="1:4" ht="14.4" x14ac:dyDescent="0.3">
      <c r="A317"/>
      <c r="B317"/>
      <c r="C317"/>
      <c r="D317"/>
    </row>
    <row r="318" spans="1:4" ht="14.4" x14ac:dyDescent="0.3">
      <c r="A318"/>
      <c r="B318"/>
      <c r="C318"/>
      <c r="D318"/>
    </row>
    <row r="319" spans="1:4" ht="14.4" x14ac:dyDescent="0.3">
      <c r="A319"/>
      <c r="B319"/>
      <c r="C319"/>
      <c r="D319"/>
    </row>
    <row r="320" spans="1:4" ht="14.4" x14ac:dyDescent="0.3">
      <c r="A320"/>
      <c r="B320"/>
      <c r="C320"/>
      <c r="D320"/>
    </row>
    <row r="321" spans="1:4" ht="14.4" x14ac:dyDescent="0.3">
      <c r="A321"/>
      <c r="B321"/>
      <c r="C321"/>
      <c r="D321"/>
    </row>
    <row r="322" spans="1:4" ht="14.4" x14ac:dyDescent="0.3">
      <c r="A322"/>
      <c r="B322"/>
      <c r="C322"/>
      <c r="D322"/>
    </row>
    <row r="323" spans="1:4" ht="14.4" x14ac:dyDescent="0.3">
      <c r="A323"/>
      <c r="B323"/>
      <c r="C323"/>
      <c r="D323"/>
    </row>
    <row r="324" spans="1:4" ht="14.4" x14ac:dyDescent="0.3">
      <c r="A324"/>
      <c r="B324"/>
      <c r="C324"/>
      <c r="D324"/>
    </row>
    <row r="325" spans="1:4" ht="14.4" x14ac:dyDescent="0.3">
      <c r="A325"/>
      <c r="B325"/>
      <c r="C325"/>
      <c r="D325"/>
    </row>
    <row r="326" spans="1:4" ht="14.4" x14ac:dyDescent="0.3">
      <c r="A326"/>
      <c r="B326"/>
      <c r="C326"/>
      <c r="D326"/>
    </row>
    <row r="327" spans="1:4" ht="14.4" x14ac:dyDescent="0.3">
      <c r="A327"/>
      <c r="B327"/>
      <c r="C327"/>
      <c r="D327"/>
    </row>
    <row r="328" spans="1:4" ht="14.4" x14ac:dyDescent="0.3">
      <c r="A328"/>
      <c r="B328"/>
      <c r="C328"/>
      <c r="D328"/>
    </row>
    <row r="329" spans="1:4" ht="14.4" x14ac:dyDescent="0.3">
      <c r="A329"/>
      <c r="B329"/>
      <c r="C329"/>
      <c r="D329"/>
    </row>
    <row r="330" spans="1:4" ht="14.4" x14ac:dyDescent="0.3">
      <c r="A330"/>
      <c r="B330"/>
      <c r="C330"/>
      <c r="D330"/>
    </row>
    <row r="331" spans="1:4" ht="14.4" x14ac:dyDescent="0.3">
      <c r="A331"/>
      <c r="B331"/>
      <c r="C331"/>
      <c r="D331"/>
    </row>
    <row r="332" spans="1:4" ht="14.4" x14ac:dyDescent="0.3">
      <c r="A332"/>
      <c r="B332"/>
      <c r="C332"/>
      <c r="D332"/>
    </row>
    <row r="333" spans="1:4" ht="14.4" x14ac:dyDescent="0.3">
      <c r="A333"/>
      <c r="B333"/>
      <c r="C333"/>
      <c r="D333"/>
    </row>
    <row r="334" spans="1:4" ht="14.4" x14ac:dyDescent="0.3">
      <c r="A334"/>
      <c r="B334"/>
      <c r="C334"/>
      <c r="D334"/>
    </row>
    <row r="335" spans="1:4" ht="14.4" x14ac:dyDescent="0.3">
      <c r="A335"/>
      <c r="B335"/>
      <c r="C335"/>
      <c r="D335"/>
    </row>
    <row r="336" spans="1:4" ht="14.4" x14ac:dyDescent="0.3">
      <c r="A336"/>
      <c r="B336"/>
      <c r="C336"/>
      <c r="D336"/>
    </row>
    <row r="337" spans="1:4" ht="14.4" x14ac:dyDescent="0.3">
      <c r="A337"/>
      <c r="B337"/>
      <c r="C337"/>
      <c r="D337"/>
    </row>
    <row r="338" spans="1:4" ht="14.4" x14ac:dyDescent="0.3">
      <c r="A338"/>
      <c r="B338"/>
      <c r="C338"/>
      <c r="D338"/>
    </row>
    <row r="339" spans="1:4" ht="14.4" x14ac:dyDescent="0.3">
      <c r="A339"/>
      <c r="B339"/>
      <c r="C339"/>
      <c r="D339"/>
    </row>
    <row r="340" spans="1:4" ht="14.4" x14ac:dyDescent="0.3">
      <c r="A340"/>
      <c r="B340"/>
      <c r="C340"/>
      <c r="D340"/>
    </row>
    <row r="341" spans="1:4" ht="14.4" x14ac:dyDescent="0.3">
      <c r="A341"/>
      <c r="B341"/>
      <c r="C341"/>
      <c r="D341"/>
    </row>
    <row r="342" spans="1:4" ht="14.4" x14ac:dyDescent="0.3">
      <c r="A342"/>
      <c r="B342"/>
      <c r="C342"/>
      <c r="D342"/>
    </row>
    <row r="343" spans="1:4" ht="14.4" x14ac:dyDescent="0.3">
      <c r="A343"/>
      <c r="B343"/>
      <c r="C343"/>
      <c r="D343"/>
    </row>
    <row r="344" spans="1:4" ht="14.4" x14ac:dyDescent="0.3">
      <c r="A344"/>
      <c r="B344"/>
      <c r="C344"/>
      <c r="D344"/>
    </row>
    <row r="345" spans="1:4" ht="14.4" x14ac:dyDescent="0.3">
      <c r="A345"/>
      <c r="B345"/>
      <c r="C345"/>
      <c r="D345"/>
    </row>
    <row r="346" spans="1:4" ht="14.4" x14ac:dyDescent="0.3">
      <c r="A346"/>
      <c r="B346"/>
      <c r="C346"/>
      <c r="D346"/>
    </row>
    <row r="347" spans="1:4" ht="14.4" x14ac:dyDescent="0.3">
      <c r="A347"/>
      <c r="B347"/>
      <c r="C347"/>
      <c r="D347"/>
    </row>
    <row r="348" spans="1:4" ht="14.4" x14ac:dyDescent="0.3">
      <c r="A348"/>
      <c r="B348"/>
      <c r="C348"/>
      <c r="D348"/>
    </row>
    <row r="349" spans="1:4" ht="14.4" x14ac:dyDescent="0.3">
      <c r="A349"/>
      <c r="B349"/>
      <c r="C349"/>
      <c r="D349"/>
    </row>
    <row r="350" spans="1:4" ht="14.4" x14ac:dyDescent="0.3">
      <c r="A350"/>
      <c r="B350"/>
      <c r="C350"/>
      <c r="D350"/>
    </row>
    <row r="351" spans="1:4" ht="14.4" x14ac:dyDescent="0.3">
      <c r="A351"/>
      <c r="B351"/>
      <c r="C351"/>
      <c r="D351"/>
    </row>
    <row r="352" spans="1:4" ht="14.4" x14ac:dyDescent="0.3">
      <c r="A352"/>
      <c r="B352"/>
      <c r="C352"/>
      <c r="D352"/>
    </row>
    <row r="353" spans="1:4" ht="14.4" x14ac:dyDescent="0.3">
      <c r="A353"/>
      <c r="B353"/>
      <c r="C353"/>
      <c r="D353"/>
    </row>
    <row r="354" spans="1:4" ht="14.4" x14ac:dyDescent="0.3">
      <c r="A354"/>
      <c r="B354"/>
      <c r="C354"/>
      <c r="D354"/>
    </row>
    <row r="355" spans="1:4" ht="14.4" x14ac:dyDescent="0.3">
      <c r="A355"/>
      <c r="B355"/>
      <c r="C355"/>
      <c r="D355"/>
    </row>
    <row r="356" spans="1:4" ht="14.4" x14ac:dyDescent="0.3">
      <c r="A356"/>
      <c r="B356"/>
      <c r="C356"/>
      <c r="D356"/>
    </row>
    <row r="357" spans="1:4" ht="14.4" x14ac:dyDescent="0.3">
      <c r="A357"/>
      <c r="B357"/>
      <c r="C357"/>
      <c r="D357"/>
    </row>
    <row r="358" spans="1:4" ht="14.4" x14ac:dyDescent="0.3">
      <c r="A358"/>
      <c r="B358"/>
      <c r="C358"/>
      <c r="D358"/>
    </row>
    <row r="359" spans="1:4" ht="14.4" x14ac:dyDescent="0.3">
      <c r="A359"/>
      <c r="B359"/>
      <c r="C359"/>
      <c r="D359"/>
    </row>
    <row r="360" spans="1:4" ht="14.4" x14ac:dyDescent="0.3">
      <c r="A360"/>
      <c r="B360"/>
      <c r="C360"/>
      <c r="D360"/>
    </row>
    <row r="361" spans="1:4" ht="14.4" x14ac:dyDescent="0.3">
      <c r="A361"/>
      <c r="B361"/>
      <c r="C361"/>
      <c r="D361"/>
    </row>
    <row r="362" spans="1:4" ht="14.4" x14ac:dyDescent="0.3">
      <c r="A362"/>
      <c r="B362"/>
      <c r="C362"/>
      <c r="D362"/>
    </row>
    <row r="363" spans="1:4" ht="14.4" x14ac:dyDescent="0.3">
      <c r="A363"/>
      <c r="B363"/>
      <c r="C363"/>
      <c r="D363"/>
    </row>
    <row r="364" spans="1:4" ht="14.4" x14ac:dyDescent="0.3">
      <c r="A364"/>
      <c r="B364"/>
      <c r="C364"/>
      <c r="D364"/>
    </row>
    <row r="365" spans="1:4" ht="14.4" x14ac:dyDescent="0.3">
      <c r="A365"/>
      <c r="B365"/>
      <c r="C365"/>
      <c r="D365"/>
    </row>
    <row r="366" spans="1:4" ht="14.4" x14ac:dyDescent="0.3">
      <c r="A366"/>
      <c r="B366"/>
      <c r="C366"/>
      <c r="D366"/>
    </row>
    <row r="367" spans="1:4" ht="14.4" x14ac:dyDescent="0.3">
      <c r="A367"/>
      <c r="B367"/>
      <c r="C367"/>
      <c r="D367"/>
    </row>
    <row r="368" spans="1:4" ht="14.4" x14ac:dyDescent="0.3">
      <c r="A368"/>
      <c r="B368"/>
      <c r="C368"/>
      <c r="D368"/>
    </row>
    <row r="369" spans="1:4" ht="14.4" x14ac:dyDescent="0.3">
      <c r="A369"/>
      <c r="B369"/>
      <c r="C369"/>
      <c r="D369"/>
    </row>
    <row r="370" spans="1:4" ht="14.4" x14ac:dyDescent="0.3">
      <c r="A370"/>
      <c r="B370"/>
      <c r="C370"/>
      <c r="D370"/>
    </row>
    <row r="371" spans="1:4" ht="14.4" x14ac:dyDescent="0.3">
      <c r="A371"/>
      <c r="B371"/>
      <c r="C371"/>
      <c r="D371"/>
    </row>
    <row r="372" spans="1:4" ht="14.4" x14ac:dyDescent="0.3">
      <c r="A372"/>
      <c r="B372"/>
      <c r="C372"/>
      <c r="D372"/>
    </row>
    <row r="373" spans="1:4" ht="14.4" x14ac:dyDescent="0.3">
      <c r="A373"/>
      <c r="B373"/>
      <c r="C373"/>
      <c r="D373"/>
    </row>
    <row r="374" spans="1:4" ht="14.4" x14ac:dyDescent="0.3">
      <c r="A374"/>
      <c r="B374"/>
      <c r="C374"/>
      <c r="D374"/>
    </row>
    <row r="375" spans="1:4" ht="14.4" x14ac:dyDescent="0.3">
      <c r="A375"/>
      <c r="B375"/>
      <c r="C375"/>
      <c r="D375"/>
    </row>
    <row r="376" spans="1:4" ht="14.4" x14ac:dyDescent="0.3">
      <c r="A376"/>
      <c r="B376"/>
      <c r="C376"/>
      <c r="D376"/>
    </row>
    <row r="377" spans="1:4" ht="14.4" x14ac:dyDescent="0.3">
      <c r="A377"/>
      <c r="B377"/>
      <c r="C377"/>
      <c r="D377"/>
    </row>
    <row r="378" spans="1:4" ht="14.4" x14ac:dyDescent="0.3">
      <c r="A378"/>
      <c r="B378"/>
      <c r="C378"/>
      <c r="D378"/>
    </row>
    <row r="379" spans="1:4" ht="14.4" x14ac:dyDescent="0.3">
      <c r="A379"/>
      <c r="B379"/>
      <c r="C379"/>
      <c r="D379"/>
    </row>
    <row r="380" spans="1:4" ht="14.4" x14ac:dyDescent="0.3">
      <c r="A380"/>
      <c r="B380"/>
      <c r="C380"/>
      <c r="D380"/>
    </row>
    <row r="381" spans="1:4" ht="14.4" x14ac:dyDescent="0.3">
      <c r="A381"/>
      <c r="B381"/>
      <c r="C381"/>
      <c r="D381"/>
    </row>
    <row r="382" spans="1:4" ht="14.4" x14ac:dyDescent="0.3">
      <c r="A382"/>
      <c r="B382"/>
      <c r="C382"/>
      <c r="D382"/>
    </row>
    <row r="383" spans="1:4" ht="14.4" x14ac:dyDescent="0.3">
      <c r="A383"/>
      <c r="B383"/>
      <c r="C383"/>
      <c r="D383"/>
    </row>
    <row r="384" spans="1:4" ht="14.4" x14ac:dyDescent="0.3">
      <c r="A384"/>
      <c r="B384"/>
      <c r="C384"/>
      <c r="D384"/>
    </row>
    <row r="385" spans="1:4" ht="14.4" x14ac:dyDescent="0.3">
      <c r="A385"/>
      <c r="B385"/>
      <c r="C385"/>
      <c r="D385"/>
    </row>
    <row r="386" spans="1:4" ht="14.4" x14ac:dyDescent="0.3">
      <c r="A386"/>
      <c r="B386"/>
      <c r="C386"/>
      <c r="D386"/>
    </row>
    <row r="387" spans="1:4" ht="14.4" x14ac:dyDescent="0.3">
      <c r="A387"/>
      <c r="B387"/>
      <c r="C387"/>
      <c r="D387"/>
    </row>
    <row r="388" spans="1:4" ht="14.4" x14ac:dyDescent="0.3">
      <c r="A388"/>
      <c r="B388"/>
      <c r="C388"/>
      <c r="D388"/>
    </row>
    <row r="389" spans="1:4" ht="14.4" x14ac:dyDescent="0.3">
      <c r="A389"/>
      <c r="B389"/>
      <c r="C389"/>
      <c r="D389"/>
    </row>
    <row r="390" spans="1:4" ht="14.4" x14ac:dyDescent="0.3">
      <c r="A390"/>
      <c r="B390"/>
      <c r="C390"/>
      <c r="D390"/>
    </row>
    <row r="391" spans="1:4" ht="14.4" x14ac:dyDescent="0.3">
      <c r="A391"/>
      <c r="B391"/>
      <c r="C391"/>
      <c r="D391"/>
    </row>
    <row r="392" spans="1:4" ht="14.4" x14ac:dyDescent="0.3">
      <c r="A392"/>
      <c r="B392"/>
      <c r="C392"/>
      <c r="D392"/>
    </row>
    <row r="393" spans="1:4" ht="14.4" x14ac:dyDescent="0.3">
      <c r="A393"/>
      <c r="B393"/>
      <c r="C393"/>
      <c r="D393"/>
    </row>
    <row r="394" spans="1:4" ht="14.4" x14ac:dyDescent="0.3">
      <c r="A394"/>
      <c r="B394"/>
      <c r="C394"/>
      <c r="D394"/>
    </row>
    <row r="395" spans="1:4" ht="14.4" x14ac:dyDescent="0.3">
      <c r="A395"/>
      <c r="B395"/>
      <c r="C395"/>
      <c r="D395"/>
    </row>
    <row r="396" spans="1:4" ht="14.4" x14ac:dyDescent="0.3">
      <c r="A396"/>
      <c r="B396"/>
      <c r="C396"/>
      <c r="D396"/>
    </row>
    <row r="397" spans="1:4" ht="14.4" x14ac:dyDescent="0.3">
      <c r="A397"/>
      <c r="B397"/>
      <c r="C397"/>
      <c r="D397"/>
    </row>
    <row r="398" spans="1:4" ht="14.4" x14ac:dyDescent="0.3">
      <c r="A398"/>
      <c r="B398"/>
      <c r="C398"/>
      <c r="D398"/>
    </row>
    <row r="399" spans="1:4" ht="14.4" x14ac:dyDescent="0.3">
      <c r="A399"/>
      <c r="B399"/>
      <c r="C399"/>
      <c r="D399"/>
    </row>
    <row r="400" spans="1:4" ht="14.4" x14ac:dyDescent="0.3">
      <c r="A400"/>
      <c r="B400"/>
      <c r="C400"/>
      <c r="D400"/>
    </row>
    <row r="401" spans="1:4" ht="14.4" x14ac:dyDescent="0.3">
      <c r="A401"/>
      <c r="B401"/>
      <c r="C401"/>
      <c r="D401"/>
    </row>
    <row r="402" spans="1:4" ht="14.4" x14ac:dyDescent="0.3">
      <c r="A402"/>
      <c r="B402"/>
      <c r="C402"/>
      <c r="D402"/>
    </row>
    <row r="403" spans="1:4" ht="14.4" x14ac:dyDescent="0.3">
      <c r="A403"/>
      <c r="B403"/>
      <c r="C403"/>
      <c r="D403"/>
    </row>
    <row r="404" spans="1:4" ht="14.4" x14ac:dyDescent="0.3">
      <c r="A404"/>
      <c r="B404"/>
      <c r="C404"/>
      <c r="D404"/>
    </row>
    <row r="405" spans="1:4" ht="14.4" x14ac:dyDescent="0.3">
      <c r="A405"/>
      <c r="B405"/>
      <c r="C405"/>
      <c r="D405"/>
    </row>
    <row r="406" spans="1:4" ht="14.4" x14ac:dyDescent="0.3">
      <c r="A406"/>
      <c r="B406"/>
      <c r="C406"/>
      <c r="D406"/>
    </row>
    <row r="407" spans="1:4" ht="14.4" x14ac:dyDescent="0.3">
      <c r="A407"/>
      <c r="B407"/>
      <c r="C407"/>
      <c r="D407"/>
    </row>
  </sheetData>
  <pageMargins left="0.7" right="0.7" top="0.75" bottom="0.75" header="0.3" footer="0.3"/>
  <pageSetup paperSize="9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9BD5E63AF24D4194A2D2DCDC050EDC" ma:contentTypeVersion="0" ma:contentTypeDescription="Create a new document." ma:contentTypeScope="" ma:versionID="a4b74f21ab5f827a1943c9ac976b1ac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8FA6E8E-ADFC-4593-9D09-D91D13FB21C0}"/>
</file>

<file path=customXml/itemProps2.xml><?xml version="1.0" encoding="utf-8"?>
<ds:datastoreItem xmlns:ds="http://schemas.openxmlformats.org/officeDocument/2006/customXml" ds:itemID="{D9FB6D9D-580F-4011-89A0-2F3C9D26326B}"/>
</file>

<file path=customXml/itemProps3.xml><?xml version="1.0" encoding="utf-8"?>
<ds:datastoreItem xmlns:ds="http://schemas.openxmlformats.org/officeDocument/2006/customXml" ds:itemID="{5C4FC4BA-D99B-4E7E-926A-F2D2865859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IMEA</vt:lpstr>
      <vt:lpstr>Pivot table</vt:lpstr>
    </vt:vector>
  </TitlesOfParts>
  <Company>CSIRO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Henderson, Brent (CCI, Acton)</dc:creator>
  <cp:lastModifiedBy>Ford, Jessica (Digital, Hobart)</cp:lastModifiedBy>
  <dcterms:created xsi:type="dcterms:W3CDTF">2014-02-26T04:59:36Z</dcterms:created>
  <dcterms:modified xsi:type="dcterms:W3CDTF">2015-07-31T03:12:27Z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0x0101006D9BD5E63AF24D4194A2D2DCDC050EDC</vt:lpwstr>
  </property>
</Properties>
</file>