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Disability Employment Services Taskforce\Disability Employment Services\Performance Modelling Evaluation\DES Data\Monthly Report\2020-21\202103\"/>
    </mc:Choice>
  </mc:AlternateContent>
  <bookViews>
    <workbookView xWindow="0" yWindow="0" windowWidth="28800" windowHeight="11700"/>
  </bookViews>
  <sheets>
    <sheet name="Summary" sheetId="1" r:id="rId1"/>
    <sheet name="Caseload" sheetId="7" r:id="rId2"/>
    <sheet name="CaseloadData" sheetId="6" r:id="rId3"/>
    <sheet name="RefComExt" sheetId="8" r:id="rId4"/>
    <sheet name="RCEData" sheetId="2" r:id="rId5"/>
    <sheet name="Outcomes" sheetId="9" r:id="rId6"/>
    <sheet name="OutcomesData" sheetId="3" r:id="rId7"/>
    <sheet name="Glossary" sheetId="10" r:id="rId8"/>
  </sheets>
  <definedNames>
    <definedName name="_Ref66263657" localSheetId="7">Glossary!$A$45</definedName>
    <definedName name="_xlnm.Print_Area" localSheetId="1">Caseload!$A$1:$R$77</definedName>
    <definedName name="_xlnm.Print_Area" localSheetId="7">Glossary!$A$1:$A$165</definedName>
    <definedName name="_xlnm.Print_Area" localSheetId="5">Outcomes!$B$1:$T$114</definedName>
    <definedName name="_xlnm.Print_Area" localSheetId="3">RefComExt!$A$1:$U$117</definedName>
    <definedName name="_xlnm.Print_Titles" localSheetId="7">Glossary!$1:$1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0" i="9" l="1"/>
  <c r="I87" i="8" l="1"/>
  <c r="I86" i="8"/>
  <c r="I85" i="8"/>
  <c r="H87" i="8"/>
  <c r="H86" i="8"/>
  <c r="H85" i="8"/>
  <c r="I45" i="8"/>
  <c r="I44" i="8"/>
  <c r="I43" i="8"/>
  <c r="H45" i="8"/>
  <c r="H44" i="8"/>
  <c r="H43" i="8"/>
  <c r="I13" i="8"/>
  <c r="I12" i="8"/>
  <c r="I11" i="8"/>
  <c r="H13" i="8"/>
  <c r="H12" i="8"/>
  <c r="H11" i="8"/>
  <c r="I90" i="9" l="1"/>
  <c r="I89" i="9"/>
  <c r="I88" i="9"/>
  <c r="H91" i="9"/>
  <c r="H90" i="9"/>
  <c r="H89" i="9"/>
  <c r="H88" i="9"/>
  <c r="I51" i="9"/>
  <c r="I50" i="9"/>
  <c r="I49" i="9"/>
  <c r="H52" i="9"/>
  <c r="H51" i="9"/>
  <c r="H50" i="9"/>
  <c r="H49" i="9"/>
  <c r="I12" i="9"/>
  <c r="I10" i="9"/>
  <c r="I9" i="9"/>
  <c r="I8" i="9"/>
  <c r="H12" i="9"/>
  <c r="H11" i="9"/>
  <c r="H10" i="9"/>
  <c r="H9" i="9"/>
  <c r="H8" i="9"/>
  <c r="D90" i="9"/>
  <c r="C90" i="9"/>
  <c r="F91" i="9" l="1"/>
  <c r="F52" i="9"/>
  <c r="J12" i="9" l="1"/>
  <c r="J10" i="9"/>
  <c r="F11" i="9"/>
  <c r="J9" i="9" l="1"/>
  <c r="J8" i="9"/>
  <c r="D49" i="9" l="1"/>
  <c r="D11" i="9" l="1"/>
  <c r="C11" i="9"/>
  <c r="G11" i="9" s="1"/>
  <c r="C45" i="7" l="1"/>
  <c r="D45" i="7"/>
  <c r="F45" i="7"/>
  <c r="E45" i="7" l="1"/>
  <c r="G45" i="7"/>
  <c r="J88" i="9"/>
  <c r="J12" i="8" l="1"/>
  <c r="J87" i="8"/>
  <c r="J86" i="8"/>
  <c r="J85" i="8"/>
  <c r="J45" i="8"/>
  <c r="J44" i="8"/>
  <c r="J11" i="8"/>
  <c r="J43" i="8" l="1"/>
  <c r="J13" i="8"/>
  <c r="D91" i="9" l="1"/>
  <c r="C91" i="9"/>
  <c r="G91" i="9" s="1"/>
  <c r="D50" i="9" l="1"/>
  <c r="D52" i="9" l="1"/>
  <c r="D51" i="9"/>
  <c r="C52" i="9"/>
  <c r="G52" i="9" s="1"/>
  <c r="C51" i="9"/>
  <c r="C49" i="9"/>
  <c r="C50" i="9"/>
  <c r="F89" i="9"/>
  <c r="F88" i="9"/>
  <c r="D89" i="9"/>
  <c r="D88" i="9"/>
  <c r="C89" i="9"/>
  <c r="C88" i="9"/>
  <c r="F51" i="9"/>
  <c r="F50" i="9"/>
  <c r="F49" i="9"/>
  <c r="F12" i="9"/>
  <c r="F10" i="9"/>
  <c r="F9" i="9"/>
  <c r="F8" i="9"/>
  <c r="D12" i="9"/>
  <c r="D10" i="9"/>
  <c r="D9" i="9"/>
  <c r="D8" i="9"/>
  <c r="C12" i="9"/>
  <c r="C10" i="9"/>
  <c r="C8" i="9"/>
  <c r="C9" i="9"/>
  <c r="F87" i="8"/>
  <c r="D87" i="8"/>
  <c r="C87" i="8"/>
  <c r="F86" i="8"/>
  <c r="D86" i="8"/>
  <c r="C86" i="8"/>
  <c r="F85" i="8"/>
  <c r="D85" i="8"/>
  <c r="C85" i="8"/>
  <c r="F45" i="8"/>
  <c r="D45" i="8"/>
  <c r="C45" i="8"/>
  <c r="F44" i="8"/>
  <c r="D44" i="8"/>
  <c r="C44" i="8"/>
  <c r="F43" i="8"/>
  <c r="D43" i="8"/>
  <c r="C43" i="8"/>
  <c r="F13" i="8"/>
  <c r="F12" i="8"/>
  <c r="F11" i="8"/>
  <c r="D13" i="8"/>
  <c r="D12" i="8"/>
  <c r="D11" i="8"/>
  <c r="C13" i="8"/>
  <c r="C12" i="8"/>
  <c r="C11" i="8"/>
  <c r="F49" i="7"/>
  <c r="F48" i="7"/>
  <c r="F47" i="7"/>
  <c r="F46" i="7"/>
  <c r="F11" i="7"/>
  <c r="F10" i="7"/>
  <c r="D11" i="7"/>
  <c r="D10" i="7"/>
  <c r="C11" i="7"/>
  <c r="C10" i="7"/>
  <c r="D49" i="7"/>
  <c r="D48" i="7"/>
  <c r="D47" i="7"/>
  <c r="D46" i="7"/>
  <c r="C49" i="7"/>
  <c r="C48" i="7"/>
  <c r="C47" i="7"/>
  <c r="C46" i="7"/>
  <c r="G45" i="8" l="1"/>
  <c r="C12" i="7"/>
  <c r="E10" i="7"/>
  <c r="E44" i="8"/>
  <c r="E51" i="9"/>
  <c r="G88" i="9"/>
  <c r="E52" i="9"/>
  <c r="G90" i="9"/>
  <c r="E88" i="9"/>
  <c r="E11" i="7"/>
  <c r="E89" i="9"/>
  <c r="G49" i="7"/>
  <c r="E46" i="7"/>
  <c r="E49" i="9"/>
  <c r="G12" i="9"/>
  <c r="E9" i="9"/>
  <c r="G51" i="9"/>
  <c r="E12" i="9"/>
  <c r="E8" i="9"/>
  <c r="G10" i="9"/>
  <c r="E11" i="9"/>
  <c r="E10" i="9"/>
  <c r="G9" i="9"/>
  <c r="E91" i="9"/>
  <c r="G8" i="9"/>
  <c r="G89" i="9"/>
  <c r="E50" i="9"/>
  <c r="G12" i="8"/>
  <c r="E11" i="8"/>
  <c r="G87" i="8"/>
  <c r="G13" i="8"/>
  <c r="E12" i="8"/>
  <c r="E13" i="8"/>
  <c r="G11" i="8"/>
  <c r="E85" i="8"/>
  <c r="G86" i="8"/>
  <c r="E86" i="8"/>
  <c r="G44" i="8"/>
  <c r="E47" i="7"/>
  <c r="G48" i="7"/>
  <c r="G46" i="7"/>
  <c r="E49" i="7"/>
  <c r="F12" i="7"/>
  <c r="E48" i="7"/>
  <c r="G47" i="7"/>
  <c r="G50" i="9"/>
  <c r="E90" i="9"/>
  <c r="G85" i="8"/>
  <c r="E87" i="8"/>
  <c r="G43" i="8"/>
  <c r="E43" i="8"/>
  <c r="E45" i="8"/>
  <c r="G11" i="7"/>
  <c r="G10" i="7"/>
  <c r="D12" i="7"/>
  <c r="E12" i="7" l="1"/>
  <c r="G12" i="7"/>
  <c r="J89" i="9"/>
  <c r="J90" i="9"/>
  <c r="J50" i="9"/>
  <c r="J51" i="9"/>
  <c r="J49" i="9"/>
  <c r="G49" i="9"/>
</calcChain>
</file>

<file path=xl/sharedStrings.xml><?xml version="1.0" encoding="utf-8"?>
<sst xmlns="http://schemas.openxmlformats.org/spreadsheetml/2006/main" count="562" uniqueCount="321">
  <si>
    <t>DES Summary Report</t>
  </si>
  <si>
    <t>DES CASELOAD</t>
  </si>
  <si>
    <t>Status</t>
  </si>
  <si>
    <t>DMS</t>
  </si>
  <si>
    <t>ESS</t>
  </si>
  <si>
    <t>Total DES</t>
  </si>
  <si>
    <t>Percentage</t>
  </si>
  <si>
    <t>Gender</t>
  </si>
  <si>
    <t>Male</t>
  </si>
  <si>
    <t>Female</t>
  </si>
  <si>
    <t xml:space="preserve">DES  Age Distribution </t>
  </si>
  <si>
    <t>Under 21</t>
  </si>
  <si>
    <t>21 - 24</t>
  </si>
  <si>
    <t>25 - 34</t>
  </si>
  <si>
    <t>35 - 44</t>
  </si>
  <si>
    <t>Primary Disability</t>
  </si>
  <si>
    <t>45 - 49</t>
  </si>
  <si>
    <t>Physical</t>
  </si>
  <si>
    <t>50 - 54</t>
  </si>
  <si>
    <t>Psychiatric</t>
  </si>
  <si>
    <t>55 - 64</t>
  </si>
  <si>
    <t>Intellectual</t>
  </si>
  <si>
    <t>65 and over</t>
  </si>
  <si>
    <t>Autism</t>
  </si>
  <si>
    <t>Neurological</t>
  </si>
  <si>
    <t>Job Seeker Cohorts</t>
  </si>
  <si>
    <t>Specific Learning</t>
  </si>
  <si>
    <t>Indigenous</t>
  </si>
  <si>
    <t>Hearing</t>
  </si>
  <si>
    <t>CALD</t>
  </si>
  <si>
    <t>Homeless</t>
  </si>
  <si>
    <t>Vision</t>
  </si>
  <si>
    <t>Refugees</t>
  </si>
  <si>
    <t>Speech</t>
  </si>
  <si>
    <t>Ex Offender</t>
  </si>
  <si>
    <t>Deafblind</t>
  </si>
  <si>
    <t>Unknown</t>
  </si>
  <si>
    <t>Month / Year</t>
  </si>
  <si>
    <t>Referrals</t>
  </si>
  <si>
    <t>Comm</t>
  </si>
  <si>
    <t>Exits</t>
  </si>
  <si>
    <t>DMS - Referrals</t>
  </si>
  <si>
    <t>DMS - Comm</t>
  </si>
  <si>
    <t>DMS - Exits</t>
  </si>
  <si>
    <t>ESS - Referrals</t>
  </si>
  <si>
    <t>ESS - Comm</t>
  </si>
  <si>
    <t>ESS - Exits</t>
  </si>
  <si>
    <t>DES Month / Year</t>
  </si>
  <si>
    <t>DES Job Placements</t>
  </si>
  <si>
    <t>Old DES 13 Wk Outcomes</t>
  </si>
  <si>
    <t>Old DES 26 Wk Outcomes</t>
  </si>
  <si>
    <t>DMS Job Placement</t>
  </si>
  <si>
    <t xml:space="preserve">Old DMS 13 Wk Outcomes </t>
  </si>
  <si>
    <t>Old DMS 26 Wk Outcomes</t>
  </si>
  <si>
    <t>ESS Job Placement</t>
  </si>
  <si>
    <t>Old ESS 13 Wk Outcomes</t>
  </si>
  <si>
    <t>Old ESS 26 Wk Outcomes</t>
  </si>
  <si>
    <t>DES 4 Wk Outcomes</t>
  </si>
  <si>
    <t>DES 13 Wk Outcomes</t>
  </si>
  <si>
    <t>DES 26 Wk Outcomes</t>
  </si>
  <si>
    <t>DES 52 Wk Outcomes</t>
  </si>
  <si>
    <t>DES Path Internship</t>
  </si>
  <si>
    <t>DMS 4 Wk Outcomes</t>
  </si>
  <si>
    <t>DMS 13 Wk Outcomes</t>
  </si>
  <si>
    <t>DMS 26 Wk Outcomes</t>
  </si>
  <si>
    <t>DMS 52 Wk Outcomes</t>
  </si>
  <si>
    <t>ESS 4 Wk Outcomes</t>
  </si>
  <si>
    <t>ESS 13 Wk Outcomes</t>
  </si>
  <si>
    <t>ESS 26 Wk Outcomes</t>
  </si>
  <si>
    <t>ESS 52 Wk Outcomes</t>
  </si>
  <si>
    <t>Month/Year</t>
  </si>
  <si>
    <t>DES-DMS</t>
  </si>
  <si>
    <t>DES-ESS</t>
  </si>
  <si>
    <t>Total</t>
  </si>
  <si>
    <t>Indigenous DES - Total</t>
  </si>
  <si>
    <t>CALD Total</t>
  </si>
  <si>
    <t>Homeless DES - Total</t>
  </si>
  <si>
    <t>Refugees total</t>
  </si>
  <si>
    <t>Ex Offender Total</t>
  </si>
  <si>
    <t>Current Caseload for DES</t>
  </si>
  <si>
    <t>Summary</t>
  </si>
  <si>
    <t>Current Month</t>
  </si>
  <si>
    <t>Last Month</t>
  </si>
  <si>
    <t>Last Year</t>
  </si>
  <si>
    <t>EOFY</t>
  </si>
  <si>
    <t xml:space="preserve">EOFY </t>
  </si>
  <si>
    <t>Variation</t>
  </si>
  <si>
    <t>DES - DMS</t>
  </si>
  <si>
    <t>DES -  ESS</t>
  </si>
  <si>
    <t>DES Current Caseload for Cohorts</t>
  </si>
  <si>
    <t>Ex-Offenders</t>
  </si>
  <si>
    <t>Caseload Characteristics</t>
  </si>
  <si>
    <t>% of Total Caseload</t>
  </si>
  <si>
    <t>Allowance Type</t>
  </si>
  <si>
    <t>Disability Support Pension</t>
  </si>
  <si>
    <t>Parenting Payment Partnered/Single</t>
  </si>
  <si>
    <t>Age - Sex Caseload Distribution</t>
  </si>
  <si>
    <t>DMS - Males</t>
  </si>
  <si>
    <t>DMS - Females</t>
  </si>
  <si>
    <t>ESS - Males</t>
  </si>
  <si>
    <t>ESS - Females</t>
  </si>
  <si>
    <t>Age Groups Caseload</t>
  </si>
  <si>
    <t>21-24</t>
  </si>
  <si>
    <t>25-34</t>
  </si>
  <si>
    <t>35-44</t>
  </si>
  <si>
    <t>45-49</t>
  </si>
  <si>
    <t>50-54</t>
  </si>
  <si>
    <t>55-64</t>
  </si>
  <si>
    <t>Age Groups Percentage Caseload</t>
  </si>
  <si>
    <t>Referrals, Commencements and Exits for DES</t>
  </si>
  <si>
    <t>Disability Employment Services - Full program</t>
  </si>
  <si>
    <t>DES Referrals</t>
  </si>
  <si>
    <t>Job Seeker Characteristics</t>
  </si>
  <si>
    <t>DMS -Refs</t>
  </si>
  <si>
    <t xml:space="preserve">DMS -Exits </t>
  </si>
  <si>
    <t>ESS -Refs</t>
  </si>
  <si>
    <t>Acquired brain injury</t>
  </si>
  <si>
    <t>Other Pension or Allowance</t>
  </si>
  <si>
    <t>Non-Allowee</t>
  </si>
  <si>
    <t>Age</t>
  </si>
  <si>
    <t>Cohorts</t>
  </si>
  <si>
    <t>CALD (Culturally and Linguistically Diverse)</t>
  </si>
  <si>
    <t>Remote Job Seeker</t>
  </si>
  <si>
    <t>Age (Percentage Breakdown)</t>
  </si>
  <si>
    <t>DES Outcomes</t>
  </si>
  <si>
    <t>Job Placement/4 Wk</t>
  </si>
  <si>
    <t>13 Week Outcomes</t>
  </si>
  <si>
    <t>26 Week Outcomes</t>
  </si>
  <si>
    <t>52 Week Outcomes</t>
  </si>
  <si>
    <t>Path Internship</t>
  </si>
  <si>
    <t>DMS - Job Pl/4 Week</t>
  </si>
  <si>
    <t>DMS - 13 Week</t>
  </si>
  <si>
    <t>DMS  - 26 Week</t>
  </si>
  <si>
    <t>DMS  - 52 Week</t>
  </si>
  <si>
    <t>ESS - Job Pl/4 Week</t>
  </si>
  <si>
    <t>ESS - 13 Week</t>
  </si>
  <si>
    <t>ESS - 26 Week</t>
  </si>
  <si>
    <t>ESS - 52 Week</t>
  </si>
  <si>
    <t>June 2019</t>
  </si>
  <si>
    <t>- June 2019</t>
  </si>
  <si>
    <t>Referred but not Commenced</t>
  </si>
  <si>
    <t>Suspended</t>
  </si>
  <si>
    <t>Employment Assistance</t>
  </si>
  <si>
    <t>Post Placement</t>
  </si>
  <si>
    <t>Ongoing Support</t>
  </si>
  <si>
    <t>Deafblind (Dual Sensory)</t>
  </si>
  <si>
    <t>Unknown/Not Stated</t>
  </si>
  <si>
    <t>Referral Method</t>
  </si>
  <si>
    <t>Direct Registration</t>
  </si>
  <si>
    <t>Less than 1 year</t>
  </si>
  <si>
    <t>1 - 2 years</t>
  </si>
  <si>
    <t>2 - 3 years</t>
  </si>
  <si>
    <t>3 years or more</t>
  </si>
  <si>
    <t>Unemployment Duration</t>
  </si>
  <si>
    <t>Benchmark</t>
  </si>
  <si>
    <t>N/A</t>
  </si>
  <si>
    <t>0-7 Hours</t>
  </si>
  <si>
    <t>8 Hours</t>
  </si>
  <si>
    <t>15 Hours</t>
  </si>
  <si>
    <t>23 Hours</t>
  </si>
  <si>
    <t>30 Hours</t>
  </si>
  <si>
    <t>Activity/Voluntary</t>
  </si>
  <si>
    <t>Activity Tested</t>
  </si>
  <si>
    <t>Voluntary Participation</t>
  </si>
  <si>
    <t>DES Program Caseload Age-Gender Distributions</t>
  </si>
  <si>
    <t>Total:</t>
  </si>
  <si>
    <t>DMS Referrals</t>
  </si>
  <si>
    <t>DES - Disability Management Service (DMS)</t>
  </si>
  <si>
    <t>DES - Employment Support Service (ESS)</t>
  </si>
  <si>
    <t>ESS Referrals</t>
  </si>
  <si>
    <t>ESS Comms</t>
  </si>
  <si>
    <t>ESS Exits</t>
  </si>
  <si>
    <t>DMS Comms</t>
  </si>
  <si>
    <t>DMS Exits</t>
  </si>
  <si>
    <t>DES Comms</t>
  </si>
  <si>
    <t>DES Exits</t>
  </si>
  <si>
    <t xml:space="preserve">             </t>
  </si>
  <si>
    <t>Services Australia</t>
  </si>
  <si>
    <t>Non Allowee</t>
  </si>
  <si>
    <t>Specific Learning/ADD</t>
  </si>
  <si>
    <t>Variation from last month</t>
  </si>
  <si>
    <t>Variation from last year</t>
  </si>
  <si>
    <t>Variation from Last Year</t>
  </si>
  <si>
    <t>*CALD = Culturally and Linguistically Diverse</t>
  </si>
  <si>
    <t>Phase - Commenced</t>
  </si>
  <si>
    <t>JobSeeker Payment</t>
  </si>
  <si>
    <t>Commenced</t>
  </si>
  <si>
    <t>Specific Learning/ADD (other than intellectual)</t>
  </si>
  <si>
    <t>Neurological (including Epilepsy &amp; Alzheimer's Disease)</t>
  </si>
  <si>
    <t>Autism (including Asperger's Syndrome)</t>
  </si>
  <si>
    <t>June 2020</t>
  </si>
  <si>
    <t>- June 2020</t>
  </si>
  <si>
    <t>Outcomes Note:</t>
  </si>
  <si>
    <t>DES - Disability Management Service (DMS) Outcomes</t>
  </si>
  <si>
    <t>DES - Employment Support Service (ESS) Outcomes</t>
  </si>
  <si>
    <t>Outcome data is derived from claims that are ready to be paid or paid at the time of the report.
As claims can be withdrawn or approved retrospectively, outcome data for the same months can be different between monthly reports.
In this report, outcome data is current at the time of reporting.</t>
  </si>
  <si>
    <t>Eligible School Leavers</t>
  </si>
  <si>
    <t>Moderate Intellectual Disability</t>
  </si>
  <si>
    <t>Work Assist</t>
  </si>
  <si>
    <t>Jobseeker Payment</t>
  </si>
  <si>
    <t>Special Registration*</t>
  </si>
  <si>
    <t>* Note: Special Registrations under the Referral Method e.g. a participant can be referred by Service Australia as an 'eligible school leaver'. These three items does not add up to total DES caseload.</t>
  </si>
  <si>
    <t>JobSeeker Payment/Youth Allowance</t>
  </si>
  <si>
    <t>Total DES Caseload at 31 March 2021:</t>
  </si>
  <si>
    <t>The Caseload for the 31st of March 2021 is 309,994. An increase of 0.3% from the 28th February 2021. This includes 137,562 (44%) in the Disability Management Service program and 172,432 (56%) in the Employment Support Service (ESS) program. The caseload was distributed to 110 providers and 3,723 sites.</t>
  </si>
  <si>
    <t>.</t>
  </si>
  <si>
    <t>GLOSSARY: DATA ITEMS USED IN THE DES MONTHLY REPORT</t>
  </si>
  <si>
    <t>Order of appearance</t>
  </si>
  <si>
    <t>&lt;Welcome to the Labour Market Information Portal. (lmip.gov.au)&gt;</t>
  </si>
  <si>
    <t xml:space="preserve">Glossary of the following data items are by the order of their appearance in the Disability Employment Services (DES) Monthly Report </t>
  </si>
  <si>
    <t>DES_Performance_Modelling_Evaluation@dss.gov.au</t>
  </si>
  <si>
    <t>Contact</t>
  </si>
  <si>
    <t xml:space="preserve">For more information, contact </t>
  </si>
  <si>
    <t xml:space="preserve">Data date </t>
  </si>
  <si>
    <t>The date when data for a period (event data) or at point in time (point in time data) was produced, i.e. when the data is as at.  This is the date in the file name or the date the total caseload figures is as at.</t>
  </si>
  <si>
    <t>Date production date</t>
  </si>
  <si>
    <t>The date the report was produced (if applicable)</t>
  </si>
  <si>
    <t>Characteristics as at for different topics</t>
  </si>
  <si>
    <t>Depending on the data topic within the DES monthly report, the participant characteristics will be at different dates for the participants.  Below are those descriptions and for each data topic and when the characteristics data is as at.  As individual data items can be in multiple topics, the relevant topics are described for each data item in the Data item descriptions section.</t>
  </si>
  <si>
    <t>Caseload data</t>
  </si>
  <si>
    <t>This is point in time data, as at the data date.</t>
  </si>
  <si>
    <t>Outcomes data</t>
  </si>
  <si>
    <t>The characteristics are as at the claim creation date for the participant.  The claim creation date, is the date the DES provider lodged that outcome claim in the IT system.  Only Outcomes with a claim creation date within the report month are included in the ‘Characteristics’ section.</t>
  </si>
  <si>
    <t>Data item descriptions</t>
  </si>
  <si>
    <t>Caseload</t>
  </si>
  <si>
    <t>Caseload is a point in time count of job seekers with an open referral to either of the two DES programs. These job seekers can have a status of Pending (Referred but not Commenced), Commenced or Suspended. Refer to the Status section of this document for further information.</t>
  </si>
  <si>
    <t>Disability Management Service (DMS)</t>
  </si>
  <si>
    <t>DMS is a program under DES for job seekers with disability, injury or health condition who need assistance to find a job and occasional support in the workplace to keep a job.</t>
  </si>
  <si>
    <r>
      <t>·</t>
    </r>
    <r>
      <rPr>
        <sz val="7"/>
        <color theme="1"/>
        <rFont val="Times New Roman"/>
        <family val="1"/>
      </rPr>
      <t>        </t>
    </r>
    <r>
      <rPr>
        <sz val="11"/>
        <color theme="1"/>
        <rFont val="Calibri"/>
        <family val="2"/>
        <scheme val="minor"/>
      </rPr>
      <t>Outcomes data</t>
    </r>
  </si>
  <si>
    <t>Employment Support Services (ESS)</t>
  </si>
  <si>
    <t>ESS is a program under DES that provides assistance to job seekers with permanent disability to find a job and who need regular, ongoing support in the workplace to keep a job.</t>
  </si>
  <si>
    <t>The gender of the DES participants.</t>
  </si>
  <si>
    <t>Note: data by gender is mutually exclusive.</t>
  </si>
  <si>
    <t>Age Group</t>
  </si>
  <si>
    <t>Age Group of participants</t>
  </si>
  <si>
    <t>Note: data by age groups is mutually exclusive.</t>
  </si>
  <si>
    <t xml:space="preserve">Job seekers may identify themselves under one or more of these cohorts: </t>
  </si>
  <si>
    <t>Note: data by these characteristics are not mutually exclusive.</t>
  </si>
  <si>
    <r>
      <t>o</t>
    </r>
    <r>
      <rPr>
        <sz val="7"/>
        <color theme="1"/>
        <rFont val="Times New Roman"/>
        <family val="1"/>
      </rPr>
      <t xml:space="preserve">   </t>
    </r>
    <r>
      <rPr>
        <sz val="11"/>
        <color theme="1"/>
        <rFont val="Calibri"/>
        <family val="2"/>
        <scheme val="minor"/>
      </rPr>
      <t>Indigenous</t>
    </r>
  </si>
  <si>
    <r>
      <t>o</t>
    </r>
    <r>
      <rPr>
        <sz val="7"/>
        <color theme="1"/>
        <rFont val="Times New Roman"/>
        <family val="1"/>
      </rPr>
      <t xml:space="preserve">   </t>
    </r>
    <r>
      <rPr>
        <sz val="11"/>
        <color theme="1"/>
        <rFont val="Calibri"/>
        <family val="2"/>
        <scheme val="minor"/>
      </rPr>
      <t>Culturally and Linguistically Diverse (CALD)</t>
    </r>
  </si>
  <si>
    <r>
      <t>o</t>
    </r>
    <r>
      <rPr>
        <sz val="7"/>
        <color theme="1"/>
        <rFont val="Times New Roman"/>
        <family val="1"/>
      </rPr>
      <t xml:space="preserve">   </t>
    </r>
    <r>
      <rPr>
        <sz val="11"/>
        <color theme="1"/>
        <rFont val="Calibri"/>
        <family val="2"/>
        <scheme val="minor"/>
      </rPr>
      <t>Homeless</t>
    </r>
  </si>
  <si>
    <r>
      <t>o</t>
    </r>
    <r>
      <rPr>
        <sz val="7"/>
        <color theme="1"/>
        <rFont val="Times New Roman"/>
        <family val="1"/>
      </rPr>
      <t xml:space="preserve">   </t>
    </r>
    <r>
      <rPr>
        <sz val="11"/>
        <color theme="1"/>
        <rFont val="Calibri"/>
        <family val="2"/>
        <scheme val="minor"/>
      </rPr>
      <t>Refugee</t>
    </r>
  </si>
  <si>
    <r>
      <t>o</t>
    </r>
    <r>
      <rPr>
        <sz val="11"/>
        <color theme="1"/>
        <rFont val="Calibri"/>
        <family val="2"/>
        <scheme val="minor"/>
      </rPr>
      <t>   Ex-Offender</t>
    </r>
  </si>
  <si>
    <t>Note: data by these statuses are mutually exclusive.  See the Status section of the document for more details.</t>
  </si>
  <si>
    <t>Refers to the job seeker’s most likely dominate disability, particularly for job seekers who have more than one disability.  The disability type information is recorded by:</t>
  </si>
  <si>
    <r>
      <t>·</t>
    </r>
    <r>
      <rPr>
        <sz val="7"/>
        <color theme="1"/>
        <rFont val="Times New Roman"/>
        <family val="1"/>
      </rPr>
      <t xml:space="preserve">         </t>
    </r>
    <r>
      <rPr>
        <sz val="11"/>
        <color theme="1"/>
        <rFont val="Calibri"/>
        <family val="2"/>
        <scheme val="minor"/>
      </rPr>
      <t>The DES provider in the DES IT system (Employment Services System Web/ESSWeb); or</t>
    </r>
  </si>
  <si>
    <r>
      <t>·</t>
    </r>
    <r>
      <rPr>
        <sz val="7"/>
        <color theme="1"/>
        <rFont val="Times New Roman"/>
        <family val="1"/>
      </rPr>
      <t xml:space="preserve">         </t>
    </r>
    <r>
      <rPr>
        <sz val="11"/>
        <color theme="1"/>
        <rFont val="Calibri"/>
        <family val="2"/>
        <scheme val="minor"/>
      </rPr>
      <t>Their Employment Services Assessment (ESAt)</t>
    </r>
  </si>
  <si>
    <r>
      <t>o</t>
    </r>
    <r>
      <rPr>
        <sz val="7"/>
        <color theme="1"/>
        <rFont val="Times New Roman"/>
        <family val="1"/>
      </rPr>
      <t xml:space="preserve">   </t>
    </r>
    <r>
      <rPr>
        <sz val="11"/>
        <color theme="1"/>
        <rFont val="Calibri"/>
        <family val="2"/>
        <scheme val="minor"/>
      </rPr>
      <t>An ESAt is an independent assessment conducted by appropriately trained staff in Centrelink.</t>
    </r>
  </si>
  <si>
    <r>
      <t>o</t>
    </r>
    <r>
      <rPr>
        <sz val="7"/>
        <color theme="1"/>
        <rFont val="Times New Roman"/>
        <family val="1"/>
      </rPr>
      <t xml:space="preserve">   </t>
    </r>
    <r>
      <rPr>
        <sz val="11"/>
        <color theme="1"/>
        <rFont val="Calibri"/>
        <family val="2"/>
        <scheme val="minor"/>
      </rPr>
      <t>It can incorporate multiple medical conditions/disability types if there is supporting medical evidence.</t>
    </r>
  </si>
  <si>
    <r>
      <t>o</t>
    </r>
    <r>
      <rPr>
        <sz val="7"/>
        <color theme="1"/>
        <rFont val="Times New Roman"/>
        <family val="1"/>
      </rPr>
      <t xml:space="preserve">   </t>
    </r>
    <r>
      <rPr>
        <sz val="11"/>
        <color theme="1"/>
        <rFont val="Calibri"/>
        <family val="2"/>
        <scheme val="minor"/>
      </rPr>
      <t>A small group of participants are eligible for DES, without an ESAt (e.g. special class clients such as Australian Bali Bombing or London Bombing victims).  For these participants their disability type information is dependent on what the DES provider records.</t>
    </r>
  </si>
  <si>
    <t>Each individual primary disability type is grouped into the 11 disability type groups, plus the ‘unknown/not stated’ group where no disability type is recorded.</t>
  </si>
  <si>
    <t>Note: data by primary disability types are mutually exclusive.</t>
  </si>
  <si>
    <t>Refers to income support payment received by the job seeker, which is then grouped for reporting. Some of the income support payments are grouped.  ‘Non‑allowee’ indicate that the job seeker is not on any income support payment as at relevant date</t>
  </si>
  <si>
    <t>Note: data by allowance types are mutually exclusive.</t>
  </si>
  <si>
    <t>In most cases a job seeker will be Referred to a DES Provider by a Services Australia (i.e. Centrelink) ESAt or Job Capacity Assessment (JCA) Assessor.</t>
  </si>
  <si>
    <t>DES Providers can register job seekers who approach them directly for services, if they are eligible for the program. This is known as Direct Registration. Where a job seeker has or can obtain a Valid ESAt or JCA, a DES Provider may Commence a job seeker in DES after they Directly Register the job seeker without referring them for an ESAt.</t>
  </si>
  <si>
    <t>Note: data by Referral Method are mutually exclusive.</t>
  </si>
  <si>
    <t>Employment Benchmark hours are the number of hours that a Participant must work each week, on average, to achieve a Full Outcome for employment. Participants will have an Employment Benchmark of 0, 8, 15, 23 or 30 hours per week. The Benchmark hours are typically determined from the Future Work Capacity from the ESAt/JCA assessment, or deemed for ESAt/JCA exempt participants.</t>
  </si>
  <si>
    <t>Note: data by Benchmark are mutually exclusive.</t>
  </si>
  <si>
    <t>This indicates whether a participant has Mutual Obligations from their income support that can be satisfied by participating in the program (i.e. Activity Tested) or is a Volunteer in the program (i.e. no Mutual Obligations requirements to participate in the program)</t>
  </si>
  <si>
    <t>Note: data by Activity/Voluntary are mutually exclusive.</t>
  </si>
  <si>
    <t>Special Registration</t>
  </si>
  <si>
    <t>This are special DES registration types.</t>
  </si>
  <si>
    <r>
      <t>·</t>
    </r>
    <r>
      <rPr>
        <sz val="7"/>
        <color theme="1"/>
        <rFont val="Times New Roman"/>
        <family val="1"/>
      </rPr>
      <t xml:space="preserve">         </t>
    </r>
    <r>
      <rPr>
        <sz val="11"/>
        <color theme="1"/>
        <rFont val="Calibri"/>
        <family val="2"/>
        <scheme val="minor"/>
      </rPr>
      <t>Eligible School Leavers</t>
    </r>
  </si>
  <si>
    <r>
      <t>o</t>
    </r>
    <r>
      <rPr>
        <sz val="7"/>
        <color theme="1"/>
        <rFont val="Times New Roman"/>
        <family val="1"/>
      </rPr>
      <t xml:space="preserve">   </t>
    </r>
    <r>
      <rPr>
        <sz val="11"/>
        <color theme="1"/>
        <rFont val="Calibri"/>
        <family val="2"/>
        <scheme val="minor"/>
      </rPr>
      <t>full time, final year secondary school students with significant disability or young people transitioning from an eligible state or territory transition to work program or School Leaver Employment Supports (SLES).</t>
    </r>
  </si>
  <si>
    <r>
      <t>·</t>
    </r>
    <r>
      <rPr>
        <sz val="7"/>
        <color theme="1"/>
        <rFont val="Times New Roman"/>
        <family val="1"/>
      </rPr>
      <t xml:space="preserve">         </t>
    </r>
    <r>
      <rPr>
        <sz val="11"/>
        <color theme="1"/>
        <rFont val="Calibri"/>
        <family val="2"/>
        <scheme val="minor"/>
      </rPr>
      <t>Moderate Intellectual Disability</t>
    </r>
  </si>
  <si>
    <r>
      <t>o</t>
    </r>
    <r>
      <rPr>
        <sz val="7"/>
        <color theme="1"/>
        <rFont val="Times New Roman"/>
        <family val="1"/>
      </rPr>
      <t xml:space="preserve">   </t>
    </r>
    <r>
      <rPr>
        <sz val="11"/>
        <color theme="1"/>
        <rFont val="Calibri"/>
        <family val="2"/>
        <scheme val="minor"/>
      </rPr>
      <t>An additional fee loading is available for participants with a defined Moderate Intellectual Disability as required in the program Guidelines.</t>
    </r>
  </si>
  <si>
    <r>
      <t>o</t>
    </r>
    <r>
      <rPr>
        <sz val="7"/>
        <color theme="1"/>
        <rFont val="Times New Roman"/>
        <family val="1"/>
      </rPr>
      <t xml:space="preserve">   </t>
    </r>
    <r>
      <rPr>
        <sz val="11"/>
        <color theme="1"/>
        <rFont val="Calibri"/>
        <family val="2"/>
        <scheme val="minor"/>
      </rPr>
      <t>The job seeker must meet the eligibility criteria for Disability Employment Services – Employment Support Service, and either:</t>
    </r>
  </si>
  <si>
    <r>
      <t>§</t>
    </r>
    <r>
      <rPr>
        <sz val="7"/>
        <color theme="1"/>
        <rFont val="Times New Roman"/>
        <family val="1"/>
      </rPr>
      <t xml:space="preserve">  </t>
    </r>
    <r>
      <rPr>
        <sz val="11"/>
        <color theme="1"/>
        <rFont val="Calibri"/>
        <family val="2"/>
        <scheme val="minor"/>
      </rPr>
      <t>have an assessed Intelligence Quotient (IQ) of 60 or less, or</t>
    </r>
  </si>
  <si>
    <r>
      <t>§</t>
    </r>
    <r>
      <rPr>
        <sz val="7"/>
        <color theme="1"/>
        <rFont val="Times New Roman"/>
        <family val="1"/>
      </rPr>
      <t xml:space="preserve">  </t>
    </r>
    <r>
      <rPr>
        <sz val="11"/>
        <color theme="1"/>
        <rFont val="Calibri"/>
        <family val="2"/>
        <scheme val="minor"/>
      </rPr>
      <t>have been classified by a registered psychologist, using a recognised assessment tool, as having moderate intellectual disability.</t>
    </r>
  </si>
  <si>
    <r>
      <t>·</t>
    </r>
    <r>
      <rPr>
        <sz val="7"/>
        <color theme="1"/>
        <rFont val="Times New Roman"/>
        <family val="1"/>
      </rPr>
      <t xml:space="preserve">         </t>
    </r>
    <r>
      <rPr>
        <sz val="11"/>
        <color theme="1"/>
        <rFont val="Calibri"/>
        <family val="2"/>
        <scheme val="minor"/>
      </rPr>
      <t>Work Assist</t>
    </r>
  </si>
  <si>
    <r>
      <t>o</t>
    </r>
    <r>
      <rPr>
        <sz val="7"/>
        <color theme="1"/>
        <rFont val="Times New Roman"/>
        <family val="1"/>
      </rPr>
      <t xml:space="preserve">   </t>
    </r>
    <r>
      <rPr>
        <sz val="11"/>
        <color theme="1"/>
        <rFont val="Calibri"/>
        <family val="2"/>
        <scheme val="minor"/>
      </rPr>
      <t>Eligible workers who are having difficulty fulfilling the essential requirements of their role due to their injury, disability or health condition and are seeking assistance from a DES provider</t>
    </r>
  </si>
  <si>
    <t>Note: data are only the special DES registration types.</t>
  </si>
  <si>
    <t>4-Week Employment Outcome</t>
  </si>
  <si>
    <t>4-Week Outcomes occur where a participant has been in employment for at least four weeks.  A 4-Week Outcome is only available for employment.  A participant must work at minimum three times their employment benchmark over a four week period, to achieve the outcome.  Up to four 4-Week Outcomes for the same participant during a Period of Service can be claimed, only the first one is reported (if applicable).</t>
  </si>
  <si>
    <t>Only valid claims are included, with a claim status of Pending or Approved and haven’t been recovered because they are invalid outcome claims.</t>
  </si>
  <si>
    <t>13-Week Employment or Educational Outcome</t>
  </si>
  <si>
    <t>13-Week Outcome occurs where a participant has been:</t>
  </si>
  <si>
    <r>
      <t>·</t>
    </r>
    <r>
      <rPr>
        <sz val="7"/>
        <color theme="1"/>
        <rFont val="Times New Roman"/>
        <family val="1"/>
      </rPr>
      <t xml:space="preserve">                </t>
    </r>
    <r>
      <rPr>
        <sz val="11"/>
        <color theme="1"/>
        <rFont val="Calibri"/>
        <family val="2"/>
        <scheme val="minor"/>
      </rPr>
      <t>working at or above the minimum hours in their assessed work capacity benchmark to meet their participation requirements (employment)</t>
    </r>
  </si>
  <si>
    <r>
      <t>·</t>
    </r>
    <r>
      <rPr>
        <sz val="7"/>
        <color theme="1"/>
        <rFont val="Times New Roman"/>
        <family val="1"/>
      </rPr>
      <t xml:space="preserve">                </t>
    </r>
    <r>
      <rPr>
        <sz val="11"/>
        <color theme="1"/>
        <rFont val="Calibri"/>
        <family val="2"/>
        <scheme val="minor"/>
      </rPr>
      <t>in qualifying education for at least one semester of a course of two or more semesters (education).</t>
    </r>
  </si>
  <si>
    <t>Full and Pathway Outcomes are included.  Only valid claims are included, with a claim status of Pending or Approved and haven’t been recovered because they are invalid outcome claims.</t>
  </si>
  <si>
    <t>26-Week Employment or Education Outcome</t>
  </si>
  <si>
    <t>A 26-Week Outcome occurs where a participant:</t>
  </si>
  <si>
    <r>
      <t>·</t>
    </r>
    <r>
      <rPr>
        <sz val="7"/>
        <color theme="1"/>
        <rFont val="Times New Roman"/>
        <family val="1"/>
      </rPr>
      <t xml:space="preserve">         </t>
    </r>
    <r>
      <rPr>
        <sz val="11"/>
        <color theme="1"/>
        <rFont val="Calibri"/>
        <family val="2"/>
        <scheme val="minor"/>
      </rPr>
      <t>remain in employment for at least 13 weeks (after the first 13 weeks)</t>
    </r>
  </si>
  <si>
    <r>
      <t>·</t>
    </r>
    <r>
      <rPr>
        <sz val="7"/>
        <color theme="1"/>
        <rFont val="Times New Roman"/>
        <family val="1"/>
      </rPr>
      <t xml:space="preserve">         </t>
    </r>
    <r>
      <rPr>
        <sz val="11"/>
        <color theme="1"/>
        <rFont val="Calibri"/>
        <family val="2"/>
        <scheme val="minor"/>
      </rPr>
      <t>remains in qualifying education for at least one semester (after the first semester) of a course of two or more semesters.</t>
    </r>
  </si>
  <si>
    <t>Participants must also be working at or above the minimum hours in their assessed benchmark to meet their participation requirements for a Full 26 week outcome.</t>
  </si>
  <si>
    <t>52-Week Employment Outcome</t>
  </si>
  <si>
    <t>A 52-Week Outcome occurs where a participants remain in employment for at least another 26 weeks after the first 26 weeks. Participants must also be working on or above their benchmark hours to meet the requirements for a Full 52 week outcome.  52-Week Outcomes are only available for employment.</t>
  </si>
  <si>
    <t xml:space="preserve">A PaTH Internship (‘internship’) gives a participant aged 17-24 years (inclusive) the chance to demonstrate their skills in the workplace to a potential employer, develop vocational skills and improve their employment prospects. </t>
  </si>
  <si>
    <t>PaTH internships.</t>
  </si>
  <si>
    <t>Other related terminologies</t>
  </si>
  <si>
    <t>Pathway Outcome</t>
  </si>
  <si>
    <t>A Pathway Employment Outcome recognises progress towards achievement of sustainable employment such as substantial part-time work or have been working, but below the minimum hours in their assessed work capacity benchmark and cannot meet the requirements for a Full 13 or 26 week outcome.</t>
  </si>
  <si>
    <t>Provider</t>
  </si>
  <si>
    <t>An organisation contracted to deliver Disability Employment Services under the Disability Employment Services Grant Agreement 2018-2023.</t>
  </si>
  <si>
    <t>A referral is the count of the first time a job seeker is referred to Disability Employment Services for each discrete period of service. Referrals created as a result of transfers to other DES providers are not counted. The referral count is the best measure of the inflow of new job seekers to DES.</t>
  </si>
  <si>
    <t>Commencements</t>
  </si>
  <si>
    <t>Commencement is the count of participants which the Provider has recorded the completion of the initial interview for the participant and commenced the participant in the program. This is used for the purposes of identifying the month of commencement; it is the actual month that the participant commenced, irrespective of which month that they were referred. This is the initial commencement in the DES program, for each discrete period of service.</t>
  </si>
  <si>
    <t>‘Exit’ of a participant from Program Services in accordance with clause 117 [Exits] of the DES Grant Agreement.  This is an exit from the DES program.</t>
  </si>
  <si>
    <t>In the DES monthly report, data on DMS and ESS exits is a count of DMS and ESS exits in the period.</t>
  </si>
  <si>
    <t>Community Development Program (CDP)</t>
  </si>
  <si>
    <t>A flexible and streamlined employment and participation service in remote Australia. There is a single service provider with a permanent presence in each of the 60 identified remote regions giving job seekers, communities, employers and others a single, local point of contact for employment and participation services. It provides job seekers personalised support to develop skills for local and emerging job opportunities.</t>
  </si>
  <si>
    <t xml:space="preserve">Remote jobseekers were moved from DES to the Remote Jobs and Communities Program (RJCP) on 1 July 2013, in defined remote areas, which is now the </t>
  </si>
  <si>
    <t>Community Development Program.</t>
  </si>
  <si>
    <t>Phase</t>
  </si>
  <si>
    <t>Refers to the job seekers current status in the DES program.</t>
  </si>
  <si>
    <r>
      <t>·</t>
    </r>
    <r>
      <rPr>
        <sz val="7"/>
        <color theme="1"/>
        <rFont val="Times New Roman"/>
        <family val="1"/>
      </rPr>
      <t xml:space="preserve">                </t>
    </r>
    <r>
      <rPr>
        <b/>
        <sz val="11"/>
        <color theme="1"/>
        <rFont val="Calibri"/>
        <family val="2"/>
        <scheme val="minor"/>
      </rPr>
      <t>Employment Assistance</t>
    </r>
    <r>
      <rPr>
        <sz val="11"/>
        <color theme="1"/>
        <rFont val="Calibri"/>
        <family val="2"/>
        <scheme val="minor"/>
      </rPr>
      <t xml:space="preserve"> – Providers can help a participant get ready for work with resumes, interview skills, career advice, refer to training, work experience and can make direct contact with employers about suitable jobs. Providers can also help participants to manage the affects of their disability and may refer to interventions such as psychological or pain management counselling and referral to physiotherapy.</t>
    </r>
  </si>
  <si>
    <t>Providers can help participants and employers access the Employment Assistance Fund to help with necessary workplace modifications if needed to do the job, offer wage subsidies to employers as a financial incentive, and arrange other support like relocation assistance if needed.</t>
  </si>
  <si>
    <t xml:space="preserve">Employment Assistance can be for up to 24 months, excluding periods of suspension, within a Period of Service. </t>
  </si>
  <si>
    <r>
      <t>·</t>
    </r>
    <r>
      <rPr>
        <sz val="7"/>
        <color theme="1"/>
        <rFont val="Times New Roman"/>
        <family val="1"/>
      </rPr>
      <t xml:space="preserve">                </t>
    </r>
    <r>
      <rPr>
        <b/>
        <sz val="11"/>
        <color theme="1"/>
        <rFont val="Calibri"/>
        <family val="2"/>
        <scheme val="minor"/>
      </rPr>
      <t>Post Placement Support</t>
    </r>
    <r>
      <rPr>
        <sz val="11"/>
        <color theme="1"/>
        <rFont val="Calibri"/>
        <family val="2"/>
        <scheme val="minor"/>
      </rPr>
      <t xml:space="preserve"> - When a participant gets a job, the provider will offer support to the participant and their employer (with the participant’s consent) for the first year in employment.</t>
    </r>
  </si>
  <si>
    <t>Providers will maintain contact with participants to ensure they get the support they need, including education placements. Providers can talk to employers about any workplace modifications that may be required, help with job design, offer on-the-job training and provide other supports that may be needed.</t>
  </si>
  <si>
    <r>
      <t>·</t>
    </r>
    <r>
      <rPr>
        <sz val="7"/>
        <color theme="1"/>
        <rFont val="Times New Roman"/>
        <family val="1"/>
      </rPr>
      <t xml:space="preserve">                </t>
    </r>
    <r>
      <rPr>
        <b/>
        <sz val="11"/>
        <color theme="1"/>
        <rFont val="Calibri"/>
        <family val="2"/>
        <scheme val="minor"/>
      </rPr>
      <t>Ongoing Support</t>
    </r>
    <r>
      <rPr>
        <sz val="11"/>
        <color theme="1"/>
        <rFont val="Calibri"/>
        <family val="2"/>
        <scheme val="minor"/>
      </rPr>
      <t xml:space="preserve"> – Ongoing support is provided to participants who have received a 26-week Outcome but continue to require support to maintain their Employment.  Ongoing Support can continue as long as the participant requires it.  There are independent assessment every 12 or 18 months to verify the Ongoing Support funding level is correct and Ongoing Support is still required. There are 3 different types of ongoing support:</t>
    </r>
  </si>
  <si>
    <r>
      <t>o</t>
    </r>
    <r>
      <rPr>
        <sz val="7"/>
        <color theme="1"/>
        <rFont val="Times New Roman"/>
        <family val="1"/>
      </rPr>
      <t xml:space="preserve">   </t>
    </r>
    <r>
      <rPr>
        <sz val="11"/>
        <color theme="1"/>
        <rFont val="Calibri"/>
        <family val="2"/>
        <scheme val="minor"/>
      </rPr>
      <t>High Ongoing Support</t>
    </r>
  </si>
  <si>
    <r>
      <t>o</t>
    </r>
    <r>
      <rPr>
        <sz val="7"/>
        <color theme="1"/>
        <rFont val="Times New Roman"/>
        <family val="1"/>
      </rPr>
      <t xml:space="preserve">   </t>
    </r>
    <r>
      <rPr>
        <sz val="11"/>
        <color theme="1"/>
        <rFont val="Calibri"/>
        <family val="2"/>
        <scheme val="minor"/>
      </rPr>
      <t>Moderate Support</t>
    </r>
  </si>
  <si>
    <r>
      <t>o</t>
    </r>
    <r>
      <rPr>
        <sz val="7"/>
        <color theme="1"/>
        <rFont val="Times New Roman"/>
        <family val="1"/>
      </rPr>
      <t xml:space="preserve">   </t>
    </r>
    <r>
      <rPr>
        <sz val="11"/>
        <color theme="1"/>
        <rFont val="Calibri"/>
        <family val="2"/>
        <scheme val="minor"/>
      </rPr>
      <t>Flexible Ongoing Support</t>
    </r>
  </si>
  <si>
    <t>At any point in the DES program and participant can have one of the below three statuses, in any of the phases of the program.</t>
  </si>
  <si>
    <r>
      <t>·</t>
    </r>
    <r>
      <rPr>
        <sz val="7"/>
        <color theme="1"/>
        <rFont val="Times New Roman"/>
        <family val="1"/>
      </rPr>
      <t xml:space="preserve">                </t>
    </r>
    <r>
      <rPr>
        <b/>
        <sz val="11"/>
        <color theme="1"/>
        <rFont val="Calibri"/>
        <family val="2"/>
        <scheme val="minor"/>
      </rPr>
      <t>Pending</t>
    </r>
    <r>
      <rPr>
        <sz val="11"/>
        <color theme="1"/>
        <rFont val="Calibri"/>
        <family val="2"/>
        <scheme val="minor"/>
      </rPr>
      <t xml:space="preserve"> – a participant is considered to have a status of ‘pending’ when they have been referred to a provider but have not yet been commenced. This can include initial program referrals, as well as transfers between DES providers.</t>
    </r>
  </si>
  <si>
    <r>
      <t>·</t>
    </r>
    <r>
      <rPr>
        <sz val="7"/>
        <color theme="1"/>
        <rFont val="Times New Roman"/>
        <family val="1"/>
      </rPr>
      <t xml:space="preserve">                </t>
    </r>
    <r>
      <rPr>
        <b/>
        <sz val="11"/>
        <color theme="1"/>
        <rFont val="Calibri"/>
        <family val="2"/>
        <scheme val="minor"/>
      </rPr>
      <t xml:space="preserve">Suspended </t>
    </r>
    <r>
      <rPr>
        <sz val="11"/>
        <color theme="1"/>
        <rFont val="Calibri"/>
        <family val="2"/>
        <scheme val="minor"/>
      </rPr>
      <t>– suspension is a period of time, recorded by either a DES provider or Services Australia, during which a participant is not required to participate. A job seeker may be suspended for a variety of reasons, including part-time work, temporary incapacity to work and major personal crisis.</t>
    </r>
  </si>
  <si>
    <r>
      <t>·</t>
    </r>
    <r>
      <rPr>
        <sz val="7"/>
        <color theme="1"/>
        <rFont val="Times New Roman"/>
        <family val="1"/>
      </rPr>
      <t xml:space="preserve">                </t>
    </r>
    <r>
      <rPr>
        <b/>
        <sz val="11"/>
        <color theme="1"/>
        <rFont val="Calibri"/>
        <family val="2"/>
        <scheme val="minor"/>
      </rPr>
      <t xml:space="preserve">Commenced </t>
    </r>
    <r>
      <rPr>
        <sz val="11"/>
        <color theme="1"/>
        <rFont val="Calibri"/>
        <family val="2"/>
        <scheme val="minor"/>
      </rPr>
      <t>– a participant is commenced and actively participating in the DES program, including meeting with their DES provider.</t>
    </r>
  </si>
  <si>
    <t>DES Eligible School Leaver Guidlines</t>
  </si>
  <si>
    <t>Further information is available from the following 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</si>
</sst>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_-* #,##0_-;\-* #,##0_-;_-* &quot;-&quot;??_-;_-@_-"/>
    <numFmt numFmtId="165" formatCode="0.0%"/>
    <numFmt numFmtId="166" formatCode="mmmm\ yyyy"/>
    <numFmt numFmtId="167" formatCode="#,##0.0;#,##0.0"/>
    <numFmt numFmtId="168" formatCode="0.0%;[Red]\-0.0%"/>
    <numFmt numFmtId="169" formatCode="#,##0_ ;\-#,##0\ "/>
  </numFmts>
  <fonts count="35" x14ac:knownFonts="1">
    <font>
      <sz val="11"/>
      <color theme="1"/>
      <name val="Calibri"/>
      <family val="2"/>
      <scheme val="minor"/>
    </font>
    <font>
      <sz val="11"/>
      <color theme="1"/>
      <name val="Calibri"/>
      <family val="2"/>
      <scheme val="minor"/>
    </font>
    <font>
      <b/>
      <sz val="11"/>
      <color theme="1"/>
      <name val="Calibri"/>
      <family val="2"/>
      <scheme val="minor"/>
    </font>
    <font>
      <sz val="14"/>
      <color theme="1"/>
      <name val="Arial"/>
      <family val="2"/>
    </font>
    <font>
      <sz val="11"/>
      <name val="Calibri"/>
      <family val="2"/>
      <scheme val="minor"/>
    </font>
    <font>
      <b/>
      <sz val="9"/>
      <color theme="0"/>
      <name val="Arial"/>
      <family val="2"/>
    </font>
    <font>
      <sz val="9"/>
      <color theme="1"/>
      <name val="Arial"/>
      <family val="2"/>
    </font>
    <font>
      <b/>
      <sz val="9"/>
      <color theme="1"/>
      <name val="Arial"/>
      <family val="2"/>
    </font>
    <font>
      <b/>
      <sz val="10"/>
      <color theme="0"/>
      <name val="Arial"/>
      <family val="2"/>
    </font>
    <font>
      <b/>
      <sz val="11"/>
      <color theme="0"/>
      <name val="Calibri"/>
      <family val="2"/>
      <scheme val="minor"/>
    </font>
    <font>
      <b/>
      <sz val="14"/>
      <color theme="1"/>
      <name val="Calibri"/>
      <family val="2"/>
      <scheme val="minor"/>
    </font>
    <font>
      <sz val="9"/>
      <color theme="1"/>
      <name val="Calibri"/>
      <family val="2"/>
      <scheme val="minor"/>
    </font>
    <font>
      <b/>
      <i/>
      <sz val="11"/>
      <color theme="1"/>
      <name val="Calibri"/>
      <family val="2"/>
      <scheme val="minor"/>
    </font>
    <font>
      <b/>
      <sz val="9"/>
      <color theme="1"/>
      <name val="Calibri"/>
      <family val="2"/>
      <scheme val="minor"/>
    </font>
    <font>
      <sz val="10"/>
      <name val="Arial"/>
      <family val="2"/>
    </font>
    <font>
      <sz val="14"/>
      <color theme="1" tint="4.9989318521683403E-2"/>
      <name val="Arial"/>
      <family val="2"/>
    </font>
    <font>
      <sz val="10"/>
      <color theme="1"/>
      <name val="Calibri"/>
      <family val="2"/>
      <scheme val="minor"/>
    </font>
    <font>
      <b/>
      <sz val="10"/>
      <color theme="1"/>
      <name val="Calibri"/>
      <family val="2"/>
      <scheme val="minor"/>
    </font>
    <font>
      <sz val="8"/>
      <color theme="1"/>
      <name val="Calibri"/>
      <family val="2"/>
      <scheme val="minor"/>
    </font>
    <font>
      <sz val="8"/>
      <color rgb="FF2C2A29"/>
      <name val="Arial"/>
      <family val="2"/>
    </font>
    <font>
      <b/>
      <sz val="14"/>
      <color theme="1"/>
      <name val="Arial"/>
      <family val="2"/>
    </font>
    <font>
      <b/>
      <sz val="9"/>
      <color rgb="FF000000"/>
      <name val="Arial"/>
      <family val="2"/>
    </font>
    <font>
      <sz val="9"/>
      <color rgb="FF000000"/>
      <name val="Arial"/>
      <family val="2"/>
    </font>
    <font>
      <sz val="8"/>
      <color rgb="FF000000"/>
      <name val="Arial"/>
      <family val="2"/>
    </font>
    <font>
      <b/>
      <sz val="12"/>
      <name val="Cambria"/>
      <family val="1"/>
    </font>
    <font>
      <b/>
      <u/>
      <sz val="14"/>
      <color theme="1"/>
      <name val="Calibri"/>
      <family val="2"/>
      <scheme val="minor"/>
    </font>
    <font>
      <sz val="14"/>
      <color theme="1"/>
      <name val="Calibri"/>
      <family val="2"/>
      <scheme val="minor"/>
    </font>
    <font>
      <b/>
      <i/>
      <sz val="11"/>
      <name val="Cambria"/>
      <family val="1"/>
    </font>
    <font>
      <u/>
      <sz val="11"/>
      <color theme="10"/>
      <name val="Calibri"/>
      <family val="2"/>
      <scheme val="minor"/>
    </font>
    <font>
      <sz val="11"/>
      <color theme="1"/>
      <name val="Symbol"/>
      <family val="1"/>
      <charset val="2"/>
    </font>
    <font>
      <sz val="7"/>
      <color theme="1"/>
      <name val="Times New Roman"/>
      <family val="1"/>
    </font>
    <font>
      <sz val="11"/>
      <color theme="1"/>
      <name val="Courier New"/>
      <family val="3"/>
    </font>
    <font>
      <sz val="11"/>
      <color theme="1"/>
      <name val="Wingdings"/>
      <charset val="2"/>
    </font>
    <font>
      <sz val="11"/>
      <color rgb="FF2C2A29"/>
      <name val="Calibri"/>
      <family val="2"/>
      <scheme val="minor"/>
    </font>
    <font>
      <b/>
      <i/>
      <sz val="12"/>
      <name val="Cambria"/>
      <family val="1"/>
    </font>
  </fonts>
  <fills count="22">
    <fill>
      <patternFill patternType="none"/>
    </fill>
    <fill>
      <patternFill patternType="gray125"/>
    </fill>
    <fill>
      <patternFill patternType="solid">
        <fgColor theme="0" tint="-0.14999847407452621"/>
        <bgColor indexed="64"/>
      </patternFill>
    </fill>
    <fill>
      <gradientFill degree="90">
        <stop position="0">
          <color theme="0"/>
        </stop>
        <stop position="1">
          <color rgb="FFD6CD20"/>
        </stop>
      </gradientFill>
    </fill>
    <fill>
      <gradientFill degree="90">
        <stop position="0">
          <color theme="0"/>
        </stop>
        <stop position="1">
          <color theme="4"/>
        </stop>
      </gradientFill>
    </fill>
    <fill>
      <gradientFill degree="90">
        <stop position="0">
          <color theme="0"/>
        </stop>
        <stop position="1">
          <color rgb="FF10B824"/>
        </stop>
      </gradientFill>
    </fill>
    <fill>
      <gradientFill degree="90">
        <stop position="0">
          <color rgb="FFD6CD20"/>
        </stop>
        <stop position="1">
          <color rgb="FF00B4B0"/>
        </stop>
      </gradientFill>
    </fill>
    <fill>
      <gradientFill degree="90">
        <stop position="0">
          <color rgb="FF00B050"/>
        </stop>
        <stop position="1">
          <color rgb="FF5B9BD5"/>
        </stop>
      </gradientFill>
    </fill>
    <fill>
      <gradientFill degree="90">
        <stop position="0">
          <color rgb="FF5B9BD5"/>
        </stop>
        <stop position="1">
          <color rgb="FFD6CD20"/>
        </stop>
      </gradientFill>
    </fill>
    <fill>
      <patternFill patternType="solid">
        <fgColor rgb="FFE6E6EA"/>
        <bgColor indexed="64"/>
      </patternFill>
    </fill>
    <fill>
      <patternFill patternType="solid">
        <fgColor rgb="FFD9D9D9"/>
        <bgColor indexed="64"/>
      </patternFill>
    </fill>
    <fill>
      <patternFill patternType="solid">
        <fgColor theme="0"/>
        <bgColor indexed="64"/>
      </patternFill>
    </fill>
    <fill>
      <patternFill patternType="solid">
        <fgColor rgb="FF5AB6D6"/>
        <bgColor indexed="64"/>
      </patternFill>
    </fill>
    <fill>
      <patternFill patternType="solid">
        <fgColor rgb="FFFFF2CC"/>
        <bgColor indexed="64"/>
      </patternFill>
    </fill>
    <fill>
      <patternFill patternType="solid">
        <fgColor theme="9" tint="0.59999389629810485"/>
        <bgColor indexed="64"/>
      </patternFill>
    </fill>
    <fill>
      <patternFill patternType="solid">
        <fgColor rgb="FF9DD4E7"/>
        <bgColor indexed="64"/>
      </patternFill>
    </fill>
    <fill>
      <patternFill patternType="solid">
        <fgColor rgb="FFD6CD20"/>
        <bgColor indexed="64"/>
      </patternFill>
    </fill>
    <fill>
      <gradientFill degree="90">
        <stop position="0">
          <color rgb="FF00B050"/>
        </stop>
        <stop position="1">
          <color theme="4"/>
        </stop>
      </gradientFill>
    </fill>
    <fill>
      <patternFill patternType="solid">
        <fgColor rgb="FFF3F0AF"/>
        <bgColor indexed="64"/>
      </patternFill>
    </fill>
    <fill>
      <patternFill patternType="solid">
        <fgColor rgb="FF10B824"/>
        <bgColor indexed="64"/>
      </patternFill>
    </fill>
    <fill>
      <patternFill patternType="solid">
        <fgColor rgb="FFCCFFCC"/>
        <bgColor indexed="64"/>
      </patternFill>
    </fill>
    <fill>
      <patternFill patternType="solid">
        <fgColor theme="2" tint="-9.9978637043366805E-2"/>
        <bgColor indexed="64"/>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0" fontId="14" fillId="0" borderId="0"/>
    <xf numFmtId="0" fontId="14" fillId="0" borderId="0"/>
    <xf numFmtId="0" fontId="14" fillId="0" borderId="0"/>
    <xf numFmtId="0" fontId="28" fillId="0" borderId="0" applyNumberFormat="0" applyFill="0" applyBorder="0" applyAlignment="0" applyProtection="0"/>
  </cellStyleXfs>
  <cellXfs count="239">
    <xf numFmtId="0" fontId="0" fillId="0" borderId="0" xfId="0"/>
    <xf numFmtId="0" fontId="2" fillId="2" borderId="1" xfId="0" applyFont="1" applyFill="1" applyBorder="1"/>
    <xf numFmtId="0" fontId="0" fillId="2" borderId="2" xfId="0" applyFill="1" applyBorder="1"/>
    <xf numFmtId="0" fontId="0" fillId="2" borderId="3" xfId="0" applyFill="1" applyBorder="1"/>
    <xf numFmtId="0" fontId="0" fillId="3" borderId="4" xfId="0" applyFill="1" applyBorder="1"/>
    <xf numFmtId="0" fontId="0" fillId="0" borderId="5" xfId="0" applyBorder="1"/>
    <xf numFmtId="0" fontId="0" fillId="0" borderId="7" xfId="0" applyBorder="1"/>
    <xf numFmtId="0" fontId="0" fillId="3" borderId="10" xfId="0" applyFill="1" applyBorder="1"/>
    <xf numFmtId="0" fontId="0" fillId="3" borderId="11" xfId="0" applyFill="1" applyBorder="1"/>
    <xf numFmtId="0" fontId="4" fillId="4" borderId="4" xfId="0" applyFont="1" applyFill="1" applyBorder="1"/>
    <xf numFmtId="0" fontId="4" fillId="4" borderId="10" xfId="0" applyFont="1" applyFill="1" applyBorder="1"/>
    <xf numFmtId="0" fontId="4" fillId="4" borderId="11" xfId="0" applyFont="1" applyFill="1" applyBorder="1"/>
    <xf numFmtId="0" fontId="0" fillId="5" borderId="4" xfId="0" applyFill="1" applyBorder="1"/>
    <xf numFmtId="0" fontId="0" fillId="5" borderId="10" xfId="0" applyFill="1" applyBorder="1"/>
    <xf numFmtId="0" fontId="0" fillId="5" borderId="11" xfId="0" applyFill="1" applyBorder="1"/>
    <xf numFmtId="0" fontId="3" fillId="0" borderId="0" xfId="0" applyFont="1"/>
    <xf numFmtId="0" fontId="0" fillId="0" borderId="0" xfId="0" applyAlignment="1"/>
    <xf numFmtId="0" fontId="0" fillId="0" borderId="0" xfId="0" applyAlignment="1">
      <alignment wrapText="1"/>
    </xf>
    <xf numFmtId="0" fontId="5" fillId="6" borderId="12" xfId="0" applyFont="1" applyFill="1" applyBorder="1" applyAlignment="1">
      <alignment horizontal="center" vertical="center" wrapText="1"/>
    </xf>
    <xf numFmtId="0" fontId="5" fillId="7" borderId="12" xfId="0" applyFont="1" applyFill="1" applyBorder="1" applyAlignment="1">
      <alignment horizontal="center" vertical="center" wrapText="1"/>
    </xf>
    <xf numFmtId="0" fontId="5" fillId="8" borderId="12" xfId="0" applyFont="1" applyFill="1" applyBorder="1" applyAlignment="1">
      <alignment horizontal="center" wrapText="1"/>
    </xf>
    <xf numFmtId="0" fontId="5" fillId="8" borderId="12" xfId="0" applyFont="1" applyFill="1" applyBorder="1" applyAlignment="1">
      <alignment wrapText="1"/>
    </xf>
    <xf numFmtId="164" fontId="6" fillId="0" borderId="15" xfId="1" applyNumberFormat="1" applyFont="1" applyBorder="1"/>
    <xf numFmtId="0" fontId="0" fillId="0" borderId="0" xfId="0" applyAlignment="1">
      <alignment horizontal="left"/>
    </xf>
    <xf numFmtId="164" fontId="6" fillId="10" borderId="13" xfId="1" applyNumberFormat="1" applyFont="1" applyFill="1" applyBorder="1"/>
    <xf numFmtId="164" fontId="6" fillId="10" borderId="15" xfId="1" applyNumberFormat="1" applyFont="1" applyFill="1" applyBorder="1"/>
    <xf numFmtId="164" fontId="6" fillId="10" borderId="14" xfId="1" applyNumberFormat="1" applyFont="1" applyFill="1" applyBorder="1"/>
    <xf numFmtId="17" fontId="6" fillId="10" borderId="13" xfId="0" applyNumberFormat="1" applyFont="1" applyFill="1" applyBorder="1"/>
    <xf numFmtId="17" fontId="6" fillId="0" borderId="15" xfId="0" applyNumberFormat="1" applyFont="1" applyBorder="1"/>
    <xf numFmtId="17" fontId="6" fillId="10" borderId="15" xfId="0" applyNumberFormat="1" applyFont="1" applyFill="1" applyBorder="1"/>
    <xf numFmtId="0" fontId="3" fillId="0" borderId="0" xfId="0" applyFont="1" applyAlignment="1">
      <alignment horizontal="left"/>
    </xf>
    <xf numFmtId="0" fontId="5" fillId="6" borderId="12" xfId="0" applyFont="1" applyFill="1" applyBorder="1" applyAlignment="1">
      <alignment horizontal="center" vertical="center"/>
    </xf>
    <xf numFmtId="0" fontId="8" fillId="6" borderId="12" xfId="0" applyFont="1" applyFill="1" applyBorder="1" applyAlignment="1">
      <alignment horizontal="center" vertical="center"/>
    </xf>
    <xf numFmtId="0" fontId="6" fillId="15" borderId="12" xfId="0" applyFont="1" applyFill="1" applyBorder="1"/>
    <xf numFmtId="0" fontId="6" fillId="15" borderId="2" xfId="0" applyFont="1" applyFill="1" applyBorder="1"/>
    <xf numFmtId="0" fontId="6" fillId="15" borderId="3" xfId="0" applyFont="1" applyFill="1" applyBorder="1"/>
    <xf numFmtId="0" fontId="10" fillId="0" borderId="0" xfId="0" applyFont="1"/>
    <xf numFmtId="0" fontId="7" fillId="13" borderId="13" xfId="0" applyFont="1" applyFill="1" applyBorder="1" applyAlignment="1">
      <alignment horizontal="center" vertical="center"/>
    </xf>
    <xf numFmtId="0" fontId="7" fillId="13" borderId="14" xfId="0" applyFont="1" applyFill="1" applyBorder="1" applyAlignment="1">
      <alignment horizontal="center" vertical="center"/>
    </xf>
    <xf numFmtId="0" fontId="9" fillId="17" borderId="12" xfId="0" applyFont="1" applyFill="1" applyBorder="1" applyAlignment="1">
      <alignment horizontal="center" vertical="center"/>
    </xf>
    <xf numFmtId="0" fontId="0" fillId="18" borderId="2" xfId="0" applyFill="1" applyBorder="1"/>
    <xf numFmtId="0" fontId="0" fillId="18" borderId="3" xfId="0" applyFill="1" applyBorder="1"/>
    <xf numFmtId="0" fontId="7" fillId="12" borderId="13" xfId="0" applyFont="1" applyFill="1" applyBorder="1" applyAlignment="1">
      <alignment horizontal="center" vertical="center"/>
    </xf>
    <xf numFmtId="0" fontId="7" fillId="12" borderId="14" xfId="0" applyFont="1" applyFill="1" applyBorder="1" applyAlignment="1">
      <alignment horizontal="center" vertical="center"/>
    </xf>
    <xf numFmtId="0" fontId="7" fillId="12" borderId="12" xfId="0" applyFont="1" applyFill="1" applyBorder="1" applyAlignment="1">
      <alignment horizontal="center" vertical="center"/>
    </xf>
    <xf numFmtId="0" fontId="7" fillId="19" borderId="14" xfId="0" applyFont="1" applyFill="1" applyBorder="1"/>
    <xf numFmtId="0" fontId="7" fillId="19" borderId="12" xfId="0" applyFont="1" applyFill="1" applyBorder="1"/>
    <xf numFmtId="0" fontId="9" fillId="8" borderId="12" xfId="0" applyFont="1" applyFill="1" applyBorder="1" applyAlignment="1">
      <alignment horizontal="center" vertical="center" wrapText="1"/>
    </xf>
    <xf numFmtId="0" fontId="0" fillId="20" borderId="2" xfId="0" applyFill="1" applyBorder="1"/>
    <xf numFmtId="0" fontId="0" fillId="20" borderId="3" xfId="0" applyFill="1" applyBorder="1"/>
    <xf numFmtId="49" fontId="3" fillId="0" borderId="0" xfId="0" applyNumberFormat="1" applyFont="1"/>
    <xf numFmtId="17" fontId="6" fillId="0" borderId="15" xfId="1" applyNumberFormat="1" applyFont="1" applyBorder="1" applyAlignment="1">
      <alignment horizontal="center"/>
    </xf>
    <xf numFmtId="17" fontId="6" fillId="9" borderId="15" xfId="1" applyNumberFormat="1" applyFont="1" applyFill="1" applyBorder="1" applyAlignment="1">
      <alignment horizontal="center"/>
    </xf>
    <xf numFmtId="17" fontId="6" fillId="10" borderId="15" xfId="1" applyNumberFormat="1" applyFont="1" applyFill="1" applyBorder="1" applyAlignment="1">
      <alignment horizontal="center"/>
    </xf>
    <xf numFmtId="17" fontId="0" fillId="10" borderId="13" xfId="0" applyNumberFormat="1" applyFill="1" applyBorder="1" applyAlignment="1">
      <alignment horizontal="center"/>
    </xf>
    <xf numFmtId="17" fontId="0" fillId="11" borderId="15" xfId="0" applyNumberFormat="1" applyFill="1" applyBorder="1" applyAlignment="1">
      <alignment horizontal="center"/>
    </xf>
    <xf numFmtId="17" fontId="0" fillId="10" borderId="15" xfId="0" applyNumberFormat="1" applyFill="1" applyBorder="1" applyAlignment="1">
      <alignment horizontal="center"/>
    </xf>
    <xf numFmtId="17" fontId="0" fillId="10" borderId="14" xfId="0" applyNumberFormat="1" applyFill="1" applyBorder="1" applyAlignment="1">
      <alignment horizontal="center"/>
    </xf>
    <xf numFmtId="0" fontId="0" fillId="0" borderId="0" xfId="0" applyAlignment="1">
      <alignment horizontal="center"/>
    </xf>
    <xf numFmtId="49" fontId="7" fillId="12" borderId="14" xfId="0" applyNumberFormat="1" applyFont="1" applyFill="1" applyBorder="1" applyAlignment="1">
      <alignment horizontal="center" vertical="center"/>
    </xf>
    <xf numFmtId="164" fontId="6" fillId="0" borderId="0" xfId="1" applyNumberFormat="1" applyFont="1" applyBorder="1"/>
    <xf numFmtId="164" fontId="6" fillId="0" borderId="0" xfId="1" applyNumberFormat="1" applyFont="1" applyFill="1" applyBorder="1"/>
    <xf numFmtId="49" fontId="7" fillId="13" borderId="14" xfId="0" applyNumberFormat="1" applyFont="1" applyFill="1" applyBorder="1" applyAlignment="1">
      <alignment horizontal="center" vertical="center"/>
    </xf>
    <xf numFmtId="164" fontId="0" fillId="11" borderId="0" xfId="1" applyNumberFormat="1" applyFont="1" applyFill="1" applyBorder="1"/>
    <xf numFmtId="164" fontId="0" fillId="0" borderId="0" xfId="1" applyNumberFormat="1" applyFont="1" applyFill="1" applyBorder="1"/>
    <xf numFmtId="17" fontId="6" fillId="2" borderId="14" xfId="0" applyNumberFormat="1" applyFont="1" applyFill="1" applyBorder="1"/>
    <xf numFmtId="0" fontId="0" fillId="0" borderId="0" xfId="0" applyBorder="1"/>
    <xf numFmtId="3" fontId="0" fillId="0" borderId="0" xfId="0" applyNumberFormat="1" applyBorder="1"/>
    <xf numFmtId="0" fontId="0" fillId="0" borderId="0" xfId="0" applyFill="1" applyBorder="1"/>
    <xf numFmtId="0" fontId="0" fillId="20" borderId="10" xfId="0" applyFill="1" applyBorder="1"/>
    <xf numFmtId="0" fontId="0" fillId="20" borderId="11" xfId="0" applyFill="1" applyBorder="1"/>
    <xf numFmtId="17" fontId="6" fillId="2" borderId="5" xfId="1" applyNumberFormat="1" applyFont="1" applyFill="1" applyBorder="1" applyAlignment="1">
      <alignment horizontal="center"/>
    </xf>
    <xf numFmtId="17" fontId="6" fillId="0" borderId="14" xfId="1" applyNumberFormat="1" applyFont="1" applyBorder="1" applyAlignment="1">
      <alignment horizontal="center"/>
    </xf>
    <xf numFmtId="0" fontId="0" fillId="5" borderId="10" xfId="0" applyFill="1" applyBorder="1" applyAlignment="1">
      <alignment horizontal="center"/>
    </xf>
    <xf numFmtId="0" fontId="4" fillId="4" borderId="10" xfId="0" applyFont="1" applyFill="1" applyBorder="1" applyAlignment="1">
      <alignment horizontal="center"/>
    </xf>
    <xf numFmtId="0" fontId="0" fillId="3" borderId="10" xfId="0" applyFill="1" applyBorder="1" applyAlignment="1">
      <alignment horizontal="center"/>
    </xf>
    <xf numFmtId="164" fontId="6" fillId="21" borderId="13" xfId="1" applyNumberFormat="1" applyFont="1" applyFill="1" applyBorder="1"/>
    <xf numFmtId="0" fontId="18" fillId="0" borderId="0" xfId="0" applyFont="1"/>
    <xf numFmtId="9" fontId="0" fillId="0" borderId="0" xfId="0" applyNumberFormat="1" applyFill="1"/>
    <xf numFmtId="0" fontId="0" fillId="0" borderId="0" xfId="0" applyFill="1"/>
    <xf numFmtId="169" fontId="0" fillId="0" borderId="0" xfId="1" applyNumberFormat="1" applyFont="1" applyFill="1" applyBorder="1" applyAlignment="1">
      <alignment horizontal="center"/>
    </xf>
    <xf numFmtId="169" fontId="0" fillId="0" borderId="8" xfId="1" applyNumberFormat="1" applyFont="1" applyFill="1" applyBorder="1" applyAlignment="1">
      <alignment horizontal="center"/>
    </xf>
    <xf numFmtId="169" fontId="11" fillId="0" borderId="13" xfId="1" applyNumberFormat="1" applyFont="1" applyBorder="1" applyAlignment="1">
      <alignment horizontal="center"/>
    </xf>
    <xf numFmtId="169" fontId="11" fillId="0" borderId="15" xfId="1" applyNumberFormat="1" applyFont="1" applyBorder="1" applyAlignment="1">
      <alignment horizontal="center"/>
    </xf>
    <xf numFmtId="169" fontId="11" fillId="0" borderId="14" xfId="1" applyNumberFormat="1" applyFont="1" applyBorder="1" applyAlignment="1">
      <alignment horizontal="center"/>
    </xf>
    <xf numFmtId="3" fontId="11" fillId="0" borderId="13" xfId="1" applyNumberFormat="1" applyFont="1" applyBorder="1" applyAlignment="1">
      <alignment horizontal="center"/>
    </xf>
    <xf numFmtId="3" fontId="11" fillId="0" borderId="15" xfId="1" applyNumberFormat="1" applyFont="1" applyBorder="1" applyAlignment="1">
      <alignment horizontal="center"/>
    </xf>
    <xf numFmtId="3" fontId="11" fillId="0" borderId="14" xfId="1" applyNumberFormat="1" applyFont="1" applyBorder="1" applyAlignment="1">
      <alignment horizontal="center"/>
    </xf>
    <xf numFmtId="3" fontId="0" fillId="18" borderId="2" xfId="0" applyNumberFormat="1" applyFill="1" applyBorder="1" applyAlignment="1">
      <alignment horizontal="center"/>
    </xf>
    <xf numFmtId="3" fontId="0" fillId="18" borderId="3" xfId="0" applyNumberFormat="1" applyFill="1" applyBorder="1" applyAlignment="1">
      <alignment horizontal="center"/>
    </xf>
    <xf numFmtId="3" fontId="13" fillId="0" borderId="14" xfId="1" applyNumberFormat="1" applyFont="1" applyBorder="1" applyAlignment="1">
      <alignment horizontal="center"/>
    </xf>
    <xf numFmtId="169" fontId="6" fillId="0" borderId="12" xfId="1" applyNumberFormat="1" applyFont="1" applyFill="1" applyBorder="1" applyAlignment="1">
      <alignment horizontal="center"/>
    </xf>
    <xf numFmtId="168" fontId="6" fillId="0" borderId="12" xfId="2" applyNumberFormat="1" applyFont="1" applyFill="1" applyBorder="1" applyAlignment="1">
      <alignment horizontal="center"/>
    </xf>
    <xf numFmtId="169" fontId="0" fillId="0" borderId="13" xfId="1" applyNumberFormat="1" applyFont="1" applyFill="1" applyBorder="1" applyAlignment="1">
      <alignment horizontal="center"/>
    </xf>
    <xf numFmtId="169" fontId="0" fillId="0" borderId="13" xfId="0" applyNumberFormat="1" applyFill="1" applyBorder="1" applyAlignment="1">
      <alignment horizontal="center"/>
    </xf>
    <xf numFmtId="169" fontId="0" fillId="0" borderId="15" xfId="1" applyNumberFormat="1" applyFont="1" applyFill="1" applyBorder="1" applyAlignment="1">
      <alignment horizontal="center"/>
    </xf>
    <xf numFmtId="169" fontId="0" fillId="0" borderId="15" xfId="0" applyNumberFormat="1" applyFill="1" applyBorder="1" applyAlignment="1">
      <alignment horizontal="center"/>
    </xf>
    <xf numFmtId="169" fontId="0" fillId="0" borderId="14" xfId="1" applyNumberFormat="1" applyFont="1" applyFill="1" applyBorder="1" applyAlignment="1">
      <alignment horizontal="center"/>
    </xf>
    <xf numFmtId="169" fontId="0" fillId="0" borderId="14" xfId="0" applyNumberFormat="1" applyFill="1" applyBorder="1" applyAlignment="1">
      <alignment horizontal="center"/>
    </xf>
    <xf numFmtId="167" fontId="0" fillId="0" borderId="13" xfId="0" applyNumberFormat="1" applyFill="1" applyBorder="1" applyAlignment="1">
      <alignment horizontal="center"/>
    </xf>
    <xf numFmtId="167" fontId="0" fillId="0" borderId="15" xfId="0" applyNumberFormat="1" applyFill="1" applyBorder="1" applyAlignment="1">
      <alignment horizontal="center"/>
    </xf>
    <xf numFmtId="3" fontId="6" fillId="0" borderId="15" xfId="1" applyNumberFormat="1" applyFont="1" applyFill="1" applyBorder="1" applyAlignment="1">
      <alignment horizontal="center"/>
    </xf>
    <xf numFmtId="3" fontId="6" fillId="15" borderId="12" xfId="1" applyNumberFormat="1" applyFont="1" applyFill="1" applyBorder="1" applyAlignment="1">
      <alignment horizontal="center"/>
    </xf>
    <xf numFmtId="165" fontId="6" fillId="0" borderId="15" xfId="2" applyNumberFormat="1" applyFont="1" applyFill="1" applyBorder="1" applyAlignment="1">
      <alignment horizontal="center"/>
    </xf>
    <xf numFmtId="0" fontId="7" fillId="12" borderId="12" xfId="0" applyFont="1" applyFill="1" applyBorder="1" applyAlignment="1">
      <alignment horizontal="center"/>
    </xf>
    <xf numFmtId="0" fontId="7" fillId="15" borderId="12" xfId="0" applyFont="1" applyFill="1" applyBorder="1" applyAlignment="1">
      <alignment horizontal="right"/>
    </xf>
    <xf numFmtId="0" fontId="6" fillId="0" borderId="15" xfId="0" applyFont="1" applyBorder="1" applyAlignment="1">
      <alignment horizontal="right"/>
    </xf>
    <xf numFmtId="0" fontId="0" fillId="0" borderId="5" xfId="0" applyBorder="1" applyAlignment="1">
      <alignment horizontal="right"/>
    </xf>
    <xf numFmtId="0" fontId="0" fillId="0" borderId="7" xfId="0" applyBorder="1" applyAlignment="1">
      <alignment horizontal="right"/>
    </xf>
    <xf numFmtId="0" fontId="7" fillId="15" borderId="1" xfId="0" applyFont="1" applyFill="1" applyBorder="1" applyAlignment="1">
      <alignment horizontal="right"/>
    </xf>
    <xf numFmtId="0" fontId="12" fillId="18" borderId="1" xfId="0" applyFont="1" applyFill="1" applyBorder="1" applyAlignment="1">
      <alignment horizontal="right"/>
    </xf>
    <xf numFmtId="0" fontId="11" fillId="0" borderId="13" xfId="0" applyFont="1" applyBorder="1" applyAlignment="1">
      <alignment horizontal="right"/>
    </xf>
    <xf numFmtId="0" fontId="11" fillId="0" borderId="15" xfId="0" applyFont="1" applyBorder="1" applyAlignment="1">
      <alignment horizontal="right"/>
    </xf>
    <xf numFmtId="0" fontId="11" fillId="0" borderId="14" xfId="0" applyFont="1" applyBorder="1" applyAlignment="1">
      <alignment horizontal="right"/>
    </xf>
    <xf numFmtId="0" fontId="13" fillId="0" borderId="14" xfId="0" applyFont="1" applyBorder="1" applyAlignment="1">
      <alignment horizontal="right"/>
    </xf>
    <xf numFmtId="0" fontId="0" fillId="0" borderId="0" xfId="0" applyAlignment="1">
      <alignment horizontal="right"/>
    </xf>
    <xf numFmtId="0" fontId="9" fillId="17" borderId="12" xfId="0" applyFont="1" applyFill="1" applyBorder="1" applyAlignment="1">
      <alignment horizontal="right" vertical="center"/>
    </xf>
    <xf numFmtId="169" fontId="11" fillId="0" borderId="12" xfId="1" applyNumberFormat="1" applyFont="1" applyFill="1" applyBorder="1" applyAlignment="1">
      <alignment horizontal="center"/>
    </xf>
    <xf numFmtId="168" fontId="11" fillId="0" borderId="12" xfId="2" applyNumberFormat="1" applyFont="1" applyFill="1" applyBorder="1" applyAlignment="1">
      <alignment horizontal="center"/>
    </xf>
    <xf numFmtId="168" fontId="11" fillId="0" borderId="12" xfId="1" applyNumberFormat="1" applyFont="1" applyFill="1" applyBorder="1" applyAlignment="1">
      <alignment horizontal="center"/>
    </xf>
    <xf numFmtId="169" fontId="11" fillId="0" borderId="13" xfId="1" applyNumberFormat="1" applyFont="1" applyFill="1" applyBorder="1" applyAlignment="1">
      <alignment horizontal="center"/>
    </xf>
    <xf numFmtId="169" fontId="11" fillId="0" borderId="15" xfId="1" applyNumberFormat="1" applyFont="1" applyFill="1" applyBorder="1" applyAlignment="1">
      <alignment horizontal="center"/>
    </xf>
    <xf numFmtId="169" fontId="11" fillId="0" borderId="14" xfId="1" applyNumberFormat="1" applyFont="1" applyFill="1" applyBorder="1" applyAlignment="1">
      <alignment horizontal="center"/>
    </xf>
    <xf numFmtId="165" fontId="11" fillId="0" borderId="13" xfId="2" applyNumberFormat="1" applyFont="1" applyFill="1" applyBorder="1" applyAlignment="1">
      <alignment horizontal="center"/>
    </xf>
    <xf numFmtId="165" fontId="11" fillId="0" borderId="15" xfId="2" applyNumberFormat="1" applyFont="1" applyFill="1" applyBorder="1" applyAlignment="1">
      <alignment horizontal="center"/>
    </xf>
    <xf numFmtId="165" fontId="11" fillId="0" borderId="14" xfId="2" applyNumberFormat="1" applyFont="1" applyFill="1" applyBorder="1" applyAlignment="1">
      <alignment horizontal="center"/>
    </xf>
    <xf numFmtId="0" fontId="7" fillId="19" borderId="14" xfId="0" applyFont="1" applyFill="1" applyBorder="1" applyAlignment="1">
      <alignment horizontal="center"/>
    </xf>
    <xf numFmtId="0" fontId="7" fillId="19" borderId="12" xfId="0" applyFont="1" applyFill="1" applyBorder="1" applyAlignment="1">
      <alignment horizontal="center"/>
    </xf>
    <xf numFmtId="0" fontId="7" fillId="19" borderId="14" xfId="0" applyFont="1" applyFill="1" applyBorder="1" applyAlignment="1">
      <alignment horizontal="left"/>
    </xf>
    <xf numFmtId="0" fontId="7" fillId="19" borderId="12" xfId="0" applyFont="1" applyFill="1" applyBorder="1" applyAlignment="1">
      <alignment horizontal="left"/>
    </xf>
    <xf numFmtId="168" fontId="11" fillId="0" borderId="12" xfId="1" applyNumberFormat="1" applyFont="1" applyBorder="1" applyAlignment="1">
      <alignment horizontal="center"/>
    </xf>
    <xf numFmtId="0" fontId="12" fillId="20" borderId="1" xfId="0" applyFont="1" applyFill="1" applyBorder="1" applyAlignment="1">
      <alignment horizontal="right"/>
    </xf>
    <xf numFmtId="0" fontId="13" fillId="0" borderId="12" xfId="0" applyFont="1" applyBorder="1" applyAlignment="1">
      <alignment horizontal="right"/>
    </xf>
    <xf numFmtId="0" fontId="9" fillId="8" borderId="12" xfId="0" applyFont="1" applyFill="1" applyBorder="1" applyAlignment="1">
      <alignment horizontal="right" vertical="center" wrapText="1"/>
    </xf>
    <xf numFmtId="0" fontId="11" fillId="0" borderId="4" xfId="0" applyFont="1" applyBorder="1" applyAlignment="1">
      <alignment horizontal="right"/>
    </xf>
    <xf numFmtId="0" fontId="11" fillId="0" borderId="5" xfId="0" applyFont="1" applyBorder="1" applyAlignment="1">
      <alignment horizontal="right"/>
    </xf>
    <xf numFmtId="0" fontId="11" fillId="0" borderId="7" xfId="0" applyFont="1" applyBorder="1" applyAlignment="1">
      <alignment horizontal="right"/>
    </xf>
    <xf numFmtId="0" fontId="16" fillId="0" borderId="13" xfId="0" applyFont="1" applyBorder="1" applyAlignment="1">
      <alignment horizontal="center"/>
    </xf>
    <xf numFmtId="0" fontId="16" fillId="0" borderId="15" xfId="0" applyFont="1" applyBorder="1" applyAlignment="1">
      <alignment horizontal="center"/>
    </xf>
    <xf numFmtId="0" fontId="16" fillId="0" borderId="14" xfId="0" applyFont="1" applyBorder="1" applyAlignment="1">
      <alignment horizontal="center"/>
    </xf>
    <xf numFmtId="0" fontId="16" fillId="20" borderId="2" xfId="0" applyFont="1" applyFill="1" applyBorder="1" applyAlignment="1">
      <alignment horizontal="center"/>
    </xf>
    <xf numFmtId="0" fontId="16" fillId="20" borderId="3" xfId="0" applyFont="1" applyFill="1" applyBorder="1" applyAlignment="1">
      <alignment horizontal="center"/>
    </xf>
    <xf numFmtId="0" fontId="17" fillId="0" borderId="12" xfId="0" applyFont="1" applyBorder="1" applyAlignment="1">
      <alignment horizontal="center"/>
    </xf>
    <xf numFmtId="0" fontId="2" fillId="0" borderId="12" xfId="0" applyFont="1" applyBorder="1" applyAlignment="1">
      <alignment horizontal="center"/>
    </xf>
    <xf numFmtId="3" fontId="11" fillId="0" borderId="12" xfId="1" applyNumberFormat="1" applyFont="1" applyFill="1" applyBorder="1" applyAlignment="1">
      <alignment horizontal="center"/>
    </xf>
    <xf numFmtId="0" fontId="7" fillId="16" borderId="14" xfId="0" applyFont="1" applyFill="1" applyBorder="1" applyAlignment="1">
      <alignment horizontal="right"/>
    </xf>
    <xf numFmtId="0" fontId="7" fillId="16" borderId="12" xfId="0" applyFont="1" applyFill="1" applyBorder="1" applyAlignment="1">
      <alignment horizontal="right"/>
    </xf>
    <xf numFmtId="165" fontId="0" fillId="0" borderId="6" xfId="2" applyNumberFormat="1" applyFont="1" applyFill="1" applyBorder="1" applyAlignment="1">
      <alignment horizontal="center"/>
    </xf>
    <xf numFmtId="165" fontId="0" fillId="0" borderId="9" xfId="2" applyNumberFormat="1" applyFont="1" applyFill="1" applyBorder="1" applyAlignment="1">
      <alignment horizontal="center"/>
    </xf>
    <xf numFmtId="0" fontId="0" fillId="0" borderId="5" xfId="0" applyFont="1" applyBorder="1" applyAlignment="1">
      <alignment horizontal="left"/>
    </xf>
    <xf numFmtId="0" fontId="0" fillId="0" borderId="7" xfId="0" applyFont="1" applyBorder="1" applyAlignment="1">
      <alignment horizontal="left"/>
    </xf>
    <xf numFmtId="0" fontId="0" fillId="3" borderId="11" xfId="0" applyFill="1" applyBorder="1" applyAlignment="1">
      <alignment horizontal="center"/>
    </xf>
    <xf numFmtId="0" fontId="0" fillId="0" borderId="4" xfId="0" applyBorder="1" applyAlignment="1">
      <alignment horizontal="right"/>
    </xf>
    <xf numFmtId="3" fontId="0" fillId="0" borderId="10" xfId="0" applyNumberFormat="1" applyFill="1" applyBorder="1" applyAlignment="1">
      <alignment horizontal="center"/>
    </xf>
    <xf numFmtId="3" fontId="0" fillId="0" borderId="0" xfId="0" applyNumberFormat="1" applyFill="1" applyBorder="1" applyAlignment="1">
      <alignment horizontal="center"/>
    </xf>
    <xf numFmtId="3" fontId="0" fillId="0" borderId="8" xfId="0" applyNumberFormat="1" applyBorder="1" applyAlignment="1">
      <alignment horizontal="center"/>
    </xf>
    <xf numFmtId="169" fontId="0" fillId="10" borderId="13" xfId="1" applyNumberFormat="1" applyFont="1" applyFill="1" applyBorder="1" applyAlignment="1">
      <alignment horizontal="center"/>
    </xf>
    <xf numFmtId="169" fontId="0" fillId="11" borderId="15" xfId="1" applyNumberFormat="1" applyFont="1" applyFill="1" applyBorder="1" applyAlignment="1">
      <alignment horizontal="center"/>
    </xf>
    <xf numFmtId="169" fontId="0" fillId="10" borderId="15" xfId="1" applyNumberFormat="1" applyFont="1" applyFill="1" applyBorder="1" applyAlignment="1">
      <alignment horizontal="center"/>
    </xf>
    <xf numFmtId="169" fontId="0" fillId="10" borderId="14" xfId="1" applyNumberFormat="1" applyFont="1" applyFill="1" applyBorder="1" applyAlignment="1">
      <alignment horizontal="center"/>
    </xf>
    <xf numFmtId="0" fontId="7" fillId="13" borderId="13" xfId="0" applyFont="1" applyFill="1" applyBorder="1" applyAlignment="1">
      <alignment horizontal="center" vertical="center"/>
    </xf>
    <xf numFmtId="0" fontId="13" fillId="0" borderId="0" xfId="0" applyFont="1" applyAlignment="1">
      <alignment vertical="top"/>
    </xf>
    <xf numFmtId="0" fontId="20" fillId="0" borderId="0" xfId="0" applyFont="1"/>
    <xf numFmtId="0" fontId="16" fillId="0" borderId="4" xfId="0" applyFont="1" applyBorder="1" applyAlignment="1">
      <alignment horizontal="center"/>
    </xf>
    <xf numFmtId="0" fontId="16" fillId="0" borderId="10" xfId="0" applyFont="1" applyBorder="1" applyAlignment="1">
      <alignment horizontal="center"/>
    </xf>
    <xf numFmtId="0" fontId="16" fillId="0" borderId="11" xfId="0" applyFont="1" applyBorder="1" applyAlignment="1">
      <alignment horizontal="center"/>
    </xf>
    <xf numFmtId="0" fontId="16" fillId="0" borderId="5" xfId="0" applyFont="1" applyBorder="1" applyAlignment="1">
      <alignment horizontal="center"/>
    </xf>
    <xf numFmtId="0" fontId="16" fillId="0" borderId="0" xfId="0" applyFont="1" applyBorder="1" applyAlignment="1">
      <alignment horizontal="center"/>
    </xf>
    <xf numFmtId="0" fontId="16" fillId="0" borderId="6" xfId="0" applyFont="1" applyBorder="1" applyAlignment="1">
      <alignment horizontal="center"/>
    </xf>
    <xf numFmtId="0" fontId="16" fillId="0" borderId="7" xfId="0" applyFont="1" applyBorder="1" applyAlignment="1">
      <alignment horizontal="center"/>
    </xf>
    <xf numFmtId="0" fontId="16" fillId="0" borderId="8" xfId="0" applyFont="1" applyBorder="1" applyAlignment="1">
      <alignment horizontal="center"/>
    </xf>
    <xf numFmtId="0" fontId="16" fillId="0" borderId="9" xfId="0" applyFont="1" applyBorder="1" applyAlignment="1">
      <alignment horizontal="center"/>
    </xf>
    <xf numFmtId="0" fontId="21" fillId="15" borderId="13" xfId="0" applyFont="1" applyFill="1" applyBorder="1" applyAlignment="1">
      <alignment horizontal="right" vertical="center"/>
    </xf>
    <xf numFmtId="0" fontId="22" fillId="0" borderId="13" xfId="0" applyFont="1" applyBorder="1" applyAlignment="1">
      <alignment horizontal="right" vertical="center"/>
    </xf>
    <xf numFmtId="0" fontId="22" fillId="0" borderId="15" xfId="0" applyFont="1" applyBorder="1" applyAlignment="1">
      <alignment horizontal="right" vertical="center"/>
    </xf>
    <xf numFmtId="0" fontId="22" fillId="0" borderId="14" xfId="0" applyFont="1" applyBorder="1" applyAlignment="1">
      <alignment horizontal="right" vertical="center"/>
    </xf>
    <xf numFmtId="0" fontId="21" fillId="15" borderId="12" xfId="0" applyFont="1" applyFill="1" applyBorder="1" applyAlignment="1">
      <alignment horizontal="right" vertical="center"/>
    </xf>
    <xf numFmtId="3" fontId="6" fillId="0" borderId="13" xfId="1" applyNumberFormat="1" applyFont="1" applyFill="1" applyBorder="1" applyAlignment="1">
      <alignment horizontal="center"/>
    </xf>
    <xf numFmtId="0" fontId="21" fillId="0" borderId="12" xfId="0" applyFont="1" applyBorder="1" applyAlignment="1">
      <alignment horizontal="right" vertical="center"/>
    </xf>
    <xf numFmtId="3" fontId="21" fillId="0" borderId="12" xfId="0" applyNumberFormat="1" applyFont="1" applyBorder="1" applyAlignment="1">
      <alignment horizontal="center" vertical="center"/>
    </xf>
    <xf numFmtId="9" fontId="21" fillId="0" borderId="12" xfId="0" applyNumberFormat="1" applyFont="1" applyBorder="1" applyAlignment="1">
      <alignment horizontal="center" vertical="center"/>
    </xf>
    <xf numFmtId="0" fontId="3" fillId="0" borderId="0" xfId="0" applyFont="1" applyFill="1"/>
    <xf numFmtId="0" fontId="18" fillId="0" borderId="0" xfId="0" applyFont="1" applyFill="1" applyBorder="1"/>
    <xf numFmtId="169" fontId="6" fillId="0" borderId="15" xfId="1" applyNumberFormat="1" applyFont="1" applyBorder="1" applyAlignment="1">
      <alignment horizontal="center"/>
    </xf>
    <xf numFmtId="169" fontId="6" fillId="9" borderId="15" xfId="1" applyNumberFormat="1" applyFont="1" applyFill="1" applyBorder="1" applyAlignment="1">
      <alignment horizontal="center"/>
    </xf>
    <xf numFmtId="169" fontId="6" fillId="10" borderId="15" xfId="1" applyNumberFormat="1" applyFont="1" applyFill="1" applyBorder="1" applyAlignment="1">
      <alignment horizontal="center"/>
    </xf>
    <xf numFmtId="169" fontId="6" fillId="10" borderId="5" xfId="1" applyNumberFormat="1" applyFont="1" applyFill="1" applyBorder="1" applyAlignment="1">
      <alignment horizontal="center"/>
    </xf>
    <xf numFmtId="169" fontId="6" fillId="10" borderId="6" xfId="1" applyNumberFormat="1" applyFont="1" applyFill="1" applyBorder="1" applyAlignment="1">
      <alignment horizontal="center"/>
    </xf>
    <xf numFmtId="169" fontId="6" fillId="0" borderId="14" xfId="1" applyNumberFormat="1" applyFont="1" applyBorder="1" applyAlignment="1">
      <alignment horizontal="center"/>
    </xf>
    <xf numFmtId="9" fontId="0" fillId="0" borderId="0" xfId="2" applyFont="1"/>
    <xf numFmtId="167" fontId="0" fillId="0" borderId="14" xfId="0" applyNumberFormat="1" applyFill="1" applyBorder="1" applyAlignment="1">
      <alignment horizontal="center"/>
    </xf>
    <xf numFmtId="0" fontId="0" fillId="0" borderId="0" xfId="0" applyAlignment="1">
      <alignment vertical="center" wrapText="1"/>
    </xf>
    <xf numFmtId="0" fontId="27" fillId="0" borderId="0" xfId="0" applyFont="1" applyAlignment="1">
      <alignment vertical="center" wrapText="1"/>
    </xf>
    <xf numFmtId="0" fontId="28" fillId="0" borderId="0" xfId="6" applyAlignment="1">
      <alignment vertical="center" wrapText="1"/>
    </xf>
    <xf numFmtId="0" fontId="28" fillId="0" borderId="0" xfId="6" applyAlignment="1">
      <alignment wrapText="1"/>
    </xf>
    <xf numFmtId="0" fontId="31" fillId="0" borderId="0" xfId="0"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vertical="center" wrapText="1"/>
    </xf>
    <xf numFmtId="0" fontId="24" fillId="0" borderId="0" xfId="0" applyFont="1" applyAlignment="1">
      <alignment vertical="center" wrapText="1"/>
    </xf>
    <xf numFmtId="0" fontId="32" fillId="0" borderId="0" xfId="0" applyFont="1" applyAlignment="1">
      <alignment horizontal="left" vertical="center" wrapText="1"/>
    </xf>
    <xf numFmtId="0" fontId="33" fillId="0" borderId="0" xfId="0" applyFont="1" applyAlignment="1">
      <alignment wrapText="1"/>
    </xf>
    <xf numFmtId="0" fontId="34" fillId="0" borderId="0" xfId="0" applyFont="1" applyAlignment="1">
      <alignment vertical="center" wrapText="1"/>
    </xf>
    <xf numFmtId="0" fontId="26" fillId="0" borderId="0" xfId="0" applyFont="1" applyAlignment="1">
      <alignment vertical="center"/>
    </xf>
    <xf numFmtId="0" fontId="25" fillId="0" borderId="0" xfId="0" applyFont="1" applyAlignment="1">
      <alignment horizontal="center" vertical="center"/>
    </xf>
    <xf numFmtId="0" fontId="16" fillId="0" borderId="0" xfId="0" applyFont="1" applyFill="1" applyAlignment="1">
      <alignment horizontal="left" vertical="top" wrapText="1"/>
    </xf>
    <xf numFmtId="3" fontId="3" fillId="0" borderId="0" xfId="1" applyNumberFormat="1" applyFont="1" applyAlignment="1">
      <alignment horizontal="left" vertical="center" readingOrder="1"/>
    </xf>
    <xf numFmtId="0" fontId="3" fillId="0" borderId="0" xfId="0" applyFont="1" applyAlignment="1">
      <alignment horizontal="center"/>
    </xf>
    <xf numFmtId="0" fontId="23" fillId="0" borderId="10" xfId="0" applyFont="1" applyBorder="1" applyAlignment="1">
      <alignment horizontal="left" vertical="top" wrapText="1"/>
    </xf>
    <xf numFmtId="0" fontId="23" fillId="0" borderId="0" xfId="0" applyFont="1" applyBorder="1" applyAlignment="1">
      <alignment horizontal="left" vertical="top" wrapText="1"/>
    </xf>
    <xf numFmtId="166" fontId="15" fillId="0" borderId="0" xfId="4" applyNumberFormat="1" applyFont="1" applyAlignment="1">
      <alignment horizontal="left"/>
    </xf>
    <xf numFmtId="0" fontId="7" fillId="12" borderId="13" xfId="0" applyFont="1" applyFill="1" applyBorder="1" applyAlignment="1">
      <alignment horizontal="center" vertical="center"/>
    </xf>
    <xf numFmtId="0" fontId="7" fillId="12" borderId="14" xfId="0" applyFont="1" applyFill="1" applyBorder="1" applyAlignment="1">
      <alignment horizontal="center" vertical="center"/>
    </xf>
    <xf numFmtId="0" fontId="7" fillId="10" borderId="13" xfId="0" applyFont="1" applyFill="1" applyBorder="1" applyAlignment="1">
      <alignment horizontal="center" vertical="center"/>
    </xf>
    <xf numFmtId="0" fontId="7" fillId="10" borderId="14" xfId="0" applyFont="1" applyFill="1" applyBorder="1" applyAlignment="1">
      <alignment horizontal="center" vertical="center"/>
    </xf>
    <xf numFmtId="0" fontId="7" fillId="13" borderId="13" xfId="0" applyFont="1" applyFill="1" applyBorder="1" applyAlignment="1">
      <alignment horizontal="center" vertical="center"/>
    </xf>
    <xf numFmtId="0" fontId="7" fillId="13" borderId="14" xfId="0" applyFont="1" applyFill="1" applyBorder="1" applyAlignment="1">
      <alignment horizontal="center" vertical="center"/>
    </xf>
    <xf numFmtId="0" fontId="7" fillId="14" borderId="13" xfId="0" applyFont="1" applyFill="1" applyBorder="1" applyAlignment="1">
      <alignment horizontal="center" vertical="center"/>
    </xf>
    <xf numFmtId="0" fontId="7" fillId="14" borderId="14" xfId="0" applyFont="1" applyFill="1" applyBorder="1" applyAlignment="1">
      <alignment horizontal="center" vertical="center"/>
    </xf>
    <xf numFmtId="0" fontId="7" fillId="14" borderId="13" xfId="0" applyFont="1" applyFill="1" applyBorder="1" applyAlignment="1">
      <alignment horizontal="center" vertical="center" wrapText="1"/>
    </xf>
    <xf numFmtId="0" fontId="7" fillId="14" borderId="14" xfId="0" applyFont="1" applyFill="1" applyBorder="1" applyAlignment="1">
      <alignment horizontal="center" vertical="center" wrapText="1"/>
    </xf>
    <xf numFmtId="0" fontId="7" fillId="13" borderId="13" xfId="0" applyFont="1" applyFill="1" applyBorder="1" applyAlignment="1">
      <alignment horizontal="center" vertical="center" wrapText="1"/>
    </xf>
    <xf numFmtId="0" fontId="7" fillId="13" borderId="14" xfId="0" applyFont="1" applyFill="1" applyBorder="1" applyAlignment="1">
      <alignment horizontal="center" vertical="center" wrapText="1"/>
    </xf>
    <xf numFmtId="0" fontId="10" fillId="0" borderId="0" xfId="0" applyFont="1" applyAlignment="1">
      <alignment horizontal="left"/>
    </xf>
    <xf numFmtId="0" fontId="10" fillId="0" borderId="8" xfId="0" applyFont="1" applyBorder="1" applyAlignment="1">
      <alignment horizontal="left"/>
    </xf>
    <xf numFmtId="0" fontId="7" fillId="15" borderId="13" xfId="0" applyFont="1" applyFill="1" applyBorder="1" applyAlignment="1">
      <alignment horizontal="center" vertical="center" wrapText="1"/>
    </xf>
    <xf numFmtId="0" fontId="7" fillId="15" borderId="14" xfId="0" applyFont="1" applyFill="1" applyBorder="1" applyAlignment="1">
      <alignment horizontal="center" vertical="center" wrapText="1"/>
    </xf>
    <xf numFmtId="0" fontId="7" fillId="16" borderId="13" xfId="0" applyFont="1" applyFill="1" applyBorder="1" applyAlignment="1">
      <alignment horizontal="center" vertical="center"/>
    </xf>
    <xf numFmtId="0" fontId="7" fillId="16" borderId="14"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14" xfId="0" applyFont="1" applyFill="1" applyBorder="1" applyAlignment="1">
      <alignment horizontal="center" vertical="center"/>
    </xf>
    <xf numFmtId="0" fontId="7" fillId="15" borderId="13" xfId="0" applyFont="1" applyFill="1" applyBorder="1" applyAlignment="1">
      <alignment horizontal="center" vertical="center"/>
    </xf>
    <xf numFmtId="0" fontId="7" fillId="15" borderId="14" xfId="0" applyFont="1" applyFill="1" applyBorder="1" applyAlignment="1">
      <alignment horizontal="center" vertical="center"/>
    </xf>
    <xf numFmtId="0" fontId="19" fillId="0" borderId="10" xfId="0" applyFont="1" applyBorder="1" applyAlignment="1">
      <alignment horizontal="left" vertical="top" wrapText="1"/>
    </xf>
    <xf numFmtId="0" fontId="19" fillId="0" borderId="0" xfId="0" applyFont="1" applyBorder="1" applyAlignment="1">
      <alignment horizontal="left" vertical="top" wrapText="1"/>
    </xf>
    <xf numFmtId="0" fontId="11" fillId="0" borderId="0" xfId="0" applyFont="1" applyAlignment="1">
      <alignment horizontal="left" vertical="top" wrapText="1"/>
    </xf>
    <xf numFmtId="3" fontId="7" fillId="15" borderId="13" xfId="0" applyNumberFormat="1" applyFont="1" applyFill="1" applyBorder="1" applyAlignment="1">
      <alignment horizontal="center" vertical="center"/>
    </xf>
    <xf numFmtId="3" fontId="7" fillId="15" borderId="14" xfId="0" applyNumberFormat="1" applyFont="1" applyFill="1" applyBorder="1" applyAlignment="1">
      <alignment horizontal="center" vertical="center"/>
    </xf>
    <xf numFmtId="0" fontId="7" fillId="19" borderId="13" xfId="0" applyFont="1" applyFill="1" applyBorder="1" applyAlignment="1">
      <alignment horizontal="center" vertical="center"/>
    </xf>
    <xf numFmtId="0" fontId="7" fillId="19" borderId="14" xfId="0" applyFont="1" applyFill="1" applyBorder="1" applyAlignment="1">
      <alignment horizontal="center" vertical="center"/>
    </xf>
  </cellXfs>
  <cellStyles count="7">
    <cellStyle name="Comma" xfId="1" builtinId="3"/>
    <cellStyle name="Hyperlink" xfId="6" builtinId="8"/>
    <cellStyle name="Normal" xfId="0" builtinId="0"/>
    <cellStyle name="Normal 2 2" xfId="5"/>
    <cellStyle name="Normal 3 2" xfId="3"/>
    <cellStyle name="Normal 4" xfId="4"/>
    <cellStyle name="Percent" xfId="2" builtinId="5"/>
  </cellStyles>
  <dxfs count="0"/>
  <tableStyles count="0" defaultTableStyle="TableStyleMedium2" defaultPivotStyle="PivotStyleLight16"/>
  <colors>
    <mruColors>
      <color rgb="FFCCFFCC"/>
      <color rgb="FF5B9BD5"/>
      <color rgb="FFD6CD20"/>
      <color rgb="FF10B824"/>
      <color rgb="FFF3F0AF"/>
      <color rgb="FFFFF2CC"/>
      <color rgb="FF9DD4E7"/>
      <color rgb="FF00B4B0"/>
      <color rgb="FF5AB6D6"/>
      <color rgb="FF00B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DES Caseload</a:t>
            </a:r>
            <a:r>
              <a:rPr lang="en-AU" baseline="0"/>
              <a:t> by Month</a:t>
            </a:r>
            <a:endParaRPr lang="en-AU"/>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CaseloadData!$B$1</c:f>
              <c:strCache>
                <c:ptCount val="1"/>
                <c:pt idx="0">
                  <c:v>DES-DMS</c:v>
                </c:pt>
              </c:strCache>
            </c:strRef>
          </c:tx>
          <c:spPr>
            <a:ln w="28575" cap="rnd">
              <a:solidFill>
                <a:srgbClr val="92D050"/>
              </a:solidFill>
              <a:round/>
            </a:ln>
            <a:effectLst/>
          </c:spPr>
          <c:marker>
            <c:symbol val="none"/>
          </c:marker>
          <c:cat>
            <c:numRef>
              <c:f>CaseloadData!$A$2:$A$62</c:f>
              <c:numCache>
                <c:formatCode>mmm\-yy</c:formatCode>
                <c:ptCount val="61"/>
                <c:pt idx="0">
                  <c:v>42460</c:v>
                </c:pt>
                <c:pt idx="1">
                  <c:v>42490</c:v>
                </c:pt>
                <c:pt idx="2">
                  <c:v>42521</c:v>
                </c:pt>
                <c:pt idx="3">
                  <c:v>42551</c:v>
                </c:pt>
                <c:pt idx="4">
                  <c:v>42582</c:v>
                </c:pt>
                <c:pt idx="5">
                  <c:v>42613</c:v>
                </c:pt>
                <c:pt idx="6">
                  <c:v>42643</c:v>
                </c:pt>
                <c:pt idx="7">
                  <c:v>42674</c:v>
                </c:pt>
                <c:pt idx="8">
                  <c:v>42704</c:v>
                </c:pt>
                <c:pt idx="9">
                  <c:v>42735</c:v>
                </c:pt>
                <c:pt idx="10">
                  <c:v>42766</c:v>
                </c:pt>
                <c:pt idx="11">
                  <c:v>42794</c:v>
                </c:pt>
                <c:pt idx="12">
                  <c:v>42825</c:v>
                </c:pt>
                <c:pt idx="13">
                  <c:v>42855</c:v>
                </c:pt>
                <c:pt idx="14">
                  <c:v>42886</c:v>
                </c:pt>
                <c:pt idx="15">
                  <c:v>42916</c:v>
                </c:pt>
                <c:pt idx="16">
                  <c:v>42947</c:v>
                </c:pt>
                <c:pt idx="17">
                  <c:v>42978</c:v>
                </c:pt>
                <c:pt idx="18">
                  <c:v>43008</c:v>
                </c:pt>
                <c:pt idx="19">
                  <c:v>43039</c:v>
                </c:pt>
                <c:pt idx="20">
                  <c:v>43069</c:v>
                </c:pt>
                <c:pt idx="21">
                  <c:v>43100</c:v>
                </c:pt>
                <c:pt idx="22">
                  <c:v>43131</c:v>
                </c:pt>
                <c:pt idx="23">
                  <c:v>43159</c:v>
                </c:pt>
                <c:pt idx="24">
                  <c:v>43190</c:v>
                </c:pt>
                <c:pt idx="25">
                  <c:v>43220</c:v>
                </c:pt>
                <c:pt idx="26">
                  <c:v>43251</c:v>
                </c:pt>
                <c:pt idx="27">
                  <c:v>43281</c:v>
                </c:pt>
                <c:pt idx="28">
                  <c:v>43312</c:v>
                </c:pt>
                <c:pt idx="29">
                  <c:v>43343</c:v>
                </c:pt>
                <c:pt idx="30">
                  <c:v>43373</c:v>
                </c:pt>
                <c:pt idx="31">
                  <c:v>43404</c:v>
                </c:pt>
                <c:pt idx="32">
                  <c:v>43434</c:v>
                </c:pt>
                <c:pt idx="33">
                  <c:v>43465</c:v>
                </c:pt>
                <c:pt idx="34">
                  <c:v>43496</c:v>
                </c:pt>
                <c:pt idx="35">
                  <c:v>43524</c:v>
                </c:pt>
                <c:pt idx="36">
                  <c:v>43555</c:v>
                </c:pt>
                <c:pt idx="37">
                  <c:v>43585</c:v>
                </c:pt>
                <c:pt idx="38">
                  <c:v>43616</c:v>
                </c:pt>
                <c:pt idx="39">
                  <c:v>43646</c:v>
                </c:pt>
                <c:pt idx="40">
                  <c:v>43677</c:v>
                </c:pt>
                <c:pt idx="41">
                  <c:v>43708</c:v>
                </c:pt>
                <c:pt idx="42">
                  <c:v>43738</c:v>
                </c:pt>
                <c:pt idx="43">
                  <c:v>43769</c:v>
                </c:pt>
                <c:pt idx="44">
                  <c:v>43799</c:v>
                </c:pt>
                <c:pt idx="45">
                  <c:v>43830</c:v>
                </c:pt>
                <c:pt idx="46">
                  <c:v>43861</c:v>
                </c:pt>
                <c:pt idx="47">
                  <c:v>43890</c:v>
                </c:pt>
                <c:pt idx="48">
                  <c:v>43921</c:v>
                </c:pt>
                <c:pt idx="49">
                  <c:v>43951</c:v>
                </c:pt>
                <c:pt idx="50">
                  <c:v>43982</c:v>
                </c:pt>
                <c:pt idx="51">
                  <c:v>44012</c:v>
                </c:pt>
                <c:pt idx="52">
                  <c:v>44043</c:v>
                </c:pt>
                <c:pt idx="53">
                  <c:v>44074</c:v>
                </c:pt>
                <c:pt idx="54">
                  <c:v>44104</c:v>
                </c:pt>
                <c:pt idx="55">
                  <c:v>44135</c:v>
                </c:pt>
                <c:pt idx="56">
                  <c:v>44165</c:v>
                </c:pt>
                <c:pt idx="57">
                  <c:v>44196</c:v>
                </c:pt>
                <c:pt idx="58">
                  <c:v>44227</c:v>
                </c:pt>
                <c:pt idx="59">
                  <c:v>44255</c:v>
                </c:pt>
                <c:pt idx="60">
                  <c:v>44286</c:v>
                </c:pt>
              </c:numCache>
            </c:numRef>
          </c:cat>
          <c:val>
            <c:numRef>
              <c:f>CaseloadData!$B$2:$B$62</c:f>
              <c:numCache>
                <c:formatCode>#,##0_ ;\-#,##0\ </c:formatCode>
                <c:ptCount val="61"/>
                <c:pt idx="0">
                  <c:v>82250</c:v>
                </c:pt>
                <c:pt idx="1">
                  <c:v>82793</c:v>
                </c:pt>
                <c:pt idx="2">
                  <c:v>83488</c:v>
                </c:pt>
                <c:pt idx="3">
                  <c:v>83648</c:v>
                </c:pt>
                <c:pt idx="4">
                  <c:v>83814</c:v>
                </c:pt>
                <c:pt idx="5">
                  <c:v>84101</c:v>
                </c:pt>
                <c:pt idx="6">
                  <c:v>84535</c:v>
                </c:pt>
                <c:pt idx="7">
                  <c:v>85448</c:v>
                </c:pt>
                <c:pt idx="8">
                  <c:v>85962</c:v>
                </c:pt>
                <c:pt idx="9">
                  <c:v>85488</c:v>
                </c:pt>
                <c:pt idx="10">
                  <c:v>84447</c:v>
                </c:pt>
                <c:pt idx="11">
                  <c:v>84057</c:v>
                </c:pt>
                <c:pt idx="12">
                  <c:v>84088</c:v>
                </c:pt>
                <c:pt idx="13">
                  <c:v>83698</c:v>
                </c:pt>
                <c:pt idx="14">
                  <c:v>83675</c:v>
                </c:pt>
                <c:pt idx="15">
                  <c:v>83794</c:v>
                </c:pt>
                <c:pt idx="16">
                  <c:v>84111</c:v>
                </c:pt>
                <c:pt idx="17">
                  <c:v>84837</c:v>
                </c:pt>
                <c:pt idx="18">
                  <c:v>85154</c:v>
                </c:pt>
                <c:pt idx="19">
                  <c:v>85613</c:v>
                </c:pt>
                <c:pt idx="20">
                  <c:v>86524</c:v>
                </c:pt>
                <c:pt idx="21">
                  <c:v>86557</c:v>
                </c:pt>
                <c:pt idx="22">
                  <c:v>86948</c:v>
                </c:pt>
                <c:pt idx="23">
                  <c:v>87343</c:v>
                </c:pt>
                <c:pt idx="24">
                  <c:v>87071</c:v>
                </c:pt>
                <c:pt idx="25">
                  <c:v>86845</c:v>
                </c:pt>
                <c:pt idx="26">
                  <c:v>86958</c:v>
                </c:pt>
                <c:pt idx="27">
                  <c:v>86812</c:v>
                </c:pt>
                <c:pt idx="28">
                  <c:v>88331</c:v>
                </c:pt>
                <c:pt idx="29">
                  <c:v>89989</c:v>
                </c:pt>
                <c:pt idx="30">
                  <c:v>91238</c:v>
                </c:pt>
                <c:pt idx="31">
                  <c:v>92942</c:v>
                </c:pt>
                <c:pt idx="32">
                  <c:v>94402</c:v>
                </c:pt>
                <c:pt idx="33">
                  <c:v>95079</c:v>
                </c:pt>
                <c:pt idx="34">
                  <c:v>96655</c:v>
                </c:pt>
                <c:pt idx="35">
                  <c:v>98502</c:v>
                </c:pt>
                <c:pt idx="36">
                  <c:v>100143</c:v>
                </c:pt>
                <c:pt idx="37">
                  <c:v>101813</c:v>
                </c:pt>
                <c:pt idx="38">
                  <c:v>104020</c:v>
                </c:pt>
                <c:pt idx="39">
                  <c:v>105657</c:v>
                </c:pt>
                <c:pt idx="40">
                  <c:v>110593</c:v>
                </c:pt>
                <c:pt idx="41">
                  <c:v>113094</c:v>
                </c:pt>
                <c:pt idx="42">
                  <c:v>115777</c:v>
                </c:pt>
                <c:pt idx="43">
                  <c:v>118226</c:v>
                </c:pt>
                <c:pt idx="44">
                  <c:v>120240</c:v>
                </c:pt>
                <c:pt idx="45">
                  <c:v>120701</c:v>
                </c:pt>
                <c:pt idx="46">
                  <c:v>121891</c:v>
                </c:pt>
                <c:pt idx="47">
                  <c:v>123177</c:v>
                </c:pt>
                <c:pt idx="48">
                  <c:v>123547</c:v>
                </c:pt>
                <c:pt idx="49">
                  <c:v>122082</c:v>
                </c:pt>
                <c:pt idx="50">
                  <c:v>124272</c:v>
                </c:pt>
                <c:pt idx="51">
                  <c:v>124995</c:v>
                </c:pt>
                <c:pt idx="52">
                  <c:v>128636</c:v>
                </c:pt>
                <c:pt idx="53">
                  <c:v>129148</c:v>
                </c:pt>
                <c:pt idx="54">
                  <c:v>132828</c:v>
                </c:pt>
                <c:pt idx="55">
                  <c:v>135118</c:v>
                </c:pt>
                <c:pt idx="56">
                  <c:v>136064</c:v>
                </c:pt>
                <c:pt idx="57">
                  <c:v>135691</c:v>
                </c:pt>
                <c:pt idx="58">
                  <c:v>136449</c:v>
                </c:pt>
                <c:pt idx="59">
                  <c:v>137377</c:v>
                </c:pt>
                <c:pt idx="60">
                  <c:v>137562</c:v>
                </c:pt>
              </c:numCache>
            </c:numRef>
          </c:val>
          <c:smooth val="0"/>
          <c:extLst>
            <c:ext xmlns:c16="http://schemas.microsoft.com/office/drawing/2014/chart" uri="{C3380CC4-5D6E-409C-BE32-E72D297353CC}">
              <c16:uniqueId val="{00000000-7055-4917-BF3E-AEBCF0458032}"/>
            </c:ext>
          </c:extLst>
        </c:ser>
        <c:ser>
          <c:idx val="1"/>
          <c:order val="1"/>
          <c:tx>
            <c:strRef>
              <c:f>CaseloadData!$C$1</c:f>
              <c:strCache>
                <c:ptCount val="1"/>
                <c:pt idx="0">
                  <c:v>DES-ESS</c:v>
                </c:pt>
              </c:strCache>
            </c:strRef>
          </c:tx>
          <c:spPr>
            <a:ln w="28575" cap="rnd">
              <a:solidFill>
                <a:srgbClr val="FF0000"/>
              </a:solidFill>
              <a:round/>
            </a:ln>
            <a:effectLst/>
          </c:spPr>
          <c:marker>
            <c:symbol val="none"/>
          </c:marker>
          <c:cat>
            <c:numRef>
              <c:f>CaseloadData!$A$2:$A$62</c:f>
              <c:numCache>
                <c:formatCode>mmm\-yy</c:formatCode>
                <c:ptCount val="61"/>
                <c:pt idx="0">
                  <c:v>42460</c:v>
                </c:pt>
                <c:pt idx="1">
                  <c:v>42490</c:v>
                </c:pt>
                <c:pt idx="2">
                  <c:v>42521</c:v>
                </c:pt>
                <c:pt idx="3">
                  <c:v>42551</c:v>
                </c:pt>
                <c:pt idx="4">
                  <c:v>42582</c:v>
                </c:pt>
                <c:pt idx="5">
                  <c:v>42613</c:v>
                </c:pt>
                <c:pt idx="6">
                  <c:v>42643</c:v>
                </c:pt>
                <c:pt idx="7">
                  <c:v>42674</c:v>
                </c:pt>
                <c:pt idx="8">
                  <c:v>42704</c:v>
                </c:pt>
                <c:pt idx="9">
                  <c:v>42735</c:v>
                </c:pt>
                <c:pt idx="10">
                  <c:v>42766</c:v>
                </c:pt>
                <c:pt idx="11">
                  <c:v>42794</c:v>
                </c:pt>
                <c:pt idx="12">
                  <c:v>42825</c:v>
                </c:pt>
                <c:pt idx="13">
                  <c:v>42855</c:v>
                </c:pt>
                <c:pt idx="14">
                  <c:v>42886</c:v>
                </c:pt>
                <c:pt idx="15">
                  <c:v>42916</c:v>
                </c:pt>
                <c:pt idx="16">
                  <c:v>42947</c:v>
                </c:pt>
                <c:pt idx="17">
                  <c:v>42978</c:v>
                </c:pt>
                <c:pt idx="18">
                  <c:v>43008</c:v>
                </c:pt>
                <c:pt idx="19">
                  <c:v>43039</c:v>
                </c:pt>
                <c:pt idx="20">
                  <c:v>43069</c:v>
                </c:pt>
                <c:pt idx="21">
                  <c:v>43100</c:v>
                </c:pt>
                <c:pt idx="22">
                  <c:v>43131</c:v>
                </c:pt>
                <c:pt idx="23">
                  <c:v>43159</c:v>
                </c:pt>
                <c:pt idx="24">
                  <c:v>43190</c:v>
                </c:pt>
                <c:pt idx="25">
                  <c:v>43220</c:v>
                </c:pt>
                <c:pt idx="26">
                  <c:v>43251</c:v>
                </c:pt>
                <c:pt idx="27">
                  <c:v>43281</c:v>
                </c:pt>
                <c:pt idx="28">
                  <c:v>43312</c:v>
                </c:pt>
                <c:pt idx="29">
                  <c:v>43343</c:v>
                </c:pt>
                <c:pt idx="30">
                  <c:v>43373</c:v>
                </c:pt>
                <c:pt idx="31">
                  <c:v>43404</c:v>
                </c:pt>
                <c:pt idx="32">
                  <c:v>43434</c:v>
                </c:pt>
                <c:pt idx="33">
                  <c:v>43465</c:v>
                </c:pt>
                <c:pt idx="34">
                  <c:v>43496</c:v>
                </c:pt>
                <c:pt idx="35">
                  <c:v>43524</c:v>
                </c:pt>
                <c:pt idx="36">
                  <c:v>43555</c:v>
                </c:pt>
                <c:pt idx="37">
                  <c:v>43585</c:v>
                </c:pt>
                <c:pt idx="38">
                  <c:v>43616</c:v>
                </c:pt>
                <c:pt idx="39">
                  <c:v>43646</c:v>
                </c:pt>
                <c:pt idx="40">
                  <c:v>43677</c:v>
                </c:pt>
                <c:pt idx="41">
                  <c:v>43708</c:v>
                </c:pt>
                <c:pt idx="42">
                  <c:v>43738</c:v>
                </c:pt>
                <c:pt idx="43">
                  <c:v>43769</c:v>
                </c:pt>
                <c:pt idx="44">
                  <c:v>43799</c:v>
                </c:pt>
                <c:pt idx="45">
                  <c:v>43830</c:v>
                </c:pt>
                <c:pt idx="46">
                  <c:v>43861</c:v>
                </c:pt>
                <c:pt idx="47">
                  <c:v>43890</c:v>
                </c:pt>
                <c:pt idx="48">
                  <c:v>43921</c:v>
                </c:pt>
                <c:pt idx="49">
                  <c:v>43951</c:v>
                </c:pt>
                <c:pt idx="50">
                  <c:v>43982</c:v>
                </c:pt>
                <c:pt idx="51">
                  <c:v>44012</c:v>
                </c:pt>
                <c:pt idx="52">
                  <c:v>44043</c:v>
                </c:pt>
                <c:pt idx="53">
                  <c:v>44074</c:v>
                </c:pt>
                <c:pt idx="54">
                  <c:v>44104</c:v>
                </c:pt>
                <c:pt idx="55">
                  <c:v>44135</c:v>
                </c:pt>
                <c:pt idx="56">
                  <c:v>44165</c:v>
                </c:pt>
                <c:pt idx="57">
                  <c:v>44196</c:v>
                </c:pt>
                <c:pt idx="58">
                  <c:v>44227</c:v>
                </c:pt>
                <c:pt idx="59">
                  <c:v>44255</c:v>
                </c:pt>
                <c:pt idx="60">
                  <c:v>44286</c:v>
                </c:pt>
              </c:numCache>
            </c:numRef>
          </c:cat>
          <c:val>
            <c:numRef>
              <c:f>CaseloadData!$C$2:$C$62</c:f>
              <c:numCache>
                <c:formatCode>#,##0_ ;\-#,##0\ </c:formatCode>
                <c:ptCount val="61"/>
                <c:pt idx="0">
                  <c:v>97170</c:v>
                </c:pt>
                <c:pt idx="1">
                  <c:v>97880</c:v>
                </c:pt>
                <c:pt idx="2">
                  <c:v>98649</c:v>
                </c:pt>
                <c:pt idx="3">
                  <c:v>99120</c:v>
                </c:pt>
                <c:pt idx="4">
                  <c:v>99377</c:v>
                </c:pt>
                <c:pt idx="5">
                  <c:v>99982</c:v>
                </c:pt>
                <c:pt idx="6">
                  <c:v>100962</c:v>
                </c:pt>
                <c:pt idx="7">
                  <c:v>102126</c:v>
                </c:pt>
                <c:pt idx="8">
                  <c:v>102862</c:v>
                </c:pt>
                <c:pt idx="9">
                  <c:v>102355</c:v>
                </c:pt>
                <c:pt idx="10">
                  <c:v>101736</c:v>
                </c:pt>
                <c:pt idx="11">
                  <c:v>102016</c:v>
                </c:pt>
                <c:pt idx="12">
                  <c:v>102466</c:v>
                </c:pt>
                <c:pt idx="13">
                  <c:v>102295</c:v>
                </c:pt>
                <c:pt idx="14">
                  <c:v>102667</c:v>
                </c:pt>
                <c:pt idx="15">
                  <c:v>103272</c:v>
                </c:pt>
                <c:pt idx="16">
                  <c:v>103546</c:v>
                </c:pt>
                <c:pt idx="17">
                  <c:v>104542</c:v>
                </c:pt>
                <c:pt idx="18">
                  <c:v>105435</c:v>
                </c:pt>
                <c:pt idx="19">
                  <c:v>105761</c:v>
                </c:pt>
                <c:pt idx="20">
                  <c:v>106527</c:v>
                </c:pt>
                <c:pt idx="21">
                  <c:v>106401</c:v>
                </c:pt>
                <c:pt idx="22">
                  <c:v>107047</c:v>
                </c:pt>
                <c:pt idx="23">
                  <c:v>107544</c:v>
                </c:pt>
                <c:pt idx="24">
                  <c:v>107954</c:v>
                </c:pt>
                <c:pt idx="25">
                  <c:v>107583</c:v>
                </c:pt>
                <c:pt idx="26">
                  <c:v>107435</c:v>
                </c:pt>
                <c:pt idx="27">
                  <c:v>106629</c:v>
                </c:pt>
                <c:pt idx="28">
                  <c:v>109284</c:v>
                </c:pt>
                <c:pt idx="29">
                  <c:v>111566</c:v>
                </c:pt>
                <c:pt idx="30">
                  <c:v>113440</c:v>
                </c:pt>
                <c:pt idx="31">
                  <c:v>115552</c:v>
                </c:pt>
                <c:pt idx="32">
                  <c:v>117824</c:v>
                </c:pt>
                <c:pt idx="33">
                  <c:v>118624</c:v>
                </c:pt>
                <c:pt idx="34">
                  <c:v>120895</c:v>
                </c:pt>
                <c:pt idx="35">
                  <c:v>123541</c:v>
                </c:pt>
                <c:pt idx="36">
                  <c:v>125875</c:v>
                </c:pt>
                <c:pt idx="37">
                  <c:v>127913</c:v>
                </c:pt>
                <c:pt idx="38">
                  <c:v>130642</c:v>
                </c:pt>
                <c:pt idx="39">
                  <c:v>132670</c:v>
                </c:pt>
                <c:pt idx="40">
                  <c:v>137902</c:v>
                </c:pt>
                <c:pt idx="41">
                  <c:v>140780</c:v>
                </c:pt>
                <c:pt idx="42">
                  <c:v>144204</c:v>
                </c:pt>
                <c:pt idx="43">
                  <c:v>147749</c:v>
                </c:pt>
                <c:pt idx="44">
                  <c:v>150512</c:v>
                </c:pt>
                <c:pt idx="45">
                  <c:v>151619</c:v>
                </c:pt>
                <c:pt idx="46">
                  <c:v>153727</c:v>
                </c:pt>
                <c:pt idx="47">
                  <c:v>155860</c:v>
                </c:pt>
                <c:pt idx="48">
                  <c:v>156633</c:v>
                </c:pt>
                <c:pt idx="49">
                  <c:v>155642</c:v>
                </c:pt>
                <c:pt idx="50">
                  <c:v>158299</c:v>
                </c:pt>
                <c:pt idx="51">
                  <c:v>158986</c:v>
                </c:pt>
                <c:pt idx="52">
                  <c:v>161616</c:v>
                </c:pt>
                <c:pt idx="53">
                  <c:v>161971</c:v>
                </c:pt>
                <c:pt idx="54">
                  <c:v>166387</c:v>
                </c:pt>
                <c:pt idx="55">
                  <c:v>169518</c:v>
                </c:pt>
                <c:pt idx="56">
                  <c:v>170567</c:v>
                </c:pt>
                <c:pt idx="57">
                  <c:v>170178</c:v>
                </c:pt>
                <c:pt idx="58">
                  <c:v>170593</c:v>
                </c:pt>
                <c:pt idx="59">
                  <c:v>171813</c:v>
                </c:pt>
                <c:pt idx="60">
                  <c:v>172432</c:v>
                </c:pt>
              </c:numCache>
            </c:numRef>
          </c:val>
          <c:smooth val="0"/>
          <c:extLst>
            <c:ext xmlns:c16="http://schemas.microsoft.com/office/drawing/2014/chart" uri="{C3380CC4-5D6E-409C-BE32-E72D297353CC}">
              <c16:uniqueId val="{00000001-7055-4917-BF3E-AEBCF0458032}"/>
            </c:ext>
          </c:extLst>
        </c:ser>
        <c:ser>
          <c:idx val="2"/>
          <c:order val="2"/>
          <c:tx>
            <c:strRef>
              <c:f>CaseloadData!$D$1</c:f>
              <c:strCache>
                <c:ptCount val="1"/>
                <c:pt idx="0">
                  <c:v>Total</c:v>
                </c:pt>
              </c:strCache>
            </c:strRef>
          </c:tx>
          <c:spPr>
            <a:ln w="28575" cap="rnd">
              <a:solidFill>
                <a:srgbClr val="5B9BD5"/>
              </a:solidFill>
              <a:round/>
            </a:ln>
            <a:effectLst/>
          </c:spPr>
          <c:marker>
            <c:symbol val="none"/>
          </c:marker>
          <c:cat>
            <c:numRef>
              <c:f>CaseloadData!$A$2:$A$62</c:f>
              <c:numCache>
                <c:formatCode>mmm\-yy</c:formatCode>
                <c:ptCount val="61"/>
                <c:pt idx="0">
                  <c:v>42460</c:v>
                </c:pt>
                <c:pt idx="1">
                  <c:v>42490</c:v>
                </c:pt>
                <c:pt idx="2">
                  <c:v>42521</c:v>
                </c:pt>
                <c:pt idx="3">
                  <c:v>42551</c:v>
                </c:pt>
                <c:pt idx="4">
                  <c:v>42582</c:v>
                </c:pt>
                <c:pt idx="5">
                  <c:v>42613</c:v>
                </c:pt>
                <c:pt idx="6">
                  <c:v>42643</c:v>
                </c:pt>
                <c:pt idx="7">
                  <c:v>42674</c:v>
                </c:pt>
                <c:pt idx="8">
                  <c:v>42704</c:v>
                </c:pt>
                <c:pt idx="9">
                  <c:v>42735</c:v>
                </c:pt>
                <c:pt idx="10">
                  <c:v>42766</c:v>
                </c:pt>
                <c:pt idx="11">
                  <c:v>42794</c:v>
                </c:pt>
                <c:pt idx="12">
                  <c:v>42825</c:v>
                </c:pt>
                <c:pt idx="13">
                  <c:v>42855</c:v>
                </c:pt>
                <c:pt idx="14">
                  <c:v>42886</c:v>
                </c:pt>
                <c:pt idx="15">
                  <c:v>42916</c:v>
                </c:pt>
                <c:pt idx="16">
                  <c:v>42947</c:v>
                </c:pt>
                <c:pt idx="17">
                  <c:v>42978</c:v>
                </c:pt>
                <c:pt idx="18">
                  <c:v>43008</c:v>
                </c:pt>
                <c:pt idx="19">
                  <c:v>43039</c:v>
                </c:pt>
                <c:pt idx="20">
                  <c:v>43069</c:v>
                </c:pt>
                <c:pt idx="21">
                  <c:v>43100</c:v>
                </c:pt>
                <c:pt idx="22">
                  <c:v>43131</c:v>
                </c:pt>
                <c:pt idx="23">
                  <c:v>43159</c:v>
                </c:pt>
                <c:pt idx="24">
                  <c:v>43190</c:v>
                </c:pt>
                <c:pt idx="25">
                  <c:v>43220</c:v>
                </c:pt>
                <c:pt idx="26">
                  <c:v>43251</c:v>
                </c:pt>
                <c:pt idx="27">
                  <c:v>43281</c:v>
                </c:pt>
                <c:pt idx="28">
                  <c:v>43312</c:v>
                </c:pt>
                <c:pt idx="29">
                  <c:v>43343</c:v>
                </c:pt>
                <c:pt idx="30">
                  <c:v>43373</c:v>
                </c:pt>
                <c:pt idx="31">
                  <c:v>43404</c:v>
                </c:pt>
                <c:pt idx="32">
                  <c:v>43434</c:v>
                </c:pt>
                <c:pt idx="33">
                  <c:v>43465</c:v>
                </c:pt>
                <c:pt idx="34">
                  <c:v>43496</c:v>
                </c:pt>
                <c:pt idx="35">
                  <c:v>43524</c:v>
                </c:pt>
                <c:pt idx="36">
                  <c:v>43555</c:v>
                </c:pt>
                <c:pt idx="37">
                  <c:v>43585</c:v>
                </c:pt>
                <c:pt idx="38">
                  <c:v>43616</c:v>
                </c:pt>
                <c:pt idx="39">
                  <c:v>43646</c:v>
                </c:pt>
                <c:pt idx="40">
                  <c:v>43677</c:v>
                </c:pt>
                <c:pt idx="41">
                  <c:v>43708</c:v>
                </c:pt>
                <c:pt idx="42">
                  <c:v>43738</c:v>
                </c:pt>
                <c:pt idx="43">
                  <c:v>43769</c:v>
                </c:pt>
                <c:pt idx="44">
                  <c:v>43799</c:v>
                </c:pt>
                <c:pt idx="45">
                  <c:v>43830</c:v>
                </c:pt>
                <c:pt idx="46">
                  <c:v>43861</c:v>
                </c:pt>
                <c:pt idx="47">
                  <c:v>43890</c:v>
                </c:pt>
                <c:pt idx="48">
                  <c:v>43921</c:v>
                </c:pt>
                <c:pt idx="49">
                  <c:v>43951</c:v>
                </c:pt>
                <c:pt idx="50">
                  <c:v>43982</c:v>
                </c:pt>
                <c:pt idx="51">
                  <c:v>44012</c:v>
                </c:pt>
                <c:pt idx="52">
                  <c:v>44043</c:v>
                </c:pt>
                <c:pt idx="53">
                  <c:v>44074</c:v>
                </c:pt>
                <c:pt idx="54">
                  <c:v>44104</c:v>
                </c:pt>
                <c:pt idx="55">
                  <c:v>44135</c:v>
                </c:pt>
                <c:pt idx="56">
                  <c:v>44165</c:v>
                </c:pt>
                <c:pt idx="57">
                  <c:v>44196</c:v>
                </c:pt>
                <c:pt idx="58">
                  <c:v>44227</c:v>
                </c:pt>
                <c:pt idx="59">
                  <c:v>44255</c:v>
                </c:pt>
                <c:pt idx="60">
                  <c:v>44286</c:v>
                </c:pt>
              </c:numCache>
            </c:numRef>
          </c:cat>
          <c:val>
            <c:numRef>
              <c:f>CaseloadData!$D$2:$D$62</c:f>
              <c:numCache>
                <c:formatCode>#,##0_ ;\-#,##0\ </c:formatCode>
                <c:ptCount val="61"/>
                <c:pt idx="0">
                  <c:v>179420</c:v>
                </c:pt>
                <c:pt idx="1">
                  <c:v>180673</c:v>
                </c:pt>
                <c:pt idx="2">
                  <c:v>182137</c:v>
                </c:pt>
                <c:pt idx="3">
                  <c:v>182768</c:v>
                </c:pt>
                <c:pt idx="4">
                  <c:v>183191</c:v>
                </c:pt>
                <c:pt idx="5">
                  <c:v>184083</c:v>
                </c:pt>
                <c:pt idx="6">
                  <c:v>185497</c:v>
                </c:pt>
                <c:pt idx="7">
                  <c:v>187574</c:v>
                </c:pt>
                <c:pt idx="8">
                  <c:v>188824</c:v>
                </c:pt>
                <c:pt idx="9">
                  <c:v>187843</c:v>
                </c:pt>
                <c:pt idx="10">
                  <c:v>186183</c:v>
                </c:pt>
                <c:pt idx="11">
                  <c:v>186073</c:v>
                </c:pt>
                <c:pt idx="12">
                  <c:v>186554</c:v>
                </c:pt>
                <c:pt idx="13">
                  <c:v>185993</c:v>
                </c:pt>
                <c:pt idx="14">
                  <c:v>186342</c:v>
                </c:pt>
                <c:pt idx="15">
                  <c:v>187066</c:v>
                </c:pt>
                <c:pt idx="16">
                  <c:v>187657</c:v>
                </c:pt>
                <c:pt idx="17">
                  <c:v>189379</c:v>
                </c:pt>
                <c:pt idx="18">
                  <c:v>190589</c:v>
                </c:pt>
                <c:pt idx="19">
                  <c:v>191374</c:v>
                </c:pt>
                <c:pt idx="20">
                  <c:v>193051</c:v>
                </c:pt>
                <c:pt idx="21">
                  <c:v>192958</c:v>
                </c:pt>
                <c:pt idx="22">
                  <c:v>193995</c:v>
                </c:pt>
                <c:pt idx="23">
                  <c:v>194887</c:v>
                </c:pt>
                <c:pt idx="24">
                  <c:v>195025</c:v>
                </c:pt>
                <c:pt idx="25">
                  <c:v>194428</c:v>
                </c:pt>
                <c:pt idx="26">
                  <c:v>194393</c:v>
                </c:pt>
                <c:pt idx="27">
                  <c:v>193441</c:v>
                </c:pt>
                <c:pt idx="28">
                  <c:v>197615</c:v>
                </c:pt>
                <c:pt idx="29">
                  <c:v>201555</c:v>
                </c:pt>
                <c:pt idx="30">
                  <c:v>204678</c:v>
                </c:pt>
                <c:pt idx="31">
                  <c:v>208494</c:v>
                </c:pt>
                <c:pt idx="32">
                  <c:v>212226</c:v>
                </c:pt>
                <c:pt idx="33">
                  <c:v>213703</c:v>
                </c:pt>
                <c:pt idx="34">
                  <c:v>217550</c:v>
                </c:pt>
                <c:pt idx="35">
                  <c:v>222043</c:v>
                </c:pt>
                <c:pt idx="36">
                  <c:v>226018</c:v>
                </c:pt>
                <c:pt idx="37">
                  <c:v>229726</c:v>
                </c:pt>
                <c:pt idx="38">
                  <c:v>234662</c:v>
                </c:pt>
                <c:pt idx="39">
                  <c:v>238327</c:v>
                </c:pt>
                <c:pt idx="40">
                  <c:v>248495</c:v>
                </c:pt>
                <c:pt idx="41">
                  <c:v>253874</c:v>
                </c:pt>
                <c:pt idx="42">
                  <c:v>259981</c:v>
                </c:pt>
                <c:pt idx="43">
                  <c:v>265975</c:v>
                </c:pt>
                <c:pt idx="44">
                  <c:v>270752</c:v>
                </c:pt>
                <c:pt idx="45">
                  <c:v>272320</c:v>
                </c:pt>
                <c:pt idx="46">
                  <c:v>275618</c:v>
                </c:pt>
                <c:pt idx="47">
                  <c:v>279037</c:v>
                </c:pt>
                <c:pt idx="48">
                  <c:v>280180</c:v>
                </c:pt>
                <c:pt idx="49">
                  <c:v>277724</c:v>
                </c:pt>
                <c:pt idx="50">
                  <c:v>282571</c:v>
                </c:pt>
                <c:pt idx="51">
                  <c:v>283981</c:v>
                </c:pt>
                <c:pt idx="52">
                  <c:v>290252</c:v>
                </c:pt>
                <c:pt idx="53">
                  <c:v>291119</c:v>
                </c:pt>
                <c:pt idx="54">
                  <c:v>299215</c:v>
                </c:pt>
                <c:pt idx="55">
                  <c:v>304636</c:v>
                </c:pt>
                <c:pt idx="56">
                  <c:v>306631</c:v>
                </c:pt>
                <c:pt idx="57">
                  <c:v>305869</c:v>
                </c:pt>
                <c:pt idx="58">
                  <c:v>307042</c:v>
                </c:pt>
                <c:pt idx="59">
                  <c:v>309190</c:v>
                </c:pt>
                <c:pt idx="60">
                  <c:v>309994</c:v>
                </c:pt>
              </c:numCache>
            </c:numRef>
          </c:val>
          <c:smooth val="0"/>
          <c:extLst>
            <c:ext xmlns:c16="http://schemas.microsoft.com/office/drawing/2014/chart" uri="{C3380CC4-5D6E-409C-BE32-E72D297353CC}">
              <c16:uniqueId val="{00000002-7055-4917-BF3E-AEBCF0458032}"/>
            </c:ext>
          </c:extLst>
        </c:ser>
        <c:dLbls>
          <c:showLegendKey val="0"/>
          <c:showVal val="0"/>
          <c:showCatName val="0"/>
          <c:showSerName val="0"/>
          <c:showPercent val="0"/>
          <c:showBubbleSize val="0"/>
        </c:dLbls>
        <c:smooth val="0"/>
        <c:axId val="771806896"/>
        <c:axId val="771812472"/>
      </c:lineChart>
      <c:dateAx>
        <c:axId val="771806896"/>
        <c:scaling>
          <c:orientation val="minMax"/>
        </c:scaling>
        <c:delete val="0"/>
        <c:axPos val="b"/>
        <c:majorGridlines>
          <c:spPr>
            <a:ln w="9525" cap="flat" cmpd="sng" algn="ctr">
              <a:solidFill>
                <a:schemeClr val="tx1">
                  <a:lumMod val="15000"/>
                  <a:lumOff val="85000"/>
                </a:schemeClr>
              </a:solidFill>
              <a:round/>
            </a:ln>
            <a:effectLst/>
          </c:spPr>
        </c:majorGridlines>
        <c:numFmt formatCode="mmm\-yy" sourceLinked="1"/>
        <c:majorTickMark val="none"/>
        <c:minorTickMark val="none"/>
        <c:tickLblPos val="nextTo"/>
        <c:spPr>
          <a:noFill/>
          <a:ln w="9525" cap="flat" cmpd="sng" algn="ctr">
            <a:solidFill>
              <a:srgbClr val="5B9BD5"/>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1812472"/>
        <c:crosses val="autoZero"/>
        <c:auto val="1"/>
        <c:lblOffset val="100"/>
        <c:baseTimeUnit val="months"/>
        <c:majorUnit val="1"/>
        <c:majorTimeUnit val="years"/>
      </c:dateAx>
      <c:valAx>
        <c:axId val="771812472"/>
        <c:scaling>
          <c:orientation val="minMax"/>
        </c:scaling>
        <c:delete val="0"/>
        <c:axPos val="l"/>
        <c:majorGridlines>
          <c:spPr>
            <a:ln w="9525" cap="flat" cmpd="sng" algn="ctr">
              <a:solidFill>
                <a:schemeClr val="tx1">
                  <a:lumMod val="15000"/>
                  <a:lumOff val="85000"/>
                </a:schemeClr>
              </a:solidFill>
              <a:round/>
            </a:ln>
            <a:effectLst/>
          </c:spPr>
        </c:majorGridlines>
        <c:numFmt formatCode="#,##0_ ;\-#,##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1806896"/>
        <c:crosses val="autoZero"/>
        <c:crossBetween val="midCat"/>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DES Caseload for Cohorts by month</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CaseloadData!$E$1</c:f>
              <c:strCache>
                <c:ptCount val="1"/>
                <c:pt idx="0">
                  <c:v>Indigenous DES - Total</c:v>
                </c:pt>
              </c:strCache>
            </c:strRef>
          </c:tx>
          <c:spPr>
            <a:ln w="28575" cap="rnd">
              <a:solidFill>
                <a:srgbClr val="92D050"/>
              </a:solidFill>
              <a:round/>
            </a:ln>
            <a:effectLst/>
          </c:spPr>
          <c:marker>
            <c:symbol val="none"/>
          </c:marker>
          <c:cat>
            <c:numRef>
              <c:f>CaseloadData!$A$2:$A$62</c:f>
              <c:numCache>
                <c:formatCode>mmm\-yy</c:formatCode>
                <c:ptCount val="61"/>
                <c:pt idx="0">
                  <c:v>42460</c:v>
                </c:pt>
                <c:pt idx="1">
                  <c:v>42490</c:v>
                </c:pt>
                <c:pt idx="2">
                  <c:v>42521</c:v>
                </c:pt>
                <c:pt idx="3">
                  <c:v>42551</c:v>
                </c:pt>
                <c:pt idx="4">
                  <c:v>42582</c:v>
                </c:pt>
                <c:pt idx="5">
                  <c:v>42613</c:v>
                </c:pt>
                <c:pt idx="6">
                  <c:v>42643</c:v>
                </c:pt>
                <c:pt idx="7">
                  <c:v>42674</c:v>
                </c:pt>
                <c:pt idx="8">
                  <c:v>42704</c:v>
                </c:pt>
                <c:pt idx="9">
                  <c:v>42735</c:v>
                </c:pt>
                <c:pt idx="10">
                  <c:v>42766</c:v>
                </c:pt>
                <c:pt idx="11">
                  <c:v>42794</c:v>
                </c:pt>
                <c:pt idx="12">
                  <c:v>42825</c:v>
                </c:pt>
                <c:pt idx="13">
                  <c:v>42855</c:v>
                </c:pt>
                <c:pt idx="14">
                  <c:v>42886</c:v>
                </c:pt>
                <c:pt idx="15">
                  <c:v>42916</c:v>
                </c:pt>
                <c:pt idx="16">
                  <c:v>42947</c:v>
                </c:pt>
                <c:pt idx="17">
                  <c:v>42978</c:v>
                </c:pt>
                <c:pt idx="18">
                  <c:v>43008</c:v>
                </c:pt>
                <c:pt idx="19">
                  <c:v>43039</c:v>
                </c:pt>
                <c:pt idx="20">
                  <c:v>43069</c:v>
                </c:pt>
                <c:pt idx="21">
                  <c:v>43100</c:v>
                </c:pt>
                <c:pt idx="22">
                  <c:v>43131</c:v>
                </c:pt>
                <c:pt idx="23">
                  <c:v>43159</c:v>
                </c:pt>
                <c:pt idx="24">
                  <c:v>43190</c:v>
                </c:pt>
                <c:pt idx="25">
                  <c:v>43220</c:v>
                </c:pt>
                <c:pt idx="26">
                  <c:v>43251</c:v>
                </c:pt>
                <c:pt idx="27">
                  <c:v>43281</c:v>
                </c:pt>
                <c:pt idx="28">
                  <c:v>43312</c:v>
                </c:pt>
                <c:pt idx="29">
                  <c:v>43343</c:v>
                </c:pt>
                <c:pt idx="30">
                  <c:v>43373</c:v>
                </c:pt>
                <c:pt idx="31">
                  <c:v>43404</c:v>
                </c:pt>
                <c:pt idx="32">
                  <c:v>43434</c:v>
                </c:pt>
                <c:pt idx="33">
                  <c:v>43465</c:v>
                </c:pt>
                <c:pt idx="34">
                  <c:v>43496</c:v>
                </c:pt>
                <c:pt idx="35">
                  <c:v>43524</c:v>
                </c:pt>
                <c:pt idx="36">
                  <c:v>43555</c:v>
                </c:pt>
                <c:pt idx="37">
                  <c:v>43585</c:v>
                </c:pt>
                <c:pt idx="38">
                  <c:v>43616</c:v>
                </c:pt>
                <c:pt idx="39">
                  <c:v>43646</c:v>
                </c:pt>
                <c:pt idx="40">
                  <c:v>43677</c:v>
                </c:pt>
                <c:pt idx="41">
                  <c:v>43708</c:v>
                </c:pt>
                <c:pt idx="42">
                  <c:v>43738</c:v>
                </c:pt>
                <c:pt idx="43">
                  <c:v>43769</c:v>
                </c:pt>
                <c:pt idx="44">
                  <c:v>43799</c:v>
                </c:pt>
                <c:pt idx="45">
                  <c:v>43830</c:v>
                </c:pt>
                <c:pt idx="46">
                  <c:v>43861</c:v>
                </c:pt>
                <c:pt idx="47">
                  <c:v>43890</c:v>
                </c:pt>
                <c:pt idx="48">
                  <c:v>43921</c:v>
                </c:pt>
                <c:pt idx="49">
                  <c:v>43951</c:v>
                </c:pt>
                <c:pt idx="50">
                  <c:v>43982</c:v>
                </c:pt>
                <c:pt idx="51">
                  <c:v>44012</c:v>
                </c:pt>
                <c:pt idx="52">
                  <c:v>44043</c:v>
                </c:pt>
                <c:pt idx="53">
                  <c:v>44074</c:v>
                </c:pt>
                <c:pt idx="54">
                  <c:v>44104</c:v>
                </c:pt>
                <c:pt idx="55">
                  <c:v>44135</c:v>
                </c:pt>
                <c:pt idx="56">
                  <c:v>44165</c:v>
                </c:pt>
                <c:pt idx="57">
                  <c:v>44196</c:v>
                </c:pt>
                <c:pt idx="58">
                  <c:v>44227</c:v>
                </c:pt>
                <c:pt idx="59">
                  <c:v>44255</c:v>
                </c:pt>
                <c:pt idx="60">
                  <c:v>44286</c:v>
                </c:pt>
              </c:numCache>
            </c:numRef>
          </c:cat>
          <c:val>
            <c:numRef>
              <c:f>CaseloadData!$E$2:$E$62</c:f>
              <c:numCache>
                <c:formatCode>#,##0_ ;\-#,##0\ </c:formatCode>
                <c:ptCount val="61"/>
                <c:pt idx="0">
                  <c:v>9224</c:v>
                </c:pt>
                <c:pt idx="1">
                  <c:v>9377</c:v>
                </c:pt>
                <c:pt idx="2">
                  <c:v>9557</c:v>
                </c:pt>
                <c:pt idx="3">
                  <c:v>9608</c:v>
                </c:pt>
                <c:pt idx="4">
                  <c:v>9690</c:v>
                </c:pt>
                <c:pt idx="5">
                  <c:v>9847</c:v>
                </c:pt>
                <c:pt idx="6">
                  <c:v>9994</c:v>
                </c:pt>
                <c:pt idx="7">
                  <c:v>10155</c:v>
                </c:pt>
                <c:pt idx="8">
                  <c:v>10307</c:v>
                </c:pt>
                <c:pt idx="9">
                  <c:v>10298</c:v>
                </c:pt>
                <c:pt idx="10">
                  <c:v>10229</c:v>
                </c:pt>
                <c:pt idx="11">
                  <c:v>10301</c:v>
                </c:pt>
                <c:pt idx="12">
                  <c:v>10363</c:v>
                </c:pt>
                <c:pt idx="13">
                  <c:v>10390</c:v>
                </c:pt>
                <c:pt idx="14">
                  <c:v>10530</c:v>
                </c:pt>
                <c:pt idx="15">
                  <c:v>10612</c:v>
                </c:pt>
                <c:pt idx="16">
                  <c:v>10658</c:v>
                </c:pt>
                <c:pt idx="17">
                  <c:v>10829</c:v>
                </c:pt>
                <c:pt idx="18">
                  <c:v>10948</c:v>
                </c:pt>
                <c:pt idx="19">
                  <c:v>11041</c:v>
                </c:pt>
                <c:pt idx="20">
                  <c:v>11174</c:v>
                </c:pt>
                <c:pt idx="21">
                  <c:v>11182</c:v>
                </c:pt>
                <c:pt idx="22">
                  <c:v>11264</c:v>
                </c:pt>
                <c:pt idx="23">
                  <c:v>11337</c:v>
                </c:pt>
                <c:pt idx="24">
                  <c:v>11367</c:v>
                </c:pt>
                <c:pt idx="25">
                  <c:v>11415</c:v>
                </c:pt>
                <c:pt idx="26">
                  <c:v>11469</c:v>
                </c:pt>
                <c:pt idx="27">
                  <c:v>11476</c:v>
                </c:pt>
                <c:pt idx="28">
                  <c:v>11780</c:v>
                </c:pt>
                <c:pt idx="29">
                  <c:v>12106</c:v>
                </c:pt>
                <c:pt idx="30">
                  <c:v>12443</c:v>
                </c:pt>
                <c:pt idx="31">
                  <c:v>12762</c:v>
                </c:pt>
                <c:pt idx="32">
                  <c:v>13112</c:v>
                </c:pt>
                <c:pt idx="33">
                  <c:v>13305</c:v>
                </c:pt>
                <c:pt idx="34">
                  <c:v>13666</c:v>
                </c:pt>
                <c:pt idx="35">
                  <c:v>14080</c:v>
                </c:pt>
                <c:pt idx="36">
                  <c:v>14401</c:v>
                </c:pt>
                <c:pt idx="37">
                  <c:v>14738</c:v>
                </c:pt>
                <c:pt idx="38">
                  <c:v>15130</c:v>
                </c:pt>
                <c:pt idx="39">
                  <c:v>15482</c:v>
                </c:pt>
                <c:pt idx="40">
                  <c:v>16338</c:v>
                </c:pt>
                <c:pt idx="41">
                  <c:v>16789</c:v>
                </c:pt>
                <c:pt idx="42">
                  <c:v>17336</c:v>
                </c:pt>
                <c:pt idx="43">
                  <c:v>17777</c:v>
                </c:pt>
                <c:pt idx="44">
                  <c:v>18208</c:v>
                </c:pt>
                <c:pt idx="45">
                  <c:v>18352</c:v>
                </c:pt>
                <c:pt idx="46">
                  <c:v>18702</c:v>
                </c:pt>
                <c:pt idx="47">
                  <c:v>19068</c:v>
                </c:pt>
                <c:pt idx="48">
                  <c:v>19267</c:v>
                </c:pt>
                <c:pt idx="49">
                  <c:v>19181</c:v>
                </c:pt>
                <c:pt idx="50">
                  <c:v>19592</c:v>
                </c:pt>
                <c:pt idx="51">
                  <c:v>19646</c:v>
                </c:pt>
                <c:pt idx="52">
                  <c:v>19909</c:v>
                </c:pt>
                <c:pt idx="53">
                  <c:v>19951</c:v>
                </c:pt>
                <c:pt idx="54">
                  <c:v>20475</c:v>
                </c:pt>
                <c:pt idx="55">
                  <c:v>20794</c:v>
                </c:pt>
                <c:pt idx="56">
                  <c:v>20932</c:v>
                </c:pt>
                <c:pt idx="57">
                  <c:v>20916</c:v>
                </c:pt>
                <c:pt idx="58">
                  <c:v>21017</c:v>
                </c:pt>
                <c:pt idx="59">
                  <c:v>21204</c:v>
                </c:pt>
                <c:pt idx="60">
                  <c:v>21338</c:v>
                </c:pt>
              </c:numCache>
            </c:numRef>
          </c:val>
          <c:smooth val="0"/>
          <c:extLst>
            <c:ext xmlns:c16="http://schemas.microsoft.com/office/drawing/2014/chart" uri="{C3380CC4-5D6E-409C-BE32-E72D297353CC}">
              <c16:uniqueId val="{00000000-9902-4CA0-A7A2-CC3008D40968}"/>
            </c:ext>
          </c:extLst>
        </c:ser>
        <c:ser>
          <c:idx val="1"/>
          <c:order val="1"/>
          <c:tx>
            <c:strRef>
              <c:f>CaseloadData!$F$1</c:f>
              <c:strCache>
                <c:ptCount val="1"/>
                <c:pt idx="0">
                  <c:v>CALD Total</c:v>
                </c:pt>
              </c:strCache>
            </c:strRef>
          </c:tx>
          <c:spPr>
            <a:ln w="28575" cap="rnd">
              <a:solidFill>
                <a:srgbClr val="FF0000"/>
              </a:solidFill>
              <a:round/>
            </a:ln>
            <a:effectLst/>
          </c:spPr>
          <c:marker>
            <c:symbol val="none"/>
          </c:marker>
          <c:cat>
            <c:numRef>
              <c:f>CaseloadData!$A$2:$A$62</c:f>
              <c:numCache>
                <c:formatCode>mmm\-yy</c:formatCode>
                <c:ptCount val="61"/>
                <c:pt idx="0">
                  <c:v>42460</c:v>
                </c:pt>
                <c:pt idx="1">
                  <c:v>42490</c:v>
                </c:pt>
                <c:pt idx="2">
                  <c:v>42521</c:v>
                </c:pt>
                <c:pt idx="3">
                  <c:v>42551</c:v>
                </c:pt>
                <c:pt idx="4">
                  <c:v>42582</c:v>
                </c:pt>
                <c:pt idx="5">
                  <c:v>42613</c:v>
                </c:pt>
                <c:pt idx="6">
                  <c:v>42643</c:v>
                </c:pt>
                <c:pt idx="7">
                  <c:v>42674</c:v>
                </c:pt>
                <c:pt idx="8">
                  <c:v>42704</c:v>
                </c:pt>
                <c:pt idx="9">
                  <c:v>42735</c:v>
                </c:pt>
                <c:pt idx="10">
                  <c:v>42766</c:v>
                </c:pt>
                <c:pt idx="11">
                  <c:v>42794</c:v>
                </c:pt>
                <c:pt idx="12">
                  <c:v>42825</c:v>
                </c:pt>
                <c:pt idx="13">
                  <c:v>42855</c:v>
                </c:pt>
                <c:pt idx="14">
                  <c:v>42886</c:v>
                </c:pt>
                <c:pt idx="15">
                  <c:v>42916</c:v>
                </c:pt>
                <c:pt idx="16">
                  <c:v>42947</c:v>
                </c:pt>
                <c:pt idx="17">
                  <c:v>42978</c:v>
                </c:pt>
                <c:pt idx="18">
                  <c:v>43008</c:v>
                </c:pt>
                <c:pt idx="19">
                  <c:v>43039</c:v>
                </c:pt>
                <c:pt idx="20">
                  <c:v>43069</c:v>
                </c:pt>
                <c:pt idx="21">
                  <c:v>43100</c:v>
                </c:pt>
                <c:pt idx="22">
                  <c:v>43131</c:v>
                </c:pt>
                <c:pt idx="23">
                  <c:v>43159</c:v>
                </c:pt>
                <c:pt idx="24">
                  <c:v>43190</c:v>
                </c:pt>
                <c:pt idx="25">
                  <c:v>43220</c:v>
                </c:pt>
                <c:pt idx="26">
                  <c:v>43251</c:v>
                </c:pt>
                <c:pt idx="27">
                  <c:v>43281</c:v>
                </c:pt>
                <c:pt idx="28">
                  <c:v>43312</c:v>
                </c:pt>
                <c:pt idx="29">
                  <c:v>43343</c:v>
                </c:pt>
                <c:pt idx="30">
                  <c:v>43373</c:v>
                </c:pt>
                <c:pt idx="31">
                  <c:v>43404</c:v>
                </c:pt>
                <c:pt idx="32">
                  <c:v>43434</c:v>
                </c:pt>
                <c:pt idx="33">
                  <c:v>43465</c:v>
                </c:pt>
                <c:pt idx="34">
                  <c:v>43496</c:v>
                </c:pt>
                <c:pt idx="35">
                  <c:v>43524</c:v>
                </c:pt>
                <c:pt idx="36">
                  <c:v>43555</c:v>
                </c:pt>
                <c:pt idx="37">
                  <c:v>43585</c:v>
                </c:pt>
                <c:pt idx="38">
                  <c:v>43616</c:v>
                </c:pt>
                <c:pt idx="39">
                  <c:v>43646</c:v>
                </c:pt>
                <c:pt idx="40">
                  <c:v>43677</c:v>
                </c:pt>
                <c:pt idx="41">
                  <c:v>43708</c:v>
                </c:pt>
                <c:pt idx="42">
                  <c:v>43738</c:v>
                </c:pt>
                <c:pt idx="43">
                  <c:v>43769</c:v>
                </c:pt>
                <c:pt idx="44">
                  <c:v>43799</c:v>
                </c:pt>
                <c:pt idx="45">
                  <c:v>43830</c:v>
                </c:pt>
                <c:pt idx="46">
                  <c:v>43861</c:v>
                </c:pt>
                <c:pt idx="47">
                  <c:v>43890</c:v>
                </c:pt>
                <c:pt idx="48">
                  <c:v>43921</c:v>
                </c:pt>
                <c:pt idx="49">
                  <c:v>43951</c:v>
                </c:pt>
                <c:pt idx="50">
                  <c:v>43982</c:v>
                </c:pt>
                <c:pt idx="51">
                  <c:v>44012</c:v>
                </c:pt>
                <c:pt idx="52">
                  <c:v>44043</c:v>
                </c:pt>
                <c:pt idx="53">
                  <c:v>44074</c:v>
                </c:pt>
                <c:pt idx="54">
                  <c:v>44104</c:v>
                </c:pt>
                <c:pt idx="55">
                  <c:v>44135</c:v>
                </c:pt>
                <c:pt idx="56">
                  <c:v>44165</c:v>
                </c:pt>
                <c:pt idx="57">
                  <c:v>44196</c:v>
                </c:pt>
                <c:pt idx="58">
                  <c:v>44227</c:v>
                </c:pt>
                <c:pt idx="59">
                  <c:v>44255</c:v>
                </c:pt>
                <c:pt idx="60">
                  <c:v>44286</c:v>
                </c:pt>
              </c:numCache>
            </c:numRef>
          </c:cat>
          <c:val>
            <c:numRef>
              <c:f>CaseloadData!$F$2:$F$62</c:f>
              <c:numCache>
                <c:formatCode>#,##0_ ;\-#,##0\ </c:formatCode>
                <c:ptCount val="61"/>
                <c:pt idx="0">
                  <c:v>33392</c:v>
                </c:pt>
                <c:pt idx="1">
                  <c:v>33559</c:v>
                </c:pt>
                <c:pt idx="2">
                  <c:v>33934</c:v>
                </c:pt>
                <c:pt idx="3">
                  <c:v>34086</c:v>
                </c:pt>
                <c:pt idx="4">
                  <c:v>34096</c:v>
                </c:pt>
                <c:pt idx="5">
                  <c:v>34252</c:v>
                </c:pt>
                <c:pt idx="6">
                  <c:v>34419</c:v>
                </c:pt>
                <c:pt idx="7">
                  <c:v>34785</c:v>
                </c:pt>
                <c:pt idx="8">
                  <c:v>34954</c:v>
                </c:pt>
                <c:pt idx="9">
                  <c:v>34784</c:v>
                </c:pt>
                <c:pt idx="10">
                  <c:v>34411</c:v>
                </c:pt>
                <c:pt idx="11">
                  <c:v>34214</c:v>
                </c:pt>
                <c:pt idx="12">
                  <c:v>34220</c:v>
                </c:pt>
                <c:pt idx="13">
                  <c:v>34011</c:v>
                </c:pt>
                <c:pt idx="14">
                  <c:v>34062</c:v>
                </c:pt>
                <c:pt idx="15">
                  <c:v>34143</c:v>
                </c:pt>
                <c:pt idx="16">
                  <c:v>34268</c:v>
                </c:pt>
                <c:pt idx="17">
                  <c:v>34655</c:v>
                </c:pt>
                <c:pt idx="18">
                  <c:v>34952</c:v>
                </c:pt>
                <c:pt idx="19">
                  <c:v>35274</c:v>
                </c:pt>
                <c:pt idx="20">
                  <c:v>35720</c:v>
                </c:pt>
                <c:pt idx="21">
                  <c:v>35905</c:v>
                </c:pt>
                <c:pt idx="22">
                  <c:v>36099</c:v>
                </c:pt>
                <c:pt idx="23">
                  <c:v>36295</c:v>
                </c:pt>
                <c:pt idx="24">
                  <c:v>36324</c:v>
                </c:pt>
                <c:pt idx="25">
                  <c:v>36259</c:v>
                </c:pt>
                <c:pt idx="26">
                  <c:v>36277</c:v>
                </c:pt>
                <c:pt idx="27">
                  <c:v>36216</c:v>
                </c:pt>
                <c:pt idx="28">
                  <c:v>36928</c:v>
                </c:pt>
                <c:pt idx="29">
                  <c:v>37639</c:v>
                </c:pt>
                <c:pt idx="30">
                  <c:v>38102</c:v>
                </c:pt>
                <c:pt idx="31">
                  <c:v>38833</c:v>
                </c:pt>
                <c:pt idx="32">
                  <c:v>39593</c:v>
                </c:pt>
                <c:pt idx="33">
                  <c:v>39936</c:v>
                </c:pt>
                <c:pt idx="34">
                  <c:v>40526</c:v>
                </c:pt>
                <c:pt idx="35">
                  <c:v>41339</c:v>
                </c:pt>
                <c:pt idx="36">
                  <c:v>42014</c:v>
                </c:pt>
                <c:pt idx="37">
                  <c:v>42607</c:v>
                </c:pt>
                <c:pt idx="38">
                  <c:v>43477</c:v>
                </c:pt>
                <c:pt idx="39">
                  <c:v>43992</c:v>
                </c:pt>
                <c:pt idx="40">
                  <c:v>45901</c:v>
                </c:pt>
                <c:pt idx="41">
                  <c:v>47019</c:v>
                </c:pt>
                <c:pt idx="42">
                  <c:v>48125</c:v>
                </c:pt>
                <c:pt idx="43">
                  <c:v>49581</c:v>
                </c:pt>
                <c:pt idx="44">
                  <c:v>50499</c:v>
                </c:pt>
                <c:pt idx="45">
                  <c:v>50877</c:v>
                </c:pt>
                <c:pt idx="46">
                  <c:v>51322</c:v>
                </c:pt>
                <c:pt idx="47">
                  <c:v>51787</c:v>
                </c:pt>
                <c:pt idx="48">
                  <c:v>51973</c:v>
                </c:pt>
                <c:pt idx="49">
                  <c:v>51462</c:v>
                </c:pt>
                <c:pt idx="50">
                  <c:v>52418</c:v>
                </c:pt>
                <c:pt idx="51">
                  <c:v>52705</c:v>
                </c:pt>
                <c:pt idx="52">
                  <c:v>53966</c:v>
                </c:pt>
                <c:pt idx="53">
                  <c:v>53988</c:v>
                </c:pt>
                <c:pt idx="54">
                  <c:v>55699</c:v>
                </c:pt>
                <c:pt idx="55">
                  <c:v>56982</c:v>
                </c:pt>
                <c:pt idx="56">
                  <c:v>57333</c:v>
                </c:pt>
                <c:pt idx="57">
                  <c:v>57286</c:v>
                </c:pt>
                <c:pt idx="58">
                  <c:v>57386</c:v>
                </c:pt>
                <c:pt idx="59">
                  <c:v>57750</c:v>
                </c:pt>
                <c:pt idx="60">
                  <c:v>58029</c:v>
                </c:pt>
              </c:numCache>
            </c:numRef>
          </c:val>
          <c:smooth val="0"/>
          <c:extLst>
            <c:ext xmlns:c16="http://schemas.microsoft.com/office/drawing/2014/chart" uri="{C3380CC4-5D6E-409C-BE32-E72D297353CC}">
              <c16:uniqueId val="{00000005-9902-4CA0-A7A2-CC3008D40968}"/>
            </c:ext>
          </c:extLst>
        </c:ser>
        <c:ser>
          <c:idx val="2"/>
          <c:order val="2"/>
          <c:tx>
            <c:strRef>
              <c:f>CaseloadData!$G$1</c:f>
              <c:strCache>
                <c:ptCount val="1"/>
                <c:pt idx="0">
                  <c:v>Homeless DES - Total</c:v>
                </c:pt>
              </c:strCache>
            </c:strRef>
          </c:tx>
          <c:spPr>
            <a:ln w="28575" cap="rnd">
              <a:solidFill>
                <a:srgbClr val="5B9BD5"/>
              </a:solidFill>
              <a:round/>
            </a:ln>
            <a:effectLst/>
          </c:spPr>
          <c:marker>
            <c:symbol val="none"/>
          </c:marker>
          <c:cat>
            <c:numRef>
              <c:f>CaseloadData!$A$2:$A$62</c:f>
              <c:numCache>
                <c:formatCode>mmm\-yy</c:formatCode>
                <c:ptCount val="61"/>
                <c:pt idx="0">
                  <c:v>42460</c:v>
                </c:pt>
                <c:pt idx="1">
                  <c:v>42490</c:v>
                </c:pt>
                <c:pt idx="2">
                  <c:v>42521</c:v>
                </c:pt>
                <c:pt idx="3">
                  <c:v>42551</c:v>
                </c:pt>
                <c:pt idx="4">
                  <c:v>42582</c:v>
                </c:pt>
                <c:pt idx="5">
                  <c:v>42613</c:v>
                </c:pt>
                <c:pt idx="6">
                  <c:v>42643</c:v>
                </c:pt>
                <c:pt idx="7">
                  <c:v>42674</c:v>
                </c:pt>
                <c:pt idx="8">
                  <c:v>42704</c:v>
                </c:pt>
                <c:pt idx="9">
                  <c:v>42735</c:v>
                </c:pt>
                <c:pt idx="10">
                  <c:v>42766</c:v>
                </c:pt>
                <c:pt idx="11">
                  <c:v>42794</c:v>
                </c:pt>
                <c:pt idx="12">
                  <c:v>42825</c:v>
                </c:pt>
                <c:pt idx="13">
                  <c:v>42855</c:v>
                </c:pt>
                <c:pt idx="14">
                  <c:v>42886</c:v>
                </c:pt>
                <c:pt idx="15">
                  <c:v>42916</c:v>
                </c:pt>
                <c:pt idx="16">
                  <c:v>42947</c:v>
                </c:pt>
                <c:pt idx="17">
                  <c:v>42978</c:v>
                </c:pt>
                <c:pt idx="18">
                  <c:v>43008</c:v>
                </c:pt>
                <c:pt idx="19">
                  <c:v>43039</c:v>
                </c:pt>
                <c:pt idx="20">
                  <c:v>43069</c:v>
                </c:pt>
                <c:pt idx="21">
                  <c:v>43100</c:v>
                </c:pt>
                <c:pt idx="22">
                  <c:v>43131</c:v>
                </c:pt>
                <c:pt idx="23">
                  <c:v>43159</c:v>
                </c:pt>
                <c:pt idx="24">
                  <c:v>43190</c:v>
                </c:pt>
                <c:pt idx="25">
                  <c:v>43220</c:v>
                </c:pt>
                <c:pt idx="26">
                  <c:v>43251</c:v>
                </c:pt>
                <c:pt idx="27">
                  <c:v>43281</c:v>
                </c:pt>
                <c:pt idx="28">
                  <c:v>43312</c:v>
                </c:pt>
                <c:pt idx="29">
                  <c:v>43343</c:v>
                </c:pt>
                <c:pt idx="30">
                  <c:v>43373</c:v>
                </c:pt>
                <c:pt idx="31">
                  <c:v>43404</c:v>
                </c:pt>
                <c:pt idx="32">
                  <c:v>43434</c:v>
                </c:pt>
                <c:pt idx="33">
                  <c:v>43465</c:v>
                </c:pt>
                <c:pt idx="34">
                  <c:v>43496</c:v>
                </c:pt>
                <c:pt idx="35">
                  <c:v>43524</c:v>
                </c:pt>
                <c:pt idx="36">
                  <c:v>43555</c:v>
                </c:pt>
                <c:pt idx="37">
                  <c:v>43585</c:v>
                </c:pt>
                <c:pt idx="38">
                  <c:v>43616</c:v>
                </c:pt>
                <c:pt idx="39">
                  <c:v>43646</c:v>
                </c:pt>
                <c:pt idx="40">
                  <c:v>43677</c:v>
                </c:pt>
                <c:pt idx="41">
                  <c:v>43708</c:v>
                </c:pt>
                <c:pt idx="42">
                  <c:v>43738</c:v>
                </c:pt>
                <c:pt idx="43">
                  <c:v>43769</c:v>
                </c:pt>
                <c:pt idx="44">
                  <c:v>43799</c:v>
                </c:pt>
                <c:pt idx="45">
                  <c:v>43830</c:v>
                </c:pt>
                <c:pt idx="46">
                  <c:v>43861</c:v>
                </c:pt>
                <c:pt idx="47">
                  <c:v>43890</c:v>
                </c:pt>
                <c:pt idx="48">
                  <c:v>43921</c:v>
                </c:pt>
                <c:pt idx="49">
                  <c:v>43951</c:v>
                </c:pt>
                <c:pt idx="50">
                  <c:v>43982</c:v>
                </c:pt>
                <c:pt idx="51">
                  <c:v>44012</c:v>
                </c:pt>
                <c:pt idx="52">
                  <c:v>44043</c:v>
                </c:pt>
                <c:pt idx="53">
                  <c:v>44074</c:v>
                </c:pt>
                <c:pt idx="54">
                  <c:v>44104</c:v>
                </c:pt>
                <c:pt idx="55">
                  <c:v>44135</c:v>
                </c:pt>
                <c:pt idx="56">
                  <c:v>44165</c:v>
                </c:pt>
                <c:pt idx="57">
                  <c:v>44196</c:v>
                </c:pt>
                <c:pt idx="58">
                  <c:v>44227</c:v>
                </c:pt>
                <c:pt idx="59">
                  <c:v>44255</c:v>
                </c:pt>
                <c:pt idx="60">
                  <c:v>44286</c:v>
                </c:pt>
              </c:numCache>
            </c:numRef>
          </c:cat>
          <c:val>
            <c:numRef>
              <c:f>CaseloadData!$G$2:$G$62</c:f>
              <c:numCache>
                <c:formatCode>#,##0_ ;\-#,##0\ </c:formatCode>
                <c:ptCount val="61"/>
                <c:pt idx="0">
                  <c:v>11349</c:v>
                </c:pt>
                <c:pt idx="1">
                  <c:v>11430</c:v>
                </c:pt>
                <c:pt idx="2">
                  <c:v>11545</c:v>
                </c:pt>
                <c:pt idx="3">
                  <c:v>11659</c:v>
                </c:pt>
                <c:pt idx="4">
                  <c:v>11637</c:v>
                </c:pt>
                <c:pt idx="5">
                  <c:v>11777</c:v>
                </c:pt>
                <c:pt idx="6">
                  <c:v>11956</c:v>
                </c:pt>
                <c:pt idx="7">
                  <c:v>12100</c:v>
                </c:pt>
                <c:pt idx="8">
                  <c:v>12175</c:v>
                </c:pt>
                <c:pt idx="9">
                  <c:v>12148</c:v>
                </c:pt>
                <c:pt idx="10">
                  <c:v>12112</c:v>
                </c:pt>
                <c:pt idx="11">
                  <c:v>12121</c:v>
                </c:pt>
                <c:pt idx="12">
                  <c:v>12212</c:v>
                </c:pt>
                <c:pt idx="13">
                  <c:v>12240</c:v>
                </c:pt>
                <c:pt idx="14">
                  <c:v>12278</c:v>
                </c:pt>
                <c:pt idx="15">
                  <c:v>12368</c:v>
                </c:pt>
                <c:pt idx="16">
                  <c:v>12412</c:v>
                </c:pt>
                <c:pt idx="17">
                  <c:v>12560</c:v>
                </c:pt>
                <c:pt idx="18">
                  <c:v>12679</c:v>
                </c:pt>
                <c:pt idx="19">
                  <c:v>12754</c:v>
                </c:pt>
                <c:pt idx="20">
                  <c:v>12900</c:v>
                </c:pt>
                <c:pt idx="21">
                  <c:v>12927</c:v>
                </c:pt>
                <c:pt idx="22">
                  <c:v>13037</c:v>
                </c:pt>
                <c:pt idx="23">
                  <c:v>13076</c:v>
                </c:pt>
                <c:pt idx="24">
                  <c:v>13124</c:v>
                </c:pt>
                <c:pt idx="25">
                  <c:v>13086</c:v>
                </c:pt>
                <c:pt idx="26">
                  <c:v>13171</c:v>
                </c:pt>
                <c:pt idx="27">
                  <c:v>13189</c:v>
                </c:pt>
                <c:pt idx="28">
                  <c:v>13569</c:v>
                </c:pt>
                <c:pt idx="29">
                  <c:v>14005</c:v>
                </c:pt>
                <c:pt idx="30">
                  <c:v>14345</c:v>
                </c:pt>
                <c:pt idx="31">
                  <c:v>14784</c:v>
                </c:pt>
                <c:pt idx="32">
                  <c:v>15142</c:v>
                </c:pt>
                <c:pt idx="33">
                  <c:v>15324</c:v>
                </c:pt>
                <c:pt idx="34">
                  <c:v>15661</c:v>
                </c:pt>
                <c:pt idx="35">
                  <c:v>16079</c:v>
                </c:pt>
                <c:pt idx="36">
                  <c:v>16477</c:v>
                </c:pt>
                <c:pt idx="37">
                  <c:v>16842</c:v>
                </c:pt>
                <c:pt idx="38">
                  <c:v>17225</c:v>
                </c:pt>
                <c:pt idx="39">
                  <c:v>17655</c:v>
                </c:pt>
                <c:pt idx="40">
                  <c:v>18430</c:v>
                </c:pt>
                <c:pt idx="41">
                  <c:v>18928</c:v>
                </c:pt>
                <c:pt idx="42">
                  <c:v>19561</c:v>
                </c:pt>
                <c:pt idx="43">
                  <c:v>20126</c:v>
                </c:pt>
                <c:pt idx="44">
                  <c:v>20522</c:v>
                </c:pt>
                <c:pt idx="45">
                  <c:v>20601</c:v>
                </c:pt>
                <c:pt idx="46">
                  <c:v>20941</c:v>
                </c:pt>
                <c:pt idx="47">
                  <c:v>21335</c:v>
                </c:pt>
                <c:pt idx="48">
                  <c:v>21517</c:v>
                </c:pt>
                <c:pt idx="49">
                  <c:v>21401</c:v>
                </c:pt>
                <c:pt idx="50">
                  <c:v>21740</c:v>
                </c:pt>
                <c:pt idx="51">
                  <c:v>21840</c:v>
                </c:pt>
                <c:pt idx="52">
                  <c:v>22014</c:v>
                </c:pt>
                <c:pt idx="53">
                  <c:v>21985</c:v>
                </c:pt>
                <c:pt idx="54">
                  <c:v>22508</c:v>
                </c:pt>
                <c:pt idx="55">
                  <c:v>22766</c:v>
                </c:pt>
                <c:pt idx="56">
                  <c:v>22757</c:v>
                </c:pt>
                <c:pt idx="57">
                  <c:v>22588</c:v>
                </c:pt>
                <c:pt idx="58">
                  <c:v>22584</c:v>
                </c:pt>
                <c:pt idx="59">
                  <c:v>22607</c:v>
                </c:pt>
                <c:pt idx="60">
                  <c:v>22586</c:v>
                </c:pt>
              </c:numCache>
            </c:numRef>
          </c:val>
          <c:smooth val="0"/>
          <c:extLst>
            <c:ext xmlns:c16="http://schemas.microsoft.com/office/drawing/2014/chart" uri="{C3380CC4-5D6E-409C-BE32-E72D297353CC}">
              <c16:uniqueId val="{00000006-9902-4CA0-A7A2-CC3008D40968}"/>
            </c:ext>
          </c:extLst>
        </c:ser>
        <c:ser>
          <c:idx val="3"/>
          <c:order val="3"/>
          <c:tx>
            <c:strRef>
              <c:f>CaseloadData!$H$1</c:f>
              <c:strCache>
                <c:ptCount val="1"/>
                <c:pt idx="0">
                  <c:v>Refugees total</c:v>
                </c:pt>
              </c:strCache>
            </c:strRef>
          </c:tx>
          <c:spPr>
            <a:ln w="28575" cap="rnd">
              <a:solidFill>
                <a:schemeClr val="accent4"/>
              </a:solidFill>
              <a:round/>
            </a:ln>
            <a:effectLst/>
          </c:spPr>
          <c:marker>
            <c:symbol val="none"/>
          </c:marker>
          <c:cat>
            <c:numRef>
              <c:f>CaseloadData!$A$2:$A$62</c:f>
              <c:numCache>
                <c:formatCode>mmm\-yy</c:formatCode>
                <c:ptCount val="61"/>
                <c:pt idx="0">
                  <c:v>42460</c:v>
                </c:pt>
                <c:pt idx="1">
                  <c:v>42490</c:v>
                </c:pt>
                <c:pt idx="2">
                  <c:v>42521</c:v>
                </c:pt>
                <c:pt idx="3">
                  <c:v>42551</c:v>
                </c:pt>
                <c:pt idx="4">
                  <c:v>42582</c:v>
                </c:pt>
                <c:pt idx="5">
                  <c:v>42613</c:v>
                </c:pt>
                <c:pt idx="6">
                  <c:v>42643</c:v>
                </c:pt>
                <c:pt idx="7">
                  <c:v>42674</c:v>
                </c:pt>
                <c:pt idx="8">
                  <c:v>42704</c:v>
                </c:pt>
                <c:pt idx="9">
                  <c:v>42735</c:v>
                </c:pt>
                <c:pt idx="10">
                  <c:v>42766</c:v>
                </c:pt>
                <c:pt idx="11">
                  <c:v>42794</c:v>
                </c:pt>
                <c:pt idx="12">
                  <c:v>42825</c:v>
                </c:pt>
                <c:pt idx="13">
                  <c:v>42855</c:v>
                </c:pt>
                <c:pt idx="14">
                  <c:v>42886</c:v>
                </c:pt>
                <c:pt idx="15">
                  <c:v>42916</c:v>
                </c:pt>
                <c:pt idx="16">
                  <c:v>42947</c:v>
                </c:pt>
                <c:pt idx="17">
                  <c:v>42978</c:v>
                </c:pt>
                <c:pt idx="18">
                  <c:v>43008</c:v>
                </c:pt>
                <c:pt idx="19">
                  <c:v>43039</c:v>
                </c:pt>
                <c:pt idx="20">
                  <c:v>43069</c:v>
                </c:pt>
                <c:pt idx="21">
                  <c:v>43100</c:v>
                </c:pt>
                <c:pt idx="22">
                  <c:v>43131</c:v>
                </c:pt>
                <c:pt idx="23">
                  <c:v>43159</c:v>
                </c:pt>
                <c:pt idx="24">
                  <c:v>43190</c:v>
                </c:pt>
                <c:pt idx="25">
                  <c:v>43220</c:v>
                </c:pt>
                <c:pt idx="26">
                  <c:v>43251</c:v>
                </c:pt>
                <c:pt idx="27">
                  <c:v>43281</c:v>
                </c:pt>
                <c:pt idx="28">
                  <c:v>43312</c:v>
                </c:pt>
                <c:pt idx="29">
                  <c:v>43343</c:v>
                </c:pt>
                <c:pt idx="30">
                  <c:v>43373</c:v>
                </c:pt>
                <c:pt idx="31">
                  <c:v>43404</c:v>
                </c:pt>
                <c:pt idx="32">
                  <c:v>43434</c:v>
                </c:pt>
                <c:pt idx="33">
                  <c:v>43465</c:v>
                </c:pt>
                <c:pt idx="34">
                  <c:v>43496</c:v>
                </c:pt>
                <c:pt idx="35">
                  <c:v>43524</c:v>
                </c:pt>
                <c:pt idx="36">
                  <c:v>43555</c:v>
                </c:pt>
                <c:pt idx="37">
                  <c:v>43585</c:v>
                </c:pt>
                <c:pt idx="38">
                  <c:v>43616</c:v>
                </c:pt>
                <c:pt idx="39">
                  <c:v>43646</c:v>
                </c:pt>
                <c:pt idx="40">
                  <c:v>43677</c:v>
                </c:pt>
                <c:pt idx="41">
                  <c:v>43708</c:v>
                </c:pt>
                <c:pt idx="42">
                  <c:v>43738</c:v>
                </c:pt>
                <c:pt idx="43">
                  <c:v>43769</c:v>
                </c:pt>
                <c:pt idx="44">
                  <c:v>43799</c:v>
                </c:pt>
                <c:pt idx="45">
                  <c:v>43830</c:v>
                </c:pt>
                <c:pt idx="46">
                  <c:v>43861</c:v>
                </c:pt>
                <c:pt idx="47">
                  <c:v>43890</c:v>
                </c:pt>
                <c:pt idx="48">
                  <c:v>43921</c:v>
                </c:pt>
                <c:pt idx="49">
                  <c:v>43951</c:v>
                </c:pt>
                <c:pt idx="50">
                  <c:v>43982</c:v>
                </c:pt>
                <c:pt idx="51">
                  <c:v>44012</c:v>
                </c:pt>
                <c:pt idx="52">
                  <c:v>44043</c:v>
                </c:pt>
                <c:pt idx="53">
                  <c:v>44074</c:v>
                </c:pt>
                <c:pt idx="54">
                  <c:v>44104</c:v>
                </c:pt>
                <c:pt idx="55">
                  <c:v>44135</c:v>
                </c:pt>
                <c:pt idx="56">
                  <c:v>44165</c:v>
                </c:pt>
                <c:pt idx="57">
                  <c:v>44196</c:v>
                </c:pt>
                <c:pt idx="58">
                  <c:v>44227</c:v>
                </c:pt>
                <c:pt idx="59">
                  <c:v>44255</c:v>
                </c:pt>
                <c:pt idx="60">
                  <c:v>44286</c:v>
                </c:pt>
              </c:numCache>
            </c:numRef>
          </c:cat>
          <c:val>
            <c:numRef>
              <c:f>CaseloadData!$H$2:$H$62</c:f>
              <c:numCache>
                <c:formatCode>#,##0_ ;\-#,##0\ </c:formatCode>
                <c:ptCount val="61"/>
                <c:pt idx="0">
                  <c:v>7371</c:v>
                </c:pt>
                <c:pt idx="1">
                  <c:v>7424</c:v>
                </c:pt>
                <c:pt idx="2">
                  <c:v>7531</c:v>
                </c:pt>
                <c:pt idx="3">
                  <c:v>7598</c:v>
                </c:pt>
                <c:pt idx="4">
                  <c:v>7589</c:v>
                </c:pt>
                <c:pt idx="5">
                  <c:v>7619</c:v>
                </c:pt>
                <c:pt idx="6">
                  <c:v>7632</c:v>
                </c:pt>
                <c:pt idx="7">
                  <c:v>7735</c:v>
                </c:pt>
                <c:pt idx="8">
                  <c:v>7801</c:v>
                </c:pt>
                <c:pt idx="9">
                  <c:v>7784</c:v>
                </c:pt>
                <c:pt idx="10">
                  <c:v>7686</c:v>
                </c:pt>
                <c:pt idx="11">
                  <c:v>7673</c:v>
                </c:pt>
                <c:pt idx="12">
                  <c:v>7684</c:v>
                </c:pt>
                <c:pt idx="13">
                  <c:v>7677</c:v>
                </c:pt>
                <c:pt idx="14">
                  <c:v>7721</c:v>
                </c:pt>
                <c:pt idx="15">
                  <c:v>7804</c:v>
                </c:pt>
                <c:pt idx="16">
                  <c:v>7874</c:v>
                </c:pt>
                <c:pt idx="17">
                  <c:v>7993</c:v>
                </c:pt>
                <c:pt idx="18">
                  <c:v>8079</c:v>
                </c:pt>
                <c:pt idx="19">
                  <c:v>8212</c:v>
                </c:pt>
                <c:pt idx="20">
                  <c:v>8329</c:v>
                </c:pt>
                <c:pt idx="21">
                  <c:v>8389</c:v>
                </c:pt>
                <c:pt idx="22">
                  <c:v>8459</c:v>
                </c:pt>
                <c:pt idx="23">
                  <c:v>8541</c:v>
                </c:pt>
                <c:pt idx="24">
                  <c:v>8547</c:v>
                </c:pt>
                <c:pt idx="25">
                  <c:v>8527</c:v>
                </c:pt>
                <c:pt idx="26">
                  <c:v>8605</c:v>
                </c:pt>
                <c:pt idx="27">
                  <c:v>8651</c:v>
                </c:pt>
                <c:pt idx="28">
                  <c:v>8904</c:v>
                </c:pt>
                <c:pt idx="29">
                  <c:v>9149</c:v>
                </c:pt>
                <c:pt idx="30">
                  <c:v>9269</c:v>
                </c:pt>
                <c:pt idx="31">
                  <c:v>9539</c:v>
                </c:pt>
                <c:pt idx="32">
                  <c:v>9804</c:v>
                </c:pt>
                <c:pt idx="33">
                  <c:v>9927</c:v>
                </c:pt>
                <c:pt idx="34">
                  <c:v>10067</c:v>
                </c:pt>
                <c:pt idx="35">
                  <c:v>10348</c:v>
                </c:pt>
                <c:pt idx="36">
                  <c:v>10578</c:v>
                </c:pt>
                <c:pt idx="37">
                  <c:v>10758</c:v>
                </c:pt>
                <c:pt idx="38">
                  <c:v>11046</c:v>
                </c:pt>
                <c:pt idx="39">
                  <c:v>11264</c:v>
                </c:pt>
                <c:pt idx="40">
                  <c:v>11738</c:v>
                </c:pt>
                <c:pt idx="41">
                  <c:v>11979</c:v>
                </c:pt>
                <c:pt idx="42">
                  <c:v>12328</c:v>
                </c:pt>
                <c:pt idx="43">
                  <c:v>12783</c:v>
                </c:pt>
                <c:pt idx="44">
                  <c:v>13092</c:v>
                </c:pt>
                <c:pt idx="45">
                  <c:v>13214</c:v>
                </c:pt>
                <c:pt idx="46">
                  <c:v>13339</c:v>
                </c:pt>
                <c:pt idx="47">
                  <c:v>13521</c:v>
                </c:pt>
                <c:pt idx="48">
                  <c:v>13619</c:v>
                </c:pt>
                <c:pt idx="49">
                  <c:v>13536</c:v>
                </c:pt>
                <c:pt idx="50">
                  <c:v>13788</c:v>
                </c:pt>
                <c:pt idx="51">
                  <c:v>13856</c:v>
                </c:pt>
                <c:pt idx="52">
                  <c:v>14048</c:v>
                </c:pt>
                <c:pt idx="53">
                  <c:v>13982</c:v>
                </c:pt>
                <c:pt idx="54">
                  <c:v>14376</c:v>
                </c:pt>
                <c:pt idx="55">
                  <c:v>14705</c:v>
                </c:pt>
                <c:pt idx="56">
                  <c:v>14709</c:v>
                </c:pt>
                <c:pt idx="57">
                  <c:v>14685</c:v>
                </c:pt>
                <c:pt idx="58">
                  <c:v>14660</c:v>
                </c:pt>
                <c:pt idx="59">
                  <c:v>14689</c:v>
                </c:pt>
                <c:pt idx="60">
                  <c:v>14743</c:v>
                </c:pt>
              </c:numCache>
            </c:numRef>
          </c:val>
          <c:smooth val="0"/>
          <c:extLst>
            <c:ext xmlns:c16="http://schemas.microsoft.com/office/drawing/2014/chart" uri="{C3380CC4-5D6E-409C-BE32-E72D297353CC}">
              <c16:uniqueId val="{00000007-9902-4CA0-A7A2-CC3008D40968}"/>
            </c:ext>
          </c:extLst>
        </c:ser>
        <c:ser>
          <c:idx val="4"/>
          <c:order val="4"/>
          <c:tx>
            <c:strRef>
              <c:f>CaseloadData!$I$1</c:f>
              <c:strCache>
                <c:ptCount val="1"/>
                <c:pt idx="0">
                  <c:v>Ex Offender Total</c:v>
                </c:pt>
              </c:strCache>
            </c:strRef>
          </c:tx>
          <c:spPr>
            <a:ln w="28575" cap="rnd">
              <a:solidFill>
                <a:schemeClr val="accent5"/>
              </a:solidFill>
              <a:round/>
            </a:ln>
            <a:effectLst/>
          </c:spPr>
          <c:marker>
            <c:symbol val="none"/>
          </c:marker>
          <c:cat>
            <c:numRef>
              <c:f>CaseloadData!$A$2:$A$62</c:f>
              <c:numCache>
                <c:formatCode>mmm\-yy</c:formatCode>
                <c:ptCount val="61"/>
                <c:pt idx="0">
                  <c:v>42460</c:v>
                </c:pt>
                <c:pt idx="1">
                  <c:v>42490</c:v>
                </c:pt>
                <c:pt idx="2">
                  <c:v>42521</c:v>
                </c:pt>
                <c:pt idx="3">
                  <c:v>42551</c:v>
                </c:pt>
                <c:pt idx="4">
                  <c:v>42582</c:v>
                </c:pt>
                <c:pt idx="5">
                  <c:v>42613</c:v>
                </c:pt>
                <c:pt idx="6">
                  <c:v>42643</c:v>
                </c:pt>
                <c:pt idx="7">
                  <c:v>42674</c:v>
                </c:pt>
                <c:pt idx="8">
                  <c:v>42704</c:v>
                </c:pt>
                <c:pt idx="9">
                  <c:v>42735</c:v>
                </c:pt>
                <c:pt idx="10">
                  <c:v>42766</c:v>
                </c:pt>
                <c:pt idx="11">
                  <c:v>42794</c:v>
                </c:pt>
                <c:pt idx="12">
                  <c:v>42825</c:v>
                </c:pt>
                <c:pt idx="13">
                  <c:v>42855</c:v>
                </c:pt>
                <c:pt idx="14">
                  <c:v>42886</c:v>
                </c:pt>
                <c:pt idx="15">
                  <c:v>42916</c:v>
                </c:pt>
                <c:pt idx="16">
                  <c:v>42947</c:v>
                </c:pt>
                <c:pt idx="17">
                  <c:v>42978</c:v>
                </c:pt>
                <c:pt idx="18">
                  <c:v>43008</c:v>
                </c:pt>
                <c:pt idx="19">
                  <c:v>43039</c:v>
                </c:pt>
                <c:pt idx="20">
                  <c:v>43069</c:v>
                </c:pt>
                <c:pt idx="21">
                  <c:v>43100</c:v>
                </c:pt>
                <c:pt idx="22">
                  <c:v>43131</c:v>
                </c:pt>
                <c:pt idx="23">
                  <c:v>43159</c:v>
                </c:pt>
                <c:pt idx="24">
                  <c:v>43190</c:v>
                </c:pt>
                <c:pt idx="25">
                  <c:v>43220</c:v>
                </c:pt>
                <c:pt idx="26">
                  <c:v>43251</c:v>
                </c:pt>
                <c:pt idx="27">
                  <c:v>43281</c:v>
                </c:pt>
                <c:pt idx="28">
                  <c:v>43312</c:v>
                </c:pt>
                <c:pt idx="29">
                  <c:v>43343</c:v>
                </c:pt>
                <c:pt idx="30">
                  <c:v>43373</c:v>
                </c:pt>
                <c:pt idx="31">
                  <c:v>43404</c:v>
                </c:pt>
                <c:pt idx="32">
                  <c:v>43434</c:v>
                </c:pt>
                <c:pt idx="33">
                  <c:v>43465</c:v>
                </c:pt>
                <c:pt idx="34">
                  <c:v>43496</c:v>
                </c:pt>
                <c:pt idx="35">
                  <c:v>43524</c:v>
                </c:pt>
                <c:pt idx="36">
                  <c:v>43555</c:v>
                </c:pt>
                <c:pt idx="37">
                  <c:v>43585</c:v>
                </c:pt>
                <c:pt idx="38">
                  <c:v>43616</c:v>
                </c:pt>
                <c:pt idx="39">
                  <c:v>43646</c:v>
                </c:pt>
                <c:pt idx="40">
                  <c:v>43677</c:v>
                </c:pt>
                <c:pt idx="41">
                  <c:v>43708</c:v>
                </c:pt>
                <c:pt idx="42">
                  <c:v>43738</c:v>
                </c:pt>
                <c:pt idx="43">
                  <c:v>43769</c:v>
                </c:pt>
                <c:pt idx="44">
                  <c:v>43799</c:v>
                </c:pt>
                <c:pt idx="45">
                  <c:v>43830</c:v>
                </c:pt>
                <c:pt idx="46">
                  <c:v>43861</c:v>
                </c:pt>
                <c:pt idx="47">
                  <c:v>43890</c:v>
                </c:pt>
                <c:pt idx="48">
                  <c:v>43921</c:v>
                </c:pt>
                <c:pt idx="49">
                  <c:v>43951</c:v>
                </c:pt>
                <c:pt idx="50">
                  <c:v>43982</c:v>
                </c:pt>
                <c:pt idx="51">
                  <c:v>44012</c:v>
                </c:pt>
                <c:pt idx="52">
                  <c:v>44043</c:v>
                </c:pt>
                <c:pt idx="53">
                  <c:v>44074</c:v>
                </c:pt>
                <c:pt idx="54">
                  <c:v>44104</c:v>
                </c:pt>
                <c:pt idx="55">
                  <c:v>44135</c:v>
                </c:pt>
                <c:pt idx="56">
                  <c:v>44165</c:v>
                </c:pt>
                <c:pt idx="57">
                  <c:v>44196</c:v>
                </c:pt>
                <c:pt idx="58">
                  <c:v>44227</c:v>
                </c:pt>
                <c:pt idx="59">
                  <c:v>44255</c:v>
                </c:pt>
                <c:pt idx="60">
                  <c:v>44286</c:v>
                </c:pt>
              </c:numCache>
            </c:numRef>
          </c:cat>
          <c:val>
            <c:numRef>
              <c:f>CaseloadData!$I$2:$I$62</c:f>
              <c:numCache>
                <c:formatCode>#,##0_ ;\-#,##0\ </c:formatCode>
                <c:ptCount val="61"/>
                <c:pt idx="0">
                  <c:v>12351</c:v>
                </c:pt>
                <c:pt idx="1">
                  <c:v>12522</c:v>
                </c:pt>
                <c:pt idx="2">
                  <c:v>12692</c:v>
                </c:pt>
                <c:pt idx="3">
                  <c:v>12777</c:v>
                </c:pt>
                <c:pt idx="4">
                  <c:v>12929</c:v>
                </c:pt>
                <c:pt idx="5">
                  <c:v>13038</c:v>
                </c:pt>
                <c:pt idx="6">
                  <c:v>13226</c:v>
                </c:pt>
                <c:pt idx="7">
                  <c:v>13398</c:v>
                </c:pt>
                <c:pt idx="8">
                  <c:v>13522</c:v>
                </c:pt>
                <c:pt idx="9">
                  <c:v>13542</c:v>
                </c:pt>
                <c:pt idx="10">
                  <c:v>13488</c:v>
                </c:pt>
                <c:pt idx="11">
                  <c:v>13524</c:v>
                </c:pt>
                <c:pt idx="12">
                  <c:v>13606</c:v>
                </c:pt>
                <c:pt idx="13">
                  <c:v>13607</c:v>
                </c:pt>
                <c:pt idx="14">
                  <c:v>13594</c:v>
                </c:pt>
                <c:pt idx="15">
                  <c:v>13676</c:v>
                </c:pt>
                <c:pt idx="16">
                  <c:v>13805</c:v>
                </c:pt>
                <c:pt idx="17">
                  <c:v>13977</c:v>
                </c:pt>
                <c:pt idx="18">
                  <c:v>14108</c:v>
                </c:pt>
                <c:pt idx="19">
                  <c:v>14223</c:v>
                </c:pt>
                <c:pt idx="20">
                  <c:v>14400</c:v>
                </c:pt>
                <c:pt idx="21">
                  <c:v>14385</c:v>
                </c:pt>
                <c:pt idx="22">
                  <c:v>14496</c:v>
                </c:pt>
                <c:pt idx="23">
                  <c:v>14642</c:v>
                </c:pt>
                <c:pt idx="24">
                  <c:v>14658</c:v>
                </c:pt>
                <c:pt idx="25">
                  <c:v>14634</c:v>
                </c:pt>
                <c:pt idx="26">
                  <c:v>14739</c:v>
                </c:pt>
                <c:pt idx="27">
                  <c:v>14783</c:v>
                </c:pt>
                <c:pt idx="28">
                  <c:v>15269</c:v>
                </c:pt>
                <c:pt idx="29">
                  <c:v>15586</c:v>
                </c:pt>
                <c:pt idx="30">
                  <c:v>15891</c:v>
                </c:pt>
                <c:pt idx="31">
                  <c:v>16171</c:v>
                </c:pt>
                <c:pt idx="32">
                  <c:v>16451</c:v>
                </c:pt>
                <c:pt idx="33">
                  <c:v>16605</c:v>
                </c:pt>
                <c:pt idx="34">
                  <c:v>16896</c:v>
                </c:pt>
                <c:pt idx="35">
                  <c:v>17298</c:v>
                </c:pt>
                <c:pt idx="36">
                  <c:v>17645</c:v>
                </c:pt>
                <c:pt idx="37">
                  <c:v>18035</c:v>
                </c:pt>
                <c:pt idx="38">
                  <c:v>18542</c:v>
                </c:pt>
                <c:pt idx="39">
                  <c:v>18932</c:v>
                </c:pt>
                <c:pt idx="40">
                  <c:v>19890</c:v>
                </c:pt>
                <c:pt idx="41">
                  <c:v>20377</c:v>
                </c:pt>
                <c:pt idx="42">
                  <c:v>21068</c:v>
                </c:pt>
                <c:pt idx="43">
                  <c:v>21707</c:v>
                </c:pt>
                <c:pt idx="44">
                  <c:v>22263</c:v>
                </c:pt>
                <c:pt idx="45">
                  <c:v>22402</c:v>
                </c:pt>
                <c:pt idx="46">
                  <c:v>22764</c:v>
                </c:pt>
                <c:pt idx="47">
                  <c:v>23178</c:v>
                </c:pt>
                <c:pt idx="48">
                  <c:v>23491</c:v>
                </c:pt>
                <c:pt idx="49">
                  <c:v>23340</c:v>
                </c:pt>
                <c:pt idx="50">
                  <c:v>23798</c:v>
                </c:pt>
                <c:pt idx="51">
                  <c:v>23918</c:v>
                </c:pt>
                <c:pt idx="52">
                  <c:v>24169</c:v>
                </c:pt>
                <c:pt idx="53">
                  <c:v>24096</c:v>
                </c:pt>
                <c:pt idx="54">
                  <c:v>24606</c:v>
                </c:pt>
                <c:pt idx="55">
                  <c:v>25027</c:v>
                </c:pt>
                <c:pt idx="56">
                  <c:v>25095</c:v>
                </c:pt>
                <c:pt idx="57">
                  <c:v>24933</c:v>
                </c:pt>
                <c:pt idx="58">
                  <c:v>24872</c:v>
                </c:pt>
                <c:pt idx="59">
                  <c:v>24875</c:v>
                </c:pt>
                <c:pt idx="60">
                  <c:v>24858</c:v>
                </c:pt>
              </c:numCache>
            </c:numRef>
          </c:val>
          <c:smooth val="0"/>
          <c:extLst>
            <c:ext xmlns:c16="http://schemas.microsoft.com/office/drawing/2014/chart" uri="{C3380CC4-5D6E-409C-BE32-E72D297353CC}">
              <c16:uniqueId val="{00000008-9902-4CA0-A7A2-CC3008D40968}"/>
            </c:ext>
          </c:extLst>
        </c:ser>
        <c:dLbls>
          <c:showLegendKey val="0"/>
          <c:showVal val="0"/>
          <c:showCatName val="0"/>
          <c:showSerName val="0"/>
          <c:showPercent val="0"/>
          <c:showBubbleSize val="0"/>
        </c:dLbls>
        <c:smooth val="0"/>
        <c:axId val="769219328"/>
        <c:axId val="769218344"/>
      </c:lineChart>
      <c:dateAx>
        <c:axId val="769219328"/>
        <c:scaling>
          <c:orientation val="minMax"/>
        </c:scaling>
        <c:delete val="0"/>
        <c:axPos val="b"/>
        <c:majorGridlines>
          <c:spPr>
            <a:ln w="9525" cap="flat" cmpd="sng" algn="ctr">
              <a:solidFill>
                <a:schemeClr val="tx1">
                  <a:lumMod val="15000"/>
                  <a:lumOff val="85000"/>
                </a:schemeClr>
              </a:solidFill>
              <a:round/>
            </a:ln>
            <a:effectLst/>
          </c:spPr>
        </c:majorGridlines>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9218344"/>
        <c:crosses val="autoZero"/>
        <c:auto val="1"/>
        <c:lblOffset val="100"/>
        <c:baseTimeUnit val="months"/>
        <c:majorUnit val="1"/>
        <c:majorTimeUnit val="years"/>
      </c:dateAx>
      <c:valAx>
        <c:axId val="769218344"/>
        <c:scaling>
          <c:orientation val="minMax"/>
        </c:scaling>
        <c:delete val="0"/>
        <c:axPos val="l"/>
        <c:majorGridlines>
          <c:spPr>
            <a:ln w="9525" cap="flat" cmpd="sng" algn="ctr">
              <a:solidFill>
                <a:schemeClr val="tx1">
                  <a:lumMod val="15000"/>
                  <a:lumOff val="85000"/>
                </a:schemeClr>
              </a:solidFill>
              <a:round/>
            </a:ln>
            <a:effectLst/>
          </c:spPr>
        </c:majorGridlines>
        <c:numFmt formatCode="#,##0_ ;\-#,##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9219328"/>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AU" b="1">
                <a:solidFill>
                  <a:sysClr val="windowText" lastClr="000000"/>
                </a:solidFill>
              </a:rPr>
              <a:t>DMS - Caseload Population Distribution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barChart>
        <c:barDir val="bar"/>
        <c:grouping val="clustered"/>
        <c:varyColors val="0"/>
        <c:ser>
          <c:idx val="1"/>
          <c:order val="0"/>
          <c:tx>
            <c:strRef>
              <c:f>Caseload!$N$67</c:f>
              <c:strCache>
                <c:ptCount val="1"/>
                <c:pt idx="0">
                  <c:v>DMS - Females</c:v>
                </c:pt>
              </c:strCache>
            </c:strRef>
          </c:tx>
          <c:spPr>
            <a:solidFill>
              <a:srgbClr val="00B050"/>
            </a:solidFill>
            <a:ln>
              <a:solidFill>
                <a:sysClr val="windowText" lastClr="000000">
                  <a:alpha val="99000"/>
                </a:sysClr>
              </a:solidFill>
            </a:ln>
            <a:effectLst/>
          </c:spPr>
          <c:invertIfNegative val="0"/>
          <c:cat>
            <c:strRef>
              <c:f>Caseload!$L$79:$L$86</c:f>
              <c:strCache>
                <c:ptCount val="8"/>
                <c:pt idx="0">
                  <c:v>Under 21</c:v>
                </c:pt>
                <c:pt idx="1">
                  <c:v>21-24</c:v>
                </c:pt>
                <c:pt idx="2">
                  <c:v>25-34</c:v>
                </c:pt>
                <c:pt idx="3">
                  <c:v>35-44</c:v>
                </c:pt>
                <c:pt idx="4">
                  <c:v>45-49</c:v>
                </c:pt>
                <c:pt idx="5">
                  <c:v>50-54</c:v>
                </c:pt>
                <c:pt idx="6">
                  <c:v>55-64</c:v>
                </c:pt>
                <c:pt idx="7">
                  <c:v>65 and over</c:v>
                </c:pt>
              </c:strCache>
            </c:strRef>
          </c:cat>
          <c:val>
            <c:numRef>
              <c:f>Caseload!$N$79:$N$86</c:f>
              <c:numCache>
                <c:formatCode>#,##0.0;#,##0.0</c:formatCode>
                <c:ptCount val="8"/>
                <c:pt idx="0">
                  <c:v>2.7</c:v>
                </c:pt>
                <c:pt idx="1">
                  <c:v>6.1</c:v>
                </c:pt>
                <c:pt idx="2">
                  <c:v>12.4</c:v>
                </c:pt>
                <c:pt idx="3">
                  <c:v>14.9</c:v>
                </c:pt>
                <c:pt idx="4">
                  <c:v>12.1</c:v>
                </c:pt>
                <c:pt idx="5">
                  <c:v>14.4</c:v>
                </c:pt>
                <c:pt idx="6">
                  <c:v>33.200000000000003</c:v>
                </c:pt>
                <c:pt idx="7">
                  <c:v>4.2</c:v>
                </c:pt>
              </c:numCache>
            </c:numRef>
          </c:val>
          <c:extLst>
            <c:ext xmlns:c16="http://schemas.microsoft.com/office/drawing/2014/chart" uri="{C3380CC4-5D6E-409C-BE32-E72D297353CC}">
              <c16:uniqueId val="{00000001-9347-4753-B6FE-7D40CA386072}"/>
            </c:ext>
          </c:extLst>
        </c:ser>
        <c:ser>
          <c:idx val="0"/>
          <c:order val="1"/>
          <c:tx>
            <c:strRef>
              <c:f>Caseload!$M$67</c:f>
              <c:strCache>
                <c:ptCount val="1"/>
                <c:pt idx="0">
                  <c:v>DMS - Males</c:v>
                </c:pt>
              </c:strCache>
            </c:strRef>
          </c:tx>
          <c:spPr>
            <a:solidFill>
              <a:schemeClr val="bg1"/>
            </a:solidFill>
            <a:ln>
              <a:solidFill>
                <a:sysClr val="windowText" lastClr="000000"/>
              </a:solidFill>
            </a:ln>
            <a:effectLst/>
          </c:spPr>
          <c:invertIfNegative val="0"/>
          <c:cat>
            <c:strRef>
              <c:f>Caseload!$L$79:$L$86</c:f>
              <c:strCache>
                <c:ptCount val="8"/>
                <c:pt idx="0">
                  <c:v>Under 21</c:v>
                </c:pt>
                <c:pt idx="1">
                  <c:v>21-24</c:v>
                </c:pt>
                <c:pt idx="2">
                  <c:v>25-34</c:v>
                </c:pt>
                <c:pt idx="3">
                  <c:v>35-44</c:v>
                </c:pt>
                <c:pt idx="4">
                  <c:v>45-49</c:v>
                </c:pt>
                <c:pt idx="5">
                  <c:v>50-54</c:v>
                </c:pt>
                <c:pt idx="6">
                  <c:v>55-64</c:v>
                </c:pt>
                <c:pt idx="7">
                  <c:v>65 and over</c:v>
                </c:pt>
              </c:strCache>
            </c:strRef>
          </c:cat>
          <c:val>
            <c:numRef>
              <c:f>Caseload!$M$79:$M$86</c:f>
              <c:numCache>
                <c:formatCode>#,##0.0;#,##0.0</c:formatCode>
                <c:ptCount val="8"/>
                <c:pt idx="0">
                  <c:v>-2.2999999999999998</c:v>
                </c:pt>
                <c:pt idx="1">
                  <c:v>-5.8</c:v>
                </c:pt>
                <c:pt idx="2">
                  <c:v>-16.5</c:v>
                </c:pt>
                <c:pt idx="3">
                  <c:v>-17.8</c:v>
                </c:pt>
                <c:pt idx="4">
                  <c:v>-11.3</c:v>
                </c:pt>
                <c:pt idx="5">
                  <c:v>-12.7</c:v>
                </c:pt>
                <c:pt idx="6">
                  <c:v>-29.9</c:v>
                </c:pt>
                <c:pt idx="7">
                  <c:v>-3.7</c:v>
                </c:pt>
              </c:numCache>
            </c:numRef>
          </c:val>
          <c:extLst>
            <c:ext xmlns:c16="http://schemas.microsoft.com/office/drawing/2014/chart" uri="{C3380CC4-5D6E-409C-BE32-E72D297353CC}">
              <c16:uniqueId val="{00000000-9347-4753-B6FE-7D40CA386072}"/>
            </c:ext>
          </c:extLst>
        </c:ser>
        <c:dLbls>
          <c:showLegendKey val="0"/>
          <c:showVal val="0"/>
          <c:showCatName val="0"/>
          <c:showSerName val="0"/>
          <c:showPercent val="0"/>
          <c:showBubbleSize val="0"/>
        </c:dLbls>
        <c:gapWidth val="150"/>
        <c:overlap val="100"/>
        <c:axId val="777991304"/>
        <c:axId val="777991632"/>
      </c:barChart>
      <c:catAx>
        <c:axId val="777991304"/>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7991632"/>
        <c:crosses val="autoZero"/>
        <c:auto val="1"/>
        <c:lblAlgn val="ctr"/>
        <c:lblOffset val="100"/>
        <c:noMultiLvlLbl val="0"/>
      </c:catAx>
      <c:valAx>
        <c:axId val="777991632"/>
        <c:scaling>
          <c:orientation val="minMax"/>
        </c:scaling>
        <c:delete val="0"/>
        <c:axPos val="b"/>
        <c:majorGridlines>
          <c:spPr>
            <a:ln w="9525" cap="flat" cmpd="sng" algn="ctr">
              <a:solidFill>
                <a:schemeClr val="tx1">
                  <a:lumMod val="15000"/>
                  <a:lumOff val="85000"/>
                </a:schemeClr>
              </a:solidFill>
              <a:round/>
            </a:ln>
            <a:effectLst/>
          </c:spPr>
        </c:majorGridlines>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79913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gradFill>
      <a:gsLst>
        <a:gs pos="0">
          <a:srgbClr val="D6CD20"/>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chemeClr val="tx1">
          <a:lumMod val="15000"/>
          <a:lumOff val="85000"/>
        </a:schemeClr>
      </a:solidFill>
      <a:round/>
    </a:ln>
    <a:effectLst>
      <a:outerShdw blurRad="63500" dist="50800" dir="2700000" algn="ctr" rotWithShape="0">
        <a:schemeClr val="tx1">
          <a:alpha val="50000"/>
        </a:schemeClr>
      </a:outerShdw>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AU" b="1">
                <a:solidFill>
                  <a:sysClr val="windowText" lastClr="000000"/>
                </a:solidFill>
              </a:rPr>
              <a:t>ESS - Caseload Population Distribution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barChart>
        <c:barDir val="bar"/>
        <c:grouping val="clustered"/>
        <c:varyColors val="0"/>
        <c:ser>
          <c:idx val="1"/>
          <c:order val="0"/>
          <c:tx>
            <c:strRef>
              <c:f>Caseload!$P$67</c:f>
              <c:strCache>
                <c:ptCount val="1"/>
                <c:pt idx="0">
                  <c:v>ESS - Females</c:v>
                </c:pt>
              </c:strCache>
            </c:strRef>
          </c:tx>
          <c:spPr>
            <a:solidFill>
              <a:srgbClr val="00B050"/>
            </a:solidFill>
            <a:ln>
              <a:solidFill>
                <a:sysClr val="windowText" lastClr="000000"/>
              </a:solidFill>
            </a:ln>
            <a:effectLst/>
          </c:spPr>
          <c:invertIfNegative val="0"/>
          <c:cat>
            <c:strRef>
              <c:f>Caseload!$L$79:$L$86</c:f>
              <c:strCache>
                <c:ptCount val="8"/>
                <c:pt idx="0">
                  <c:v>Under 21</c:v>
                </c:pt>
                <c:pt idx="1">
                  <c:v>21-24</c:v>
                </c:pt>
                <c:pt idx="2">
                  <c:v>25-34</c:v>
                </c:pt>
                <c:pt idx="3">
                  <c:v>35-44</c:v>
                </c:pt>
                <c:pt idx="4">
                  <c:v>45-49</c:v>
                </c:pt>
                <c:pt idx="5">
                  <c:v>50-54</c:v>
                </c:pt>
                <c:pt idx="6">
                  <c:v>55-64</c:v>
                </c:pt>
                <c:pt idx="7">
                  <c:v>65 and over</c:v>
                </c:pt>
              </c:strCache>
            </c:strRef>
          </c:cat>
          <c:val>
            <c:numRef>
              <c:f>Caseload!$P$79:$P$86</c:f>
              <c:numCache>
                <c:formatCode>#,##0.0;#,##0.0</c:formatCode>
                <c:ptCount val="8"/>
                <c:pt idx="0">
                  <c:v>6</c:v>
                </c:pt>
                <c:pt idx="1">
                  <c:v>8.9</c:v>
                </c:pt>
                <c:pt idx="2">
                  <c:v>15.2</c:v>
                </c:pt>
                <c:pt idx="3">
                  <c:v>14.8</c:v>
                </c:pt>
                <c:pt idx="4">
                  <c:v>10.7</c:v>
                </c:pt>
                <c:pt idx="5">
                  <c:v>12.4</c:v>
                </c:pt>
                <c:pt idx="6">
                  <c:v>28.6</c:v>
                </c:pt>
                <c:pt idx="7">
                  <c:v>3.4</c:v>
                </c:pt>
              </c:numCache>
            </c:numRef>
          </c:val>
          <c:extLst>
            <c:ext xmlns:c16="http://schemas.microsoft.com/office/drawing/2014/chart" uri="{C3380CC4-5D6E-409C-BE32-E72D297353CC}">
              <c16:uniqueId val="{00000000-4A7B-4646-A8AB-DB9940E203D5}"/>
            </c:ext>
          </c:extLst>
        </c:ser>
        <c:ser>
          <c:idx val="0"/>
          <c:order val="1"/>
          <c:tx>
            <c:strRef>
              <c:f>Caseload!$O$67</c:f>
              <c:strCache>
                <c:ptCount val="1"/>
                <c:pt idx="0">
                  <c:v>ESS - Males</c:v>
                </c:pt>
              </c:strCache>
            </c:strRef>
          </c:tx>
          <c:spPr>
            <a:solidFill>
              <a:schemeClr val="bg1"/>
            </a:solidFill>
            <a:ln>
              <a:solidFill>
                <a:sysClr val="windowText" lastClr="000000"/>
              </a:solidFill>
            </a:ln>
            <a:effectLst/>
          </c:spPr>
          <c:invertIfNegative val="0"/>
          <c:cat>
            <c:strRef>
              <c:f>Caseload!$L$79:$L$86</c:f>
              <c:strCache>
                <c:ptCount val="8"/>
                <c:pt idx="0">
                  <c:v>Under 21</c:v>
                </c:pt>
                <c:pt idx="1">
                  <c:v>21-24</c:v>
                </c:pt>
                <c:pt idx="2">
                  <c:v>25-34</c:v>
                </c:pt>
                <c:pt idx="3">
                  <c:v>35-44</c:v>
                </c:pt>
                <c:pt idx="4">
                  <c:v>45-49</c:v>
                </c:pt>
                <c:pt idx="5">
                  <c:v>50-54</c:v>
                </c:pt>
                <c:pt idx="6">
                  <c:v>55-64</c:v>
                </c:pt>
                <c:pt idx="7">
                  <c:v>65 and over</c:v>
                </c:pt>
              </c:strCache>
            </c:strRef>
          </c:cat>
          <c:val>
            <c:numRef>
              <c:f>Caseload!$O$79:$O$86</c:f>
              <c:numCache>
                <c:formatCode>#,##0.0;#,##0.0</c:formatCode>
                <c:ptCount val="8"/>
                <c:pt idx="0">
                  <c:v>-8.6999999999999993</c:v>
                </c:pt>
                <c:pt idx="1">
                  <c:v>-11.2</c:v>
                </c:pt>
                <c:pt idx="2">
                  <c:v>-20.3</c:v>
                </c:pt>
                <c:pt idx="3">
                  <c:v>-16.399999999999999</c:v>
                </c:pt>
                <c:pt idx="4">
                  <c:v>-9.1999999999999993</c:v>
                </c:pt>
                <c:pt idx="5">
                  <c:v>-9.8000000000000007</c:v>
                </c:pt>
                <c:pt idx="6">
                  <c:v>-21.7</c:v>
                </c:pt>
                <c:pt idx="7">
                  <c:v>-2.7</c:v>
                </c:pt>
              </c:numCache>
            </c:numRef>
          </c:val>
          <c:extLst>
            <c:ext xmlns:c16="http://schemas.microsoft.com/office/drawing/2014/chart" uri="{C3380CC4-5D6E-409C-BE32-E72D297353CC}">
              <c16:uniqueId val="{00000001-4A7B-4646-A8AB-DB9940E203D5}"/>
            </c:ext>
          </c:extLst>
        </c:ser>
        <c:dLbls>
          <c:showLegendKey val="0"/>
          <c:showVal val="0"/>
          <c:showCatName val="0"/>
          <c:showSerName val="0"/>
          <c:showPercent val="0"/>
          <c:showBubbleSize val="0"/>
        </c:dLbls>
        <c:gapWidth val="150"/>
        <c:overlap val="100"/>
        <c:axId val="777991304"/>
        <c:axId val="777991632"/>
      </c:barChart>
      <c:catAx>
        <c:axId val="777991304"/>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7991632"/>
        <c:crosses val="autoZero"/>
        <c:auto val="1"/>
        <c:lblAlgn val="ctr"/>
        <c:lblOffset val="100"/>
        <c:noMultiLvlLbl val="0"/>
      </c:catAx>
      <c:valAx>
        <c:axId val="777991632"/>
        <c:scaling>
          <c:orientation val="minMax"/>
        </c:scaling>
        <c:delete val="0"/>
        <c:axPos val="b"/>
        <c:majorGridlines>
          <c:spPr>
            <a:ln w="9525" cap="flat" cmpd="sng" algn="ctr">
              <a:solidFill>
                <a:schemeClr val="tx1">
                  <a:lumMod val="15000"/>
                  <a:lumOff val="85000"/>
                </a:schemeClr>
              </a:solidFill>
              <a:round/>
            </a:ln>
            <a:effectLst/>
          </c:spPr>
        </c:majorGridlines>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79913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gradFill>
      <a:gsLst>
        <a:gs pos="0">
          <a:srgbClr val="D6CD20"/>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chemeClr val="tx1">
          <a:lumMod val="15000"/>
          <a:lumOff val="85000"/>
        </a:schemeClr>
      </a:solidFill>
      <a:round/>
    </a:ln>
    <a:effectLst>
      <a:outerShdw blurRad="63500" dist="50800" dir="2700000" algn="ctr" rotWithShape="0">
        <a:schemeClr val="tx1">
          <a:alpha val="50000"/>
        </a:schemeClr>
      </a:outerShdw>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b="1">
                <a:solidFill>
                  <a:sysClr val="windowText" lastClr="000000"/>
                </a:solidFill>
              </a:rPr>
              <a:t>Referrals, Commencements</a:t>
            </a:r>
            <a:r>
              <a:rPr lang="en-AU" b="1" baseline="0">
                <a:solidFill>
                  <a:sysClr val="windowText" lastClr="000000"/>
                </a:solidFill>
              </a:rPr>
              <a:t> and Exits for DES</a:t>
            </a:r>
            <a:endParaRPr lang="en-AU" b="1">
              <a:solidFill>
                <a:sysClr val="windowText" lastClr="000000"/>
              </a:solidFill>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RCEData!$B$1</c:f>
              <c:strCache>
                <c:ptCount val="1"/>
                <c:pt idx="0">
                  <c:v>Referrals</c:v>
                </c:pt>
              </c:strCache>
            </c:strRef>
          </c:tx>
          <c:spPr>
            <a:ln w="28575" cap="rnd">
              <a:solidFill>
                <a:srgbClr val="92D050"/>
              </a:solidFill>
              <a:round/>
            </a:ln>
            <a:effectLst/>
          </c:spPr>
          <c:marker>
            <c:symbol val="none"/>
          </c:marker>
          <c:cat>
            <c:numRef>
              <c:f>RCEData!$A$2:$A$62</c:f>
              <c:numCache>
                <c:formatCode>mmm\-yy</c:formatCode>
                <c:ptCount val="61"/>
                <c:pt idx="0">
                  <c:v>42430</c:v>
                </c:pt>
                <c:pt idx="1">
                  <c:v>42461</c:v>
                </c:pt>
                <c:pt idx="2">
                  <c:v>42491</c:v>
                </c:pt>
                <c:pt idx="3">
                  <c:v>42522</c:v>
                </c:pt>
                <c:pt idx="4">
                  <c:v>42552</c:v>
                </c:pt>
                <c:pt idx="5">
                  <c:v>42583</c:v>
                </c:pt>
                <c:pt idx="6">
                  <c:v>42614</c:v>
                </c:pt>
                <c:pt idx="7">
                  <c:v>42644</c:v>
                </c:pt>
                <c:pt idx="8">
                  <c:v>42675</c:v>
                </c:pt>
                <c:pt idx="9">
                  <c:v>42705</c:v>
                </c:pt>
                <c:pt idx="10">
                  <c:v>42736</c:v>
                </c:pt>
                <c:pt idx="11">
                  <c:v>42767</c:v>
                </c:pt>
                <c:pt idx="12">
                  <c:v>42795</c:v>
                </c:pt>
                <c:pt idx="13">
                  <c:v>42826</c:v>
                </c:pt>
                <c:pt idx="14">
                  <c:v>42856</c:v>
                </c:pt>
                <c:pt idx="15">
                  <c:v>42887</c:v>
                </c:pt>
                <c:pt idx="16">
                  <c:v>42917</c:v>
                </c:pt>
                <c:pt idx="17">
                  <c:v>42948</c:v>
                </c:pt>
                <c:pt idx="18">
                  <c:v>42979</c:v>
                </c:pt>
                <c:pt idx="19">
                  <c:v>43009</c:v>
                </c:pt>
                <c:pt idx="20">
                  <c:v>43040</c:v>
                </c:pt>
                <c:pt idx="21">
                  <c:v>43070</c:v>
                </c:pt>
                <c:pt idx="22">
                  <c:v>43101</c:v>
                </c:pt>
                <c:pt idx="23">
                  <c:v>43132</c:v>
                </c:pt>
                <c:pt idx="24">
                  <c:v>43160</c:v>
                </c:pt>
                <c:pt idx="25">
                  <c:v>43191</c:v>
                </c:pt>
                <c:pt idx="26">
                  <c:v>43221</c:v>
                </c:pt>
                <c:pt idx="27">
                  <c:v>43252</c:v>
                </c:pt>
                <c:pt idx="28">
                  <c:v>43282</c:v>
                </c:pt>
                <c:pt idx="29">
                  <c:v>43313</c:v>
                </c:pt>
                <c:pt idx="30">
                  <c:v>43344</c:v>
                </c:pt>
                <c:pt idx="31">
                  <c:v>43374</c:v>
                </c:pt>
                <c:pt idx="32">
                  <c:v>43405</c:v>
                </c:pt>
                <c:pt idx="33">
                  <c:v>43435</c:v>
                </c:pt>
                <c:pt idx="34">
                  <c:v>43466</c:v>
                </c:pt>
                <c:pt idx="35">
                  <c:v>43497</c:v>
                </c:pt>
                <c:pt idx="36">
                  <c:v>43525</c:v>
                </c:pt>
                <c:pt idx="37">
                  <c:v>43556</c:v>
                </c:pt>
                <c:pt idx="38">
                  <c:v>43586</c:v>
                </c:pt>
                <c:pt idx="39">
                  <c:v>43617</c:v>
                </c:pt>
                <c:pt idx="40">
                  <c:v>43647</c:v>
                </c:pt>
                <c:pt idx="41">
                  <c:v>43678</c:v>
                </c:pt>
                <c:pt idx="42">
                  <c:v>43709</c:v>
                </c:pt>
                <c:pt idx="43">
                  <c:v>43739</c:v>
                </c:pt>
                <c:pt idx="44">
                  <c:v>43770</c:v>
                </c:pt>
                <c:pt idx="45">
                  <c:v>43800</c:v>
                </c:pt>
                <c:pt idx="46">
                  <c:v>43831</c:v>
                </c:pt>
                <c:pt idx="47">
                  <c:v>43862</c:v>
                </c:pt>
                <c:pt idx="48">
                  <c:v>43891</c:v>
                </c:pt>
                <c:pt idx="49">
                  <c:v>43922</c:v>
                </c:pt>
                <c:pt idx="50">
                  <c:v>43952</c:v>
                </c:pt>
                <c:pt idx="51">
                  <c:v>43983</c:v>
                </c:pt>
                <c:pt idx="52">
                  <c:v>44013</c:v>
                </c:pt>
                <c:pt idx="53">
                  <c:v>44044</c:v>
                </c:pt>
                <c:pt idx="54">
                  <c:v>44075</c:v>
                </c:pt>
                <c:pt idx="55">
                  <c:v>44105</c:v>
                </c:pt>
                <c:pt idx="56">
                  <c:v>44136</c:v>
                </c:pt>
                <c:pt idx="57">
                  <c:v>44166</c:v>
                </c:pt>
                <c:pt idx="58">
                  <c:v>44197</c:v>
                </c:pt>
                <c:pt idx="59">
                  <c:v>44228</c:v>
                </c:pt>
                <c:pt idx="60">
                  <c:v>44256</c:v>
                </c:pt>
              </c:numCache>
            </c:numRef>
          </c:cat>
          <c:val>
            <c:numRef>
              <c:f>RCEData!$B$2:$B$62</c:f>
              <c:numCache>
                <c:formatCode>#,##0_ ;\-#,##0\ </c:formatCode>
                <c:ptCount val="61"/>
                <c:pt idx="0">
                  <c:v>9327</c:v>
                </c:pt>
                <c:pt idx="1">
                  <c:v>9156</c:v>
                </c:pt>
                <c:pt idx="2">
                  <c:v>10520</c:v>
                </c:pt>
                <c:pt idx="3">
                  <c:v>9227</c:v>
                </c:pt>
                <c:pt idx="4">
                  <c:v>8612</c:v>
                </c:pt>
                <c:pt idx="5">
                  <c:v>9952</c:v>
                </c:pt>
                <c:pt idx="6">
                  <c:v>10042</c:v>
                </c:pt>
                <c:pt idx="7">
                  <c:v>10375</c:v>
                </c:pt>
                <c:pt idx="8">
                  <c:v>9705</c:v>
                </c:pt>
                <c:pt idx="9">
                  <c:v>6495</c:v>
                </c:pt>
                <c:pt idx="10">
                  <c:v>6389</c:v>
                </c:pt>
                <c:pt idx="11">
                  <c:v>7821</c:v>
                </c:pt>
                <c:pt idx="12">
                  <c:v>9816</c:v>
                </c:pt>
                <c:pt idx="13">
                  <c:v>7048</c:v>
                </c:pt>
                <c:pt idx="14">
                  <c:v>9360</c:v>
                </c:pt>
                <c:pt idx="15">
                  <c:v>8710</c:v>
                </c:pt>
                <c:pt idx="16">
                  <c:v>8009</c:v>
                </c:pt>
                <c:pt idx="17">
                  <c:v>9436</c:v>
                </c:pt>
                <c:pt idx="18">
                  <c:v>8722</c:v>
                </c:pt>
                <c:pt idx="19">
                  <c:v>9690</c:v>
                </c:pt>
                <c:pt idx="20">
                  <c:v>9820</c:v>
                </c:pt>
                <c:pt idx="21">
                  <c:v>6653</c:v>
                </c:pt>
                <c:pt idx="22">
                  <c:v>9846</c:v>
                </c:pt>
                <c:pt idx="23">
                  <c:v>8911</c:v>
                </c:pt>
                <c:pt idx="24">
                  <c:v>8643</c:v>
                </c:pt>
                <c:pt idx="25">
                  <c:v>7573</c:v>
                </c:pt>
                <c:pt idx="26">
                  <c:v>9241</c:v>
                </c:pt>
                <c:pt idx="27">
                  <c:v>7763</c:v>
                </c:pt>
                <c:pt idx="28">
                  <c:v>12392</c:v>
                </c:pt>
                <c:pt idx="29">
                  <c:v>12532</c:v>
                </c:pt>
                <c:pt idx="30">
                  <c:v>10794</c:v>
                </c:pt>
                <c:pt idx="31">
                  <c:v>12224</c:v>
                </c:pt>
                <c:pt idx="32">
                  <c:v>11944</c:v>
                </c:pt>
                <c:pt idx="33">
                  <c:v>7833</c:v>
                </c:pt>
                <c:pt idx="34">
                  <c:v>11087</c:v>
                </c:pt>
                <c:pt idx="35">
                  <c:v>11531</c:v>
                </c:pt>
                <c:pt idx="36">
                  <c:v>11763</c:v>
                </c:pt>
                <c:pt idx="37">
                  <c:v>10799</c:v>
                </c:pt>
                <c:pt idx="38">
                  <c:v>13168</c:v>
                </c:pt>
                <c:pt idx="39">
                  <c:v>11164</c:v>
                </c:pt>
                <c:pt idx="40">
                  <c:v>18206</c:v>
                </c:pt>
                <c:pt idx="41">
                  <c:v>14190</c:v>
                </c:pt>
                <c:pt idx="42">
                  <c:v>15274</c:v>
                </c:pt>
                <c:pt idx="43">
                  <c:v>15952</c:v>
                </c:pt>
                <c:pt idx="44">
                  <c:v>13639</c:v>
                </c:pt>
                <c:pt idx="45">
                  <c:v>9870</c:v>
                </c:pt>
                <c:pt idx="46">
                  <c:v>12703</c:v>
                </c:pt>
                <c:pt idx="47">
                  <c:v>13572</c:v>
                </c:pt>
                <c:pt idx="48">
                  <c:v>12783</c:v>
                </c:pt>
                <c:pt idx="49">
                  <c:v>8349</c:v>
                </c:pt>
                <c:pt idx="50">
                  <c:v>14055</c:v>
                </c:pt>
                <c:pt idx="51">
                  <c:v>11748</c:v>
                </c:pt>
                <c:pt idx="52">
                  <c:v>15731</c:v>
                </c:pt>
                <c:pt idx="53">
                  <c:v>10366</c:v>
                </c:pt>
                <c:pt idx="54">
                  <c:v>17769</c:v>
                </c:pt>
                <c:pt idx="55">
                  <c:v>16156</c:v>
                </c:pt>
                <c:pt idx="56">
                  <c:v>13580</c:v>
                </c:pt>
                <c:pt idx="57">
                  <c:v>9678</c:v>
                </c:pt>
                <c:pt idx="58">
                  <c:v>12053</c:v>
                </c:pt>
                <c:pt idx="59">
                  <c:v>14520</c:v>
                </c:pt>
                <c:pt idx="60">
                  <c:v>14613</c:v>
                </c:pt>
              </c:numCache>
            </c:numRef>
          </c:val>
          <c:smooth val="0"/>
          <c:extLst>
            <c:ext xmlns:c16="http://schemas.microsoft.com/office/drawing/2014/chart" uri="{C3380CC4-5D6E-409C-BE32-E72D297353CC}">
              <c16:uniqueId val="{00000001-B292-4150-ABCE-E818332F5307}"/>
            </c:ext>
          </c:extLst>
        </c:ser>
        <c:ser>
          <c:idx val="1"/>
          <c:order val="1"/>
          <c:tx>
            <c:strRef>
              <c:f>RCEData!$C$1</c:f>
              <c:strCache>
                <c:ptCount val="1"/>
                <c:pt idx="0">
                  <c:v>Comm</c:v>
                </c:pt>
              </c:strCache>
            </c:strRef>
          </c:tx>
          <c:spPr>
            <a:ln w="28575" cap="rnd">
              <a:solidFill>
                <a:srgbClr val="FF0000"/>
              </a:solidFill>
              <a:round/>
            </a:ln>
            <a:effectLst/>
          </c:spPr>
          <c:marker>
            <c:symbol val="none"/>
          </c:marker>
          <c:cat>
            <c:numRef>
              <c:f>RCEData!$A$2:$A$62</c:f>
              <c:numCache>
                <c:formatCode>mmm\-yy</c:formatCode>
                <c:ptCount val="61"/>
                <c:pt idx="0">
                  <c:v>42430</c:v>
                </c:pt>
                <c:pt idx="1">
                  <c:v>42461</c:v>
                </c:pt>
                <c:pt idx="2">
                  <c:v>42491</c:v>
                </c:pt>
                <c:pt idx="3">
                  <c:v>42522</c:v>
                </c:pt>
                <c:pt idx="4">
                  <c:v>42552</c:v>
                </c:pt>
                <c:pt idx="5">
                  <c:v>42583</c:v>
                </c:pt>
                <c:pt idx="6">
                  <c:v>42614</c:v>
                </c:pt>
                <c:pt idx="7">
                  <c:v>42644</c:v>
                </c:pt>
                <c:pt idx="8">
                  <c:v>42675</c:v>
                </c:pt>
                <c:pt idx="9">
                  <c:v>42705</c:v>
                </c:pt>
                <c:pt idx="10">
                  <c:v>42736</c:v>
                </c:pt>
                <c:pt idx="11">
                  <c:v>42767</c:v>
                </c:pt>
                <c:pt idx="12">
                  <c:v>42795</c:v>
                </c:pt>
                <c:pt idx="13">
                  <c:v>42826</c:v>
                </c:pt>
                <c:pt idx="14">
                  <c:v>42856</c:v>
                </c:pt>
                <c:pt idx="15">
                  <c:v>42887</c:v>
                </c:pt>
                <c:pt idx="16">
                  <c:v>42917</c:v>
                </c:pt>
                <c:pt idx="17">
                  <c:v>42948</c:v>
                </c:pt>
                <c:pt idx="18">
                  <c:v>42979</c:v>
                </c:pt>
                <c:pt idx="19">
                  <c:v>43009</c:v>
                </c:pt>
                <c:pt idx="20">
                  <c:v>43040</c:v>
                </c:pt>
                <c:pt idx="21">
                  <c:v>43070</c:v>
                </c:pt>
                <c:pt idx="22">
                  <c:v>43101</c:v>
                </c:pt>
                <c:pt idx="23">
                  <c:v>43132</c:v>
                </c:pt>
                <c:pt idx="24">
                  <c:v>43160</c:v>
                </c:pt>
                <c:pt idx="25">
                  <c:v>43191</c:v>
                </c:pt>
                <c:pt idx="26">
                  <c:v>43221</c:v>
                </c:pt>
                <c:pt idx="27">
                  <c:v>43252</c:v>
                </c:pt>
                <c:pt idx="28">
                  <c:v>43282</c:v>
                </c:pt>
                <c:pt idx="29">
                  <c:v>43313</c:v>
                </c:pt>
                <c:pt idx="30">
                  <c:v>43344</c:v>
                </c:pt>
                <c:pt idx="31">
                  <c:v>43374</c:v>
                </c:pt>
                <c:pt idx="32">
                  <c:v>43405</c:v>
                </c:pt>
                <c:pt idx="33">
                  <c:v>43435</c:v>
                </c:pt>
                <c:pt idx="34">
                  <c:v>43466</c:v>
                </c:pt>
                <c:pt idx="35">
                  <c:v>43497</c:v>
                </c:pt>
                <c:pt idx="36">
                  <c:v>43525</c:v>
                </c:pt>
                <c:pt idx="37">
                  <c:v>43556</c:v>
                </c:pt>
                <c:pt idx="38">
                  <c:v>43586</c:v>
                </c:pt>
                <c:pt idx="39">
                  <c:v>43617</c:v>
                </c:pt>
                <c:pt idx="40">
                  <c:v>43647</c:v>
                </c:pt>
                <c:pt idx="41">
                  <c:v>43678</c:v>
                </c:pt>
                <c:pt idx="42">
                  <c:v>43709</c:v>
                </c:pt>
                <c:pt idx="43">
                  <c:v>43739</c:v>
                </c:pt>
                <c:pt idx="44">
                  <c:v>43770</c:v>
                </c:pt>
                <c:pt idx="45">
                  <c:v>43800</c:v>
                </c:pt>
                <c:pt idx="46">
                  <c:v>43831</c:v>
                </c:pt>
                <c:pt idx="47">
                  <c:v>43862</c:v>
                </c:pt>
                <c:pt idx="48">
                  <c:v>43891</c:v>
                </c:pt>
                <c:pt idx="49">
                  <c:v>43922</c:v>
                </c:pt>
                <c:pt idx="50">
                  <c:v>43952</c:v>
                </c:pt>
                <c:pt idx="51">
                  <c:v>43983</c:v>
                </c:pt>
                <c:pt idx="52">
                  <c:v>44013</c:v>
                </c:pt>
                <c:pt idx="53">
                  <c:v>44044</c:v>
                </c:pt>
                <c:pt idx="54">
                  <c:v>44075</c:v>
                </c:pt>
                <c:pt idx="55">
                  <c:v>44105</c:v>
                </c:pt>
                <c:pt idx="56">
                  <c:v>44136</c:v>
                </c:pt>
                <c:pt idx="57">
                  <c:v>44166</c:v>
                </c:pt>
                <c:pt idx="58">
                  <c:v>44197</c:v>
                </c:pt>
                <c:pt idx="59">
                  <c:v>44228</c:v>
                </c:pt>
                <c:pt idx="60">
                  <c:v>44256</c:v>
                </c:pt>
              </c:numCache>
            </c:numRef>
          </c:cat>
          <c:val>
            <c:numRef>
              <c:f>RCEData!$C$2:$C$62</c:f>
              <c:numCache>
                <c:formatCode>#,##0_ ;\-#,##0\ </c:formatCode>
                <c:ptCount val="61"/>
                <c:pt idx="0">
                  <c:v>7251</c:v>
                </c:pt>
                <c:pt idx="1">
                  <c:v>7480</c:v>
                </c:pt>
                <c:pt idx="2">
                  <c:v>8091</c:v>
                </c:pt>
                <c:pt idx="3">
                  <c:v>7692</c:v>
                </c:pt>
                <c:pt idx="4">
                  <c:v>7494</c:v>
                </c:pt>
                <c:pt idx="5">
                  <c:v>7898</c:v>
                </c:pt>
                <c:pt idx="6">
                  <c:v>7514</c:v>
                </c:pt>
                <c:pt idx="7">
                  <c:v>8225</c:v>
                </c:pt>
                <c:pt idx="8">
                  <c:v>8201</c:v>
                </c:pt>
                <c:pt idx="9">
                  <c:v>5889</c:v>
                </c:pt>
                <c:pt idx="10">
                  <c:v>6378</c:v>
                </c:pt>
                <c:pt idx="11">
                  <c:v>6684</c:v>
                </c:pt>
                <c:pt idx="12">
                  <c:v>7300</c:v>
                </c:pt>
                <c:pt idx="13">
                  <c:v>6247</c:v>
                </c:pt>
                <c:pt idx="14">
                  <c:v>7873</c:v>
                </c:pt>
                <c:pt idx="15">
                  <c:v>7060</c:v>
                </c:pt>
                <c:pt idx="16">
                  <c:v>7042</c:v>
                </c:pt>
                <c:pt idx="17">
                  <c:v>7751</c:v>
                </c:pt>
                <c:pt idx="18">
                  <c:v>7170</c:v>
                </c:pt>
                <c:pt idx="19">
                  <c:v>7997</c:v>
                </c:pt>
                <c:pt idx="20">
                  <c:v>8356</c:v>
                </c:pt>
                <c:pt idx="21">
                  <c:v>6070</c:v>
                </c:pt>
                <c:pt idx="22">
                  <c:v>8074</c:v>
                </c:pt>
                <c:pt idx="23">
                  <c:v>8290</c:v>
                </c:pt>
                <c:pt idx="24">
                  <c:v>8141</c:v>
                </c:pt>
                <c:pt idx="25">
                  <c:v>6666</c:v>
                </c:pt>
                <c:pt idx="26">
                  <c:v>8056</c:v>
                </c:pt>
                <c:pt idx="27">
                  <c:v>6908</c:v>
                </c:pt>
                <c:pt idx="28">
                  <c:v>8428</c:v>
                </c:pt>
                <c:pt idx="29">
                  <c:v>10600</c:v>
                </c:pt>
                <c:pt idx="30">
                  <c:v>9315</c:v>
                </c:pt>
                <c:pt idx="31">
                  <c:v>10496</c:v>
                </c:pt>
                <c:pt idx="32">
                  <c:v>10452</c:v>
                </c:pt>
                <c:pt idx="33">
                  <c:v>7385</c:v>
                </c:pt>
                <c:pt idx="34">
                  <c:v>9387</c:v>
                </c:pt>
                <c:pt idx="35">
                  <c:v>9828</c:v>
                </c:pt>
                <c:pt idx="36">
                  <c:v>9967</c:v>
                </c:pt>
                <c:pt idx="37">
                  <c:v>9288</c:v>
                </c:pt>
                <c:pt idx="38">
                  <c:v>10962</c:v>
                </c:pt>
                <c:pt idx="39">
                  <c:v>9709</c:v>
                </c:pt>
                <c:pt idx="40">
                  <c:v>12833</c:v>
                </c:pt>
                <c:pt idx="41">
                  <c:v>12399</c:v>
                </c:pt>
                <c:pt idx="42">
                  <c:v>11873</c:v>
                </c:pt>
                <c:pt idx="43">
                  <c:v>13451</c:v>
                </c:pt>
                <c:pt idx="44">
                  <c:v>11828</c:v>
                </c:pt>
                <c:pt idx="45">
                  <c:v>8914</c:v>
                </c:pt>
                <c:pt idx="46">
                  <c:v>8991</c:v>
                </c:pt>
                <c:pt idx="47">
                  <c:v>11953</c:v>
                </c:pt>
                <c:pt idx="48">
                  <c:v>11791</c:v>
                </c:pt>
                <c:pt idx="49">
                  <c:v>10047</c:v>
                </c:pt>
                <c:pt idx="50">
                  <c:v>10185</c:v>
                </c:pt>
                <c:pt idx="51">
                  <c:v>11718</c:v>
                </c:pt>
                <c:pt idx="52">
                  <c:v>11863</c:v>
                </c:pt>
                <c:pt idx="53">
                  <c:v>9651</c:v>
                </c:pt>
                <c:pt idx="54">
                  <c:v>12174</c:v>
                </c:pt>
                <c:pt idx="55">
                  <c:v>15075</c:v>
                </c:pt>
                <c:pt idx="56">
                  <c:v>12518</c:v>
                </c:pt>
                <c:pt idx="57">
                  <c:v>9421</c:v>
                </c:pt>
                <c:pt idx="58">
                  <c:v>9798</c:v>
                </c:pt>
                <c:pt idx="59">
                  <c:v>11951</c:v>
                </c:pt>
                <c:pt idx="60">
                  <c:v>13083</c:v>
                </c:pt>
              </c:numCache>
            </c:numRef>
          </c:val>
          <c:smooth val="0"/>
          <c:extLst>
            <c:ext xmlns:c16="http://schemas.microsoft.com/office/drawing/2014/chart" uri="{C3380CC4-5D6E-409C-BE32-E72D297353CC}">
              <c16:uniqueId val="{00000002-B292-4150-ABCE-E818332F5307}"/>
            </c:ext>
          </c:extLst>
        </c:ser>
        <c:ser>
          <c:idx val="2"/>
          <c:order val="2"/>
          <c:tx>
            <c:strRef>
              <c:f>RCEData!$D$1</c:f>
              <c:strCache>
                <c:ptCount val="1"/>
                <c:pt idx="0">
                  <c:v>Exits</c:v>
                </c:pt>
              </c:strCache>
            </c:strRef>
          </c:tx>
          <c:spPr>
            <a:ln w="28575" cap="rnd">
              <a:solidFill>
                <a:srgbClr val="00B0F0"/>
              </a:solidFill>
              <a:round/>
            </a:ln>
            <a:effectLst/>
          </c:spPr>
          <c:marker>
            <c:symbol val="none"/>
          </c:marker>
          <c:cat>
            <c:numRef>
              <c:f>RCEData!$A$2:$A$62</c:f>
              <c:numCache>
                <c:formatCode>mmm\-yy</c:formatCode>
                <c:ptCount val="61"/>
                <c:pt idx="0">
                  <c:v>42430</c:v>
                </c:pt>
                <c:pt idx="1">
                  <c:v>42461</c:v>
                </c:pt>
                <c:pt idx="2">
                  <c:v>42491</c:v>
                </c:pt>
                <c:pt idx="3">
                  <c:v>42522</c:v>
                </c:pt>
                <c:pt idx="4">
                  <c:v>42552</c:v>
                </c:pt>
                <c:pt idx="5">
                  <c:v>42583</c:v>
                </c:pt>
                <c:pt idx="6">
                  <c:v>42614</c:v>
                </c:pt>
                <c:pt idx="7">
                  <c:v>42644</c:v>
                </c:pt>
                <c:pt idx="8">
                  <c:v>42675</c:v>
                </c:pt>
                <c:pt idx="9">
                  <c:v>42705</c:v>
                </c:pt>
                <c:pt idx="10">
                  <c:v>42736</c:v>
                </c:pt>
                <c:pt idx="11">
                  <c:v>42767</c:v>
                </c:pt>
                <c:pt idx="12">
                  <c:v>42795</c:v>
                </c:pt>
                <c:pt idx="13">
                  <c:v>42826</c:v>
                </c:pt>
                <c:pt idx="14">
                  <c:v>42856</c:v>
                </c:pt>
                <c:pt idx="15">
                  <c:v>42887</c:v>
                </c:pt>
                <c:pt idx="16">
                  <c:v>42917</c:v>
                </c:pt>
                <c:pt idx="17">
                  <c:v>42948</c:v>
                </c:pt>
                <c:pt idx="18">
                  <c:v>42979</c:v>
                </c:pt>
                <c:pt idx="19">
                  <c:v>43009</c:v>
                </c:pt>
                <c:pt idx="20">
                  <c:v>43040</c:v>
                </c:pt>
                <c:pt idx="21">
                  <c:v>43070</c:v>
                </c:pt>
                <c:pt idx="22">
                  <c:v>43101</c:v>
                </c:pt>
                <c:pt idx="23">
                  <c:v>43132</c:v>
                </c:pt>
                <c:pt idx="24">
                  <c:v>43160</c:v>
                </c:pt>
                <c:pt idx="25">
                  <c:v>43191</c:v>
                </c:pt>
                <c:pt idx="26">
                  <c:v>43221</c:v>
                </c:pt>
                <c:pt idx="27">
                  <c:v>43252</c:v>
                </c:pt>
                <c:pt idx="28">
                  <c:v>43282</c:v>
                </c:pt>
                <c:pt idx="29">
                  <c:v>43313</c:v>
                </c:pt>
                <c:pt idx="30">
                  <c:v>43344</c:v>
                </c:pt>
                <c:pt idx="31">
                  <c:v>43374</c:v>
                </c:pt>
                <c:pt idx="32">
                  <c:v>43405</c:v>
                </c:pt>
                <c:pt idx="33">
                  <c:v>43435</c:v>
                </c:pt>
                <c:pt idx="34">
                  <c:v>43466</c:v>
                </c:pt>
                <c:pt idx="35">
                  <c:v>43497</c:v>
                </c:pt>
                <c:pt idx="36">
                  <c:v>43525</c:v>
                </c:pt>
                <c:pt idx="37">
                  <c:v>43556</c:v>
                </c:pt>
                <c:pt idx="38">
                  <c:v>43586</c:v>
                </c:pt>
                <c:pt idx="39">
                  <c:v>43617</c:v>
                </c:pt>
                <c:pt idx="40">
                  <c:v>43647</c:v>
                </c:pt>
                <c:pt idx="41">
                  <c:v>43678</c:v>
                </c:pt>
                <c:pt idx="42">
                  <c:v>43709</c:v>
                </c:pt>
                <c:pt idx="43">
                  <c:v>43739</c:v>
                </c:pt>
                <c:pt idx="44">
                  <c:v>43770</c:v>
                </c:pt>
                <c:pt idx="45">
                  <c:v>43800</c:v>
                </c:pt>
                <c:pt idx="46">
                  <c:v>43831</c:v>
                </c:pt>
                <c:pt idx="47">
                  <c:v>43862</c:v>
                </c:pt>
                <c:pt idx="48">
                  <c:v>43891</c:v>
                </c:pt>
                <c:pt idx="49">
                  <c:v>43922</c:v>
                </c:pt>
                <c:pt idx="50">
                  <c:v>43952</c:v>
                </c:pt>
                <c:pt idx="51">
                  <c:v>43983</c:v>
                </c:pt>
                <c:pt idx="52">
                  <c:v>44013</c:v>
                </c:pt>
                <c:pt idx="53">
                  <c:v>44044</c:v>
                </c:pt>
                <c:pt idx="54">
                  <c:v>44075</c:v>
                </c:pt>
                <c:pt idx="55">
                  <c:v>44105</c:v>
                </c:pt>
                <c:pt idx="56">
                  <c:v>44136</c:v>
                </c:pt>
                <c:pt idx="57">
                  <c:v>44166</c:v>
                </c:pt>
                <c:pt idx="58">
                  <c:v>44197</c:v>
                </c:pt>
                <c:pt idx="59">
                  <c:v>44228</c:v>
                </c:pt>
                <c:pt idx="60">
                  <c:v>44256</c:v>
                </c:pt>
              </c:numCache>
            </c:numRef>
          </c:cat>
          <c:val>
            <c:numRef>
              <c:f>RCEData!$D$2:$D$62</c:f>
              <c:numCache>
                <c:formatCode>#,##0_ ;\-#,##0\ </c:formatCode>
                <c:ptCount val="61"/>
                <c:pt idx="0">
                  <c:v>6692</c:v>
                </c:pt>
                <c:pt idx="1">
                  <c:v>6491</c:v>
                </c:pt>
                <c:pt idx="2">
                  <c:v>7350</c:v>
                </c:pt>
                <c:pt idx="3">
                  <c:v>7020</c:v>
                </c:pt>
                <c:pt idx="4">
                  <c:v>6602</c:v>
                </c:pt>
                <c:pt idx="5">
                  <c:v>7309</c:v>
                </c:pt>
                <c:pt idx="6">
                  <c:v>7177</c:v>
                </c:pt>
                <c:pt idx="7">
                  <c:v>6903</c:v>
                </c:pt>
                <c:pt idx="8">
                  <c:v>6889</c:v>
                </c:pt>
                <c:pt idx="9">
                  <c:v>6119</c:v>
                </c:pt>
                <c:pt idx="10">
                  <c:v>6928</c:v>
                </c:pt>
                <c:pt idx="11">
                  <c:v>6238</c:v>
                </c:pt>
                <c:pt idx="12">
                  <c:v>7615</c:v>
                </c:pt>
                <c:pt idx="13">
                  <c:v>6291</c:v>
                </c:pt>
                <c:pt idx="14">
                  <c:v>7441</c:v>
                </c:pt>
                <c:pt idx="15">
                  <c:v>6672</c:v>
                </c:pt>
                <c:pt idx="16">
                  <c:v>6180</c:v>
                </c:pt>
                <c:pt idx="17">
                  <c:v>6586</c:v>
                </c:pt>
                <c:pt idx="18">
                  <c:v>6354</c:v>
                </c:pt>
                <c:pt idx="19">
                  <c:v>7540</c:v>
                </c:pt>
                <c:pt idx="20">
                  <c:v>6965</c:v>
                </c:pt>
                <c:pt idx="21">
                  <c:v>5847</c:v>
                </c:pt>
                <c:pt idx="22">
                  <c:v>7495</c:v>
                </c:pt>
                <c:pt idx="23">
                  <c:v>6778</c:v>
                </c:pt>
                <c:pt idx="24">
                  <c:v>7238</c:v>
                </c:pt>
                <c:pt idx="25">
                  <c:v>6990</c:v>
                </c:pt>
                <c:pt idx="26">
                  <c:v>7929</c:v>
                </c:pt>
                <c:pt idx="27">
                  <c:v>7609</c:v>
                </c:pt>
                <c:pt idx="28">
                  <c:v>5998</c:v>
                </c:pt>
                <c:pt idx="29">
                  <c:v>6786</c:v>
                </c:pt>
                <c:pt idx="30">
                  <c:v>6296</c:v>
                </c:pt>
                <c:pt idx="31">
                  <c:v>6892</c:v>
                </c:pt>
                <c:pt idx="32">
                  <c:v>6757</c:v>
                </c:pt>
                <c:pt idx="33">
                  <c:v>5335</c:v>
                </c:pt>
                <c:pt idx="34">
                  <c:v>6012</c:v>
                </c:pt>
                <c:pt idx="35">
                  <c:v>5846</c:v>
                </c:pt>
                <c:pt idx="36">
                  <c:v>6409</c:v>
                </c:pt>
                <c:pt idx="37">
                  <c:v>5970</c:v>
                </c:pt>
                <c:pt idx="38">
                  <c:v>6790</c:v>
                </c:pt>
                <c:pt idx="39">
                  <c:v>6278</c:v>
                </c:pt>
                <c:pt idx="40">
                  <c:v>6670</c:v>
                </c:pt>
                <c:pt idx="41">
                  <c:v>7316</c:v>
                </c:pt>
                <c:pt idx="42">
                  <c:v>7730</c:v>
                </c:pt>
                <c:pt idx="43">
                  <c:v>8470</c:v>
                </c:pt>
                <c:pt idx="44">
                  <c:v>7539</c:v>
                </c:pt>
                <c:pt idx="45">
                  <c:v>7276</c:v>
                </c:pt>
                <c:pt idx="46">
                  <c:v>8268</c:v>
                </c:pt>
                <c:pt idx="47">
                  <c:v>8826</c:v>
                </c:pt>
                <c:pt idx="48">
                  <c:v>9593</c:v>
                </c:pt>
                <c:pt idx="49">
                  <c:v>9035</c:v>
                </c:pt>
                <c:pt idx="50">
                  <c:v>8139</c:v>
                </c:pt>
                <c:pt idx="51">
                  <c:v>8774</c:v>
                </c:pt>
                <c:pt idx="52">
                  <c:v>8714</c:v>
                </c:pt>
                <c:pt idx="53">
                  <c:v>8521</c:v>
                </c:pt>
                <c:pt idx="54">
                  <c:v>8725</c:v>
                </c:pt>
                <c:pt idx="55">
                  <c:v>9285</c:v>
                </c:pt>
                <c:pt idx="56">
                  <c:v>10223</c:v>
                </c:pt>
                <c:pt idx="57">
                  <c:v>9274</c:v>
                </c:pt>
                <c:pt idx="58">
                  <c:v>9528</c:v>
                </c:pt>
                <c:pt idx="59">
                  <c:v>10934</c:v>
                </c:pt>
                <c:pt idx="60">
                  <c:v>11385</c:v>
                </c:pt>
              </c:numCache>
            </c:numRef>
          </c:val>
          <c:smooth val="0"/>
          <c:extLst>
            <c:ext xmlns:c16="http://schemas.microsoft.com/office/drawing/2014/chart" uri="{C3380CC4-5D6E-409C-BE32-E72D297353CC}">
              <c16:uniqueId val="{00000003-B292-4150-ABCE-E818332F5307}"/>
            </c:ext>
          </c:extLst>
        </c:ser>
        <c:dLbls>
          <c:showLegendKey val="0"/>
          <c:showVal val="0"/>
          <c:showCatName val="0"/>
          <c:showSerName val="0"/>
          <c:showPercent val="0"/>
          <c:showBubbleSize val="0"/>
        </c:dLbls>
        <c:smooth val="0"/>
        <c:axId val="846593656"/>
        <c:axId val="846587752"/>
      </c:lineChart>
      <c:dateAx>
        <c:axId val="846593656"/>
        <c:scaling>
          <c:orientation val="minMax"/>
        </c:scaling>
        <c:delete val="0"/>
        <c:axPos val="b"/>
        <c:majorGridlines>
          <c:spPr>
            <a:ln w="9525" cap="flat" cmpd="sng" algn="ctr">
              <a:solidFill>
                <a:schemeClr val="tx1">
                  <a:lumMod val="15000"/>
                  <a:lumOff val="85000"/>
                </a:schemeClr>
              </a:solidFill>
              <a:round/>
            </a:ln>
            <a:effectLst/>
          </c:spPr>
        </c:majorGridlines>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6587752"/>
        <c:crosses val="autoZero"/>
        <c:auto val="1"/>
        <c:lblOffset val="100"/>
        <c:baseTimeUnit val="months"/>
        <c:majorUnit val="12"/>
      </c:dateAx>
      <c:valAx>
        <c:axId val="846587752"/>
        <c:scaling>
          <c:orientation val="minMax"/>
        </c:scaling>
        <c:delete val="0"/>
        <c:axPos val="l"/>
        <c:majorGridlines>
          <c:spPr>
            <a:ln w="9525" cap="flat" cmpd="sng" algn="ctr">
              <a:solidFill>
                <a:schemeClr val="tx1">
                  <a:lumMod val="15000"/>
                  <a:lumOff val="85000"/>
                </a:schemeClr>
              </a:solidFill>
              <a:round/>
            </a:ln>
            <a:effectLst/>
          </c:spPr>
        </c:majorGridlines>
        <c:numFmt formatCode="#,##0_ ;\-#,##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6593656"/>
        <c:crosses val="autoZero"/>
        <c:crossBetween val="midCat"/>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b="1">
                <a:solidFill>
                  <a:sysClr val="windowText" lastClr="000000"/>
                </a:solidFill>
              </a:rPr>
              <a:t>DMS Referrals, Commencements and Exits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4426258096661684E-2"/>
          <c:y val="0.17020043103448276"/>
          <c:w val="0.92026233183856498"/>
          <c:h val="0.74708453065134095"/>
        </c:manualLayout>
      </c:layout>
      <c:lineChart>
        <c:grouping val="standard"/>
        <c:varyColors val="0"/>
        <c:ser>
          <c:idx val="0"/>
          <c:order val="0"/>
          <c:tx>
            <c:v>DMS - Referrals</c:v>
          </c:tx>
          <c:spPr>
            <a:ln w="28575" cap="rnd">
              <a:solidFill>
                <a:srgbClr val="92D050"/>
              </a:solidFill>
              <a:round/>
            </a:ln>
            <a:effectLst/>
          </c:spPr>
          <c:marker>
            <c:symbol val="none"/>
          </c:marker>
          <c:cat>
            <c:numRef>
              <c:f>RCEData!$A$2:$A$62</c:f>
              <c:numCache>
                <c:formatCode>mmm\-yy</c:formatCode>
                <c:ptCount val="61"/>
                <c:pt idx="0">
                  <c:v>42430</c:v>
                </c:pt>
                <c:pt idx="1">
                  <c:v>42461</c:v>
                </c:pt>
                <c:pt idx="2">
                  <c:v>42491</c:v>
                </c:pt>
                <c:pt idx="3">
                  <c:v>42522</c:v>
                </c:pt>
                <c:pt idx="4">
                  <c:v>42552</c:v>
                </c:pt>
                <c:pt idx="5">
                  <c:v>42583</c:v>
                </c:pt>
                <c:pt idx="6">
                  <c:v>42614</c:v>
                </c:pt>
                <c:pt idx="7">
                  <c:v>42644</c:v>
                </c:pt>
                <c:pt idx="8">
                  <c:v>42675</c:v>
                </c:pt>
                <c:pt idx="9">
                  <c:v>42705</c:v>
                </c:pt>
                <c:pt idx="10">
                  <c:v>42736</c:v>
                </c:pt>
                <c:pt idx="11">
                  <c:v>42767</c:v>
                </c:pt>
                <c:pt idx="12">
                  <c:v>42795</c:v>
                </c:pt>
                <c:pt idx="13">
                  <c:v>42826</c:v>
                </c:pt>
                <c:pt idx="14">
                  <c:v>42856</c:v>
                </c:pt>
                <c:pt idx="15">
                  <c:v>42887</c:v>
                </c:pt>
                <c:pt idx="16">
                  <c:v>42917</c:v>
                </c:pt>
                <c:pt idx="17">
                  <c:v>42948</c:v>
                </c:pt>
                <c:pt idx="18">
                  <c:v>42979</c:v>
                </c:pt>
                <c:pt idx="19">
                  <c:v>43009</c:v>
                </c:pt>
                <c:pt idx="20">
                  <c:v>43040</c:v>
                </c:pt>
                <c:pt idx="21">
                  <c:v>43070</c:v>
                </c:pt>
                <c:pt idx="22">
                  <c:v>43101</c:v>
                </c:pt>
                <c:pt idx="23">
                  <c:v>43132</c:v>
                </c:pt>
                <c:pt idx="24">
                  <c:v>43160</c:v>
                </c:pt>
                <c:pt idx="25">
                  <c:v>43191</c:v>
                </c:pt>
                <c:pt idx="26">
                  <c:v>43221</c:v>
                </c:pt>
                <c:pt idx="27">
                  <c:v>43252</c:v>
                </c:pt>
                <c:pt idx="28">
                  <c:v>43282</c:v>
                </c:pt>
                <c:pt idx="29">
                  <c:v>43313</c:v>
                </c:pt>
                <c:pt idx="30">
                  <c:v>43344</c:v>
                </c:pt>
                <c:pt idx="31">
                  <c:v>43374</c:v>
                </c:pt>
                <c:pt idx="32">
                  <c:v>43405</c:v>
                </c:pt>
                <c:pt idx="33">
                  <c:v>43435</c:v>
                </c:pt>
                <c:pt idx="34">
                  <c:v>43466</c:v>
                </c:pt>
                <c:pt idx="35">
                  <c:v>43497</c:v>
                </c:pt>
                <c:pt idx="36">
                  <c:v>43525</c:v>
                </c:pt>
                <c:pt idx="37">
                  <c:v>43556</c:v>
                </c:pt>
                <c:pt idx="38">
                  <c:v>43586</c:v>
                </c:pt>
                <c:pt idx="39">
                  <c:v>43617</c:v>
                </c:pt>
                <c:pt idx="40">
                  <c:v>43647</c:v>
                </c:pt>
                <c:pt idx="41">
                  <c:v>43678</c:v>
                </c:pt>
                <c:pt idx="42">
                  <c:v>43709</c:v>
                </c:pt>
                <c:pt idx="43">
                  <c:v>43739</c:v>
                </c:pt>
                <c:pt idx="44">
                  <c:v>43770</c:v>
                </c:pt>
                <c:pt idx="45">
                  <c:v>43800</c:v>
                </c:pt>
                <c:pt idx="46">
                  <c:v>43831</c:v>
                </c:pt>
                <c:pt idx="47">
                  <c:v>43862</c:v>
                </c:pt>
                <c:pt idx="48">
                  <c:v>43891</c:v>
                </c:pt>
                <c:pt idx="49">
                  <c:v>43922</c:v>
                </c:pt>
                <c:pt idx="50">
                  <c:v>43952</c:v>
                </c:pt>
                <c:pt idx="51">
                  <c:v>43983</c:v>
                </c:pt>
                <c:pt idx="52">
                  <c:v>44013</c:v>
                </c:pt>
                <c:pt idx="53">
                  <c:v>44044</c:v>
                </c:pt>
                <c:pt idx="54">
                  <c:v>44075</c:v>
                </c:pt>
                <c:pt idx="55">
                  <c:v>44105</c:v>
                </c:pt>
                <c:pt idx="56">
                  <c:v>44136</c:v>
                </c:pt>
                <c:pt idx="57">
                  <c:v>44166</c:v>
                </c:pt>
                <c:pt idx="58">
                  <c:v>44197</c:v>
                </c:pt>
                <c:pt idx="59">
                  <c:v>44228</c:v>
                </c:pt>
                <c:pt idx="60">
                  <c:v>44256</c:v>
                </c:pt>
              </c:numCache>
            </c:numRef>
          </c:cat>
          <c:val>
            <c:numRef>
              <c:f>RCEData!$E$2:$E$62</c:f>
              <c:numCache>
                <c:formatCode>#,##0_ ;\-#,##0\ </c:formatCode>
                <c:ptCount val="61"/>
                <c:pt idx="0">
                  <c:v>4322</c:v>
                </c:pt>
                <c:pt idx="1">
                  <c:v>4392</c:v>
                </c:pt>
                <c:pt idx="2">
                  <c:v>5160</c:v>
                </c:pt>
                <c:pt idx="3">
                  <c:v>4354</c:v>
                </c:pt>
                <c:pt idx="4">
                  <c:v>4009</c:v>
                </c:pt>
                <c:pt idx="5">
                  <c:v>4741</c:v>
                </c:pt>
                <c:pt idx="6">
                  <c:v>4720</c:v>
                </c:pt>
                <c:pt idx="7">
                  <c:v>4900</c:v>
                </c:pt>
                <c:pt idx="8">
                  <c:v>4541</c:v>
                </c:pt>
                <c:pt idx="9">
                  <c:v>3095</c:v>
                </c:pt>
                <c:pt idx="10">
                  <c:v>2816</c:v>
                </c:pt>
                <c:pt idx="11">
                  <c:v>3407</c:v>
                </c:pt>
                <c:pt idx="12">
                  <c:v>4573</c:v>
                </c:pt>
                <c:pt idx="13">
                  <c:v>3309</c:v>
                </c:pt>
                <c:pt idx="14">
                  <c:v>4380</c:v>
                </c:pt>
                <c:pt idx="15">
                  <c:v>4097</c:v>
                </c:pt>
                <c:pt idx="16">
                  <c:v>3764</c:v>
                </c:pt>
                <c:pt idx="17">
                  <c:v>4446</c:v>
                </c:pt>
                <c:pt idx="18">
                  <c:v>4061</c:v>
                </c:pt>
                <c:pt idx="19">
                  <c:v>4671</c:v>
                </c:pt>
                <c:pt idx="20">
                  <c:v>4702</c:v>
                </c:pt>
                <c:pt idx="21">
                  <c:v>3260</c:v>
                </c:pt>
                <c:pt idx="22">
                  <c:v>4709</c:v>
                </c:pt>
                <c:pt idx="23">
                  <c:v>4225</c:v>
                </c:pt>
                <c:pt idx="24">
                  <c:v>3950</c:v>
                </c:pt>
                <c:pt idx="25">
                  <c:v>3579</c:v>
                </c:pt>
                <c:pt idx="26">
                  <c:v>4351</c:v>
                </c:pt>
                <c:pt idx="27">
                  <c:v>3606</c:v>
                </c:pt>
                <c:pt idx="28">
                  <c:v>5506</c:v>
                </c:pt>
                <c:pt idx="29">
                  <c:v>5621</c:v>
                </c:pt>
                <c:pt idx="30">
                  <c:v>4841</c:v>
                </c:pt>
                <c:pt idx="31">
                  <c:v>5400</c:v>
                </c:pt>
                <c:pt idx="32">
                  <c:v>5136</c:v>
                </c:pt>
                <c:pt idx="33">
                  <c:v>3432</c:v>
                </c:pt>
                <c:pt idx="34">
                  <c:v>4777</c:v>
                </c:pt>
                <c:pt idx="35">
                  <c:v>5037</c:v>
                </c:pt>
                <c:pt idx="36">
                  <c:v>5063</c:v>
                </c:pt>
                <c:pt idx="37">
                  <c:v>4831</c:v>
                </c:pt>
                <c:pt idx="38">
                  <c:v>5905</c:v>
                </c:pt>
                <c:pt idx="39">
                  <c:v>4970</c:v>
                </c:pt>
                <c:pt idx="40">
                  <c:v>8527</c:v>
                </c:pt>
                <c:pt idx="41">
                  <c:v>6485</c:v>
                </c:pt>
                <c:pt idx="42">
                  <c:v>6835</c:v>
                </c:pt>
                <c:pt idx="43">
                  <c:v>7009</c:v>
                </c:pt>
                <c:pt idx="44">
                  <c:v>6009</c:v>
                </c:pt>
                <c:pt idx="45">
                  <c:v>4280</c:v>
                </c:pt>
                <c:pt idx="46">
                  <c:v>5461</c:v>
                </c:pt>
                <c:pt idx="47">
                  <c:v>5812</c:v>
                </c:pt>
                <c:pt idx="48">
                  <c:v>5574</c:v>
                </c:pt>
                <c:pt idx="49">
                  <c:v>3676</c:v>
                </c:pt>
                <c:pt idx="50">
                  <c:v>6557</c:v>
                </c:pt>
                <c:pt idx="51">
                  <c:v>5586</c:v>
                </c:pt>
                <c:pt idx="52">
                  <c:v>7813</c:v>
                </c:pt>
                <c:pt idx="53">
                  <c:v>4820</c:v>
                </c:pt>
                <c:pt idx="54">
                  <c:v>8147</c:v>
                </c:pt>
                <c:pt idx="55">
                  <c:v>7212</c:v>
                </c:pt>
                <c:pt idx="56">
                  <c:v>6166</c:v>
                </c:pt>
                <c:pt idx="57">
                  <c:v>4261</c:v>
                </c:pt>
                <c:pt idx="58">
                  <c:v>5559</c:v>
                </c:pt>
                <c:pt idx="59">
                  <c:v>6565</c:v>
                </c:pt>
                <c:pt idx="60">
                  <c:v>6168</c:v>
                </c:pt>
              </c:numCache>
            </c:numRef>
          </c:val>
          <c:smooth val="0"/>
          <c:extLst>
            <c:ext xmlns:c16="http://schemas.microsoft.com/office/drawing/2014/chart" uri="{C3380CC4-5D6E-409C-BE32-E72D297353CC}">
              <c16:uniqueId val="{00000000-739A-4D7A-A18D-D1BBE0CC3866}"/>
            </c:ext>
          </c:extLst>
        </c:ser>
        <c:ser>
          <c:idx val="1"/>
          <c:order val="1"/>
          <c:tx>
            <c:v>DMS - Commencements</c:v>
          </c:tx>
          <c:spPr>
            <a:ln w="28575" cap="rnd">
              <a:solidFill>
                <a:srgbClr val="FF0000"/>
              </a:solidFill>
              <a:round/>
            </a:ln>
            <a:effectLst/>
          </c:spPr>
          <c:marker>
            <c:symbol val="none"/>
          </c:marker>
          <c:cat>
            <c:numRef>
              <c:f>RCEData!$A$2:$A$62</c:f>
              <c:numCache>
                <c:formatCode>mmm\-yy</c:formatCode>
                <c:ptCount val="61"/>
                <c:pt idx="0">
                  <c:v>42430</c:v>
                </c:pt>
                <c:pt idx="1">
                  <c:v>42461</c:v>
                </c:pt>
                <c:pt idx="2">
                  <c:v>42491</c:v>
                </c:pt>
                <c:pt idx="3">
                  <c:v>42522</c:v>
                </c:pt>
                <c:pt idx="4">
                  <c:v>42552</c:v>
                </c:pt>
                <c:pt idx="5">
                  <c:v>42583</c:v>
                </c:pt>
                <c:pt idx="6">
                  <c:v>42614</c:v>
                </c:pt>
                <c:pt idx="7">
                  <c:v>42644</c:v>
                </c:pt>
                <c:pt idx="8">
                  <c:v>42675</c:v>
                </c:pt>
                <c:pt idx="9">
                  <c:v>42705</c:v>
                </c:pt>
                <c:pt idx="10">
                  <c:v>42736</c:v>
                </c:pt>
                <c:pt idx="11">
                  <c:v>42767</c:v>
                </c:pt>
                <c:pt idx="12">
                  <c:v>42795</c:v>
                </c:pt>
                <c:pt idx="13">
                  <c:v>42826</c:v>
                </c:pt>
                <c:pt idx="14">
                  <c:v>42856</c:v>
                </c:pt>
                <c:pt idx="15">
                  <c:v>42887</c:v>
                </c:pt>
                <c:pt idx="16">
                  <c:v>42917</c:v>
                </c:pt>
                <c:pt idx="17">
                  <c:v>42948</c:v>
                </c:pt>
                <c:pt idx="18">
                  <c:v>42979</c:v>
                </c:pt>
                <c:pt idx="19">
                  <c:v>43009</c:v>
                </c:pt>
                <c:pt idx="20">
                  <c:v>43040</c:v>
                </c:pt>
                <c:pt idx="21">
                  <c:v>43070</c:v>
                </c:pt>
                <c:pt idx="22">
                  <c:v>43101</c:v>
                </c:pt>
                <c:pt idx="23">
                  <c:v>43132</c:v>
                </c:pt>
                <c:pt idx="24">
                  <c:v>43160</c:v>
                </c:pt>
                <c:pt idx="25">
                  <c:v>43191</c:v>
                </c:pt>
                <c:pt idx="26">
                  <c:v>43221</c:v>
                </c:pt>
                <c:pt idx="27">
                  <c:v>43252</c:v>
                </c:pt>
                <c:pt idx="28">
                  <c:v>43282</c:v>
                </c:pt>
                <c:pt idx="29">
                  <c:v>43313</c:v>
                </c:pt>
                <c:pt idx="30">
                  <c:v>43344</c:v>
                </c:pt>
                <c:pt idx="31">
                  <c:v>43374</c:v>
                </c:pt>
                <c:pt idx="32">
                  <c:v>43405</c:v>
                </c:pt>
                <c:pt idx="33">
                  <c:v>43435</c:v>
                </c:pt>
                <c:pt idx="34">
                  <c:v>43466</c:v>
                </c:pt>
                <c:pt idx="35">
                  <c:v>43497</c:v>
                </c:pt>
                <c:pt idx="36">
                  <c:v>43525</c:v>
                </c:pt>
                <c:pt idx="37">
                  <c:v>43556</c:v>
                </c:pt>
                <c:pt idx="38">
                  <c:v>43586</c:v>
                </c:pt>
                <c:pt idx="39">
                  <c:v>43617</c:v>
                </c:pt>
                <c:pt idx="40">
                  <c:v>43647</c:v>
                </c:pt>
                <c:pt idx="41">
                  <c:v>43678</c:v>
                </c:pt>
                <c:pt idx="42">
                  <c:v>43709</c:v>
                </c:pt>
                <c:pt idx="43">
                  <c:v>43739</c:v>
                </c:pt>
                <c:pt idx="44">
                  <c:v>43770</c:v>
                </c:pt>
                <c:pt idx="45">
                  <c:v>43800</c:v>
                </c:pt>
                <c:pt idx="46">
                  <c:v>43831</c:v>
                </c:pt>
                <c:pt idx="47">
                  <c:v>43862</c:v>
                </c:pt>
                <c:pt idx="48">
                  <c:v>43891</c:v>
                </c:pt>
                <c:pt idx="49">
                  <c:v>43922</c:v>
                </c:pt>
                <c:pt idx="50">
                  <c:v>43952</c:v>
                </c:pt>
                <c:pt idx="51">
                  <c:v>43983</c:v>
                </c:pt>
                <c:pt idx="52">
                  <c:v>44013</c:v>
                </c:pt>
                <c:pt idx="53">
                  <c:v>44044</c:v>
                </c:pt>
                <c:pt idx="54">
                  <c:v>44075</c:v>
                </c:pt>
                <c:pt idx="55">
                  <c:v>44105</c:v>
                </c:pt>
                <c:pt idx="56">
                  <c:v>44136</c:v>
                </c:pt>
                <c:pt idx="57">
                  <c:v>44166</c:v>
                </c:pt>
                <c:pt idx="58">
                  <c:v>44197</c:v>
                </c:pt>
                <c:pt idx="59">
                  <c:v>44228</c:v>
                </c:pt>
                <c:pt idx="60">
                  <c:v>44256</c:v>
                </c:pt>
              </c:numCache>
            </c:numRef>
          </c:cat>
          <c:val>
            <c:numRef>
              <c:f>RCEData!$F$2:$F$62</c:f>
              <c:numCache>
                <c:formatCode>#,##0_ ;\-#,##0\ </c:formatCode>
                <c:ptCount val="61"/>
                <c:pt idx="0">
                  <c:v>3463</c:v>
                </c:pt>
                <c:pt idx="1">
                  <c:v>3543</c:v>
                </c:pt>
                <c:pt idx="2">
                  <c:v>3984</c:v>
                </c:pt>
                <c:pt idx="3">
                  <c:v>3744</c:v>
                </c:pt>
                <c:pt idx="4">
                  <c:v>3609</c:v>
                </c:pt>
                <c:pt idx="5">
                  <c:v>3773</c:v>
                </c:pt>
                <c:pt idx="6">
                  <c:v>3618</c:v>
                </c:pt>
                <c:pt idx="7">
                  <c:v>3908</c:v>
                </c:pt>
                <c:pt idx="8">
                  <c:v>3936</c:v>
                </c:pt>
                <c:pt idx="9">
                  <c:v>2825</c:v>
                </c:pt>
                <c:pt idx="10">
                  <c:v>3030</c:v>
                </c:pt>
                <c:pt idx="11">
                  <c:v>3010</c:v>
                </c:pt>
                <c:pt idx="12">
                  <c:v>3335</c:v>
                </c:pt>
                <c:pt idx="13">
                  <c:v>2898</c:v>
                </c:pt>
                <c:pt idx="14">
                  <c:v>3743</c:v>
                </c:pt>
                <c:pt idx="15">
                  <c:v>3364</c:v>
                </c:pt>
                <c:pt idx="16">
                  <c:v>3312</c:v>
                </c:pt>
                <c:pt idx="17">
                  <c:v>3704</c:v>
                </c:pt>
                <c:pt idx="18">
                  <c:v>3410</c:v>
                </c:pt>
                <c:pt idx="19">
                  <c:v>3765</c:v>
                </c:pt>
                <c:pt idx="20">
                  <c:v>4037</c:v>
                </c:pt>
                <c:pt idx="21">
                  <c:v>2876</c:v>
                </c:pt>
                <c:pt idx="22">
                  <c:v>3991</c:v>
                </c:pt>
                <c:pt idx="23">
                  <c:v>3966</c:v>
                </c:pt>
                <c:pt idx="24">
                  <c:v>3758</c:v>
                </c:pt>
                <c:pt idx="25">
                  <c:v>3183</c:v>
                </c:pt>
                <c:pt idx="26">
                  <c:v>3810</c:v>
                </c:pt>
                <c:pt idx="27">
                  <c:v>3270</c:v>
                </c:pt>
                <c:pt idx="28">
                  <c:v>3942</c:v>
                </c:pt>
                <c:pt idx="29">
                  <c:v>4851</c:v>
                </c:pt>
                <c:pt idx="30">
                  <c:v>4238</c:v>
                </c:pt>
                <c:pt idx="31">
                  <c:v>4731</c:v>
                </c:pt>
                <c:pt idx="32">
                  <c:v>4552</c:v>
                </c:pt>
                <c:pt idx="33">
                  <c:v>3200</c:v>
                </c:pt>
                <c:pt idx="34">
                  <c:v>4272</c:v>
                </c:pt>
                <c:pt idx="35">
                  <c:v>4334</c:v>
                </c:pt>
                <c:pt idx="36">
                  <c:v>4330</c:v>
                </c:pt>
                <c:pt idx="37">
                  <c:v>4113</c:v>
                </c:pt>
                <c:pt idx="38">
                  <c:v>4883</c:v>
                </c:pt>
                <c:pt idx="39">
                  <c:v>4403</c:v>
                </c:pt>
                <c:pt idx="40">
                  <c:v>5926</c:v>
                </c:pt>
                <c:pt idx="41">
                  <c:v>5716</c:v>
                </c:pt>
                <c:pt idx="42">
                  <c:v>5364</c:v>
                </c:pt>
                <c:pt idx="43">
                  <c:v>6081</c:v>
                </c:pt>
                <c:pt idx="44">
                  <c:v>5301</c:v>
                </c:pt>
                <c:pt idx="45">
                  <c:v>3879</c:v>
                </c:pt>
                <c:pt idx="46">
                  <c:v>3957</c:v>
                </c:pt>
                <c:pt idx="47">
                  <c:v>5222</c:v>
                </c:pt>
                <c:pt idx="48">
                  <c:v>5191</c:v>
                </c:pt>
                <c:pt idx="49">
                  <c:v>4448</c:v>
                </c:pt>
                <c:pt idx="50">
                  <c:v>4794</c:v>
                </c:pt>
                <c:pt idx="51">
                  <c:v>5369</c:v>
                </c:pt>
                <c:pt idx="52">
                  <c:v>5735</c:v>
                </c:pt>
                <c:pt idx="53">
                  <c:v>4646</c:v>
                </c:pt>
                <c:pt idx="54">
                  <c:v>5584</c:v>
                </c:pt>
                <c:pt idx="55">
                  <c:v>6726</c:v>
                </c:pt>
                <c:pt idx="56">
                  <c:v>5512</c:v>
                </c:pt>
                <c:pt idx="57">
                  <c:v>4332</c:v>
                </c:pt>
                <c:pt idx="58">
                  <c:v>4562</c:v>
                </c:pt>
                <c:pt idx="59">
                  <c:v>5387</c:v>
                </c:pt>
                <c:pt idx="60">
                  <c:v>5793</c:v>
                </c:pt>
              </c:numCache>
            </c:numRef>
          </c:val>
          <c:smooth val="0"/>
          <c:extLst>
            <c:ext xmlns:c16="http://schemas.microsoft.com/office/drawing/2014/chart" uri="{C3380CC4-5D6E-409C-BE32-E72D297353CC}">
              <c16:uniqueId val="{00000001-739A-4D7A-A18D-D1BBE0CC3866}"/>
            </c:ext>
          </c:extLst>
        </c:ser>
        <c:ser>
          <c:idx val="2"/>
          <c:order val="2"/>
          <c:tx>
            <c:v>DMS- Exits</c:v>
          </c:tx>
          <c:spPr>
            <a:ln w="28575" cap="rnd">
              <a:solidFill>
                <a:srgbClr val="00B0F0"/>
              </a:solidFill>
              <a:round/>
            </a:ln>
            <a:effectLst/>
          </c:spPr>
          <c:marker>
            <c:symbol val="none"/>
          </c:marker>
          <c:cat>
            <c:numRef>
              <c:f>RCEData!$A$2:$A$62</c:f>
              <c:numCache>
                <c:formatCode>mmm\-yy</c:formatCode>
                <c:ptCount val="61"/>
                <c:pt idx="0">
                  <c:v>42430</c:v>
                </c:pt>
                <c:pt idx="1">
                  <c:v>42461</c:v>
                </c:pt>
                <c:pt idx="2">
                  <c:v>42491</c:v>
                </c:pt>
                <c:pt idx="3">
                  <c:v>42522</c:v>
                </c:pt>
                <c:pt idx="4">
                  <c:v>42552</c:v>
                </c:pt>
                <c:pt idx="5">
                  <c:v>42583</c:v>
                </c:pt>
                <c:pt idx="6">
                  <c:v>42614</c:v>
                </c:pt>
                <c:pt idx="7">
                  <c:v>42644</c:v>
                </c:pt>
                <c:pt idx="8">
                  <c:v>42675</c:v>
                </c:pt>
                <c:pt idx="9">
                  <c:v>42705</c:v>
                </c:pt>
                <c:pt idx="10">
                  <c:v>42736</c:v>
                </c:pt>
                <c:pt idx="11">
                  <c:v>42767</c:v>
                </c:pt>
                <c:pt idx="12">
                  <c:v>42795</c:v>
                </c:pt>
                <c:pt idx="13">
                  <c:v>42826</c:v>
                </c:pt>
                <c:pt idx="14">
                  <c:v>42856</c:v>
                </c:pt>
                <c:pt idx="15">
                  <c:v>42887</c:v>
                </c:pt>
                <c:pt idx="16">
                  <c:v>42917</c:v>
                </c:pt>
                <c:pt idx="17">
                  <c:v>42948</c:v>
                </c:pt>
                <c:pt idx="18">
                  <c:v>42979</c:v>
                </c:pt>
                <c:pt idx="19">
                  <c:v>43009</c:v>
                </c:pt>
                <c:pt idx="20">
                  <c:v>43040</c:v>
                </c:pt>
                <c:pt idx="21">
                  <c:v>43070</c:v>
                </c:pt>
                <c:pt idx="22">
                  <c:v>43101</c:v>
                </c:pt>
                <c:pt idx="23">
                  <c:v>43132</c:v>
                </c:pt>
                <c:pt idx="24">
                  <c:v>43160</c:v>
                </c:pt>
                <c:pt idx="25">
                  <c:v>43191</c:v>
                </c:pt>
                <c:pt idx="26">
                  <c:v>43221</c:v>
                </c:pt>
                <c:pt idx="27">
                  <c:v>43252</c:v>
                </c:pt>
                <c:pt idx="28">
                  <c:v>43282</c:v>
                </c:pt>
                <c:pt idx="29">
                  <c:v>43313</c:v>
                </c:pt>
                <c:pt idx="30">
                  <c:v>43344</c:v>
                </c:pt>
                <c:pt idx="31">
                  <c:v>43374</c:v>
                </c:pt>
                <c:pt idx="32">
                  <c:v>43405</c:v>
                </c:pt>
                <c:pt idx="33">
                  <c:v>43435</c:v>
                </c:pt>
                <c:pt idx="34">
                  <c:v>43466</c:v>
                </c:pt>
                <c:pt idx="35">
                  <c:v>43497</c:v>
                </c:pt>
                <c:pt idx="36">
                  <c:v>43525</c:v>
                </c:pt>
                <c:pt idx="37">
                  <c:v>43556</c:v>
                </c:pt>
                <c:pt idx="38">
                  <c:v>43586</c:v>
                </c:pt>
                <c:pt idx="39">
                  <c:v>43617</c:v>
                </c:pt>
                <c:pt idx="40">
                  <c:v>43647</c:v>
                </c:pt>
                <c:pt idx="41">
                  <c:v>43678</c:v>
                </c:pt>
                <c:pt idx="42">
                  <c:v>43709</c:v>
                </c:pt>
                <c:pt idx="43">
                  <c:v>43739</c:v>
                </c:pt>
                <c:pt idx="44">
                  <c:v>43770</c:v>
                </c:pt>
                <c:pt idx="45">
                  <c:v>43800</c:v>
                </c:pt>
                <c:pt idx="46">
                  <c:v>43831</c:v>
                </c:pt>
                <c:pt idx="47">
                  <c:v>43862</c:v>
                </c:pt>
                <c:pt idx="48">
                  <c:v>43891</c:v>
                </c:pt>
                <c:pt idx="49">
                  <c:v>43922</c:v>
                </c:pt>
                <c:pt idx="50">
                  <c:v>43952</c:v>
                </c:pt>
                <c:pt idx="51">
                  <c:v>43983</c:v>
                </c:pt>
                <c:pt idx="52">
                  <c:v>44013</c:v>
                </c:pt>
                <c:pt idx="53">
                  <c:v>44044</c:v>
                </c:pt>
                <c:pt idx="54">
                  <c:v>44075</c:v>
                </c:pt>
                <c:pt idx="55">
                  <c:v>44105</c:v>
                </c:pt>
                <c:pt idx="56">
                  <c:v>44136</c:v>
                </c:pt>
                <c:pt idx="57">
                  <c:v>44166</c:v>
                </c:pt>
                <c:pt idx="58">
                  <c:v>44197</c:v>
                </c:pt>
                <c:pt idx="59">
                  <c:v>44228</c:v>
                </c:pt>
                <c:pt idx="60">
                  <c:v>44256</c:v>
                </c:pt>
              </c:numCache>
            </c:numRef>
          </c:cat>
          <c:val>
            <c:numRef>
              <c:f>RCEData!$G$2:$G$62</c:f>
              <c:numCache>
                <c:formatCode>#,##0_ ;\-#,##0\ </c:formatCode>
                <c:ptCount val="61"/>
                <c:pt idx="0">
                  <c:v>3042</c:v>
                </c:pt>
                <c:pt idx="1">
                  <c:v>2940</c:v>
                </c:pt>
                <c:pt idx="2">
                  <c:v>3377</c:v>
                </c:pt>
                <c:pt idx="3">
                  <c:v>3266</c:v>
                </c:pt>
                <c:pt idx="4">
                  <c:v>2859</c:v>
                </c:pt>
                <c:pt idx="5">
                  <c:v>3236</c:v>
                </c:pt>
                <c:pt idx="6">
                  <c:v>3305</c:v>
                </c:pt>
                <c:pt idx="7">
                  <c:v>3063</c:v>
                </c:pt>
                <c:pt idx="8">
                  <c:v>3030</c:v>
                </c:pt>
                <c:pt idx="9">
                  <c:v>2802</c:v>
                </c:pt>
                <c:pt idx="10">
                  <c:v>3033</c:v>
                </c:pt>
                <c:pt idx="11">
                  <c:v>2760</c:v>
                </c:pt>
                <c:pt idx="12">
                  <c:v>3474</c:v>
                </c:pt>
                <c:pt idx="13">
                  <c:v>2829</c:v>
                </c:pt>
                <c:pt idx="14">
                  <c:v>3351</c:v>
                </c:pt>
                <c:pt idx="15">
                  <c:v>3035</c:v>
                </c:pt>
                <c:pt idx="16">
                  <c:v>2670</c:v>
                </c:pt>
                <c:pt idx="17">
                  <c:v>2835</c:v>
                </c:pt>
                <c:pt idx="18">
                  <c:v>2924</c:v>
                </c:pt>
                <c:pt idx="19">
                  <c:v>3335</c:v>
                </c:pt>
                <c:pt idx="20">
                  <c:v>2973</c:v>
                </c:pt>
                <c:pt idx="21">
                  <c:v>2619</c:v>
                </c:pt>
                <c:pt idx="22">
                  <c:v>3386</c:v>
                </c:pt>
                <c:pt idx="23">
                  <c:v>2939</c:v>
                </c:pt>
                <c:pt idx="24">
                  <c:v>3240</c:v>
                </c:pt>
                <c:pt idx="25">
                  <c:v>3001</c:v>
                </c:pt>
                <c:pt idx="26">
                  <c:v>3313</c:v>
                </c:pt>
                <c:pt idx="27">
                  <c:v>3080</c:v>
                </c:pt>
                <c:pt idx="28">
                  <c:v>2493</c:v>
                </c:pt>
                <c:pt idx="29">
                  <c:v>2742</c:v>
                </c:pt>
                <c:pt idx="30">
                  <c:v>2666</c:v>
                </c:pt>
                <c:pt idx="31">
                  <c:v>2807</c:v>
                </c:pt>
                <c:pt idx="32">
                  <c:v>2800</c:v>
                </c:pt>
                <c:pt idx="33">
                  <c:v>2162</c:v>
                </c:pt>
                <c:pt idx="34">
                  <c:v>2422</c:v>
                </c:pt>
                <c:pt idx="35">
                  <c:v>2389</c:v>
                </c:pt>
                <c:pt idx="36">
                  <c:v>2478</c:v>
                </c:pt>
                <c:pt idx="37">
                  <c:v>2454</c:v>
                </c:pt>
                <c:pt idx="38">
                  <c:v>2693</c:v>
                </c:pt>
                <c:pt idx="39">
                  <c:v>2534</c:v>
                </c:pt>
                <c:pt idx="40">
                  <c:v>2694</c:v>
                </c:pt>
                <c:pt idx="41">
                  <c:v>3059</c:v>
                </c:pt>
                <c:pt idx="42">
                  <c:v>3275</c:v>
                </c:pt>
                <c:pt idx="43">
                  <c:v>3498</c:v>
                </c:pt>
                <c:pt idx="44">
                  <c:v>3087</c:v>
                </c:pt>
                <c:pt idx="45">
                  <c:v>3140</c:v>
                </c:pt>
                <c:pt idx="46">
                  <c:v>3474</c:v>
                </c:pt>
                <c:pt idx="47">
                  <c:v>3656</c:v>
                </c:pt>
                <c:pt idx="48">
                  <c:v>3968</c:v>
                </c:pt>
                <c:pt idx="49">
                  <c:v>4042</c:v>
                </c:pt>
                <c:pt idx="50">
                  <c:v>3494</c:v>
                </c:pt>
                <c:pt idx="51">
                  <c:v>3743</c:v>
                </c:pt>
                <c:pt idx="52">
                  <c:v>3523</c:v>
                </c:pt>
                <c:pt idx="53">
                  <c:v>3456</c:v>
                </c:pt>
                <c:pt idx="54">
                  <c:v>3697</c:v>
                </c:pt>
                <c:pt idx="55">
                  <c:v>3954</c:v>
                </c:pt>
                <c:pt idx="56">
                  <c:v>4265</c:v>
                </c:pt>
                <c:pt idx="57">
                  <c:v>3906</c:v>
                </c:pt>
                <c:pt idx="58">
                  <c:v>4027</c:v>
                </c:pt>
                <c:pt idx="59">
                  <c:v>4703</c:v>
                </c:pt>
                <c:pt idx="60">
                  <c:v>4709</c:v>
                </c:pt>
              </c:numCache>
            </c:numRef>
          </c:val>
          <c:smooth val="0"/>
          <c:extLst>
            <c:ext xmlns:c16="http://schemas.microsoft.com/office/drawing/2014/chart" uri="{C3380CC4-5D6E-409C-BE32-E72D297353CC}">
              <c16:uniqueId val="{00000002-739A-4D7A-A18D-D1BBE0CC3866}"/>
            </c:ext>
          </c:extLst>
        </c:ser>
        <c:dLbls>
          <c:showLegendKey val="0"/>
          <c:showVal val="0"/>
          <c:showCatName val="0"/>
          <c:showSerName val="0"/>
          <c:showPercent val="0"/>
          <c:showBubbleSize val="0"/>
        </c:dLbls>
        <c:smooth val="0"/>
        <c:axId val="846591688"/>
        <c:axId val="846587096"/>
      </c:lineChart>
      <c:dateAx>
        <c:axId val="846591688"/>
        <c:scaling>
          <c:orientation val="minMax"/>
        </c:scaling>
        <c:delete val="0"/>
        <c:axPos val="b"/>
        <c:majorGridlines>
          <c:spPr>
            <a:ln w="9525" cap="flat" cmpd="sng" algn="ctr">
              <a:solidFill>
                <a:schemeClr val="tx1">
                  <a:lumMod val="15000"/>
                  <a:lumOff val="85000"/>
                </a:schemeClr>
              </a:solidFill>
              <a:round/>
            </a:ln>
            <a:effectLst/>
          </c:spPr>
        </c:majorGridlines>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6587096"/>
        <c:crosses val="autoZero"/>
        <c:auto val="1"/>
        <c:lblOffset val="100"/>
        <c:baseTimeUnit val="months"/>
        <c:majorUnit val="12"/>
      </c:dateAx>
      <c:valAx>
        <c:axId val="846587096"/>
        <c:scaling>
          <c:orientation val="minMax"/>
        </c:scaling>
        <c:delete val="0"/>
        <c:axPos val="l"/>
        <c:majorGridlines>
          <c:spPr>
            <a:ln w="9525" cap="flat" cmpd="sng" algn="ctr">
              <a:solidFill>
                <a:schemeClr val="tx1">
                  <a:lumMod val="15000"/>
                  <a:lumOff val="85000"/>
                </a:schemeClr>
              </a:solidFill>
              <a:round/>
            </a:ln>
            <a:effectLst/>
          </c:spPr>
        </c:majorGridlines>
        <c:numFmt formatCode="#,##0_ ;\-#,##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6591688"/>
        <c:crosses val="autoZero"/>
        <c:crossBetween val="midCat"/>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400" b="1">
                <a:solidFill>
                  <a:sysClr val="windowText" lastClr="000000"/>
                </a:solidFill>
              </a:rPr>
              <a:t>ESS</a:t>
            </a:r>
            <a:r>
              <a:rPr lang="en-AU" sz="1400" b="1" baseline="0">
                <a:solidFill>
                  <a:sysClr val="windowText" lastClr="000000"/>
                </a:solidFill>
              </a:rPr>
              <a:t> Referrals, Commencement and Exits</a:t>
            </a:r>
            <a:endParaRPr lang="en-AU" sz="1400" b="1">
              <a:solidFill>
                <a:sysClr val="windowText" lastClr="00000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ESS - Referrrals</c:v>
          </c:tx>
          <c:spPr>
            <a:ln w="28575" cap="rnd">
              <a:solidFill>
                <a:srgbClr val="92D050"/>
              </a:solidFill>
              <a:round/>
            </a:ln>
            <a:effectLst/>
          </c:spPr>
          <c:marker>
            <c:symbol val="none"/>
          </c:marker>
          <c:cat>
            <c:numRef>
              <c:f>RCEData!$A$2:$A$62</c:f>
              <c:numCache>
                <c:formatCode>mmm\-yy</c:formatCode>
                <c:ptCount val="61"/>
                <c:pt idx="0">
                  <c:v>42430</c:v>
                </c:pt>
                <c:pt idx="1">
                  <c:v>42461</c:v>
                </c:pt>
                <c:pt idx="2">
                  <c:v>42491</c:v>
                </c:pt>
                <c:pt idx="3">
                  <c:v>42522</c:v>
                </c:pt>
                <c:pt idx="4">
                  <c:v>42552</c:v>
                </c:pt>
                <c:pt idx="5">
                  <c:v>42583</c:v>
                </c:pt>
                <c:pt idx="6">
                  <c:v>42614</c:v>
                </c:pt>
                <c:pt idx="7">
                  <c:v>42644</c:v>
                </c:pt>
                <c:pt idx="8">
                  <c:v>42675</c:v>
                </c:pt>
                <c:pt idx="9">
                  <c:v>42705</c:v>
                </c:pt>
                <c:pt idx="10">
                  <c:v>42736</c:v>
                </c:pt>
                <c:pt idx="11">
                  <c:v>42767</c:v>
                </c:pt>
                <c:pt idx="12">
                  <c:v>42795</c:v>
                </c:pt>
                <c:pt idx="13">
                  <c:v>42826</c:v>
                </c:pt>
                <c:pt idx="14">
                  <c:v>42856</c:v>
                </c:pt>
                <c:pt idx="15">
                  <c:v>42887</c:v>
                </c:pt>
                <c:pt idx="16">
                  <c:v>42917</c:v>
                </c:pt>
                <c:pt idx="17">
                  <c:v>42948</c:v>
                </c:pt>
                <c:pt idx="18">
                  <c:v>42979</c:v>
                </c:pt>
                <c:pt idx="19">
                  <c:v>43009</c:v>
                </c:pt>
                <c:pt idx="20">
                  <c:v>43040</c:v>
                </c:pt>
                <c:pt idx="21">
                  <c:v>43070</c:v>
                </c:pt>
                <c:pt idx="22">
                  <c:v>43101</c:v>
                </c:pt>
                <c:pt idx="23">
                  <c:v>43132</c:v>
                </c:pt>
                <c:pt idx="24">
                  <c:v>43160</c:v>
                </c:pt>
                <c:pt idx="25">
                  <c:v>43191</c:v>
                </c:pt>
                <c:pt idx="26">
                  <c:v>43221</c:v>
                </c:pt>
                <c:pt idx="27">
                  <c:v>43252</c:v>
                </c:pt>
                <c:pt idx="28">
                  <c:v>43282</c:v>
                </c:pt>
                <c:pt idx="29">
                  <c:v>43313</c:v>
                </c:pt>
                <c:pt idx="30">
                  <c:v>43344</c:v>
                </c:pt>
                <c:pt idx="31">
                  <c:v>43374</c:v>
                </c:pt>
                <c:pt idx="32">
                  <c:v>43405</c:v>
                </c:pt>
                <c:pt idx="33">
                  <c:v>43435</c:v>
                </c:pt>
                <c:pt idx="34">
                  <c:v>43466</c:v>
                </c:pt>
                <c:pt idx="35">
                  <c:v>43497</c:v>
                </c:pt>
                <c:pt idx="36">
                  <c:v>43525</c:v>
                </c:pt>
                <c:pt idx="37">
                  <c:v>43556</c:v>
                </c:pt>
                <c:pt idx="38">
                  <c:v>43586</c:v>
                </c:pt>
                <c:pt idx="39">
                  <c:v>43617</c:v>
                </c:pt>
                <c:pt idx="40">
                  <c:v>43647</c:v>
                </c:pt>
                <c:pt idx="41">
                  <c:v>43678</c:v>
                </c:pt>
                <c:pt idx="42">
                  <c:v>43709</c:v>
                </c:pt>
                <c:pt idx="43">
                  <c:v>43739</c:v>
                </c:pt>
                <c:pt idx="44">
                  <c:v>43770</c:v>
                </c:pt>
                <c:pt idx="45">
                  <c:v>43800</c:v>
                </c:pt>
                <c:pt idx="46">
                  <c:v>43831</c:v>
                </c:pt>
                <c:pt idx="47">
                  <c:v>43862</c:v>
                </c:pt>
                <c:pt idx="48">
                  <c:v>43891</c:v>
                </c:pt>
                <c:pt idx="49">
                  <c:v>43922</c:v>
                </c:pt>
                <c:pt idx="50">
                  <c:v>43952</c:v>
                </c:pt>
                <c:pt idx="51">
                  <c:v>43983</c:v>
                </c:pt>
                <c:pt idx="52">
                  <c:v>44013</c:v>
                </c:pt>
                <c:pt idx="53">
                  <c:v>44044</c:v>
                </c:pt>
                <c:pt idx="54">
                  <c:v>44075</c:v>
                </c:pt>
                <c:pt idx="55">
                  <c:v>44105</c:v>
                </c:pt>
                <c:pt idx="56">
                  <c:v>44136</c:v>
                </c:pt>
                <c:pt idx="57">
                  <c:v>44166</c:v>
                </c:pt>
                <c:pt idx="58">
                  <c:v>44197</c:v>
                </c:pt>
                <c:pt idx="59">
                  <c:v>44228</c:v>
                </c:pt>
                <c:pt idx="60">
                  <c:v>44256</c:v>
                </c:pt>
              </c:numCache>
            </c:numRef>
          </c:cat>
          <c:val>
            <c:numRef>
              <c:f>RCEData!$H$2:$H$62</c:f>
              <c:numCache>
                <c:formatCode>#,##0_ ;\-#,##0\ </c:formatCode>
                <c:ptCount val="61"/>
                <c:pt idx="0">
                  <c:v>5005</c:v>
                </c:pt>
                <c:pt idx="1">
                  <c:v>4764</c:v>
                </c:pt>
                <c:pt idx="2">
                  <c:v>5360</c:v>
                </c:pt>
                <c:pt idx="3">
                  <c:v>4873</c:v>
                </c:pt>
                <c:pt idx="4">
                  <c:v>4603</c:v>
                </c:pt>
                <c:pt idx="5">
                  <c:v>5211</c:v>
                </c:pt>
                <c:pt idx="6">
                  <c:v>5322</c:v>
                </c:pt>
                <c:pt idx="7">
                  <c:v>5475</c:v>
                </c:pt>
                <c:pt idx="8">
                  <c:v>5164</c:v>
                </c:pt>
                <c:pt idx="9">
                  <c:v>3400</c:v>
                </c:pt>
                <c:pt idx="10">
                  <c:v>3573</c:v>
                </c:pt>
                <c:pt idx="11">
                  <c:v>4414</c:v>
                </c:pt>
                <c:pt idx="12">
                  <c:v>5243</c:v>
                </c:pt>
                <c:pt idx="13">
                  <c:v>3739</c:v>
                </c:pt>
                <c:pt idx="14">
                  <c:v>4980</c:v>
                </c:pt>
                <c:pt idx="15">
                  <c:v>4613</c:v>
                </c:pt>
                <c:pt idx="16">
                  <c:v>4245</c:v>
                </c:pt>
                <c:pt idx="17">
                  <c:v>4990</c:v>
                </c:pt>
                <c:pt idx="18">
                  <c:v>4661</c:v>
                </c:pt>
                <c:pt idx="19">
                  <c:v>5019</c:v>
                </c:pt>
                <c:pt idx="20">
                  <c:v>5118</c:v>
                </c:pt>
                <c:pt idx="21">
                  <c:v>3393</c:v>
                </c:pt>
                <c:pt idx="22">
                  <c:v>5137</c:v>
                </c:pt>
                <c:pt idx="23">
                  <c:v>4686</c:v>
                </c:pt>
                <c:pt idx="24">
                  <c:v>4693</c:v>
                </c:pt>
                <c:pt idx="25">
                  <c:v>3994</c:v>
                </c:pt>
                <c:pt idx="26">
                  <c:v>4890</c:v>
                </c:pt>
                <c:pt idx="27">
                  <c:v>4157</c:v>
                </c:pt>
                <c:pt idx="28">
                  <c:v>6886</c:v>
                </c:pt>
                <c:pt idx="29">
                  <c:v>6911</c:v>
                </c:pt>
                <c:pt idx="30">
                  <c:v>5953</c:v>
                </c:pt>
                <c:pt idx="31">
                  <c:v>6824</c:v>
                </c:pt>
                <c:pt idx="32">
                  <c:v>6808</c:v>
                </c:pt>
                <c:pt idx="33">
                  <c:v>4401</c:v>
                </c:pt>
                <c:pt idx="34">
                  <c:v>6310</c:v>
                </c:pt>
                <c:pt idx="35">
                  <c:v>6494</c:v>
                </c:pt>
                <c:pt idx="36">
                  <c:v>6700</c:v>
                </c:pt>
                <c:pt idx="37">
                  <c:v>5968</c:v>
                </c:pt>
                <c:pt idx="38">
                  <c:v>7263</c:v>
                </c:pt>
                <c:pt idx="39">
                  <c:v>6194</c:v>
                </c:pt>
                <c:pt idx="40">
                  <c:v>9679</c:v>
                </c:pt>
                <c:pt idx="41">
                  <c:v>7705</c:v>
                </c:pt>
                <c:pt idx="42">
                  <c:v>8439</c:v>
                </c:pt>
                <c:pt idx="43">
                  <c:v>8943</c:v>
                </c:pt>
                <c:pt idx="44">
                  <c:v>7630</c:v>
                </c:pt>
                <c:pt idx="45">
                  <c:v>5590</c:v>
                </c:pt>
                <c:pt idx="46">
                  <c:v>7242</c:v>
                </c:pt>
                <c:pt idx="47">
                  <c:v>7760</c:v>
                </c:pt>
                <c:pt idx="48">
                  <c:v>7209</c:v>
                </c:pt>
                <c:pt idx="49">
                  <c:v>4673</c:v>
                </c:pt>
                <c:pt idx="50">
                  <c:v>7498</c:v>
                </c:pt>
                <c:pt idx="51">
                  <c:v>6162</c:v>
                </c:pt>
                <c:pt idx="52">
                  <c:v>7918</c:v>
                </c:pt>
                <c:pt idx="53">
                  <c:v>5546</c:v>
                </c:pt>
                <c:pt idx="54">
                  <c:v>9622</c:v>
                </c:pt>
                <c:pt idx="55">
                  <c:v>8944</c:v>
                </c:pt>
                <c:pt idx="56">
                  <c:v>7414</c:v>
                </c:pt>
                <c:pt idx="57">
                  <c:v>5417</c:v>
                </c:pt>
                <c:pt idx="58">
                  <c:v>6494</c:v>
                </c:pt>
                <c:pt idx="59">
                  <c:v>7955</c:v>
                </c:pt>
                <c:pt idx="60">
                  <c:v>7995</c:v>
                </c:pt>
              </c:numCache>
            </c:numRef>
          </c:val>
          <c:smooth val="0"/>
          <c:extLst>
            <c:ext xmlns:c16="http://schemas.microsoft.com/office/drawing/2014/chart" uri="{C3380CC4-5D6E-409C-BE32-E72D297353CC}">
              <c16:uniqueId val="{00000000-912C-4BD1-9143-5D8859648178}"/>
            </c:ext>
          </c:extLst>
        </c:ser>
        <c:ser>
          <c:idx val="1"/>
          <c:order val="1"/>
          <c:tx>
            <c:v>ESS - Commencements</c:v>
          </c:tx>
          <c:spPr>
            <a:ln w="28575" cap="rnd">
              <a:solidFill>
                <a:srgbClr val="FF0000"/>
              </a:solidFill>
              <a:round/>
            </a:ln>
            <a:effectLst/>
          </c:spPr>
          <c:marker>
            <c:symbol val="none"/>
          </c:marker>
          <c:cat>
            <c:numRef>
              <c:f>RCEData!$A$2:$A$62</c:f>
              <c:numCache>
                <c:formatCode>mmm\-yy</c:formatCode>
                <c:ptCount val="61"/>
                <c:pt idx="0">
                  <c:v>42430</c:v>
                </c:pt>
                <c:pt idx="1">
                  <c:v>42461</c:v>
                </c:pt>
                <c:pt idx="2">
                  <c:v>42491</c:v>
                </c:pt>
                <c:pt idx="3">
                  <c:v>42522</c:v>
                </c:pt>
                <c:pt idx="4">
                  <c:v>42552</c:v>
                </c:pt>
                <c:pt idx="5">
                  <c:v>42583</c:v>
                </c:pt>
                <c:pt idx="6">
                  <c:v>42614</c:v>
                </c:pt>
                <c:pt idx="7">
                  <c:v>42644</c:v>
                </c:pt>
                <c:pt idx="8">
                  <c:v>42675</c:v>
                </c:pt>
                <c:pt idx="9">
                  <c:v>42705</c:v>
                </c:pt>
                <c:pt idx="10">
                  <c:v>42736</c:v>
                </c:pt>
                <c:pt idx="11">
                  <c:v>42767</c:v>
                </c:pt>
                <c:pt idx="12">
                  <c:v>42795</c:v>
                </c:pt>
                <c:pt idx="13">
                  <c:v>42826</c:v>
                </c:pt>
                <c:pt idx="14">
                  <c:v>42856</c:v>
                </c:pt>
                <c:pt idx="15">
                  <c:v>42887</c:v>
                </c:pt>
                <c:pt idx="16">
                  <c:v>42917</c:v>
                </c:pt>
                <c:pt idx="17">
                  <c:v>42948</c:v>
                </c:pt>
                <c:pt idx="18">
                  <c:v>42979</c:v>
                </c:pt>
                <c:pt idx="19">
                  <c:v>43009</c:v>
                </c:pt>
                <c:pt idx="20">
                  <c:v>43040</c:v>
                </c:pt>
                <c:pt idx="21">
                  <c:v>43070</c:v>
                </c:pt>
                <c:pt idx="22">
                  <c:v>43101</c:v>
                </c:pt>
                <c:pt idx="23">
                  <c:v>43132</c:v>
                </c:pt>
                <c:pt idx="24">
                  <c:v>43160</c:v>
                </c:pt>
                <c:pt idx="25">
                  <c:v>43191</c:v>
                </c:pt>
                <c:pt idx="26">
                  <c:v>43221</c:v>
                </c:pt>
                <c:pt idx="27">
                  <c:v>43252</c:v>
                </c:pt>
                <c:pt idx="28">
                  <c:v>43282</c:v>
                </c:pt>
                <c:pt idx="29">
                  <c:v>43313</c:v>
                </c:pt>
                <c:pt idx="30">
                  <c:v>43344</c:v>
                </c:pt>
                <c:pt idx="31">
                  <c:v>43374</c:v>
                </c:pt>
                <c:pt idx="32">
                  <c:v>43405</c:v>
                </c:pt>
                <c:pt idx="33">
                  <c:v>43435</c:v>
                </c:pt>
                <c:pt idx="34">
                  <c:v>43466</c:v>
                </c:pt>
                <c:pt idx="35">
                  <c:v>43497</c:v>
                </c:pt>
                <c:pt idx="36">
                  <c:v>43525</c:v>
                </c:pt>
                <c:pt idx="37">
                  <c:v>43556</c:v>
                </c:pt>
                <c:pt idx="38">
                  <c:v>43586</c:v>
                </c:pt>
                <c:pt idx="39">
                  <c:v>43617</c:v>
                </c:pt>
                <c:pt idx="40">
                  <c:v>43647</c:v>
                </c:pt>
                <c:pt idx="41">
                  <c:v>43678</c:v>
                </c:pt>
                <c:pt idx="42">
                  <c:v>43709</c:v>
                </c:pt>
                <c:pt idx="43">
                  <c:v>43739</c:v>
                </c:pt>
                <c:pt idx="44">
                  <c:v>43770</c:v>
                </c:pt>
                <c:pt idx="45">
                  <c:v>43800</c:v>
                </c:pt>
                <c:pt idx="46">
                  <c:v>43831</c:v>
                </c:pt>
                <c:pt idx="47">
                  <c:v>43862</c:v>
                </c:pt>
                <c:pt idx="48">
                  <c:v>43891</c:v>
                </c:pt>
                <c:pt idx="49">
                  <c:v>43922</c:v>
                </c:pt>
                <c:pt idx="50">
                  <c:v>43952</c:v>
                </c:pt>
                <c:pt idx="51">
                  <c:v>43983</c:v>
                </c:pt>
                <c:pt idx="52">
                  <c:v>44013</c:v>
                </c:pt>
                <c:pt idx="53">
                  <c:v>44044</c:v>
                </c:pt>
                <c:pt idx="54">
                  <c:v>44075</c:v>
                </c:pt>
                <c:pt idx="55">
                  <c:v>44105</c:v>
                </c:pt>
                <c:pt idx="56">
                  <c:v>44136</c:v>
                </c:pt>
                <c:pt idx="57">
                  <c:v>44166</c:v>
                </c:pt>
                <c:pt idx="58">
                  <c:v>44197</c:v>
                </c:pt>
                <c:pt idx="59">
                  <c:v>44228</c:v>
                </c:pt>
                <c:pt idx="60">
                  <c:v>44256</c:v>
                </c:pt>
              </c:numCache>
            </c:numRef>
          </c:cat>
          <c:val>
            <c:numRef>
              <c:f>RCEData!$I$2:$I$62</c:f>
              <c:numCache>
                <c:formatCode>#,##0_ ;\-#,##0\ </c:formatCode>
                <c:ptCount val="61"/>
                <c:pt idx="0">
                  <c:v>3788</c:v>
                </c:pt>
                <c:pt idx="1">
                  <c:v>3937</c:v>
                </c:pt>
                <c:pt idx="2">
                  <c:v>4107</c:v>
                </c:pt>
                <c:pt idx="3">
                  <c:v>3948</c:v>
                </c:pt>
                <c:pt idx="4">
                  <c:v>3885</c:v>
                </c:pt>
                <c:pt idx="5">
                  <c:v>4125</c:v>
                </c:pt>
                <c:pt idx="6">
                  <c:v>3896</c:v>
                </c:pt>
                <c:pt idx="7">
                  <c:v>4317</c:v>
                </c:pt>
                <c:pt idx="8">
                  <c:v>4265</c:v>
                </c:pt>
                <c:pt idx="9">
                  <c:v>3064</c:v>
                </c:pt>
                <c:pt idx="10">
                  <c:v>3348</c:v>
                </c:pt>
                <c:pt idx="11">
                  <c:v>3674</c:v>
                </c:pt>
                <c:pt idx="12">
                  <c:v>3965</c:v>
                </c:pt>
                <c:pt idx="13">
                  <c:v>3349</c:v>
                </c:pt>
                <c:pt idx="14">
                  <c:v>4130</c:v>
                </c:pt>
                <c:pt idx="15">
                  <c:v>3696</c:v>
                </c:pt>
                <c:pt idx="16">
                  <c:v>3730</c:v>
                </c:pt>
                <c:pt idx="17">
                  <c:v>4047</c:v>
                </c:pt>
                <c:pt idx="18">
                  <c:v>3760</c:v>
                </c:pt>
                <c:pt idx="19">
                  <c:v>4232</c:v>
                </c:pt>
                <c:pt idx="20">
                  <c:v>4319</c:v>
                </c:pt>
                <c:pt idx="21">
                  <c:v>3194</c:v>
                </c:pt>
                <c:pt idx="22">
                  <c:v>4083</c:v>
                </c:pt>
                <c:pt idx="23">
                  <c:v>4324</c:v>
                </c:pt>
                <c:pt idx="24">
                  <c:v>4383</c:v>
                </c:pt>
                <c:pt idx="25">
                  <c:v>3483</c:v>
                </c:pt>
                <c:pt idx="26">
                  <c:v>4246</c:v>
                </c:pt>
                <c:pt idx="27">
                  <c:v>3638</c:v>
                </c:pt>
                <c:pt idx="28">
                  <c:v>4486</c:v>
                </c:pt>
                <c:pt idx="29">
                  <c:v>5749</c:v>
                </c:pt>
                <c:pt idx="30">
                  <c:v>5077</c:v>
                </c:pt>
                <c:pt idx="31">
                  <c:v>5765</c:v>
                </c:pt>
                <c:pt idx="32">
                  <c:v>5900</c:v>
                </c:pt>
                <c:pt idx="33">
                  <c:v>4185</c:v>
                </c:pt>
                <c:pt idx="34">
                  <c:v>5115</c:v>
                </c:pt>
                <c:pt idx="35">
                  <c:v>5494</c:v>
                </c:pt>
                <c:pt idx="36">
                  <c:v>5637</c:v>
                </c:pt>
                <c:pt idx="37">
                  <c:v>5175</c:v>
                </c:pt>
                <c:pt idx="38">
                  <c:v>6079</c:v>
                </c:pt>
                <c:pt idx="39">
                  <c:v>5306</c:v>
                </c:pt>
                <c:pt idx="40">
                  <c:v>6907</c:v>
                </c:pt>
                <c:pt idx="41">
                  <c:v>6683</c:v>
                </c:pt>
                <c:pt idx="42">
                  <c:v>6509</c:v>
                </c:pt>
                <c:pt idx="43">
                  <c:v>7370</c:v>
                </c:pt>
                <c:pt idx="44">
                  <c:v>6527</c:v>
                </c:pt>
                <c:pt idx="45">
                  <c:v>5035</c:v>
                </c:pt>
                <c:pt idx="46">
                  <c:v>5034</c:v>
                </c:pt>
                <c:pt idx="47">
                  <c:v>6731</c:v>
                </c:pt>
                <c:pt idx="48">
                  <c:v>6600</c:v>
                </c:pt>
                <c:pt idx="49">
                  <c:v>5599</c:v>
                </c:pt>
                <c:pt idx="50">
                  <c:v>5391</c:v>
                </c:pt>
                <c:pt idx="51">
                  <c:v>6349</c:v>
                </c:pt>
                <c:pt idx="52">
                  <c:v>6128</c:v>
                </c:pt>
                <c:pt idx="53">
                  <c:v>5005</c:v>
                </c:pt>
                <c:pt idx="54">
                  <c:v>6590</c:v>
                </c:pt>
                <c:pt idx="55">
                  <c:v>8349</c:v>
                </c:pt>
                <c:pt idx="56">
                  <c:v>7006</c:v>
                </c:pt>
                <c:pt idx="57">
                  <c:v>5089</c:v>
                </c:pt>
                <c:pt idx="58">
                  <c:v>5236</c:v>
                </c:pt>
                <c:pt idx="59">
                  <c:v>6564</c:v>
                </c:pt>
                <c:pt idx="60">
                  <c:v>7290</c:v>
                </c:pt>
              </c:numCache>
            </c:numRef>
          </c:val>
          <c:smooth val="0"/>
          <c:extLst>
            <c:ext xmlns:c16="http://schemas.microsoft.com/office/drawing/2014/chart" uri="{C3380CC4-5D6E-409C-BE32-E72D297353CC}">
              <c16:uniqueId val="{00000001-912C-4BD1-9143-5D8859648178}"/>
            </c:ext>
          </c:extLst>
        </c:ser>
        <c:ser>
          <c:idx val="2"/>
          <c:order val="2"/>
          <c:tx>
            <c:v>ESS - Exits</c:v>
          </c:tx>
          <c:spPr>
            <a:ln w="28575" cap="rnd">
              <a:solidFill>
                <a:srgbClr val="00B0F0"/>
              </a:solidFill>
              <a:round/>
            </a:ln>
            <a:effectLst/>
          </c:spPr>
          <c:marker>
            <c:symbol val="none"/>
          </c:marker>
          <c:cat>
            <c:numRef>
              <c:f>RCEData!$A$2:$A$62</c:f>
              <c:numCache>
                <c:formatCode>mmm\-yy</c:formatCode>
                <c:ptCount val="61"/>
                <c:pt idx="0">
                  <c:v>42430</c:v>
                </c:pt>
                <c:pt idx="1">
                  <c:v>42461</c:v>
                </c:pt>
                <c:pt idx="2">
                  <c:v>42491</c:v>
                </c:pt>
                <c:pt idx="3">
                  <c:v>42522</c:v>
                </c:pt>
                <c:pt idx="4">
                  <c:v>42552</c:v>
                </c:pt>
                <c:pt idx="5">
                  <c:v>42583</c:v>
                </c:pt>
                <c:pt idx="6">
                  <c:v>42614</c:v>
                </c:pt>
                <c:pt idx="7">
                  <c:v>42644</c:v>
                </c:pt>
                <c:pt idx="8">
                  <c:v>42675</c:v>
                </c:pt>
                <c:pt idx="9">
                  <c:v>42705</c:v>
                </c:pt>
                <c:pt idx="10">
                  <c:v>42736</c:v>
                </c:pt>
                <c:pt idx="11">
                  <c:v>42767</c:v>
                </c:pt>
                <c:pt idx="12">
                  <c:v>42795</c:v>
                </c:pt>
                <c:pt idx="13">
                  <c:v>42826</c:v>
                </c:pt>
                <c:pt idx="14">
                  <c:v>42856</c:v>
                </c:pt>
                <c:pt idx="15">
                  <c:v>42887</c:v>
                </c:pt>
                <c:pt idx="16">
                  <c:v>42917</c:v>
                </c:pt>
                <c:pt idx="17">
                  <c:v>42948</c:v>
                </c:pt>
                <c:pt idx="18">
                  <c:v>42979</c:v>
                </c:pt>
                <c:pt idx="19">
                  <c:v>43009</c:v>
                </c:pt>
                <c:pt idx="20">
                  <c:v>43040</c:v>
                </c:pt>
                <c:pt idx="21">
                  <c:v>43070</c:v>
                </c:pt>
                <c:pt idx="22">
                  <c:v>43101</c:v>
                </c:pt>
                <c:pt idx="23">
                  <c:v>43132</c:v>
                </c:pt>
                <c:pt idx="24">
                  <c:v>43160</c:v>
                </c:pt>
                <c:pt idx="25">
                  <c:v>43191</c:v>
                </c:pt>
                <c:pt idx="26">
                  <c:v>43221</c:v>
                </c:pt>
                <c:pt idx="27">
                  <c:v>43252</c:v>
                </c:pt>
                <c:pt idx="28">
                  <c:v>43282</c:v>
                </c:pt>
                <c:pt idx="29">
                  <c:v>43313</c:v>
                </c:pt>
                <c:pt idx="30">
                  <c:v>43344</c:v>
                </c:pt>
                <c:pt idx="31">
                  <c:v>43374</c:v>
                </c:pt>
                <c:pt idx="32">
                  <c:v>43405</c:v>
                </c:pt>
                <c:pt idx="33">
                  <c:v>43435</c:v>
                </c:pt>
                <c:pt idx="34">
                  <c:v>43466</c:v>
                </c:pt>
                <c:pt idx="35">
                  <c:v>43497</c:v>
                </c:pt>
                <c:pt idx="36">
                  <c:v>43525</c:v>
                </c:pt>
                <c:pt idx="37">
                  <c:v>43556</c:v>
                </c:pt>
                <c:pt idx="38">
                  <c:v>43586</c:v>
                </c:pt>
                <c:pt idx="39">
                  <c:v>43617</c:v>
                </c:pt>
                <c:pt idx="40">
                  <c:v>43647</c:v>
                </c:pt>
                <c:pt idx="41">
                  <c:v>43678</c:v>
                </c:pt>
                <c:pt idx="42">
                  <c:v>43709</c:v>
                </c:pt>
                <c:pt idx="43">
                  <c:v>43739</c:v>
                </c:pt>
                <c:pt idx="44">
                  <c:v>43770</c:v>
                </c:pt>
                <c:pt idx="45">
                  <c:v>43800</c:v>
                </c:pt>
                <c:pt idx="46">
                  <c:v>43831</c:v>
                </c:pt>
                <c:pt idx="47">
                  <c:v>43862</c:v>
                </c:pt>
                <c:pt idx="48">
                  <c:v>43891</c:v>
                </c:pt>
                <c:pt idx="49">
                  <c:v>43922</c:v>
                </c:pt>
                <c:pt idx="50">
                  <c:v>43952</c:v>
                </c:pt>
                <c:pt idx="51">
                  <c:v>43983</c:v>
                </c:pt>
                <c:pt idx="52">
                  <c:v>44013</c:v>
                </c:pt>
                <c:pt idx="53">
                  <c:v>44044</c:v>
                </c:pt>
                <c:pt idx="54">
                  <c:v>44075</c:v>
                </c:pt>
                <c:pt idx="55">
                  <c:v>44105</c:v>
                </c:pt>
                <c:pt idx="56">
                  <c:v>44136</c:v>
                </c:pt>
                <c:pt idx="57">
                  <c:v>44166</c:v>
                </c:pt>
                <c:pt idx="58">
                  <c:v>44197</c:v>
                </c:pt>
                <c:pt idx="59">
                  <c:v>44228</c:v>
                </c:pt>
                <c:pt idx="60">
                  <c:v>44256</c:v>
                </c:pt>
              </c:numCache>
            </c:numRef>
          </c:cat>
          <c:val>
            <c:numRef>
              <c:f>RCEData!$J$2:$J$62</c:f>
              <c:numCache>
                <c:formatCode>#,##0_ ;\-#,##0\ </c:formatCode>
                <c:ptCount val="61"/>
                <c:pt idx="0">
                  <c:v>3650</c:v>
                </c:pt>
                <c:pt idx="1">
                  <c:v>3551</c:v>
                </c:pt>
                <c:pt idx="2">
                  <c:v>3973</c:v>
                </c:pt>
                <c:pt idx="3">
                  <c:v>3754</c:v>
                </c:pt>
                <c:pt idx="4">
                  <c:v>3743</c:v>
                </c:pt>
                <c:pt idx="5">
                  <c:v>4073</c:v>
                </c:pt>
                <c:pt idx="6">
                  <c:v>3872</c:v>
                </c:pt>
                <c:pt idx="7">
                  <c:v>3840</c:v>
                </c:pt>
                <c:pt idx="8">
                  <c:v>3859</c:v>
                </c:pt>
                <c:pt idx="9">
                  <c:v>3317</c:v>
                </c:pt>
                <c:pt idx="10">
                  <c:v>3895</c:v>
                </c:pt>
                <c:pt idx="11">
                  <c:v>3478</c:v>
                </c:pt>
                <c:pt idx="12">
                  <c:v>4141</c:v>
                </c:pt>
                <c:pt idx="13">
                  <c:v>3462</c:v>
                </c:pt>
                <c:pt idx="14">
                  <c:v>4090</c:v>
                </c:pt>
                <c:pt idx="15">
                  <c:v>3637</c:v>
                </c:pt>
                <c:pt idx="16">
                  <c:v>3510</c:v>
                </c:pt>
                <c:pt idx="17">
                  <c:v>3751</c:v>
                </c:pt>
                <c:pt idx="18">
                  <c:v>3430</c:v>
                </c:pt>
                <c:pt idx="19">
                  <c:v>4205</c:v>
                </c:pt>
                <c:pt idx="20">
                  <c:v>3992</c:v>
                </c:pt>
                <c:pt idx="21">
                  <c:v>3228</c:v>
                </c:pt>
                <c:pt idx="22">
                  <c:v>4109</c:v>
                </c:pt>
                <c:pt idx="23">
                  <c:v>3839</c:v>
                </c:pt>
                <c:pt idx="24">
                  <c:v>3998</c:v>
                </c:pt>
                <c:pt idx="25">
                  <c:v>3989</c:v>
                </c:pt>
                <c:pt idx="26">
                  <c:v>4616</c:v>
                </c:pt>
                <c:pt idx="27">
                  <c:v>4529</c:v>
                </c:pt>
                <c:pt idx="28">
                  <c:v>3505</c:v>
                </c:pt>
                <c:pt idx="29">
                  <c:v>4044</c:v>
                </c:pt>
                <c:pt idx="30">
                  <c:v>3630</c:v>
                </c:pt>
                <c:pt idx="31">
                  <c:v>4085</c:v>
                </c:pt>
                <c:pt idx="32">
                  <c:v>3957</c:v>
                </c:pt>
                <c:pt idx="33">
                  <c:v>3173</c:v>
                </c:pt>
                <c:pt idx="34">
                  <c:v>3590</c:v>
                </c:pt>
                <c:pt idx="35">
                  <c:v>3457</c:v>
                </c:pt>
                <c:pt idx="36">
                  <c:v>3931</c:v>
                </c:pt>
                <c:pt idx="37">
                  <c:v>3516</c:v>
                </c:pt>
                <c:pt idx="38">
                  <c:v>4097</c:v>
                </c:pt>
                <c:pt idx="39">
                  <c:v>3744</c:v>
                </c:pt>
                <c:pt idx="40">
                  <c:v>3976</c:v>
                </c:pt>
                <c:pt idx="41">
                  <c:v>4257</c:v>
                </c:pt>
                <c:pt idx="42">
                  <c:v>4455</c:v>
                </c:pt>
                <c:pt idx="43">
                  <c:v>4972</c:v>
                </c:pt>
                <c:pt idx="44">
                  <c:v>4452</c:v>
                </c:pt>
                <c:pt idx="45">
                  <c:v>4136</c:v>
                </c:pt>
                <c:pt idx="46">
                  <c:v>4794</c:v>
                </c:pt>
                <c:pt idx="47">
                  <c:v>5170</c:v>
                </c:pt>
                <c:pt idx="48">
                  <c:v>5625</c:v>
                </c:pt>
                <c:pt idx="49">
                  <c:v>4993</c:v>
                </c:pt>
                <c:pt idx="50">
                  <c:v>4645</c:v>
                </c:pt>
                <c:pt idx="51">
                  <c:v>5031</c:v>
                </c:pt>
                <c:pt idx="52">
                  <c:v>5191</c:v>
                </c:pt>
                <c:pt idx="53">
                  <c:v>5065</c:v>
                </c:pt>
                <c:pt idx="54">
                  <c:v>5028</c:v>
                </c:pt>
                <c:pt idx="55">
                  <c:v>5331</c:v>
                </c:pt>
                <c:pt idx="56">
                  <c:v>5958</c:v>
                </c:pt>
                <c:pt idx="57">
                  <c:v>5368</c:v>
                </c:pt>
                <c:pt idx="58">
                  <c:v>5501</c:v>
                </c:pt>
                <c:pt idx="59">
                  <c:v>6231</c:v>
                </c:pt>
                <c:pt idx="60">
                  <c:v>6676</c:v>
                </c:pt>
              </c:numCache>
            </c:numRef>
          </c:val>
          <c:smooth val="0"/>
          <c:extLst>
            <c:ext xmlns:c16="http://schemas.microsoft.com/office/drawing/2014/chart" uri="{C3380CC4-5D6E-409C-BE32-E72D297353CC}">
              <c16:uniqueId val="{00000002-912C-4BD1-9143-5D8859648178}"/>
            </c:ext>
          </c:extLst>
        </c:ser>
        <c:dLbls>
          <c:showLegendKey val="0"/>
          <c:showVal val="0"/>
          <c:showCatName val="0"/>
          <c:showSerName val="0"/>
          <c:showPercent val="0"/>
          <c:showBubbleSize val="0"/>
        </c:dLbls>
        <c:smooth val="0"/>
        <c:axId val="890340632"/>
        <c:axId val="890346536"/>
      </c:lineChart>
      <c:dateAx>
        <c:axId val="890340632"/>
        <c:scaling>
          <c:orientation val="minMax"/>
        </c:scaling>
        <c:delete val="0"/>
        <c:axPos val="b"/>
        <c:majorGridlines>
          <c:spPr>
            <a:ln w="9525" cap="flat" cmpd="sng" algn="ctr">
              <a:solidFill>
                <a:schemeClr val="tx1">
                  <a:lumMod val="15000"/>
                  <a:lumOff val="85000"/>
                </a:schemeClr>
              </a:solidFill>
              <a:round/>
            </a:ln>
            <a:effectLst/>
          </c:spPr>
        </c:majorGridlines>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0346536"/>
        <c:crosses val="autoZero"/>
        <c:auto val="1"/>
        <c:lblOffset val="100"/>
        <c:baseTimeUnit val="months"/>
        <c:majorUnit val="12"/>
      </c:dateAx>
      <c:valAx>
        <c:axId val="890346536"/>
        <c:scaling>
          <c:orientation val="minMax"/>
        </c:scaling>
        <c:delete val="0"/>
        <c:axPos val="l"/>
        <c:majorGridlines>
          <c:spPr>
            <a:ln w="9525" cap="flat" cmpd="sng" algn="ctr">
              <a:solidFill>
                <a:schemeClr val="tx1">
                  <a:lumMod val="15000"/>
                  <a:lumOff val="85000"/>
                </a:schemeClr>
              </a:solidFill>
              <a:round/>
            </a:ln>
            <a:effectLst/>
          </c:spPr>
        </c:majorGridlines>
        <c:numFmt formatCode="#,##0_ ;\-#,##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0340632"/>
        <c:crosses val="autoZero"/>
        <c:crossBetween val="midCat"/>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b="1">
                <a:solidFill>
                  <a:schemeClr val="tx1"/>
                </a:solidFill>
              </a:rPr>
              <a:t>Exit Percentage Age Distribution by Program</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6177580927384078"/>
          <c:y val="0.17171296296296296"/>
          <c:w val="0.79046719160104983"/>
          <c:h val="0.72088764946048411"/>
        </c:manualLayout>
      </c:layout>
      <c:barChart>
        <c:barDir val="bar"/>
        <c:grouping val="clustered"/>
        <c:varyColors val="0"/>
        <c:ser>
          <c:idx val="0"/>
          <c:order val="0"/>
          <c:tx>
            <c:v>DES-ESS</c:v>
          </c:tx>
          <c:spPr>
            <a:solidFill>
              <a:schemeClr val="bg1"/>
            </a:solidFill>
            <a:ln>
              <a:solidFill>
                <a:sysClr val="windowText" lastClr="000000"/>
              </a:solidFill>
            </a:ln>
            <a:effectLst/>
          </c:spPr>
          <c:invertIfNegative val="0"/>
          <c:cat>
            <c:strRef>
              <c:f>RefComExt!$M$53:$M$60</c:f>
              <c:strCache>
                <c:ptCount val="8"/>
                <c:pt idx="0">
                  <c:v>Under 21</c:v>
                </c:pt>
                <c:pt idx="1">
                  <c:v>21 - 24</c:v>
                </c:pt>
                <c:pt idx="2">
                  <c:v>25 - 34</c:v>
                </c:pt>
                <c:pt idx="3">
                  <c:v>35 - 44</c:v>
                </c:pt>
                <c:pt idx="4">
                  <c:v>45 - 49</c:v>
                </c:pt>
                <c:pt idx="5">
                  <c:v>50 - 54</c:v>
                </c:pt>
                <c:pt idx="6">
                  <c:v>55 - 64</c:v>
                </c:pt>
                <c:pt idx="7">
                  <c:v>65 and over</c:v>
                </c:pt>
              </c:strCache>
            </c:strRef>
          </c:cat>
          <c:val>
            <c:numRef>
              <c:f>RefComExt!$S$53:$S$60</c:f>
              <c:numCache>
                <c:formatCode>0.0%</c:formatCode>
                <c:ptCount val="8"/>
                <c:pt idx="0">
                  <c:v>0.11</c:v>
                </c:pt>
                <c:pt idx="1">
                  <c:v>0.11</c:v>
                </c:pt>
                <c:pt idx="2">
                  <c:v>0.2</c:v>
                </c:pt>
                <c:pt idx="3">
                  <c:v>0.17699999999999999</c:v>
                </c:pt>
                <c:pt idx="4">
                  <c:v>0.10100000000000001</c:v>
                </c:pt>
                <c:pt idx="5">
                  <c:v>0.104</c:v>
                </c:pt>
                <c:pt idx="6">
                  <c:v>0.17199999999999999</c:v>
                </c:pt>
                <c:pt idx="7">
                  <c:v>2.5999999999999999E-2</c:v>
                </c:pt>
              </c:numCache>
            </c:numRef>
          </c:val>
          <c:extLst>
            <c:ext xmlns:c16="http://schemas.microsoft.com/office/drawing/2014/chart" uri="{C3380CC4-5D6E-409C-BE32-E72D297353CC}">
              <c16:uniqueId val="{00000000-1914-49E8-817A-95C59370B963}"/>
            </c:ext>
          </c:extLst>
        </c:ser>
        <c:ser>
          <c:idx val="1"/>
          <c:order val="1"/>
          <c:tx>
            <c:v>DES - DMS</c:v>
          </c:tx>
          <c:spPr>
            <a:solidFill>
              <a:srgbClr val="00B050"/>
            </a:solidFill>
            <a:ln>
              <a:solidFill>
                <a:sysClr val="windowText" lastClr="000000"/>
              </a:solidFill>
            </a:ln>
            <a:effectLst/>
          </c:spPr>
          <c:invertIfNegative val="0"/>
          <c:cat>
            <c:strRef>
              <c:f>RefComExt!$M$53:$M$60</c:f>
              <c:strCache>
                <c:ptCount val="8"/>
                <c:pt idx="0">
                  <c:v>Under 21</c:v>
                </c:pt>
                <c:pt idx="1">
                  <c:v>21 - 24</c:v>
                </c:pt>
                <c:pt idx="2">
                  <c:v>25 - 34</c:v>
                </c:pt>
                <c:pt idx="3">
                  <c:v>35 - 44</c:v>
                </c:pt>
                <c:pt idx="4">
                  <c:v>45 - 49</c:v>
                </c:pt>
                <c:pt idx="5">
                  <c:v>50 - 54</c:v>
                </c:pt>
                <c:pt idx="6">
                  <c:v>55 - 64</c:v>
                </c:pt>
                <c:pt idx="7">
                  <c:v>65 and over</c:v>
                </c:pt>
              </c:strCache>
            </c:strRef>
          </c:cat>
          <c:val>
            <c:numRef>
              <c:f>RefComExt!$P$53:$P$60</c:f>
              <c:numCache>
                <c:formatCode>0.0%</c:formatCode>
                <c:ptCount val="8"/>
                <c:pt idx="0">
                  <c:v>4.9000000000000002E-2</c:v>
                </c:pt>
                <c:pt idx="1">
                  <c:v>5.8999999999999997E-2</c:v>
                </c:pt>
                <c:pt idx="2">
                  <c:v>0.155</c:v>
                </c:pt>
                <c:pt idx="3">
                  <c:v>0.20200000000000001</c:v>
                </c:pt>
                <c:pt idx="4">
                  <c:v>0.13200000000000001</c:v>
                </c:pt>
                <c:pt idx="5">
                  <c:v>0.14000000000000001</c:v>
                </c:pt>
                <c:pt idx="6">
                  <c:v>0.22600000000000001</c:v>
                </c:pt>
                <c:pt idx="7">
                  <c:v>3.6999999999999998E-2</c:v>
                </c:pt>
              </c:numCache>
            </c:numRef>
          </c:val>
          <c:extLst>
            <c:ext xmlns:c16="http://schemas.microsoft.com/office/drawing/2014/chart" uri="{C3380CC4-5D6E-409C-BE32-E72D297353CC}">
              <c16:uniqueId val="{00000001-1914-49E8-817A-95C59370B963}"/>
            </c:ext>
          </c:extLst>
        </c:ser>
        <c:dLbls>
          <c:showLegendKey val="0"/>
          <c:showVal val="0"/>
          <c:showCatName val="0"/>
          <c:showSerName val="0"/>
          <c:showPercent val="0"/>
          <c:showBubbleSize val="0"/>
        </c:dLbls>
        <c:gapWidth val="219"/>
        <c:axId val="847711032"/>
        <c:axId val="847713000"/>
      </c:barChart>
      <c:catAx>
        <c:axId val="84771103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7713000"/>
        <c:crosses val="autoZero"/>
        <c:auto val="1"/>
        <c:lblAlgn val="ctr"/>
        <c:lblOffset val="100"/>
        <c:noMultiLvlLbl val="0"/>
      </c:catAx>
      <c:valAx>
        <c:axId val="847713000"/>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7711032"/>
        <c:crosses val="autoZero"/>
        <c:crossBetween val="between"/>
      </c:valAx>
      <c:spPr>
        <a:noFill/>
        <a:ln>
          <a:noFill/>
        </a:ln>
        <a:effectLst/>
      </c:spPr>
    </c:plotArea>
    <c:plotVisOnly val="1"/>
    <c:dispBlanksAs val="gap"/>
    <c:showDLblsOverMax val="0"/>
  </c:chart>
  <c:spPr>
    <a:gradFill>
      <a:gsLst>
        <a:gs pos="0">
          <a:srgbClr val="D6CD20"/>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chemeClr val="tx1">
          <a:lumMod val="15000"/>
          <a:lumOff val="85000"/>
        </a:schemeClr>
      </a:solidFill>
      <a:round/>
    </a:ln>
    <a:effectLst>
      <a:outerShdw blurRad="63500" dist="50800" dir="2700000" algn="ctr" rotWithShape="0">
        <a:schemeClr val="tx1">
          <a:alpha val="50000"/>
        </a:schemeClr>
      </a:outerShdw>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solidFill>
                  <a:schemeClr val="tx1"/>
                </a:solidFill>
              </a:rPr>
              <a:t>Commencement Percentage Age Distribution by Program</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7528755858113673"/>
          <c:y val="0.25083333333333335"/>
          <c:w val="0.7729667087325145"/>
          <c:h val="0.64176727909011377"/>
        </c:manualLayout>
      </c:layout>
      <c:barChart>
        <c:barDir val="bar"/>
        <c:grouping val="clustered"/>
        <c:varyColors val="0"/>
        <c:ser>
          <c:idx val="0"/>
          <c:order val="0"/>
          <c:tx>
            <c:v>DES - ESS</c:v>
          </c:tx>
          <c:spPr>
            <a:solidFill>
              <a:schemeClr val="bg1"/>
            </a:solidFill>
            <a:ln>
              <a:solidFill>
                <a:sysClr val="windowText" lastClr="000000"/>
              </a:solidFill>
            </a:ln>
            <a:effectLst/>
          </c:spPr>
          <c:invertIfNegative val="0"/>
          <c:cat>
            <c:strRef>
              <c:f>RefComExt!$M$53:$M$60</c:f>
              <c:strCache>
                <c:ptCount val="8"/>
                <c:pt idx="0">
                  <c:v>Under 21</c:v>
                </c:pt>
                <c:pt idx="1">
                  <c:v>21 - 24</c:v>
                </c:pt>
                <c:pt idx="2">
                  <c:v>25 - 34</c:v>
                </c:pt>
                <c:pt idx="3">
                  <c:v>35 - 44</c:v>
                </c:pt>
                <c:pt idx="4">
                  <c:v>45 - 49</c:v>
                </c:pt>
                <c:pt idx="5">
                  <c:v>50 - 54</c:v>
                </c:pt>
                <c:pt idx="6">
                  <c:v>55 - 64</c:v>
                </c:pt>
                <c:pt idx="7">
                  <c:v>65 and over</c:v>
                </c:pt>
              </c:strCache>
            </c:strRef>
          </c:cat>
          <c:val>
            <c:numRef>
              <c:f>RefComExt!$R$53:$R$60</c:f>
              <c:numCache>
                <c:formatCode>0.0%</c:formatCode>
                <c:ptCount val="8"/>
                <c:pt idx="0">
                  <c:v>0.159</c:v>
                </c:pt>
                <c:pt idx="1">
                  <c:v>0.1</c:v>
                </c:pt>
                <c:pt idx="2">
                  <c:v>0.184</c:v>
                </c:pt>
                <c:pt idx="3">
                  <c:v>0.17100000000000001</c:v>
                </c:pt>
                <c:pt idx="4">
                  <c:v>0.1</c:v>
                </c:pt>
                <c:pt idx="5">
                  <c:v>0.10199999999999999</c:v>
                </c:pt>
                <c:pt idx="6">
                  <c:v>0.18</c:v>
                </c:pt>
                <c:pt idx="7">
                  <c:v>4.0000000000000001E-3</c:v>
                </c:pt>
              </c:numCache>
            </c:numRef>
          </c:val>
          <c:extLst>
            <c:ext xmlns:c16="http://schemas.microsoft.com/office/drawing/2014/chart" uri="{C3380CC4-5D6E-409C-BE32-E72D297353CC}">
              <c16:uniqueId val="{00000000-1C30-4485-8909-021AF7C03B68}"/>
            </c:ext>
          </c:extLst>
        </c:ser>
        <c:ser>
          <c:idx val="1"/>
          <c:order val="1"/>
          <c:tx>
            <c:v>DES - DMS</c:v>
          </c:tx>
          <c:spPr>
            <a:solidFill>
              <a:srgbClr val="00B050"/>
            </a:solidFill>
            <a:ln>
              <a:solidFill>
                <a:sysClr val="windowText" lastClr="000000"/>
              </a:solidFill>
            </a:ln>
            <a:effectLst/>
          </c:spPr>
          <c:invertIfNegative val="0"/>
          <c:cat>
            <c:strRef>
              <c:f>RefComExt!$M$53:$M$60</c:f>
              <c:strCache>
                <c:ptCount val="8"/>
                <c:pt idx="0">
                  <c:v>Under 21</c:v>
                </c:pt>
                <c:pt idx="1">
                  <c:v>21 - 24</c:v>
                </c:pt>
                <c:pt idx="2">
                  <c:v>25 - 34</c:v>
                </c:pt>
                <c:pt idx="3">
                  <c:v>35 - 44</c:v>
                </c:pt>
                <c:pt idx="4">
                  <c:v>45 - 49</c:v>
                </c:pt>
                <c:pt idx="5">
                  <c:v>50 - 54</c:v>
                </c:pt>
                <c:pt idx="6">
                  <c:v>55 - 64</c:v>
                </c:pt>
                <c:pt idx="7">
                  <c:v>65 and over</c:v>
                </c:pt>
              </c:strCache>
            </c:strRef>
          </c:cat>
          <c:val>
            <c:numRef>
              <c:f>RefComExt!$O$53:$O$60</c:f>
              <c:numCache>
                <c:formatCode>0.0%</c:formatCode>
                <c:ptCount val="8"/>
                <c:pt idx="0">
                  <c:v>6.4000000000000001E-2</c:v>
                </c:pt>
                <c:pt idx="1">
                  <c:v>6.5000000000000002E-2</c:v>
                </c:pt>
                <c:pt idx="2">
                  <c:v>0.15</c:v>
                </c:pt>
                <c:pt idx="3">
                  <c:v>0.20200000000000001</c:v>
                </c:pt>
                <c:pt idx="4">
                  <c:v>0.13200000000000001</c:v>
                </c:pt>
                <c:pt idx="5">
                  <c:v>0.14099999999999999</c:v>
                </c:pt>
                <c:pt idx="6">
                  <c:v>0.24099999999999999</c:v>
                </c:pt>
                <c:pt idx="7">
                  <c:v>5.0000000000000001E-3</c:v>
                </c:pt>
              </c:numCache>
            </c:numRef>
          </c:val>
          <c:extLst>
            <c:ext xmlns:c16="http://schemas.microsoft.com/office/drawing/2014/chart" uri="{C3380CC4-5D6E-409C-BE32-E72D297353CC}">
              <c16:uniqueId val="{00000001-1C30-4485-8909-021AF7C03B68}"/>
            </c:ext>
          </c:extLst>
        </c:ser>
        <c:dLbls>
          <c:showLegendKey val="0"/>
          <c:showVal val="0"/>
          <c:showCatName val="0"/>
          <c:showSerName val="0"/>
          <c:showPercent val="0"/>
          <c:showBubbleSize val="0"/>
        </c:dLbls>
        <c:gapWidth val="219"/>
        <c:axId val="846601528"/>
        <c:axId val="846603496"/>
      </c:barChart>
      <c:catAx>
        <c:axId val="84660152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6603496"/>
        <c:crosses val="autoZero"/>
        <c:auto val="1"/>
        <c:lblAlgn val="ctr"/>
        <c:lblOffset val="100"/>
        <c:noMultiLvlLbl val="0"/>
      </c:catAx>
      <c:valAx>
        <c:axId val="846603496"/>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6601528"/>
        <c:crosses val="autoZero"/>
        <c:crossBetween val="between"/>
      </c:valAx>
      <c:spPr>
        <a:noFill/>
        <a:ln>
          <a:noFill/>
        </a:ln>
        <a:effectLst/>
      </c:spPr>
    </c:plotArea>
    <c:plotVisOnly val="1"/>
    <c:dispBlanksAs val="gap"/>
    <c:showDLblsOverMax val="0"/>
  </c:chart>
  <c:spPr>
    <a:gradFill>
      <a:gsLst>
        <a:gs pos="0">
          <a:srgbClr val="D6CD20"/>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chemeClr val="tx1">
          <a:lumMod val="15000"/>
          <a:lumOff val="85000"/>
        </a:schemeClr>
      </a:solidFill>
      <a:round/>
    </a:ln>
    <a:effectLst>
      <a:outerShdw blurRad="63500" dist="50800" dir="2700000" algn="ctr" rotWithShape="0">
        <a:schemeClr val="tx1">
          <a:alpha val="50000"/>
        </a:schemeClr>
      </a:outerShdw>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b="1">
                <a:solidFill>
                  <a:schemeClr val="tx1"/>
                </a:solidFill>
              </a:rPr>
              <a:t>Referral Percentage Age Distribution Program</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barChart>
        <c:barDir val="bar"/>
        <c:grouping val="clustered"/>
        <c:varyColors val="0"/>
        <c:ser>
          <c:idx val="0"/>
          <c:order val="0"/>
          <c:tx>
            <c:v>DES - ESS</c:v>
          </c:tx>
          <c:spPr>
            <a:solidFill>
              <a:schemeClr val="bg1"/>
            </a:solidFill>
            <a:ln>
              <a:solidFill>
                <a:sysClr val="windowText" lastClr="000000"/>
              </a:solidFill>
            </a:ln>
            <a:effectLst/>
          </c:spPr>
          <c:invertIfNegative val="0"/>
          <c:cat>
            <c:strRef>
              <c:f>RefComExt!$M$53:$M$60</c:f>
              <c:strCache>
                <c:ptCount val="8"/>
                <c:pt idx="0">
                  <c:v>Under 21</c:v>
                </c:pt>
                <c:pt idx="1">
                  <c:v>21 - 24</c:v>
                </c:pt>
                <c:pt idx="2">
                  <c:v>25 - 34</c:v>
                </c:pt>
                <c:pt idx="3">
                  <c:v>35 - 44</c:v>
                </c:pt>
                <c:pt idx="4">
                  <c:v>45 - 49</c:v>
                </c:pt>
                <c:pt idx="5">
                  <c:v>50 - 54</c:v>
                </c:pt>
                <c:pt idx="6">
                  <c:v>55 - 64</c:v>
                </c:pt>
                <c:pt idx="7">
                  <c:v>65 and over</c:v>
                </c:pt>
              </c:strCache>
            </c:strRef>
          </c:cat>
          <c:val>
            <c:numRef>
              <c:f>RefComExt!$Q$53:$Q$60</c:f>
              <c:numCache>
                <c:formatCode>0.0%</c:formatCode>
                <c:ptCount val="8"/>
                <c:pt idx="0">
                  <c:v>0.155</c:v>
                </c:pt>
                <c:pt idx="1">
                  <c:v>9.6000000000000002E-2</c:v>
                </c:pt>
                <c:pt idx="2">
                  <c:v>0.184</c:v>
                </c:pt>
                <c:pt idx="3">
                  <c:v>0.17299999999999999</c:v>
                </c:pt>
                <c:pt idx="4">
                  <c:v>0.1</c:v>
                </c:pt>
                <c:pt idx="5">
                  <c:v>0.10199999999999999</c:v>
                </c:pt>
                <c:pt idx="6">
                  <c:v>0.185</c:v>
                </c:pt>
                <c:pt idx="7">
                  <c:v>5.0000000000000001E-3</c:v>
                </c:pt>
              </c:numCache>
            </c:numRef>
          </c:val>
          <c:extLst>
            <c:ext xmlns:c16="http://schemas.microsoft.com/office/drawing/2014/chart" uri="{C3380CC4-5D6E-409C-BE32-E72D297353CC}">
              <c16:uniqueId val="{00000000-B9EB-4172-8E22-F5F7582B3BC9}"/>
            </c:ext>
          </c:extLst>
        </c:ser>
        <c:ser>
          <c:idx val="1"/>
          <c:order val="1"/>
          <c:tx>
            <c:v>DES - DMS</c:v>
          </c:tx>
          <c:spPr>
            <a:solidFill>
              <a:srgbClr val="00B050"/>
            </a:solidFill>
            <a:ln>
              <a:solidFill>
                <a:sysClr val="windowText" lastClr="000000"/>
              </a:solidFill>
            </a:ln>
            <a:effectLst/>
          </c:spPr>
          <c:invertIfNegative val="0"/>
          <c:cat>
            <c:strRef>
              <c:f>RefComExt!$M$53:$M$60</c:f>
              <c:strCache>
                <c:ptCount val="8"/>
                <c:pt idx="0">
                  <c:v>Under 21</c:v>
                </c:pt>
                <c:pt idx="1">
                  <c:v>21 - 24</c:v>
                </c:pt>
                <c:pt idx="2">
                  <c:v>25 - 34</c:v>
                </c:pt>
                <c:pt idx="3">
                  <c:v>35 - 44</c:v>
                </c:pt>
                <c:pt idx="4">
                  <c:v>45 - 49</c:v>
                </c:pt>
                <c:pt idx="5">
                  <c:v>50 - 54</c:v>
                </c:pt>
                <c:pt idx="6">
                  <c:v>55 - 64</c:v>
                </c:pt>
                <c:pt idx="7">
                  <c:v>65 and over</c:v>
                </c:pt>
              </c:strCache>
            </c:strRef>
          </c:cat>
          <c:val>
            <c:numRef>
              <c:f>RefComExt!$N$53:$N$60</c:f>
              <c:numCache>
                <c:formatCode>0.0%</c:formatCode>
                <c:ptCount val="8"/>
                <c:pt idx="0">
                  <c:v>6.8000000000000005E-2</c:v>
                </c:pt>
                <c:pt idx="1">
                  <c:v>6.4000000000000001E-2</c:v>
                </c:pt>
                <c:pt idx="2">
                  <c:v>0.151</c:v>
                </c:pt>
                <c:pt idx="3">
                  <c:v>0.20300000000000001</c:v>
                </c:pt>
                <c:pt idx="4">
                  <c:v>0.13100000000000001</c:v>
                </c:pt>
                <c:pt idx="5">
                  <c:v>0.13800000000000001</c:v>
                </c:pt>
                <c:pt idx="6">
                  <c:v>0.24</c:v>
                </c:pt>
                <c:pt idx="7">
                  <c:v>5.0000000000000001E-3</c:v>
                </c:pt>
              </c:numCache>
            </c:numRef>
          </c:val>
          <c:extLst>
            <c:ext xmlns:c16="http://schemas.microsoft.com/office/drawing/2014/chart" uri="{C3380CC4-5D6E-409C-BE32-E72D297353CC}">
              <c16:uniqueId val="{00000001-B9EB-4172-8E22-F5F7582B3BC9}"/>
            </c:ext>
          </c:extLst>
        </c:ser>
        <c:dLbls>
          <c:showLegendKey val="0"/>
          <c:showVal val="0"/>
          <c:showCatName val="0"/>
          <c:showSerName val="0"/>
          <c:showPercent val="0"/>
          <c:showBubbleSize val="0"/>
        </c:dLbls>
        <c:gapWidth val="219"/>
        <c:axId val="890321608"/>
        <c:axId val="890321280"/>
      </c:barChart>
      <c:catAx>
        <c:axId val="89032160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0321280"/>
        <c:crosses val="autoZero"/>
        <c:auto val="1"/>
        <c:lblAlgn val="ctr"/>
        <c:lblOffset val="100"/>
        <c:noMultiLvlLbl val="0"/>
      </c:catAx>
      <c:valAx>
        <c:axId val="890321280"/>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0321608"/>
        <c:crosses val="autoZero"/>
        <c:crossBetween val="between"/>
      </c:valAx>
      <c:spPr>
        <a:noFill/>
        <a:ln>
          <a:noFill/>
        </a:ln>
        <a:effectLst/>
      </c:spPr>
    </c:plotArea>
    <c:plotVisOnly val="1"/>
    <c:dispBlanksAs val="gap"/>
    <c:showDLblsOverMax val="0"/>
  </c:chart>
  <c:spPr>
    <a:gradFill>
      <a:gsLst>
        <a:gs pos="0">
          <a:srgbClr val="D6CD20"/>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chemeClr val="tx1">
          <a:lumMod val="15000"/>
          <a:lumOff val="85000"/>
        </a:schemeClr>
      </a:solidFill>
      <a:round/>
    </a:ln>
    <a:effectLst>
      <a:outerShdw blurRad="63500" dist="50800" dir="2700000" algn="ctr" rotWithShape="0">
        <a:schemeClr val="tx1">
          <a:alpha val="50000"/>
        </a:schemeClr>
      </a:outerShdw>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b="1">
                <a:solidFill>
                  <a:sysClr val="windowText" lastClr="000000"/>
                </a:solidFill>
              </a:rPr>
              <a:t>DES Outcomes</a:t>
            </a:r>
          </a:p>
        </c:rich>
      </c:tx>
      <c:layout>
        <c:manualLayout>
          <c:xMode val="edge"/>
          <c:yMode val="edge"/>
          <c:x val="0.43341369358610737"/>
          <c:y val="1.340086525271710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9092650644374779E-2"/>
          <c:y val="0.20424633322781471"/>
          <c:w val="0.9203694581280788"/>
          <c:h val="0.72138466814392743"/>
        </c:manualLayout>
      </c:layout>
      <c:lineChart>
        <c:grouping val="standard"/>
        <c:varyColors val="0"/>
        <c:ser>
          <c:idx val="0"/>
          <c:order val="0"/>
          <c:tx>
            <c:v>Job Placements</c:v>
          </c:tx>
          <c:spPr>
            <a:ln w="28575" cap="rnd">
              <a:solidFill>
                <a:srgbClr val="92D050"/>
              </a:solidFill>
              <a:round/>
            </a:ln>
            <a:effectLst/>
          </c:spPr>
          <c:marker>
            <c:symbol val="none"/>
          </c:marker>
          <c:cat>
            <c:numRef>
              <c:f>OutcomesData!$A$2:$A$62</c:f>
              <c:numCache>
                <c:formatCode>mmm\-yy</c:formatCode>
                <c:ptCount val="61"/>
                <c:pt idx="0">
                  <c:v>42460</c:v>
                </c:pt>
                <c:pt idx="1">
                  <c:v>42490</c:v>
                </c:pt>
                <c:pt idx="2">
                  <c:v>42521</c:v>
                </c:pt>
                <c:pt idx="3">
                  <c:v>42551</c:v>
                </c:pt>
                <c:pt idx="4">
                  <c:v>42582</c:v>
                </c:pt>
                <c:pt idx="5">
                  <c:v>42613</c:v>
                </c:pt>
                <c:pt idx="6">
                  <c:v>42643</c:v>
                </c:pt>
                <c:pt idx="7">
                  <c:v>42674</c:v>
                </c:pt>
                <c:pt idx="8">
                  <c:v>42704</c:v>
                </c:pt>
                <c:pt idx="9">
                  <c:v>42735</c:v>
                </c:pt>
                <c:pt idx="10">
                  <c:v>42766</c:v>
                </c:pt>
                <c:pt idx="11">
                  <c:v>42794</c:v>
                </c:pt>
                <c:pt idx="12">
                  <c:v>42825</c:v>
                </c:pt>
                <c:pt idx="13">
                  <c:v>42855</c:v>
                </c:pt>
                <c:pt idx="14">
                  <c:v>42886</c:v>
                </c:pt>
                <c:pt idx="15">
                  <c:v>42916</c:v>
                </c:pt>
                <c:pt idx="16">
                  <c:v>42947</c:v>
                </c:pt>
                <c:pt idx="17">
                  <c:v>42978</c:v>
                </c:pt>
                <c:pt idx="18">
                  <c:v>43008</c:v>
                </c:pt>
                <c:pt idx="19">
                  <c:v>43039</c:v>
                </c:pt>
                <c:pt idx="20">
                  <c:v>43069</c:v>
                </c:pt>
                <c:pt idx="21">
                  <c:v>43100</c:v>
                </c:pt>
                <c:pt idx="22">
                  <c:v>43131</c:v>
                </c:pt>
                <c:pt idx="23">
                  <c:v>43159</c:v>
                </c:pt>
                <c:pt idx="24">
                  <c:v>43190</c:v>
                </c:pt>
                <c:pt idx="25">
                  <c:v>43220</c:v>
                </c:pt>
                <c:pt idx="26">
                  <c:v>43251</c:v>
                </c:pt>
                <c:pt idx="27">
                  <c:v>43281</c:v>
                </c:pt>
                <c:pt idx="28">
                  <c:v>43312</c:v>
                </c:pt>
                <c:pt idx="29">
                  <c:v>43343</c:v>
                </c:pt>
                <c:pt idx="30">
                  <c:v>43373</c:v>
                </c:pt>
                <c:pt idx="31">
                  <c:v>43404</c:v>
                </c:pt>
                <c:pt idx="32">
                  <c:v>43434</c:v>
                </c:pt>
                <c:pt idx="33">
                  <c:v>43465</c:v>
                </c:pt>
                <c:pt idx="34">
                  <c:v>43496</c:v>
                </c:pt>
                <c:pt idx="35">
                  <c:v>43524</c:v>
                </c:pt>
                <c:pt idx="36">
                  <c:v>43555</c:v>
                </c:pt>
                <c:pt idx="37">
                  <c:v>43585</c:v>
                </c:pt>
                <c:pt idx="38">
                  <c:v>43616</c:v>
                </c:pt>
                <c:pt idx="39">
                  <c:v>43646</c:v>
                </c:pt>
                <c:pt idx="40">
                  <c:v>43677</c:v>
                </c:pt>
                <c:pt idx="41">
                  <c:v>43708</c:v>
                </c:pt>
                <c:pt idx="42">
                  <c:v>43738</c:v>
                </c:pt>
                <c:pt idx="43">
                  <c:v>43769</c:v>
                </c:pt>
                <c:pt idx="44">
                  <c:v>43799</c:v>
                </c:pt>
                <c:pt idx="45">
                  <c:v>43830</c:v>
                </c:pt>
                <c:pt idx="46">
                  <c:v>43861</c:v>
                </c:pt>
                <c:pt idx="47">
                  <c:v>43890</c:v>
                </c:pt>
                <c:pt idx="48">
                  <c:v>43921</c:v>
                </c:pt>
                <c:pt idx="49">
                  <c:v>43951</c:v>
                </c:pt>
                <c:pt idx="50">
                  <c:v>43982</c:v>
                </c:pt>
                <c:pt idx="51">
                  <c:v>44012</c:v>
                </c:pt>
                <c:pt idx="52">
                  <c:v>44043</c:v>
                </c:pt>
                <c:pt idx="53">
                  <c:v>44074</c:v>
                </c:pt>
                <c:pt idx="54">
                  <c:v>44104</c:v>
                </c:pt>
                <c:pt idx="55">
                  <c:v>44135</c:v>
                </c:pt>
                <c:pt idx="56">
                  <c:v>44165</c:v>
                </c:pt>
                <c:pt idx="57">
                  <c:v>44196</c:v>
                </c:pt>
                <c:pt idx="58">
                  <c:v>44227</c:v>
                </c:pt>
                <c:pt idx="59">
                  <c:v>44255</c:v>
                </c:pt>
                <c:pt idx="60">
                  <c:v>44286</c:v>
                </c:pt>
              </c:numCache>
            </c:numRef>
          </c:cat>
          <c:val>
            <c:numRef>
              <c:f>OutcomesData!$B$2:$B$62</c:f>
              <c:numCache>
                <c:formatCode>_-* #,##0_-;\-* #,##0_-;_-* "-"??_-;_-@_-</c:formatCode>
                <c:ptCount val="61"/>
                <c:pt idx="0">
                  <c:v>4893</c:v>
                </c:pt>
                <c:pt idx="1">
                  <c:v>3745</c:v>
                </c:pt>
                <c:pt idx="2">
                  <c:v>4178</c:v>
                </c:pt>
                <c:pt idx="3">
                  <c:v>4565</c:v>
                </c:pt>
                <c:pt idx="4">
                  <c:v>3713</c:v>
                </c:pt>
                <c:pt idx="5">
                  <c:v>4460</c:v>
                </c:pt>
                <c:pt idx="6">
                  <c:v>4635</c:v>
                </c:pt>
                <c:pt idx="7">
                  <c:v>4436</c:v>
                </c:pt>
                <c:pt idx="8">
                  <c:v>4726</c:v>
                </c:pt>
                <c:pt idx="9">
                  <c:v>4014</c:v>
                </c:pt>
                <c:pt idx="10">
                  <c:v>2886</c:v>
                </c:pt>
                <c:pt idx="11">
                  <c:v>3907</c:v>
                </c:pt>
                <c:pt idx="12">
                  <c:v>5575</c:v>
                </c:pt>
                <c:pt idx="13">
                  <c:v>3437</c:v>
                </c:pt>
                <c:pt idx="14">
                  <c:v>4585</c:v>
                </c:pt>
                <c:pt idx="15">
                  <c:v>5554</c:v>
                </c:pt>
                <c:pt idx="16">
                  <c:v>3820</c:v>
                </c:pt>
                <c:pt idx="17">
                  <c:v>4641</c:v>
                </c:pt>
                <c:pt idx="18">
                  <c:v>4673</c:v>
                </c:pt>
                <c:pt idx="19">
                  <c:v>4790</c:v>
                </c:pt>
                <c:pt idx="20">
                  <c:v>4967</c:v>
                </c:pt>
                <c:pt idx="21">
                  <c:v>3805</c:v>
                </c:pt>
                <c:pt idx="22">
                  <c:v>3120</c:v>
                </c:pt>
                <c:pt idx="23">
                  <c:v>4310</c:v>
                </c:pt>
                <c:pt idx="24">
                  <c:v>4612</c:v>
                </c:pt>
                <c:pt idx="25">
                  <c:v>3614</c:v>
                </c:pt>
                <c:pt idx="26">
                  <c:v>4053</c:v>
                </c:pt>
                <c:pt idx="27">
                  <c:v>2872</c:v>
                </c:pt>
                <c:pt idx="28">
                  <c:v>9</c:v>
                </c:pt>
                <c:pt idx="29">
                  <c:v>4</c:v>
                </c:pt>
                <c:pt idx="30">
                  <c:v>1</c:v>
                </c:pt>
                <c:pt idx="31">
                  <c:v>0</c:v>
                </c:pt>
                <c:pt idx="32">
                  <c:v>10</c:v>
                </c:pt>
                <c:pt idx="33">
                  <c:v>39</c:v>
                </c:pt>
                <c:pt idx="34">
                  <c:v>43</c:v>
                </c:pt>
                <c:pt idx="35">
                  <c:v>14</c:v>
                </c:pt>
                <c:pt idx="36">
                  <c:v>2</c:v>
                </c:pt>
                <c:pt idx="37">
                  <c:v>4</c:v>
                </c:pt>
                <c:pt idx="38">
                  <c:v>1</c:v>
                </c:pt>
              </c:numCache>
            </c:numRef>
          </c:val>
          <c:smooth val="0"/>
          <c:extLst>
            <c:ext xmlns:c16="http://schemas.microsoft.com/office/drawing/2014/chart" uri="{C3380CC4-5D6E-409C-BE32-E72D297353CC}">
              <c16:uniqueId val="{00000006-0AF5-48CB-BCC4-0B2CC00A5C69}"/>
            </c:ext>
          </c:extLst>
        </c:ser>
        <c:ser>
          <c:idx val="1"/>
          <c:order val="1"/>
          <c:tx>
            <c:v>2010 DES 13 Week</c:v>
          </c:tx>
          <c:spPr>
            <a:ln w="28575" cap="rnd">
              <a:solidFill>
                <a:srgbClr val="FF0000"/>
              </a:solidFill>
              <a:round/>
            </a:ln>
            <a:effectLst/>
          </c:spPr>
          <c:marker>
            <c:symbol val="none"/>
          </c:marker>
          <c:cat>
            <c:numRef>
              <c:f>OutcomesData!$A$2:$A$62</c:f>
              <c:numCache>
                <c:formatCode>mmm\-yy</c:formatCode>
                <c:ptCount val="61"/>
                <c:pt idx="0">
                  <c:v>42460</c:v>
                </c:pt>
                <c:pt idx="1">
                  <c:v>42490</c:v>
                </c:pt>
                <c:pt idx="2">
                  <c:v>42521</c:v>
                </c:pt>
                <c:pt idx="3">
                  <c:v>42551</c:v>
                </c:pt>
                <c:pt idx="4">
                  <c:v>42582</c:v>
                </c:pt>
                <c:pt idx="5">
                  <c:v>42613</c:v>
                </c:pt>
                <c:pt idx="6">
                  <c:v>42643</c:v>
                </c:pt>
                <c:pt idx="7">
                  <c:v>42674</c:v>
                </c:pt>
                <c:pt idx="8">
                  <c:v>42704</c:v>
                </c:pt>
                <c:pt idx="9">
                  <c:v>42735</c:v>
                </c:pt>
                <c:pt idx="10">
                  <c:v>42766</c:v>
                </c:pt>
                <c:pt idx="11">
                  <c:v>42794</c:v>
                </c:pt>
                <c:pt idx="12">
                  <c:v>42825</c:v>
                </c:pt>
                <c:pt idx="13">
                  <c:v>42855</c:v>
                </c:pt>
                <c:pt idx="14">
                  <c:v>42886</c:v>
                </c:pt>
                <c:pt idx="15">
                  <c:v>42916</c:v>
                </c:pt>
                <c:pt idx="16">
                  <c:v>42947</c:v>
                </c:pt>
                <c:pt idx="17">
                  <c:v>42978</c:v>
                </c:pt>
                <c:pt idx="18">
                  <c:v>43008</c:v>
                </c:pt>
                <c:pt idx="19">
                  <c:v>43039</c:v>
                </c:pt>
                <c:pt idx="20">
                  <c:v>43069</c:v>
                </c:pt>
                <c:pt idx="21">
                  <c:v>43100</c:v>
                </c:pt>
                <c:pt idx="22">
                  <c:v>43131</c:v>
                </c:pt>
                <c:pt idx="23">
                  <c:v>43159</c:v>
                </c:pt>
                <c:pt idx="24">
                  <c:v>43190</c:v>
                </c:pt>
                <c:pt idx="25">
                  <c:v>43220</c:v>
                </c:pt>
                <c:pt idx="26">
                  <c:v>43251</c:v>
                </c:pt>
                <c:pt idx="27">
                  <c:v>43281</c:v>
                </c:pt>
                <c:pt idx="28">
                  <c:v>43312</c:v>
                </c:pt>
                <c:pt idx="29">
                  <c:v>43343</c:v>
                </c:pt>
                <c:pt idx="30">
                  <c:v>43373</c:v>
                </c:pt>
                <c:pt idx="31">
                  <c:v>43404</c:v>
                </c:pt>
                <c:pt idx="32">
                  <c:v>43434</c:v>
                </c:pt>
                <c:pt idx="33">
                  <c:v>43465</c:v>
                </c:pt>
                <c:pt idx="34">
                  <c:v>43496</c:v>
                </c:pt>
                <c:pt idx="35">
                  <c:v>43524</c:v>
                </c:pt>
                <c:pt idx="36">
                  <c:v>43555</c:v>
                </c:pt>
                <c:pt idx="37">
                  <c:v>43585</c:v>
                </c:pt>
                <c:pt idx="38">
                  <c:v>43616</c:v>
                </c:pt>
                <c:pt idx="39">
                  <c:v>43646</c:v>
                </c:pt>
                <c:pt idx="40">
                  <c:v>43677</c:v>
                </c:pt>
                <c:pt idx="41">
                  <c:v>43708</c:v>
                </c:pt>
                <c:pt idx="42">
                  <c:v>43738</c:v>
                </c:pt>
                <c:pt idx="43">
                  <c:v>43769</c:v>
                </c:pt>
                <c:pt idx="44">
                  <c:v>43799</c:v>
                </c:pt>
                <c:pt idx="45">
                  <c:v>43830</c:v>
                </c:pt>
                <c:pt idx="46">
                  <c:v>43861</c:v>
                </c:pt>
                <c:pt idx="47">
                  <c:v>43890</c:v>
                </c:pt>
                <c:pt idx="48">
                  <c:v>43921</c:v>
                </c:pt>
                <c:pt idx="49">
                  <c:v>43951</c:v>
                </c:pt>
                <c:pt idx="50">
                  <c:v>43982</c:v>
                </c:pt>
                <c:pt idx="51">
                  <c:v>44012</c:v>
                </c:pt>
                <c:pt idx="52">
                  <c:v>44043</c:v>
                </c:pt>
                <c:pt idx="53">
                  <c:v>44074</c:v>
                </c:pt>
                <c:pt idx="54">
                  <c:v>44104</c:v>
                </c:pt>
                <c:pt idx="55">
                  <c:v>44135</c:v>
                </c:pt>
                <c:pt idx="56">
                  <c:v>44165</c:v>
                </c:pt>
                <c:pt idx="57">
                  <c:v>44196</c:v>
                </c:pt>
                <c:pt idx="58">
                  <c:v>44227</c:v>
                </c:pt>
                <c:pt idx="59">
                  <c:v>44255</c:v>
                </c:pt>
                <c:pt idx="60">
                  <c:v>44286</c:v>
                </c:pt>
              </c:numCache>
            </c:numRef>
          </c:cat>
          <c:val>
            <c:numRef>
              <c:f>OutcomesData!$C$2:$C$62</c:f>
              <c:numCache>
                <c:formatCode>_-* #,##0_-;\-* #,##0_-;_-* "-"??_-;_-@_-</c:formatCode>
                <c:ptCount val="61"/>
                <c:pt idx="0">
                  <c:v>3647</c:v>
                </c:pt>
                <c:pt idx="1">
                  <c:v>2096</c:v>
                </c:pt>
                <c:pt idx="2">
                  <c:v>3578</c:v>
                </c:pt>
                <c:pt idx="3">
                  <c:v>5408</c:v>
                </c:pt>
                <c:pt idx="4">
                  <c:v>2746</c:v>
                </c:pt>
                <c:pt idx="5">
                  <c:v>3567</c:v>
                </c:pt>
                <c:pt idx="6">
                  <c:v>3713</c:v>
                </c:pt>
                <c:pt idx="7">
                  <c:v>3097</c:v>
                </c:pt>
                <c:pt idx="8">
                  <c:v>3466</c:v>
                </c:pt>
                <c:pt idx="9">
                  <c:v>3574</c:v>
                </c:pt>
                <c:pt idx="10">
                  <c:v>3621</c:v>
                </c:pt>
                <c:pt idx="11">
                  <c:v>3187</c:v>
                </c:pt>
                <c:pt idx="12">
                  <c:v>3620</c:v>
                </c:pt>
                <c:pt idx="13">
                  <c:v>1864</c:v>
                </c:pt>
                <c:pt idx="14">
                  <c:v>4034</c:v>
                </c:pt>
                <c:pt idx="15">
                  <c:v>6039</c:v>
                </c:pt>
                <c:pt idx="16">
                  <c:v>2751</c:v>
                </c:pt>
                <c:pt idx="17">
                  <c:v>3740</c:v>
                </c:pt>
                <c:pt idx="18">
                  <c:v>3996</c:v>
                </c:pt>
                <c:pt idx="19">
                  <c:v>3384</c:v>
                </c:pt>
                <c:pt idx="20">
                  <c:v>3572</c:v>
                </c:pt>
                <c:pt idx="21">
                  <c:v>3192</c:v>
                </c:pt>
                <c:pt idx="22">
                  <c:v>3969</c:v>
                </c:pt>
                <c:pt idx="23">
                  <c:v>3357</c:v>
                </c:pt>
                <c:pt idx="24">
                  <c:v>3172</c:v>
                </c:pt>
                <c:pt idx="25">
                  <c:v>2271</c:v>
                </c:pt>
                <c:pt idx="26">
                  <c:v>3929</c:v>
                </c:pt>
                <c:pt idx="27">
                  <c:v>3523</c:v>
                </c:pt>
                <c:pt idx="28">
                  <c:v>2571</c:v>
                </c:pt>
                <c:pt idx="29">
                  <c:v>2792</c:v>
                </c:pt>
                <c:pt idx="30">
                  <c:v>1652</c:v>
                </c:pt>
                <c:pt idx="31">
                  <c:v>321</c:v>
                </c:pt>
                <c:pt idx="32">
                  <c:v>109</c:v>
                </c:pt>
                <c:pt idx="33">
                  <c:v>33</c:v>
                </c:pt>
                <c:pt idx="34">
                  <c:v>21</c:v>
                </c:pt>
                <c:pt idx="35">
                  <c:v>16</c:v>
                </c:pt>
                <c:pt idx="36">
                  <c:v>11</c:v>
                </c:pt>
                <c:pt idx="37">
                  <c:v>2</c:v>
                </c:pt>
                <c:pt idx="38">
                  <c:v>2</c:v>
                </c:pt>
                <c:pt idx="39">
                  <c:v>1</c:v>
                </c:pt>
                <c:pt idx="40">
                  <c:v>1</c:v>
                </c:pt>
                <c:pt idx="41">
                  <c:v>0</c:v>
                </c:pt>
                <c:pt idx="42">
                  <c:v>3</c:v>
                </c:pt>
                <c:pt idx="44">
                  <c:v>0</c:v>
                </c:pt>
                <c:pt idx="45">
                  <c:v>1</c:v>
                </c:pt>
                <c:pt idx="46">
                  <c:v>0</c:v>
                </c:pt>
                <c:pt idx="47">
                  <c:v>0</c:v>
                </c:pt>
                <c:pt idx="48">
                  <c:v>0</c:v>
                </c:pt>
                <c:pt idx="49">
                  <c:v>0</c:v>
                </c:pt>
                <c:pt idx="50">
                  <c:v>1</c:v>
                </c:pt>
                <c:pt idx="51">
                  <c:v>0</c:v>
                </c:pt>
                <c:pt idx="52">
                  <c:v>0</c:v>
                </c:pt>
                <c:pt idx="53">
                  <c:v>0</c:v>
                </c:pt>
                <c:pt idx="54">
                  <c:v>0</c:v>
                </c:pt>
                <c:pt idx="55">
                  <c:v>0</c:v>
                </c:pt>
                <c:pt idx="56">
                  <c:v>0</c:v>
                </c:pt>
                <c:pt idx="57">
                  <c:v>1</c:v>
                </c:pt>
              </c:numCache>
            </c:numRef>
          </c:val>
          <c:smooth val="0"/>
          <c:extLst>
            <c:ext xmlns:c16="http://schemas.microsoft.com/office/drawing/2014/chart" uri="{C3380CC4-5D6E-409C-BE32-E72D297353CC}">
              <c16:uniqueId val="{00000007-0AF5-48CB-BCC4-0B2CC00A5C69}"/>
            </c:ext>
          </c:extLst>
        </c:ser>
        <c:ser>
          <c:idx val="2"/>
          <c:order val="2"/>
          <c:tx>
            <c:v>2010 DES 26 Weeks</c:v>
          </c:tx>
          <c:spPr>
            <a:ln w="28575" cap="rnd">
              <a:solidFill>
                <a:schemeClr val="accent5"/>
              </a:solidFill>
              <a:round/>
            </a:ln>
            <a:effectLst/>
          </c:spPr>
          <c:marker>
            <c:symbol val="none"/>
          </c:marker>
          <c:cat>
            <c:numRef>
              <c:f>OutcomesData!$A$2:$A$62</c:f>
              <c:numCache>
                <c:formatCode>mmm\-yy</c:formatCode>
                <c:ptCount val="61"/>
                <c:pt idx="0">
                  <c:v>42460</c:v>
                </c:pt>
                <c:pt idx="1">
                  <c:v>42490</c:v>
                </c:pt>
                <c:pt idx="2">
                  <c:v>42521</c:v>
                </c:pt>
                <c:pt idx="3">
                  <c:v>42551</c:v>
                </c:pt>
                <c:pt idx="4">
                  <c:v>42582</c:v>
                </c:pt>
                <c:pt idx="5">
                  <c:v>42613</c:v>
                </c:pt>
                <c:pt idx="6">
                  <c:v>42643</c:v>
                </c:pt>
                <c:pt idx="7">
                  <c:v>42674</c:v>
                </c:pt>
                <c:pt idx="8">
                  <c:v>42704</c:v>
                </c:pt>
                <c:pt idx="9">
                  <c:v>42735</c:v>
                </c:pt>
                <c:pt idx="10">
                  <c:v>42766</c:v>
                </c:pt>
                <c:pt idx="11">
                  <c:v>42794</c:v>
                </c:pt>
                <c:pt idx="12">
                  <c:v>42825</c:v>
                </c:pt>
                <c:pt idx="13">
                  <c:v>42855</c:v>
                </c:pt>
                <c:pt idx="14">
                  <c:v>42886</c:v>
                </c:pt>
                <c:pt idx="15">
                  <c:v>42916</c:v>
                </c:pt>
                <c:pt idx="16">
                  <c:v>42947</c:v>
                </c:pt>
                <c:pt idx="17">
                  <c:v>42978</c:v>
                </c:pt>
                <c:pt idx="18">
                  <c:v>43008</c:v>
                </c:pt>
                <c:pt idx="19">
                  <c:v>43039</c:v>
                </c:pt>
                <c:pt idx="20">
                  <c:v>43069</c:v>
                </c:pt>
                <c:pt idx="21">
                  <c:v>43100</c:v>
                </c:pt>
                <c:pt idx="22">
                  <c:v>43131</c:v>
                </c:pt>
                <c:pt idx="23">
                  <c:v>43159</c:v>
                </c:pt>
                <c:pt idx="24">
                  <c:v>43190</c:v>
                </c:pt>
                <c:pt idx="25">
                  <c:v>43220</c:v>
                </c:pt>
                <c:pt idx="26">
                  <c:v>43251</c:v>
                </c:pt>
                <c:pt idx="27">
                  <c:v>43281</c:v>
                </c:pt>
                <c:pt idx="28">
                  <c:v>43312</c:v>
                </c:pt>
                <c:pt idx="29">
                  <c:v>43343</c:v>
                </c:pt>
                <c:pt idx="30">
                  <c:v>43373</c:v>
                </c:pt>
                <c:pt idx="31">
                  <c:v>43404</c:v>
                </c:pt>
                <c:pt idx="32">
                  <c:v>43434</c:v>
                </c:pt>
                <c:pt idx="33">
                  <c:v>43465</c:v>
                </c:pt>
                <c:pt idx="34">
                  <c:v>43496</c:v>
                </c:pt>
                <c:pt idx="35">
                  <c:v>43524</c:v>
                </c:pt>
                <c:pt idx="36">
                  <c:v>43555</c:v>
                </c:pt>
                <c:pt idx="37">
                  <c:v>43585</c:v>
                </c:pt>
                <c:pt idx="38">
                  <c:v>43616</c:v>
                </c:pt>
                <c:pt idx="39">
                  <c:v>43646</c:v>
                </c:pt>
                <c:pt idx="40">
                  <c:v>43677</c:v>
                </c:pt>
                <c:pt idx="41">
                  <c:v>43708</c:v>
                </c:pt>
                <c:pt idx="42">
                  <c:v>43738</c:v>
                </c:pt>
                <c:pt idx="43">
                  <c:v>43769</c:v>
                </c:pt>
                <c:pt idx="44">
                  <c:v>43799</c:v>
                </c:pt>
                <c:pt idx="45">
                  <c:v>43830</c:v>
                </c:pt>
                <c:pt idx="46">
                  <c:v>43861</c:v>
                </c:pt>
                <c:pt idx="47">
                  <c:v>43890</c:v>
                </c:pt>
                <c:pt idx="48">
                  <c:v>43921</c:v>
                </c:pt>
                <c:pt idx="49">
                  <c:v>43951</c:v>
                </c:pt>
                <c:pt idx="50">
                  <c:v>43982</c:v>
                </c:pt>
                <c:pt idx="51">
                  <c:v>44012</c:v>
                </c:pt>
                <c:pt idx="52">
                  <c:v>44043</c:v>
                </c:pt>
                <c:pt idx="53">
                  <c:v>44074</c:v>
                </c:pt>
                <c:pt idx="54">
                  <c:v>44104</c:v>
                </c:pt>
                <c:pt idx="55">
                  <c:v>44135</c:v>
                </c:pt>
                <c:pt idx="56">
                  <c:v>44165</c:v>
                </c:pt>
                <c:pt idx="57">
                  <c:v>44196</c:v>
                </c:pt>
                <c:pt idx="58">
                  <c:v>44227</c:v>
                </c:pt>
                <c:pt idx="59">
                  <c:v>44255</c:v>
                </c:pt>
                <c:pt idx="60">
                  <c:v>44286</c:v>
                </c:pt>
              </c:numCache>
            </c:numRef>
          </c:cat>
          <c:val>
            <c:numRef>
              <c:f>OutcomesData!$D$2:$D$62</c:f>
              <c:numCache>
                <c:formatCode>_-* #,##0_-;\-* #,##0_-;_-* "-"??_-;_-@_-</c:formatCode>
                <c:ptCount val="61"/>
                <c:pt idx="0">
                  <c:v>3613</c:v>
                </c:pt>
                <c:pt idx="1">
                  <c:v>2354</c:v>
                </c:pt>
                <c:pt idx="2">
                  <c:v>3218</c:v>
                </c:pt>
                <c:pt idx="3">
                  <c:v>2991</c:v>
                </c:pt>
                <c:pt idx="4">
                  <c:v>1643</c:v>
                </c:pt>
                <c:pt idx="5">
                  <c:v>3016</c:v>
                </c:pt>
                <c:pt idx="6">
                  <c:v>3449</c:v>
                </c:pt>
                <c:pt idx="7">
                  <c:v>2507</c:v>
                </c:pt>
                <c:pt idx="8">
                  <c:v>2790</c:v>
                </c:pt>
                <c:pt idx="9">
                  <c:v>2694</c:v>
                </c:pt>
                <c:pt idx="10">
                  <c:v>2872</c:v>
                </c:pt>
                <c:pt idx="11">
                  <c:v>2477</c:v>
                </c:pt>
                <c:pt idx="12">
                  <c:v>3644</c:v>
                </c:pt>
                <c:pt idx="13">
                  <c:v>2313</c:v>
                </c:pt>
                <c:pt idx="14">
                  <c:v>3203</c:v>
                </c:pt>
                <c:pt idx="15">
                  <c:v>2893</c:v>
                </c:pt>
                <c:pt idx="16">
                  <c:v>1786</c:v>
                </c:pt>
                <c:pt idx="17">
                  <c:v>3241</c:v>
                </c:pt>
                <c:pt idx="18">
                  <c:v>3863</c:v>
                </c:pt>
                <c:pt idx="19">
                  <c:v>2905</c:v>
                </c:pt>
                <c:pt idx="20">
                  <c:v>3031</c:v>
                </c:pt>
                <c:pt idx="21">
                  <c:v>2799</c:v>
                </c:pt>
                <c:pt idx="22">
                  <c:v>3425</c:v>
                </c:pt>
                <c:pt idx="23">
                  <c:v>2674</c:v>
                </c:pt>
                <c:pt idx="24">
                  <c:v>3142</c:v>
                </c:pt>
                <c:pt idx="25">
                  <c:v>2794</c:v>
                </c:pt>
                <c:pt idx="26">
                  <c:v>3147</c:v>
                </c:pt>
                <c:pt idx="27">
                  <c:v>2443</c:v>
                </c:pt>
                <c:pt idx="28">
                  <c:v>1667</c:v>
                </c:pt>
                <c:pt idx="29">
                  <c:v>2913</c:v>
                </c:pt>
                <c:pt idx="30">
                  <c:v>2550</c:v>
                </c:pt>
                <c:pt idx="31">
                  <c:v>2395</c:v>
                </c:pt>
                <c:pt idx="32">
                  <c:v>2344</c:v>
                </c:pt>
                <c:pt idx="33">
                  <c:v>1232</c:v>
                </c:pt>
                <c:pt idx="34">
                  <c:v>341</c:v>
                </c:pt>
                <c:pt idx="35">
                  <c:v>81</c:v>
                </c:pt>
                <c:pt idx="36">
                  <c:v>52</c:v>
                </c:pt>
                <c:pt idx="37">
                  <c:v>20</c:v>
                </c:pt>
                <c:pt idx="38">
                  <c:v>13</c:v>
                </c:pt>
                <c:pt idx="39">
                  <c:v>5</c:v>
                </c:pt>
                <c:pt idx="40">
                  <c:v>5</c:v>
                </c:pt>
                <c:pt idx="41">
                  <c:v>1</c:v>
                </c:pt>
                <c:pt idx="42">
                  <c:v>2</c:v>
                </c:pt>
                <c:pt idx="43">
                  <c:v>1</c:v>
                </c:pt>
                <c:pt idx="44">
                  <c:v>3</c:v>
                </c:pt>
                <c:pt idx="45">
                  <c:v>0</c:v>
                </c:pt>
                <c:pt idx="46">
                  <c:v>0</c:v>
                </c:pt>
                <c:pt idx="47">
                  <c:v>0</c:v>
                </c:pt>
                <c:pt idx="48">
                  <c:v>0</c:v>
                </c:pt>
                <c:pt idx="49">
                  <c:v>0</c:v>
                </c:pt>
                <c:pt idx="50">
                  <c:v>2</c:v>
                </c:pt>
              </c:numCache>
            </c:numRef>
          </c:val>
          <c:smooth val="0"/>
          <c:extLst>
            <c:ext xmlns:c16="http://schemas.microsoft.com/office/drawing/2014/chart" uri="{C3380CC4-5D6E-409C-BE32-E72D297353CC}">
              <c16:uniqueId val="{00000008-0AF5-48CB-BCC4-0B2CC00A5C69}"/>
            </c:ext>
          </c:extLst>
        </c:ser>
        <c:ser>
          <c:idx val="4"/>
          <c:order val="3"/>
          <c:tx>
            <c:v>4 Weeks</c:v>
          </c:tx>
          <c:spPr>
            <a:ln w="28575" cap="rnd">
              <a:solidFill>
                <a:srgbClr val="92D050"/>
              </a:solidFill>
              <a:prstDash val="sysDot"/>
              <a:round/>
            </a:ln>
            <a:effectLst/>
          </c:spPr>
          <c:marker>
            <c:symbol val="none"/>
          </c:marker>
          <c:cat>
            <c:numRef>
              <c:f>OutcomesData!$A$2:$A$62</c:f>
              <c:numCache>
                <c:formatCode>mmm\-yy</c:formatCode>
                <c:ptCount val="61"/>
                <c:pt idx="0">
                  <c:v>42460</c:v>
                </c:pt>
                <c:pt idx="1">
                  <c:v>42490</c:v>
                </c:pt>
                <c:pt idx="2">
                  <c:v>42521</c:v>
                </c:pt>
                <c:pt idx="3">
                  <c:v>42551</c:v>
                </c:pt>
                <c:pt idx="4">
                  <c:v>42582</c:v>
                </c:pt>
                <c:pt idx="5">
                  <c:v>42613</c:v>
                </c:pt>
                <c:pt idx="6">
                  <c:v>42643</c:v>
                </c:pt>
                <c:pt idx="7">
                  <c:v>42674</c:v>
                </c:pt>
                <c:pt idx="8">
                  <c:v>42704</c:v>
                </c:pt>
                <c:pt idx="9">
                  <c:v>42735</c:v>
                </c:pt>
                <c:pt idx="10">
                  <c:v>42766</c:v>
                </c:pt>
                <c:pt idx="11">
                  <c:v>42794</c:v>
                </c:pt>
                <c:pt idx="12">
                  <c:v>42825</c:v>
                </c:pt>
                <c:pt idx="13">
                  <c:v>42855</c:v>
                </c:pt>
                <c:pt idx="14">
                  <c:v>42886</c:v>
                </c:pt>
                <c:pt idx="15">
                  <c:v>42916</c:v>
                </c:pt>
                <c:pt idx="16">
                  <c:v>42947</c:v>
                </c:pt>
                <c:pt idx="17">
                  <c:v>42978</c:v>
                </c:pt>
                <c:pt idx="18">
                  <c:v>43008</c:v>
                </c:pt>
                <c:pt idx="19">
                  <c:v>43039</c:v>
                </c:pt>
                <c:pt idx="20">
                  <c:v>43069</c:v>
                </c:pt>
                <c:pt idx="21">
                  <c:v>43100</c:v>
                </c:pt>
                <c:pt idx="22">
                  <c:v>43131</c:v>
                </c:pt>
                <c:pt idx="23">
                  <c:v>43159</c:v>
                </c:pt>
                <c:pt idx="24">
                  <c:v>43190</c:v>
                </c:pt>
                <c:pt idx="25">
                  <c:v>43220</c:v>
                </c:pt>
                <c:pt idx="26">
                  <c:v>43251</c:v>
                </c:pt>
                <c:pt idx="27">
                  <c:v>43281</c:v>
                </c:pt>
                <c:pt idx="28">
                  <c:v>43312</c:v>
                </c:pt>
                <c:pt idx="29">
                  <c:v>43343</c:v>
                </c:pt>
                <c:pt idx="30">
                  <c:v>43373</c:v>
                </c:pt>
                <c:pt idx="31">
                  <c:v>43404</c:v>
                </c:pt>
                <c:pt idx="32">
                  <c:v>43434</c:v>
                </c:pt>
                <c:pt idx="33">
                  <c:v>43465</c:v>
                </c:pt>
                <c:pt idx="34">
                  <c:v>43496</c:v>
                </c:pt>
                <c:pt idx="35">
                  <c:v>43524</c:v>
                </c:pt>
                <c:pt idx="36">
                  <c:v>43555</c:v>
                </c:pt>
                <c:pt idx="37">
                  <c:v>43585</c:v>
                </c:pt>
                <c:pt idx="38">
                  <c:v>43616</c:v>
                </c:pt>
                <c:pt idx="39">
                  <c:v>43646</c:v>
                </c:pt>
                <c:pt idx="40">
                  <c:v>43677</c:v>
                </c:pt>
                <c:pt idx="41">
                  <c:v>43708</c:v>
                </c:pt>
                <c:pt idx="42">
                  <c:v>43738</c:v>
                </c:pt>
                <c:pt idx="43">
                  <c:v>43769</c:v>
                </c:pt>
                <c:pt idx="44">
                  <c:v>43799</c:v>
                </c:pt>
                <c:pt idx="45">
                  <c:v>43830</c:v>
                </c:pt>
                <c:pt idx="46">
                  <c:v>43861</c:v>
                </c:pt>
                <c:pt idx="47">
                  <c:v>43890</c:v>
                </c:pt>
                <c:pt idx="48">
                  <c:v>43921</c:v>
                </c:pt>
                <c:pt idx="49">
                  <c:v>43951</c:v>
                </c:pt>
                <c:pt idx="50">
                  <c:v>43982</c:v>
                </c:pt>
                <c:pt idx="51">
                  <c:v>44012</c:v>
                </c:pt>
                <c:pt idx="52">
                  <c:v>44043</c:v>
                </c:pt>
                <c:pt idx="53">
                  <c:v>44074</c:v>
                </c:pt>
                <c:pt idx="54">
                  <c:v>44104</c:v>
                </c:pt>
                <c:pt idx="55">
                  <c:v>44135</c:v>
                </c:pt>
                <c:pt idx="56">
                  <c:v>44165</c:v>
                </c:pt>
                <c:pt idx="57">
                  <c:v>44196</c:v>
                </c:pt>
                <c:pt idx="58">
                  <c:v>44227</c:v>
                </c:pt>
                <c:pt idx="59">
                  <c:v>44255</c:v>
                </c:pt>
                <c:pt idx="60">
                  <c:v>44286</c:v>
                </c:pt>
              </c:numCache>
            </c:numRef>
          </c:cat>
          <c:val>
            <c:numRef>
              <c:f>OutcomesData!$K$2:$K$62</c:f>
              <c:numCache>
                <c:formatCode>_-* #,##0_-;\-* #,##0_-;_-* "-"??_-;_-@_-</c:formatCode>
                <c:ptCount val="61"/>
                <c:pt idx="27">
                  <c:v>0</c:v>
                </c:pt>
                <c:pt idx="28">
                  <c:v>194</c:v>
                </c:pt>
                <c:pt idx="29">
                  <c:v>2897</c:v>
                </c:pt>
                <c:pt idx="30">
                  <c:v>3504</c:v>
                </c:pt>
                <c:pt idx="31">
                  <c:v>4290</c:v>
                </c:pt>
                <c:pt idx="32">
                  <c:v>4329</c:v>
                </c:pt>
                <c:pt idx="33">
                  <c:v>3606</c:v>
                </c:pt>
                <c:pt idx="34">
                  <c:v>3340</c:v>
                </c:pt>
                <c:pt idx="35">
                  <c:v>2982</c:v>
                </c:pt>
                <c:pt idx="36">
                  <c:v>4299</c:v>
                </c:pt>
                <c:pt idx="37">
                  <c:v>3878</c:v>
                </c:pt>
                <c:pt idx="38">
                  <c:v>3822</c:v>
                </c:pt>
                <c:pt idx="39">
                  <c:v>3894</c:v>
                </c:pt>
                <c:pt idx="40">
                  <c:v>3784</c:v>
                </c:pt>
                <c:pt idx="41">
                  <c:v>4219</c:v>
                </c:pt>
                <c:pt idx="42">
                  <c:v>4257</c:v>
                </c:pt>
                <c:pt idx="43">
                  <c:v>4713</c:v>
                </c:pt>
                <c:pt idx="44">
                  <c:v>4514</c:v>
                </c:pt>
                <c:pt idx="45">
                  <c:v>4023</c:v>
                </c:pt>
                <c:pt idx="46">
                  <c:v>3870</c:v>
                </c:pt>
                <c:pt idx="47">
                  <c:v>3166</c:v>
                </c:pt>
                <c:pt idx="48">
                  <c:v>4479</c:v>
                </c:pt>
                <c:pt idx="49">
                  <c:v>3190</c:v>
                </c:pt>
                <c:pt idx="50">
                  <c:v>2088</c:v>
                </c:pt>
                <c:pt idx="51">
                  <c:v>2868</c:v>
                </c:pt>
                <c:pt idx="52">
                  <c:v>3160</c:v>
                </c:pt>
                <c:pt idx="53">
                  <c:v>3622</c:v>
                </c:pt>
                <c:pt idx="54">
                  <c:v>4012</c:v>
                </c:pt>
                <c:pt idx="55">
                  <c:v>4333</c:v>
                </c:pt>
                <c:pt idx="56">
                  <c:v>4771</c:v>
                </c:pt>
                <c:pt idx="57">
                  <c:v>4907</c:v>
                </c:pt>
                <c:pt idx="58">
                  <c:v>4694</c:v>
                </c:pt>
                <c:pt idx="59">
                  <c:v>4049</c:v>
                </c:pt>
                <c:pt idx="60">
                  <c:v>5956</c:v>
                </c:pt>
              </c:numCache>
            </c:numRef>
          </c:val>
          <c:smooth val="0"/>
          <c:extLst>
            <c:ext xmlns:c16="http://schemas.microsoft.com/office/drawing/2014/chart" uri="{C3380CC4-5D6E-409C-BE32-E72D297353CC}">
              <c16:uniqueId val="{0000000A-0AF5-48CB-BCC4-0B2CC00A5C69}"/>
            </c:ext>
          </c:extLst>
        </c:ser>
        <c:ser>
          <c:idx val="5"/>
          <c:order val="4"/>
          <c:tx>
            <c:v>2018 DES 13 Week</c:v>
          </c:tx>
          <c:spPr>
            <a:ln w="28575" cap="rnd">
              <a:solidFill>
                <a:srgbClr val="FF0000"/>
              </a:solidFill>
              <a:prstDash val="sysDot"/>
              <a:round/>
            </a:ln>
            <a:effectLst/>
          </c:spPr>
          <c:marker>
            <c:symbol val="none"/>
          </c:marker>
          <c:cat>
            <c:numRef>
              <c:f>OutcomesData!$A$2:$A$62</c:f>
              <c:numCache>
                <c:formatCode>mmm\-yy</c:formatCode>
                <c:ptCount val="61"/>
                <c:pt idx="0">
                  <c:v>42460</c:v>
                </c:pt>
                <c:pt idx="1">
                  <c:v>42490</c:v>
                </c:pt>
                <c:pt idx="2">
                  <c:v>42521</c:v>
                </c:pt>
                <c:pt idx="3">
                  <c:v>42551</c:v>
                </c:pt>
                <c:pt idx="4">
                  <c:v>42582</c:v>
                </c:pt>
                <c:pt idx="5">
                  <c:v>42613</c:v>
                </c:pt>
                <c:pt idx="6">
                  <c:v>42643</c:v>
                </c:pt>
                <c:pt idx="7">
                  <c:v>42674</c:v>
                </c:pt>
                <c:pt idx="8">
                  <c:v>42704</c:v>
                </c:pt>
                <c:pt idx="9">
                  <c:v>42735</c:v>
                </c:pt>
                <c:pt idx="10">
                  <c:v>42766</c:v>
                </c:pt>
                <c:pt idx="11">
                  <c:v>42794</c:v>
                </c:pt>
                <c:pt idx="12">
                  <c:v>42825</c:v>
                </c:pt>
                <c:pt idx="13">
                  <c:v>42855</c:v>
                </c:pt>
                <c:pt idx="14">
                  <c:v>42886</c:v>
                </c:pt>
                <c:pt idx="15">
                  <c:v>42916</c:v>
                </c:pt>
                <c:pt idx="16">
                  <c:v>42947</c:v>
                </c:pt>
                <c:pt idx="17">
                  <c:v>42978</c:v>
                </c:pt>
                <c:pt idx="18">
                  <c:v>43008</c:v>
                </c:pt>
                <c:pt idx="19">
                  <c:v>43039</c:v>
                </c:pt>
                <c:pt idx="20">
                  <c:v>43069</c:v>
                </c:pt>
                <c:pt idx="21">
                  <c:v>43100</c:v>
                </c:pt>
                <c:pt idx="22">
                  <c:v>43131</c:v>
                </c:pt>
                <c:pt idx="23">
                  <c:v>43159</c:v>
                </c:pt>
                <c:pt idx="24">
                  <c:v>43190</c:v>
                </c:pt>
                <c:pt idx="25">
                  <c:v>43220</c:v>
                </c:pt>
                <c:pt idx="26">
                  <c:v>43251</c:v>
                </c:pt>
                <c:pt idx="27">
                  <c:v>43281</c:v>
                </c:pt>
                <c:pt idx="28">
                  <c:v>43312</c:v>
                </c:pt>
                <c:pt idx="29">
                  <c:v>43343</c:v>
                </c:pt>
                <c:pt idx="30">
                  <c:v>43373</c:v>
                </c:pt>
                <c:pt idx="31">
                  <c:v>43404</c:v>
                </c:pt>
                <c:pt idx="32">
                  <c:v>43434</c:v>
                </c:pt>
                <c:pt idx="33">
                  <c:v>43465</c:v>
                </c:pt>
                <c:pt idx="34">
                  <c:v>43496</c:v>
                </c:pt>
                <c:pt idx="35">
                  <c:v>43524</c:v>
                </c:pt>
                <c:pt idx="36">
                  <c:v>43555</c:v>
                </c:pt>
                <c:pt idx="37">
                  <c:v>43585</c:v>
                </c:pt>
                <c:pt idx="38">
                  <c:v>43616</c:v>
                </c:pt>
                <c:pt idx="39">
                  <c:v>43646</c:v>
                </c:pt>
                <c:pt idx="40">
                  <c:v>43677</c:v>
                </c:pt>
                <c:pt idx="41">
                  <c:v>43708</c:v>
                </c:pt>
                <c:pt idx="42">
                  <c:v>43738</c:v>
                </c:pt>
                <c:pt idx="43">
                  <c:v>43769</c:v>
                </c:pt>
                <c:pt idx="44">
                  <c:v>43799</c:v>
                </c:pt>
                <c:pt idx="45">
                  <c:v>43830</c:v>
                </c:pt>
                <c:pt idx="46">
                  <c:v>43861</c:v>
                </c:pt>
                <c:pt idx="47">
                  <c:v>43890</c:v>
                </c:pt>
                <c:pt idx="48">
                  <c:v>43921</c:v>
                </c:pt>
                <c:pt idx="49">
                  <c:v>43951</c:v>
                </c:pt>
                <c:pt idx="50">
                  <c:v>43982</c:v>
                </c:pt>
                <c:pt idx="51">
                  <c:v>44012</c:v>
                </c:pt>
                <c:pt idx="52">
                  <c:v>44043</c:v>
                </c:pt>
                <c:pt idx="53">
                  <c:v>44074</c:v>
                </c:pt>
                <c:pt idx="54">
                  <c:v>44104</c:v>
                </c:pt>
                <c:pt idx="55">
                  <c:v>44135</c:v>
                </c:pt>
                <c:pt idx="56">
                  <c:v>44165</c:v>
                </c:pt>
                <c:pt idx="57">
                  <c:v>44196</c:v>
                </c:pt>
                <c:pt idx="58">
                  <c:v>44227</c:v>
                </c:pt>
                <c:pt idx="59">
                  <c:v>44255</c:v>
                </c:pt>
                <c:pt idx="60">
                  <c:v>44286</c:v>
                </c:pt>
              </c:numCache>
            </c:numRef>
          </c:cat>
          <c:val>
            <c:numRef>
              <c:f>OutcomesData!$L$2:$L$62</c:f>
              <c:numCache>
                <c:formatCode>_-* #,##0_-;\-* #,##0_-;_-* "-"??_-;_-@_-</c:formatCode>
                <c:ptCount val="61"/>
                <c:pt idx="30">
                  <c:v>0</c:v>
                </c:pt>
                <c:pt idx="31">
                  <c:v>3213</c:v>
                </c:pt>
                <c:pt idx="32">
                  <c:v>3838</c:v>
                </c:pt>
                <c:pt idx="33">
                  <c:v>3359</c:v>
                </c:pt>
                <c:pt idx="34">
                  <c:v>4582</c:v>
                </c:pt>
                <c:pt idx="35">
                  <c:v>3911</c:v>
                </c:pt>
                <c:pt idx="36">
                  <c:v>4075</c:v>
                </c:pt>
                <c:pt idx="37">
                  <c:v>2561</c:v>
                </c:pt>
                <c:pt idx="38">
                  <c:v>4708</c:v>
                </c:pt>
                <c:pt idx="39">
                  <c:v>5034</c:v>
                </c:pt>
                <c:pt idx="40">
                  <c:v>3729</c:v>
                </c:pt>
                <c:pt idx="41">
                  <c:v>4292</c:v>
                </c:pt>
                <c:pt idx="42">
                  <c:v>4970</c:v>
                </c:pt>
                <c:pt idx="43">
                  <c:v>4669</c:v>
                </c:pt>
                <c:pt idx="44">
                  <c:v>4592</c:v>
                </c:pt>
                <c:pt idx="45">
                  <c:v>4730</c:v>
                </c:pt>
                <c:pt idx="46">
                  <c:v>5702</c:v>
                </c:pt>
                <c:pt idx="47">
                  <c:v>4589</c:v>
                </c:pt>
                <c:pt idx="48">
                  <c:v>4659</c:v>
                </c:pt>
                <c:pt idx="49">
                  <c:v>2696</c:v>
                </c:pt>
                <c:pt idx="50">
                  <c:v>3885</c:v>
                </c:pt>
                <c:pt idx="51">
                  <c:v>4339</c:v>
                </c:pt>
                <c:pt idx="52">
                  <c:v>3068</c:v>
                </c:pt>
                <c:pt idx="53">
                  <c:v>3565</c:v>
                </c:pt>
                <c:pt idx="54">
                  <c:v>5084</c:v>
                </c:pt>
                <c:pt idx="55">
                  <c:v>4105</c:v>
                </c:pt>
                <c:pt idx="56">
                  <c:v>4875</c:v>
                </c:pt>
                <c:pt idx="57">
                  <c:v>4057</c:v>
                </c:pt>
                <c:pt idx="58">
                  <c:v>4613</c:v>
                </c:pt>
                <c:pt idx="59">
                  <c:v>4677</c:v>
                </c:pt>
                <c:pt idx="60">
                  <c:v>5275</c:v>
                </c:pt>
              </c:numCache>
            </c:numRef>
          </c:val>
          <c:smooth val="0"/>
          <c:extLst>
            <c:ext xmlns:c16="http://schemas.microsoft.com/office/drawing/2014/chart" uri="{C3380CC4-5D6E-409C-BE32-E72D297353CC}">
              <c16:uniqueId val="{0000000B-0AF5-48CB-BCC4-0B2CC00A5C69}"/>
            </c:ext>
          </c:extLst>
        </c:ser>
        <c:ser>
          <c:idx val="6"/>
          <c:order val="5"/>
          <c:tx>
            <c:v>2018 DES 26 Weeks</c:v>
          </c:tx>
          <c:spPr>
            <a:ln w="28575" cap="rnd">
              <a:solidFill>
                <a:schemeClr val="accent5"/>
              </a:solidFill>
              <a:prstDash val="sysDot"/>
              <a:round/>
            </a:ln>
            <a:effectLst/>
          </c:spPr>
          <c:marker>
            <c:symbol val="none"/>
          </c:marker>
          <c:cat>
            <c:numRef>
              <c:f>OutcomesData!$A$2:$A$62</c:f>
              <c:numCache>
                <c:formatCode>mmm\-yy</c:formatCode>
                <c:ptCount val="61"/>
                <c:pt idx="0">
                  <c:v>42460</c:v>
                </c:pt>
                <c:pt idx="1">
                  <c:v>42490</c:v>
                </c:pt>
                <c:pt idx="2">
                  <c:v>42521</c:v>
                </c:pt>
                <c:pt idx="3">
                  <c:v>42551</c:v>
                </c:pt>
                <c:pt idx="4">
                  <c:v>42582</c:v>
                </c:pt>
                <c:pt idx="5">
                  <c:v>42613</c:v>
                </c:pt>
                <c:pt idx="6">
                  <c:v>42643</c:v>
                </c:pt>
                <c:pt idx="7">
                  <c:v>42674</c:v>
                </c:pt>
                <c:pt idx="8">
                  <c:v>42704</c:v>
                </c:pt>
                <c:pt idx="9">
                  <c:v>42735</c:v>
                </c:pt>
                <c:pt idx="10">
                  <c:v>42766</c:v>
                </c:pt>
                <c:pt idx="11">
                  <c:v>42794</c:v>
                </c:pt>
                <c:pt idx="12">
                  <c:v>42825</c:v>
                </c:pt>
                <c:pt idx="13">
                  <c:v>42855</c:v>
                </c:pt>
                <c:pt idx="14">
                  <c:v>42886</c:v>
                </c:pt>
                <c:pt idx="15">
                  <c:v>42916</c:v>
                </c:pt>
                <c:pt idx="16">
                  <c:v>42947</c:v>
                </c:pt>
                <c:pt idx="17">
                  <c:v>42978</c:v>
                </c:pt>
                <c:pt idx="18">
                  <c:v>43008</c:v>
                </c:pt>
                <c:pt idx="19">
                  <c:v>43039</c:v>
                </c:pt>
                <c:pt idx="20">
                  <c:v>43069</c:v>
                </c:pt>
                <c:pt idx="21">
                  <c:v>43100</c:v>
                </c:pt>
                <c:pt idx="22">
                  <c:v>43131</c:v>
                </c:pt>
                <c:pt idx="23">
                  <c:v>43159</c:v>
                </c:pt>
                <c:pt idx="24">
                  <c:v>43190</c:v>
                </c:pt>
                <c:pt idx="25">
                  <c:v>43220</c:v>
                </c:pt>
                <c:pt idx="26">
                  <c:v>43251</c:v>
                </c:pt>
                <c:pt idx="27">
                  <c:v>43281</c:v>
                </c:pt>
                <c:pt idx="28">
                  <c:v>43312</c:v>
                </c:pt>
                <c:pt idx="29">
                  <c:v>43343</c:v>
                </c:pt>
                <c:pt idx="30">
                  <c:v>43373</c:v>
                </c:pt>
                <c:pt idx="31">
                  <c:v>43404</c:v>
                </c:pt>
                <c:pt idx="32">
                  <c:v>43434</c:v>
                </c:pt>
                <c:pt idx="33">
                  <c:v>43465</c:v>
                </c:pt>
                <c:pt idx="34">
                  <c:v>43496</c:v>
                </c:pt>
                <c:pt idx="35">
                  <c:v>43524</c:v>
                </c:pt>
                <c:pt idx="36">
                  <c:v>43555</c:v>
                </c:pt>
                <c:pt idx="37">
                  <c:v>43585</c:v>
                </c:pt>
                <c:pt idx="38">
                  <c:v>43616</c:v>
                </c:pt>
                <c:pt idx="39">
                  <c:v>43646</c:v>
                </c:pt>
                <c:pt idx="40">
                  <c:v>43677</c:v>
                </c:pt>
                <c:pt idx="41">
                  <c:v>43708</c:v>
                </c:pt>
                <c:pt idx="42">
                  <c:v>43738</c:v>
                </c:pt>
                <c:pt idx="43">
                  <c:v>43769</c:v>
                </c:pt>
                <c:pt idx="44">
                  <c:v>43799</c:v>
                </c:pt>
                <c:pt idx="45">
                  <c:v>43830</c:v>
                </c:pt>
                <c:pt idx="46">
                  <c:v>43861</c:v>
                </c:pt>
                <c:pt idx="47">
                  <c:v>43890</c:v>
                </c:pt>
                <c:pt idx="48">
                  <c:v>43921</c:v>
                </c:pt>
                <c:pt idx="49">
                  <c:v>43951</c:v>
                </c:pt>
                <c:pt idx="50">
                  <c:v>43982</c:v>
                </c:pt>
                <c:pt idx="51">
                  <c:v>44012</c:v>
                </c:pt>
                <c:pt idx="52">
                  <c:v>44043</c:v>
                </c:pt>
                <c:pt idx="53">
                  <c:v>44074</c:v>
                </c:pt>
                <c:pt idx="54">
                  <c:v>44104</c:v>
                </c:pt>
                <c:pt idx="55">
                  <c:v>44135</c:v>
                </c:pt>
                <c:pt idx="56">
                  <c:v>44165</c:v>
                </c:pt>
                <c:pt idx="57">
                  <c:v>44196</c:v>
                </c:pt>
                <c:pt idx="58">
                  <c:v>44227</c:v>
                </c:pt>
                <c:pt idx="59">
                  <c:v>44255</c:v>
                </c:pt>
                <c:pt idx="60">
                  <c:v>44286</c:v>
                </c:pt>
              </c:numCache>
            </c:numRef>
          </c:cat>
          <c:val>
            <c:numRef>
              <c:f>OutcomesData!$M$2:$M$62</c:f>
              <c:numCache>
                <c:formatCode>_-* #,##0_-;\-* #,##0_-;_-* "-"??_-;_-@_-</c:formatCode>
                <c:ptCount val="61"/>
                <c:pt idx="32">
                  <c:v>1</c:v>
                </c:pt>
                <c:pt idx="33">
                  <c:v>66</c:v>
                </c:pt>
                <c:pt idx="34">
                  <c:v>2695</c:v>
                </c:pt>
                <c:pt idx="35">
                  <c:v>2948</c:v>
                </c:pt>
                <c:pt idx="36">
                  <c:v>3977</c:v>
                </c:pt>
                <c:pt idx="37">
                  <c:v>3045</c:v>
                </c:pt>
                <c:pt idx="38">
                  <c:v>3805</c:v>
                </c:pt>
                <c:pt idx="39">
                  <c:v>3281</c:v>
                </c:pt>
                <c:pt idx="40">
                  <c:v>2380</c:v>
                </c:pt>
                <c:pt idx="41">
                  <c:v>3740</c:v>
                </c:pt>
                <c:pt idx="42">
                  <c:v>4195</c:v>
                </c:pt>
                <c:pt idx="43">
                  <c:v>3378</c:v>
                </c:pt>
                <c:pt idx="44">
                  <c:v>3415</c:v>
                </c:pt>
                <c:pt idx="45">
                  <c:v>3285</c:v>
                </c:pt>
                <c:pt idx="46">
                  <c:v>4571</c:v>
                </c:pt>
                <c:pt idx="47">
                  <c:v>3735</c:v>
                </c:pt>
                <c:pt idx="48">
                  <c:v>4901</c:v>
                </c:pt>
                <c:pt idx="49">
                  <c:v>3475</c:v>
                </c:pt>
                <c:pt idx="50">
                  <c:v>3351</c:v>
                </c:pt>
                <c:pt idx="51">
                  <c:v>3478</c:v>
                </c:pt>
                <c:pt idx="52">
                  <c:v>2188</c:v>
                </c:pt>
                <c:pt idx="53">
                  <c:v>3224</c:v>
                </c:pt>
                <c:pt idx="54">
                  <c:v>3514</c:v>
                </c:pt>
                <c:pt idx="55">
                  <c:v>2559</c:v>
                </c:pt>
                <c:pt idx="56">
                  <c:v>3201</c:v>
                </c:pt>
                <c:pt idx="57">
                  <c:v>3541</c:v>
                </c:pt>
                <c:pt idx="58">
                  <c:v>4021</c:v>
                </c:pt>
                <c:pt idx="59">
                  <c:v>4168</c:v>
                </c:pt>
                <c:pt idx="60">
                  <c:v>4283</c:v>
                </c:pt>
              </c:numCache>
            </c:numRef>
          </c:val>
          <c:smooth val="0"/>
          <c:extLst>
            <c:ext xmlns:c16="http://schemas.microsoft.com/office/drawing/2014/chart" uri="{C3380CC4-5D6E-409C-BE32-E72D297353CC}">
              <c16:uniqueId val="{0000000C-0AF5-48CB-BCC4-0B2CC00A5C69}"/>
            </c:ext>
          </c:extLst>
        </c:ser>
        <c:ser>
          <c:idx val="3"/>
          <c:order val="6"/>
          <c:tx>
            <c:v>2018 DES 52 Weeks</c:v>
          </c:tx>
          <c:spPr>
            <a:ln w="28575" cap="rnd">
              <a:solidFill>
                <a:schemeClr val="accent4"/>
              </a:solidFill>
              <a:round/>
            </a:ln>
            <a:effectLst/>
          </c:spPr>
          <c:marker>
            <c:symbol val="none"/>
          </c:marker>
          <c:dPt>
            <c:idx val="59"/>
            <c:marker>
              <c:symbol val="none"/>
            </c:marker>
            <c:bubble3D val="0"/>
            <c:spPr>
              <a:ln w="28575" cap="rnd" cmpd="sng">
                <a:solidFill>
                  <a:schemeClr val="accent4"/>
                </a:solidFill>
                <a:round/>
              </a:ln>
              <a:effectLst/>
            </c:spPr>
            <c:extLst>
              <c:ext xmlns:c16="http://schemas.microsoft.com/office/drawing/2014/chart" uri="{C3380CC4-5D6E-409C-BE32-E72D297353CC}">
                <c16:uniqueId val="{00000002-75BB-4969-89CC-3F432AE19999}"/>
              </c:ext>
            </c:extLst>
          </c:dPt>
          <c:dPt>
            <c:idx val="60"/>
            <c:marker>
              <c:symbol val="none"/>
            </c:marker>
            <c:bubble3D val="0"/>
            <c:spPr>
              <a:ln w="28575" cap="rnd" cmpd="sng">
                <a:solidFill>
                  <a:schemeClr val="accent4"/>
                </a:solidFill>
                <a:prstDash val="solid"/>
                <a:round/>
              </a:ln>
              <a:effectLst/>
            </c:spPr>
            <c:extLst>
              <c:ext xmlns:c16="http://schemas.microsoft.com/office/drawing/2014/chart" uri="{C3380CC4-5D6E-409C-BE32-E72D297353CC}">
                <c16:uniqueId val="{00000005-CAA4-4BBE-8981-0E29AF9AEE18}"/>
              </c:ext>
            </c:extLst>
          </c:dPt>
          <c:cat>
            <c:numRef>
              <c:f>OutcomesData!$A$2:$A$62</c:f>
              <c:numCache>
                <c:formatCode>mmm\-yy</c:formatCode>
                <c:ptCount val="61"/>
                <c:pt idx="0">
                  <c:v>42460</c:v>
                </c:pt>
                <c:pt idx="1">
                  <c:v>42490</c:v>
                </c:pt>
                <c:pt idx="2">
                  <c:v>42521</c:v>
                </c:pt>
                <c:pt idx="3">
                  <c:v>42551</c:v>
                </c:pt>
                <c:pt idx="4">
                  <c:v>42582</c:v>
                </c:pt>
                <c:pt idx="5">
                  <c:v>42613</c:v>
                </c:pt>
                <c:pt idx="6">
                  <c:v>42643</c:v>
                </c:pt>
                <c:pt idx="7">
                  <c:v>42674</c:v>
                </c:pt>
                <c:pt idx="8">
                  <c:v>42704</c:v>
                </c:pt>
                <c:pt idx="9">
                  <c:v>42735</c:v>
                </c:pt>
                <c:pt idx="10">
                  <c:v>42766</c:v>
                </c:pt>
                <c:pt idx="11">
                  <c:v>42794</c:v>
                </c:pt>
                <c:pt idx="12">
                  <c:v>42825</c:v>
                </c:pt>
                <c:pt idx="13">
                  <c:v>42855</c:v>
                </c:pt>
                <c:pt idx="14">
                  <c:v>42886</c:v>
                </c:pt>
                <c:pt idx="15">
                  <c:v>42916</c:v>
                </c:pt>
                <c:pt idx="16">
                  <c:v>42947</c:v>
                </c:pt>
                <c:pt idx="17">
                  <c:v>42978</c:v>
                </c:pt>
                <c:pt idx="18">
                  <c:v>43008</c:v>
                </c:pt>
                <c:pt idx="19">
                  <c:v>43039</c:v>
                </c:pt>
                <c:pt idx="20">
                  <c:v>43069</c:v>
                </c:pt>
                <c:pt idx="21">
                  <c:v>43100</c:v>
                </c:pt>
                <c:pt idx="22">
                  <c:v>43131</c:v>
                </c:pt>
                <c:pt idx="23">
                  <c:v>43159</c:v>
                </c:pt>
                <c:pt idx="24">
                  <c:v>43190</c:v>
                </c:pt>
                <c:pt idx="25">
                  <c:v>43220</c:v>
                </c:pt>
                <c:pt idx="26">
                  <c:v>43251</c:v>
                </c:pt>
                <c:pt idx="27">
                  <c:v>43281</c:v>
                </c:pt>
                <c:pt idx="28">
                  <c:v>43312</c:v>
                </c:pt>
                <c:pt idx="29">
                  <c:v>43343</c:v>
                </c:pt>
                <c:pt idx="30">
                  <c:v>43373</c:v>
                </c:pt>
                <c:pt idx="31">
                  <c:v>43404</c:v>
                </c:pt>
                <c:pt idx="32">
                  <c:v>43434</c:v>
                </c:pt>
                <c:pt idx="33">
                  <c:v>43465</c:v>
                </c:pt>
                <c:pt idx="34">
                  <c:v>43496</c:v>
                </c:pt>
                <c:pt idx="35">
                  <c:v>43524</c:v>
                </c:pt>
                <c:pt idx="36">
                  <c:v>43555</c:v>
                </c:pt>
                <c:pt idx="37">
                  <c:v>43585</c:v>
                </c:pt>
                <c:pt idx="38">
                  <c:v>43616</c:v>
                </c:pt>
                <c:pt idx="39">
                  <c:v>43646</c:v>
                </c:pt>
                <c:pt idx="40">
                  <c:v>43677</c:v>
                </c:pt>
                <c:pt idx="41">
                  <c:v>43708</c:v>
                </c:pt>
                <c:pt idx="42">
                  <c:v>43738</c:v>
                </c:pt>
                <c:pt idx="43">
                  <c:v>43769</c:v>
                </c:pt>
                <c:pt idx="44">
                  <c:v>43799</c:v>
                </c:pt>
                <c:pt idx="45">
                  <c:v>43830</c:v>
                </c:pt>
                <c:pt idx="46">
                  <c:v>43861</c:v>
                </c:pt>
                <c:pt idx="47">
                  <c:v>43890</c:v>
                </c:pt>
                <c:pt idx="48">
                  <c:v>43921</c:v>
                </c:pt>
                <c:pt idx="49">
                  <c:v>43951</c:v>
                </c:pt>
                <c:pt idx="50">
                  <c:v>43982</c:v>
                </c:pt>
                <c:pt idx="51">
                  <c:v>44012</c:v>
                </c:pt>
                <c:pt idx="52">
                  <c:v>44043</c:v>
                </c:pt>
                <c:pt idx="53">
                  <c:v>44074</c:v>
                </c:pt>
                <c:pt idx="54">
                  <c:v>44104</c:v>
                </c:pt>
                <c:pt idx="55">
                  <c:v>44135</c:v>
                </c:pt>
                <c:pt idx="56">
                  <c:v>44165</c:v>
                </c:pt>
                <c:pt idx="57">
                  <c:v>44196</c:v>
                </c:pt>
                <c:pt idx="58">
                  <c:v>44227</c:v>
                </c:pt>
                <c:pt idx="59">
                  <c:v>44255</c:v>
                </c:pt>
                <c:pt idx="60">
                  <c:v>44286</c:v>
                </c:pt>
              </c:numCache>
            </c:numRef>
          </c:cat>
          <c:val>
            <c:numRef>
              <c:f>OutcomesData!$N$2:$N$62</c:f>
              <c:numCache>
                <c:formatCode>_-* #,##0_-;\-* #,##0_-;_-* "-"??_-;_-@_-</c:formatCode>
                <c:ptCount val="61"/>
                <c:pt idx="39">
                  <c:v>0</c:v>
                </c:pt>
                <c:pt idx="40">
                  <c:v>1461</c:v>
                </c:pt>
                <c:pt idx="41">
                  <c:v>1756</c:v>
                </c:pt>
                <c:pt idx="42">
                  <c:v>2045</c:v>
                </c:pt>
                <c:pt idx="43">
                  <c:v>1869</c:v>
                </c:pt>
                <c:pt idx="44">
                  <c:v>1762</c:v>
                </c:pt>
                <c:pt idx="45">
                  <c:v>1493</c:v>
                </c:pt>
                <c:pt idx="46">
                  <c:v>1468</c:v>
                </c:pt>
                <c:pt idx="47">
                  <c:v>1724</c:v>
                </c:pt>
                <c:pt idx="48">
                  <c:v>2293</c:v>
                </c:pt>
                <c:pt idx="49">
                  <c:v>1479</c:v>
                </c:pt>
                <c:pt idx="50">
                  <c:v>1538</c:v>
                </c:pt>
                <c:pt idx="51">
                  <c:v>1837</c:v>
                </c:pt>
                <c:pt idx="52">
                  <c:v>1304</c:v>
                </c:pt>
                <c:pt idx="53">
                  <c:v>1417</c:v>
                </c:pt>
                <c:pt idx="54">
                  <c:v>1941</c:v>
                </c:pt>
                <c:pt idx="55">
                  <c:v>1423</c:v>
                </c:pt>
                <c:pt idx="56">
                  <c:v>1648</c:v>
                </c:pt>
                <c:pt idx="57">
                  <c:v>1512</c:v>
                </c:pt>
                <c:pt idx="58">
                  <c:v>1227</c:v>
                </c:pt>
                <c:pt idx="59">
                  <c:v>1424</c:v>
                </c:pt>
                <c:pt idx="60">
                  <c:v>1686</c:v>
                </c:pt>
              </c:numCache>
            </c:numRef>
          </c:val>
          <c:smooth val="0"/>
          <c:extLst>
            <c:ext xmlns:c16="http://schemas.microsoft.com/office/drawing/2014/chart" uri="{C3380CC4-5D6E-409C-BE32-E72D297353CC}">
              <c16:uniqueId val="{00000004-CAA4-4BBE-8981-0E29AF9AEE18}"/>
            </c:ext>
          </c:extLst>
        </c:ser>
        <c:dLbls>
          <c:showLegendKey val="0"/>
          <c:showVal val="0"/>
          <c:showCatName val="0"/>
          <c:showSerName val="0"/>
          <c:showPercent val="0"/>
          <c:showBubbleSize val="0"/>
        </c:dLbls>
        <c:smooth val="0"/>
        <c:axId val="695431912"/>
        <c:axId val="695428960"/>
      </c:lineChart>
      <c:dateAx>
        <c:axId val="695431912"/>
        <c:scaling>
          <c:orientation val="minMax"/>
        </c:scaling>
        <c:delete val="0"/>
        <c:axPos val="b"/>
        <c:majorGridlines>
          <c:spPr>
            <a:ln w="9525" cap="flat" cmpd="sng" algn="ctr">
              <a:solidFill>
                <a:schemeClr val="tx1">
                  <a:lumMod val="15000"/>
                  <a:lumOff val="85000"/>
                </a:schemeClr>
              </a:solidFill>
              <a:round/>
            </a:ln>
            <a:effectLst/>
          </c:spPr>
        </c:majorGridlines>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95428960"/>
        <c:crosses val="autoZero"/>
        <c:auto val="1"/>
        <c:lblOffset val="100"/>
        <c:baseTimeUnit val="months"/>
        <c:majorUnit val="12"/>
      </c:dateAx>
      <c:valAx>
        <c:axId val="695428960"/>
        <c:scaling>
          <c:orientation val="minMax"/>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95431912"/>
        <c:crosses val="autoZero"/>
        <c:crossBetween val="midCat"/>
      </c:valAx>
      <c:spPr>
        <a:noFill/>
        <a:ln>
          <a:noFill/>
        </a:ln>
        <a:effectLst/>
      </c:spPr>
    </c:plotArea>
    <c:legend>
      <c:legendPos val="t"/>
      <c:layout>
        <c:manualLayout>
          <c:xMode val="edge"/>
          <c:yMode val="edge"/>
          <c:x val="5.4990172662586448E-2"/>
          <c:y val="8.0706710984488755E-2"/>
          <c:w val="0.91065183858287302"/>
          <c:h val="0.1080452674897119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AU" b="1">
                <a:solidFill>
                  <a:sysClr val="windowText" lastClr="000000"/>
                </a:solidFill>
              </a:rPr>
              <a:t>DMS Outcomes</a:t>
            </a:r>
          </a:p>
        </c:rich>
      </c:tx>
      <c:layout>
        <c:manualLayout>
          <c:xMode val="edge"/>
          <c:yMode val="edge"/>
          <c:x val="0.43707762387051929"/>
          <c:y val="1.994973295633050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v>DMS Job Placements</c:v>
          </c:tx>
          <c:spPr>
            <a:ln w="28575" cap="rnd">
              <a:solidFill>
                <a:srgbClr val="92D050"/>
              </a:solidFill>
              <a:round/>
            </a:ln>
            <a:effectLst/>
          </c:spPr>
          <c:marker>
            <c:symbol val="none"/>
          </c:marker>
          <c:cat>
            <c:numRef>
              <c:f>OutcomesData!$A$2:$A$62</c:f>
              <c:numCache>
                <c:formatCode>mmm\-yy</c:formatCode>
                <c:ptCount val="61"/>
                <c:pt idx="0">
                  <c:v>42460</c:v>
                </c:pt>
                <c:pt idx="1">
                  <c:v>42490</c:v>
                </c:pt>
                <c:pt idx="2">
                  <c:v>42521</c:v>
                </c:pt>
                <c:pt idx="3">
                  <c:v>42551</c:v>
                </c:pt>
                <c:pt idx="4">
                  <c:v>42582</c:v>
                </c:pt>
                <c:pt idx="5">
                  <c:v>42613</c:v>
                </c:pt>
                <c:pt idx="6">
                  <c:v>42643</c:v>
                </c:pt>
                <c:pt idx="7">
                  <c:v>42674</c:v>
                </c:pt>
                <c:pt idx="8">
                  <c:v>42704</c:v>
                </c:pt>
                <c:pt idx="9">
                  <c:v>42735</c:v>
                </c:pt>
                <c:pt idx="10">
                  <c:v>42766</c:v>
                </c:pt>
                <c:pt idx="11">
                  <c:v>42794</c:v>
                </c:pt>
                <c:pt idx="12">
                  <c:v>42825</c:v>
                </c:pt>
                <c:pt idx="13">
                  <c:v>42855</c:v>
                </c:pt>
                <c:pt idx="14">
                  <c:v>42886</c:v>
                </c:pt>
                <c:pt idx="15">
                  <c:v>42916</c:v>
                </c:pt>
                <c:pt idx="16">
                  <c:v>42947</c:v>
                </c:pt>
                <c:pt idx="17">
                  <c:v>42978</c:v>
                </c:pt>
                <c:pt idx="18">
                  <c:v>43008</c:v>
                </c:pt>
                <c:pt idx="19">
                  <c:v>43039</c:v>
                </c:pt>
                <c:pt idx="20">
                  <c:v>43069</c:v>
                </c:pt>
                <c:pt idx="21">
                  <c:v>43100</c:v>
                </c:pt>
                <c:pt idx="22">
                  <c:v>43131</c:v>
                </c:pt>
                <c:pt idx="23">
                  <c:v>43159</c:v>
                </c:pt>
                <c:pt idx="24">
                  <c:v>43190</c:v>
                </c:pt>
                <c:pt idx="25">
                  <c:v>43220</c:v>
                </c:pt>
                <c:pt idx="26">
                  <c:v>43251</c:v>
                </c:pt>
                <c:pt idx="27">
                  <c:v>43281</c:v>
                </c:pt>
                <c:pt idx="28">
                  <c:v>43312</c:v>
                </c:pt>
                <c:pt idx="29">
                  <c:v>43343</c:v>
                </c:pt>
                <c:pt idx="30">
                  <c:v>43373</c:v>
                </c:pt>
                <c:pt idx="31">
                  <c:v>43404</c:v>
                </c:pt>
                <c:pt idx="32">
                  <c:v>43434</c:v>
                </c:pt>
                <c:pt idx="33">
                  <c:v>43465</c:v>
                </c:pt>
                <c:pt idx="34">
                  <c:v>43496</c:v>
                </c:pt>
                <c:pt idx="35">
                  <c:v>43524</c:v>
                </c:pt>
                <c:pt idx="36">
                  <c:v>43555</c:v>
                </c:pt>
                <c:pt idx="37">
                  <c:v>43585</c:v>
                </c:pt>
                <c:pt idx="38">
                  <c:v>43616</c:v>
                </c:pt>
                <c:pt idx="39">
                  <c:v>43646</c:v>
                </c:pt>
                <c:pt idx="40">
                  <c:v>43677</c:v>
                </c:pt>
                <c:pt idx="41">
                  <c:v>43708</c:v>
                </c:pt>
                <c:pt idx="42">
                  <c:v>43738</c:v>
                </c:pt>
                <c:pt idx="43">
                  <c:v>43769</c:v>
                </c:pt>
                <c:pt idx="44">
                  <c:v>43799</c:v>
                </c:pt>
                <c:pt idx="45">
                  <c:v>43830</c:v>
                </c:pt>
                <c:pt idx="46">
                  <c:v>43861</c:v>
                </c:pt>
                <c:pt idx="47">
                  <c:v>43890</c:v>
                </c:pt>
                <c:pt idx="48">
                  <c:v>43921</c:v>
                </c:pt>
                <c:pt idx="49">
                  <c:v>43951</c:v>
                </c:pt>
                <c:pt idx="50">
                  <c:v>43982</c:v>
                </c:pt>
                <c:pt idx="51">
                  <c:v>44012</c:v>
                </c:pt>
                <c:pt idx="52">
                  <c:v>44043</c:v>
                </c:pt>
                <c:pt idx="53">
                  <c:v>44074</c:v>
                </c:pt>
                <c:pt idx="54">
                  <c:v>44104</c:v>
                </c:pt>
                <c:pt idx="55">
                  <c:v>44135</c:v>
                </c:pt>
                <c:pt idx="56">
                  <c:v>44165</c:v>
                </c:pt>
                <c:pt idx="57">
                  <c:v>44196</c:v>
                </c:pt>
                <c:pt idx="58">
                  <c:v>44227</c:v>
                </c:pt>
                <c:pt idx="59">
                  <c:v>44255</c:v>
                </c:pt>
                <c:pt idx="60">
                  <c:v>44286</c:v>
                </c:pt>
              </c:numCache>
            </c:numRef>
          </c:cat>
          <c:val>
            <c:numRef>
              <c:f>OutcomesData!$E$2:$E$62</c:f>
              <c:numCache>
                <c:formatCode>_-* #,##0_-;\-* #,##0_-;_-* "-"??_-;_-@_-</c:formatCode>
                <c:ptCount val="61"/>
                <c:pt idx="0">
                  <c:v>2045</c:v>
                </c:pt>
                <c:pt idx="1">
                  <c:v>1654</c:v>
                </c:pt>
                <c:pt idx="2">
                  <c:v>1812</c:v>
                </c:pt>
                <c:pt idx="3">
                  <c:v>2017</c:v>
                </c:pt>
                <c:pt idx="4">
                  <c:v>1754</c:v>
                </c:pt>
                <c:pt idx="5">
                  <c:v>2045</c:v>
                </c:pt>
                <c:pt idx="6">
                  <c:v>2062</c:v>
                </c:pt>
                <c:pt idx="7">
                  <c:v>2002</c:v>
                </c:pt>
                <c:pt idx="8">
                  <c:v>2180</c:v>
                </c:pt>
                <c:pt idx="9">
                  <c:v>1774</c:v>
                </c:pt>
                <c:pt idx="10">
                  <c:v>1370</c:v>
                </c:pt>
                <c:pt idx="11">
                  <c:v>1813</c:v>
                </c:pt>
                <c:pt idx="12">
                  <c:v>2422</c:v>
                </c:pt>
                <c:pt idx="13">
                  <c:v>1560</c:v>
                </c:pt>
                <c:pt idx="14">
                  <c:v>2133</c:v>
                </c:pt>
                <c:pt idx="15">
                  <c:v>2423</c:v>
                </c:pt>
                <c:pt idx="16">
                  <c:v>1798</c:v>
                </c:pt>
                <c:pt idx="17">
                  <c:v>2113</c:v>
                </c:pt>
                <c:pt idx="18">
                  <c:v>2093</c:v>
                </c:pt>
                <c:pt idx="19">
                  <c:v>2179</c:v>
                </c:pt>
                <c:pt idx="20">
                  <c:v>2222</c:v>
                </c:pt>
                <c:pt idx="21">
                  <c:v>1645</c:v>
                </c:pt>
                <c:pt idx="22">
                  <c:v>1477</c:v>
                </c:pt>
                <c:pt idx="23">
                  <c:v>2018</c:v>
                </c:pt>
                <c:pt idx="24">
                  <c:v>2131</c:v>
                </c:pt>
                <c:pt idx="25">
                  <c:v>1621</c:v>
                </c:pt>
                <c:pt idx="26">
                  <c:v>1820</c:v>
                </c:pt>
                <c:pt idx="27">
                  <c:v>1265</c:v>
                </c:pt>
                <c:pt idx="28">
                  <c:v>0</c:v>
                </c:pt>
                <c:pt idx="29">
                  <c:v>0</c:v>
                </c:pt>
                <c:pt idx="30">
                  <c:v>0</c:v>
                </c:pt>
                <c:pt idx="31">
                  <c:v>0</c:v>
                </c:pt>
                <c:pt idx="32">
                  <c:v>1</c:v>
                </c:pt>
                <c:pt idx="33">
                  <c:v>21</c:v>
                </c:pt>
                <c:pt idx="34">
                  <c:v>15</c:v>
                </c:pt>
                <c:pt idx="35">
                  <c:v>5</c:v>
                </c:pt>
                <c:pt idx="36">
                  <c:v>1</c:v>
                </c:pt>
                <c:pt idx="37">
                  <c:v>3</c:v>
                </c:pt>
              </c:numCache>
            </c:numRef>
          </c:val>
          <c:smooth val="0"/>
          <c:extLst>
            <c:ext xmlns:c16="http://schemas.microsoft.com/office/drawing/2014/chart" uri="{C3380CC4-5D6E-409C-BE32-E72D297353CC}">
              <c16:uniqueId val="{00000000-2A3A-4316-88D1-EC9561CDAE36}"/>
            </c:ext>
          </c:extLst>
        </c:ser>
        <c:ser>
          <c:idx val="1"/>
          <c:order val="1"/>
          <c:tx>
            <c:v>2010 DMS 13 Week</c:v>
          </c:tx>
          <c:spPr>
            <a:ln w="28575" cap="rnd">
              <a:solidFill>
                <a:srgbClr val="FF0000"/>
              </a:solidFill>
              <a:round/>
            </a:ln>
            <a:effectLst/>
          </c:spPr>
          <c:marker>
            <c:symbol val="none"/>
          </c:marker>
          <c:cat>
            <c:numRef>
              <c:f>OutcomesData!$A$2:$A$62</c:f>
              <c:numCache>
                <c:formatCode>mmm\-yy</c:formatCode>
                <c:ptCount val="61"/>
                <c:pt idx="0">
                  <c:v>42460</c:v>
                </c:pt>
                <c:pt idx="1">
                  <c:v>42490</c:v>
                </c:pt>
                <c:pt idx="2">
                  <c:v>42521</c:v>
                </c:pt>
                <c:pt idx="3">
                  <c:v>42551</c:v>
                </c:pt>
                <c:pt idx="4">
                  <c:v>42582</c:v>
                </c:pt>
                <c:pt idx="5">
                  <c:v>42613</c:v>
                </c:pt>
                <c:pt idx="6">
                  <c:v>42643</c:v>
                </c:pt>
                <c:pt idx="7">
                  <c:v>42674</c:v>
                </c:pt>
                <c:pt idx="8">
                  <c:v>42704</c:v>
                </c:pt>
                <c:pt idx="9">
                  <c:v>42735</c:v>
                </c:pt>
                <c:pt idx="10">
                  <c:v>42766</c:v>
                </c:pt>
                <c:pt idx="11">
                  <c:v>42794</c:v>
                </c:pt>
                <c:pt idx="12">
                  <c:v>42825</c:v>
                </c:pt>
                <c:pt idx="13">
                  <c:v>42855</c:v>
                </c:pt>
                <c:pt idx="14">
                  <c:v>42886</c:v>
                </c:pt>
                <c:pt idx="15">
                  <c:v>42916</c:v>
                </c:pt>
                <c:pt idx="16">
                  <c:v>42947</c:v>
                </c:pt>
                <c:pt idx="17">
                  <c:v>42978</c:v>
                </c:pt>
                <c:pt idx="18">
                  <c:v>43008</c:v>
                </c:pt>
                <c:pt idx="19">
                  <c:v>43039</c:v>
                </c:pt>
                <c:pt idx="20">
                  <c:v>43069</c:v>
                </c:pt>
                <c:pt idx="21">
                  <c:v>43100</c:v>
                </c:pt>
                <c:pt idx="22">
                  <c:v>43131</c:v>
                </c:pt>
                <c:pt idx="23">
                  <c:v>43159</c:v>
                </c:pt>
                <c:pt idx="24">
                  <c:v>43190</c:v>
                </c:pt>
                <c:pt idx="25">
                  <c:v>43220</c:v>
                </c:pt>
                <c:pt idx="26">
                  <c:v>43251</c:v>
                </c:pt>
                <c:pt idx="27">
                  <c:v>43281</c:v>
                </c:pt>
                <c:pt idx="28">
                  <c:v>43312</c:v>
                </c:pt>
                <c:pt idx="29">
                  <c:v>43343</c:v>
                </c:pt>
                <c:pt idx="30">
                  <c:v>43373</c:v>
                </c:pt>
                <c:pt idx="31">
                  <c:v>43404</c:v>
                </c:pt>
                <c:pt idx="32">
                  <c:v>43434</c:v>
                </c:pt>
                <c:pt idx="33">
                  <c:v>43465</c:v>
                </c:pt>
                <c:pt idx="34">
                  <c:v>43496</c:v>
                </c:pt>
                <c:pt idx="35">
                  <c:v>43524</c:v>
                </c:pt>
                <c:pt idx="36">
                  <c:v>43555</c:v>
                </c:pt>
                <c:pt idx="37">
                  <c:v>43585</c:v>
                </c:pt>
                <c:pt idx="38">
                  <c:v>43616</c:v>
                </c:pt>
                <c:pt idx="39">
                  <c:v>43646</c:v>
                </c:pt>
                <c:pt idx="40">
                  <c:v>43677</c:v>
                </c:pt>
                <c:pt idx="41">
                  <c:v>43708</c:v>
                </c:pt>
                <c:pt idx="42">
                  <c:v>43738</c:v>
                </c:pt>
                <c:pt idx="43">
                  <c:v>43769</c:v>
                </c:pt>
                <c:pt idx="44">
                  <c:v>43799</c:v>
                </c:pt>
                <c:pt idx="45">
                  <c:v>43830</c:v>
                </c:pt>
                <c:pt idx="46">
                  <c:v>43861</c:v>
                </c:pt>
                <c:pt idx="47">
                  <c:v>43890</c:v>
                </c:pt>
                <c:pt idx="48">
                  <c:v>43921</c:v>
                </c:pt>
                <c:pt idx="49">
                  <c:v>43951</c:v>
                </c:pt>
                <c:pt idx="50">
                  <c:v>43982</c:v>
                </c:pt>
                <c:pt idx="51">
                  <c:v>44012</c:v>
                </c:pt>
                <c:pt idx="52">
                  <c:v>44043</c:v>
                </c:pt>
                <c:pt idx="53">
                  <c:v>44074</c:v>
                </c:pt>
                <c:pt idx="54">
                  <c:v>44104</c:v>
                </c:pt>
                <c:pt idx="55">
                  <c:v>44135</c:v>
                </c:pt>
                <c:pt idx="56">
                  <c:v>44165</c:v>
                </c:pt>
                <c:pt idx="57">
                  <c:v>44196</c:v>
                </c:pt>
                <c:pt idx="58">
                  <c:v>44227</c:v>
                </c:pt>
                <c:pt idx="59">
                  <c:v>44255</c:v>
                </c:pt>
                <c:pt idx="60">
                  <c:v>44286</c:v>
                </c:pt>
              </c:numCache>
            </c:numRef>
          </c:cat>
          <c:val>
            <c:numRef>
              <c:f>OutcomesData!$F$2:$F$62</c:f>
              <c:numCache>
                <c:formatCode>_-* #,##0_-;\-* #,##0_-;_-* "-"??_-;_-@_-</c:formatCode>
                <c:ptCount val="61"/>
                <c:pt idx="0">
                  <c:v>310</c:v>
                </c:pt>
                <c:pt idx="1">
                  <c:v>213</c:v>
                </c:pt>
                <c:pt idx="2">
                  <c:v>323</c:v>
                </c:pt>
                <c:pt idx="3">
                  <c:v>561</c:v>
                </c:pt>
                <c:pt idx="4">
                  <c:v>248</c:v>
                </c:pt>
                <c:pt idx="5">
                  <c:v>371</c:v>
                </c:pt>
                <c:pt idx="6">
                  <c:v>373</c:v>
                </c:pt>
                <c:pt idx="7">
                  <c:v>278</c:v>
                </c:pt>
                <c:pt idx="8">
                  <c:v>304</c:v>
                </c:pt>
                <c:pt idx="9">
                  <c:v>365</c:v>
                </c:pt>
                <c:pt idx="10">
                  <c:v>296</c:v>
                </c:pt>
                <c:pt idx="11">
                  <c:v>241</c:v>
                </c:pt>
                <c:pt idx="12">
                  <c:v>343</c:v>
                </c:pt>
                <c:pt idx="13">
                  <c:v>209</c:v>
                </c:pt>
                <c:pt idx="14">
                  <c:v>350</c:v>
                </c:pt>
                <c:pt idx="15">
                  <c:v>637</c:v>
                </c:pt>
                <c:pt idx="16">
                  <c:v>283</c:v>
                </c:pt>
                <c:pt idx="17">
                  <c:v>301</c:v>
                </c:pt>
                <c:pt idx="18">
                  <c:v>355</c:v>
                </c:pt>
                <c:pt idx="19">
                  <c:v>290</c:v>
                </c:pt>
                <c:pt idx="20">
                  <c:v>263</c:v>
                </c:pt>
                <c:pt idx="21">
                  <c:v>274</c:v>
                </c:pt>
                <c:pt idx="22">
                  <c:v>291</c:v>
                </c:pt>
                <c:pt idx="23">
                  <c:v>284</c:v>
                </c:pt>
                <c:pt idx="24">
                  <c:v>322</c:v>
                </c:pt>
                <c:pt idx="25">
                  <c:v>212</c:v>
                </c:pt>
                <c:pt idx="26">
                  <c:v>361</c:v>
                </c:pt>
                <c:pt idx="27">
                  <c:v>342</c:v>
                </c:pt>
                <c:pt idx="28">
                  <c:v>233</c:v>
                </c:pt>
                <c:pt idx="29">
                  <c:v>204</c:v>
                </c:pt>
                <c:pt idx="30">
                  <c:v>150</c:v>
                </c:pt>
                <c:pt idx="31">
                  <c:v>84</c:v>
                </c:pt>
                <c:pt idx="32">
                  <c:v>50</c:v>
                </c:pt>
                <c:pt idx="33">
                  <c:v>33</c:v>
                </c:pt>
                <c:pt idx="34">
                  <c:v>20</c:v>
                </c:pt>
                <c:pt idx="35">
                  <c:v>3</c:v>
                </c:pt>
                <c:pt idx="36">
                  <c:v>2</c:v>
                </c:pt>
                <c:pt idx="37">
                  <c:v>0</c:v>
                </c:pt>
                <c:pt idx="38">
                  <c:v>3</c:v>
                </c:pt>
                <c:pt idx="39">
                  <c:v>0</c:v>
                </c:pt>
                <c:pt idx="40">
                  <c:v>0</c:v>
                </c:pt>
                <c:pt idx="41">
                  <c:v>0</c:v>
                </c:pt>
                <c:pt idx="42">
                  <c:v>4</c:v>
                </c:pt>
                <c:pt idx="43">
                  <c:v>0</c:v>
                </c:pt>
                <c:pt idx="44">
                  <c:v>1</c:v>
                </c:pt>
              </c:numCache>
            </c:numRef>
          </c:val>
          <c:smooth val="0"/>
          <c:extLst>
            <c:ext xmlns:c16="http://schemas.microsoft.com/office/drawing/2014/chart" uri="{C3380CC4-5D6E-409C-BE32-E72D297353CC}">
              <c16:uniqueId val="{00000001-2A3A-4316-88D1-EC9561CDAE36}"/>
            </c:ext>
          </c:extLst>
        </c:ser>
        <c:ser>
          <c:idx val="2"/>
          <c:order val="2"/>
          <c:tx>
            <c:v>2010 DMS 26 Week</c:v>
          </c:tx>
          <c:spPr>
            <a:ln w="28575" cap="rnd">
              <a:solidFill>
                <a:srgbClr val="0070C0"/>
              </a:solidFill>
              <a:round/>
            </a:ln>
            <a:effectLst/>
          </c:spPr>
          <c:marker>
            <c:symbol val="none"/>
          </c:marker>
          <c:cat>
            <c:numRef>
              <c:f>OutcomesData!$A$2:$A$62</c:f>
              <c:numCache>
                <c:formatCode>mmm\-yy</c:formatCode>
                <c:ptCount val="61"/>
                <c:pt idx="0">
                  <c:v>42460</c:v>
                </c:pt>
                <c:pt idx="1">
                  <c:v>42490</c:v>
                </c:pt>
                <c:pt idx="2">
                  <c:v>42521</c:v>
                </c:pt>
                <c:pt idx="3">
                  <c:v>42551</c:v>
                </c:pt>
                <c:pt idx="4">
                  <c:v>42582</c:v>
                </c:pt>
                <c:pt idx="5">
                  <c:v>42613</c:v>
                </c:pt>
                <c:pt idx="6">
                  <c:v>42643</c:v>
                </c:pt>
                <c:pt idx="7">
                  <c:v>42674</c:v>
                </c:pt>
                <c:pt idx="8">
                  <c:v>42704</c:v>
                </c:pt>
                <c:pt idx="9">
                  <c:v>42735</c:v>
                </c:pt>
                <c:pt idx="10">
                  <c:v>42766</c:v>
                </c:pt>
                <c:pt idx="11">
                  <c:v>42794</c:v>
                </c:pt>
                <c:pt idx="12">
                  <c:v>42825</c:v>
                </c:pt>
                <c:pt idx="13">
                  <c:v>42855</c:v>
                </c:pt>
                <c:pt idx="14">
                  <c:v>42886</c:v>
                </c:pt>
                <c:pt idx="15">
                  <c:v>42916</c:v>
                </c:pt>
                <c:pt idx="16">
                  <c:v>42947</c:v>
                </c:pt>
                <c:pt idx="17">
                  <c:v>42978</c:v>
                </c:pt>
                <c:pt idx="18">
                  <c:v>43008</c:v>
                </c:pt>
                <c:pt idx="19">
                  <c:v>43039</c:v>
                </c:pt>
                <c:pt idx="20">
                  <c:v>43069</c:v>
                </c:pt>
                <c:pt idx="21">
                  <c:v>43100</c:v>
                </c:pt>
                <c:pt idx="22">
                  <c:v>43131</c:v>
                </c:pt>
                <c:pt idx="23">
                  <c:v>43159</c:v>
                </c:pt>
                <c:pt idx="24">
                  <c:v>43190</c:v>
                </c:pt>
                <c:pt idx="25">
                  <c:v>43220</c:v>
                </c:pt>
                <c:pt idx="26">
                  <c:v>43251</c:v>
                </c:pt>
                <c:pt idx="27">
                  <c:v>43281</c:v>
                </c:pt>
                <c:pt idx="28">
                  <c:v>43312</c:v>
                </c:pt>
                <c:pt idx="29">
                  <c:v>43343</c:v>
                </c:pt>
                <c:pt idx="30">
                  <c:v>43373</c:v>
                </c:pt>
                <c:pt idx="31">
                  <c:v>43404</c:v>
                </c:pt>
                <c:pt idx="32">
                  <c:v>43434</c:v>
                </c:pt>
                <c:pt idx="33">
                  <c:v>43465</c:v>
                </c:pt>
                <c:pt idx="34">
                  <c:v>43496</c:v>
                </c:pt>
                <c:pt idx="35">
                  <c:v>43524</c:v>
                </c:pt>
                <c:pt idx="36">
                  <c:v>43555</c:v>
                </c:pt>
                <c:pt idx="37">
                  <c:v>43585</c:v>
                </c:pt>
                <c:pt idx="38">
                  <c:v>43616</c:v>
                </c:pt>
                <c:pt idx="39">
                  <c:v>43646</c:v>
                </c:pt>
                <c:pt idx="40">
                  <c:v>43677</c:v>
                </c:pt>
                <c:pt idx="41">
                  <c:v>43708</c:v>
                </c:pt>
                <c:pt idx="42">
                  <c:v>43738</c:v>
                </c:pt>
                <c:pt idx="43">
                  <c:v>43769</c:v>
                </c:pt>
                <c:pt idx="44">
                  <c:v>43799</c:v>
                </c:pt>
                <c:pt idx="45">
                  <c:v>43830</c:v>
                </c:pt>
                <c:pt idx="46">
                  <c:v>43861</c:v>
                </c:pt>
                <c:pt idx="47">
                  <c:v>43890</c:v>
                </c:pt>
                <c:pt idx="48">
                  <c:v>43921</c:v>
                </c:pt>
                <c:pt idx="49">
                  <c:v>43951</c:v>
                </c:pt>
                <c:pt idx="50">
                  <c:v>43982</c:v>
                </c:pt>
                <c:pt idx="51">
                  <c:v>44012</c:v>
                </c:pt>
                <c:pt idx="52">
                  <c:v>44043</c:v>
                </c:pt>
                <c:pt idx="53">
                  <c:v>44074</c:v>
                </c:pt>
                <c:pt idx="54">
                  <c:v>44104</c:v>
                </c:pt>
                <c:pt idx="55">
                  <c:v>44135</c:v>
                </c:pt>
                <c:pt idx="56">
                  <c:v>44165</c:v>
                </c:pt>
                <c:pt idx="57">
                  <c:v>44196</c:v>
                </c:pt>
                <c:pt idx="58">
                  <c:v>44227</c:v>
                </c:pt>
                <c:pt idx="59">
                  <c:v>44255</c:v>
                </c:pt>
                <c:pt idx="60">
                  <c:v>44286</c:v>
                </c:pt>
              </c:numCache>
            </c:numRef>
          </c:cat>
          <c:val>
            <c:numRef>
              <c:f>OutcomesData!$G$2:$G$62</c:f>
              <c:numCache>
                <c:formatCode>_-* #,##0_-;\-* #,##0_-;_-* "-"??_-;_-@_-</c:formatCode>
                <c:ptCount val="61"/>
                <c:pt idx="0">
                  <c:v>1702</c:v>
                </c:pt>
                <c:pt idx="1">
                  <c:v>1109</c:v>
                </c:pt>
                <c:pt idx="2">
                  <c:v>1549</c:v>
                </c:pt>
                <c:pt idx="3">
                  <c:v>1318</c:v>
                </c:pt>
                <c:pt idx="4">
                  <c:v>802</c:v>
                </c:pt>
                <c:pt idx="5">
                  <c:v>1397</c:v>
                </c:pt>
                <c:pt idx="6">
                  <c:v>1538</c:v>
                </c:pt>
                <c:pt idx="7">
                  <c:v>1202</c:v>
                </c:pt>
                <c:pt idx="8">
                  <c:v>1305</c:v>
                </c:pt>
                <c:pt idx="9">
                  <c:v>1185</c:v>
                </c:pt>
                <c:pt idx="10">
                  <c:v>1412</c:v>
                </c:pt>
                <c:pt idx="11">
                  <c:v>1219</c:v>
                </c:pt>
                <c:pt idx="12">
                  <c:v>1650</c:v>
                </c:pt>
                <c:pt idx="13">
                  <c:v>1116</c:v>
                </c:pt>
                <c:pt idx="14">
                  <c:v>1539</c:v>
                </c:pt>
                <c:pt idx="15">
                  <c:v>1313</c:v>
                </c:pt>
                <c:pt idx="16">
                  <c:v>895</c:v>
                </c:pt>
                <c:pt idx="17">
                  <c:v>1551</c:v>
                </c:pt>
                <c:pt idx="18">
                  <c:v>1683</c:v>
                </c:pt>
                <c:pt idx="19">
                  <c:v>1339</c:v>
                </c:pt>
                <c:pt idx="20">
                  <c:v>1443</c:v>
                </c:pt>
                <c:pt idx="21">
                  <c:v>1258</c:v>
                </c:pt>
                <c:pt idx="22">
                  <c:v>1697</c:v>
                </c:pt>
                <c:pt idx="23">
                  <c:v>1265</c:v>
                </c:pt>
                <c:pt idx="24">
                  <c:v>1449</c:v>
                </c:pt>
                <c:pt idx="25">
                  <c:v>1289</c:v>
                </c:pt>
                <c:pt idx="26">
                  <c:v>1448</c:v>
                </c:pt>
                <c:pt idx="27">
                  <c:v>1126</c:v>
                </c:pt>
                <c:pt idx="28">
                  <c:v>845</c:v>
                </c:pt>
                <c:pt idx="29">
                  <c:v>1357</c:v>
                </c:pt>
                <c:pt idx="30">
                  <c:v>1064</c:v>
                </c:pt>
                <c:pt idx="31">
                  <c:v>1104</c:v>
                </c:pt>
                <c:pt idx="32">
                  <c:v>1057</c:v>
                </c:pt>
                <c:pt idx="33">
                  <c:v>531</c:v>
                </c:pt>
                <c:pt idx="34">
                  <c:v>165</c:v>
                </c:pt>
                <c:pt idx="35">
                  <c:v>31</c:v>
                </c:pt>
                <c:pt idx="36">
                  <c:v>21</c:v>
                </c:pt>
                <c:pt idx="37">
                  <c:v>9</c:v>
                </c:pt>
                <c:pt idx="38">
                  <c:v>6</c:v>
                </c:pt>
                <c:pt idx="39">
                  <c:v>0</c:v>
                </c:pt>
                <c:pt idx="40">
                  <c:v>1</c:v>
                </c:pt>
                <c:pt idx="41">
                  <c:v>0</c:v>
                </c:pt>
                <c:pt idx="42">
                  <c:v>2</c:v>
                </c:pt>
                <c:pt idx="43">
                  <c:v>0</c:v>
                </c:pt>
                <c:pt idx="44">
                  <c:v>1</c:v>
                </c:pt>
              </c:numCache>
            </c:numRef>
          </c:val>
          <c:smooth val="0"/>
          <c:extLst>
            <c:ext xmlns:c16="http://schemas.microsoft.com/office/drawing/2014/chart" uri="{C3380CC4-5D6E-409C-BE32-E72D297353CC}">
              <c16:uniqueId val="{00000002-2A3A-4316-88D1-EC9561CDAE36}"/>
            </c:ext>
          </c:extLst>
        </c:ser>
        <c:ser>
          <c:idx val="3"/>
          <c:order val="3"/>
          <c:tx>
            <c:v>DMS 4 Week</c:v>
          </c:tx>
          <c:spPr>
            <a:ln w="28575" cap="rnd">
              <a:solidFill>
                <a:srgbClr val="92D050"/>
              </a:solidFill>
              <a:prstDash val="sysDot"/>
              <a:round/>
            </a:ln>
            <a:effectLst/>
          </c:spPr>
          <c:marker>
            <c:symbol val="none"/>
          </c:marker>
          <c:cat>
            <c:numRef>
              <c:f>OutcomesData!$A$2:$A$62</c:f>
              <c:numCache>
                <c:formatCode>mmm\-yy</c:formatCode>
                <c:ptCount val="61"/>
                <c:pt idx="0">
                  <c:v>42460</c:v>
                </c:pt>
                <c:pt idx="1">
                  <c:v>42490</c:v>
                </c:pt>
                <c:pt idx="2">
                  <c:v>42521</c:v>
                </c:pt>
                <c:pt idx="3">
                  <c:v>42551</c:v>
                </c:pt>
                <c:pt idx="4">
                  <c:v>42582</c:v>
                </c:pt>
                <c:pt idx="5">
                  <c:v>42613</c:v>
                </c:pt>
                <c:pt idx="6">
                  <c:v>42643</c:v>
                </c:pt>
                <c:pt idx="7">
                  <c:v>42674</c:v>
                </c:pt>
                <c:pt idx="8">
                  <c:v>42704</c:v>
                </c:pt>
                <c:pt idx="9">
                  <c:v>42735</c:v>
                </c:pt>
                <c:pt idx="10">
                  <c:v>42766</c:v>
                </c:pt>
                <c:pt idx="11">
                  <c:v>42794</c:v>
                </c:pt>
                <c:pt idx="12">
                  <c:v>42825</c:v>
                </c:pt>
                <c:pt idx="13">
                  <c:v>42855</c:v>
                </c:pt>
                <c:pt idx="14">
                  <c:v>42886</c:v>
                </c:pt>
                <c:pt idx="15">
                  <c:v>42916</c:v>
                </c:pt>
                <c:pt idx="16">
                  <c:v>42947</c:v>
                </c:pt>
                <c:pt idx="17">
                  <c:v>42978</c:v>
                </c:pt>
                <c:pt idx="18">
                  <c:v>43008</c:v>
                </c:pt>
                <c:pt idx="19">
                  <c:v>43039</c:v>
                </c:pt>
                <c:pt idx="20">
                  <c:v>43069</c:v>
                </c:pt>
                <c:pt idx="21">
                  <c:v>43100</c:v>
                </c:pt>
                <c:pt idx="22">
                  <c:v>43131</c:v>
                </c:pt>
                <c:pt idx="23">
                  <c:v>43159</c:v>
                </c:pt>
                <c:pt idx="24">
                  <c:v>43190</c:v>
                </c:pt>
                <c:pt idx="25">
                  <c:v>43220</c:v>
                </c:pt>
                <c:pt idx="26">
                  <c:v>43251</c:v>
                </c:pt>
                <c:pt idx="27">
                  <c:v>43281</c:v>
                </c:pt>
                <c:pt idx="28">
                  <c:v>43312</c:v>
                </c:pt>
                <c:pt idx="29">
                  <c:v>43343</c:v>
                </c:pt>
                <c:pt idx="30">
                  <c:v>43373</c:v>
                </c:pt>
                <c:pt idx="31">
                  <c:v>43404</c:v>
                </c:pt>
                <c:pt idx="32">
                  <c:v>43434</c:v>
                </c:pt>
                <c:pt idx="33">
                  <c:v>43465</c:v>
                </c:pt>
                <c:pt idx="34">
                  <c:v>43496</c:v>
                </c:pt>
                <c:pt idx="35">
                  <c:v>43524</c:v>
                </c:pt>
                <c:pt idx="36">
                  <c:v>43555</c:v>
                </c:pt>
                <c:pt idx="37">
                  <c:v>43585</c:v>
                </c:pt>
                <c:pt idx="38">
                  <c:v>43616</c:v>
                </c:pt>
                <c:pt idx="39">
                  <c:v>43646</c:v>
                </c:pt>
                <c:pt idx="40">
                  <c:v>43677</c:v>
                </c:pt>
                <c:pt idx="41">
                  <c:v>43708</c:v>
                </c:pt>
                <c:pt idx="42">
                  <c:v>43738</c:v>
                </c:pt>
                <c:pt idx="43">
                  <c:v>43769</c:v>
                </c:pt>
                <c:pt idx="44">
                  <c:v>43799</c:v>
                </c:pt>
                <c:pt idx="45">
                  <c:v>43830</c:v>
                </c:pt>
                <c:pt idx="46">
                  <c:v>43861</c:v>
                </c:pt>
                <c:pt idx="47">
                  <c:v>43890</c:v>
                </c:pt>
                <c:pt idx="48">
                  <c:v>43921</c:v>
                </c:pt>
                <c:pt idx="49">
                  <c:v>43951</c:v>
                </c:pt>
                <c:pt idx="50">
                  <c:v>43982</c:v>
                </c:pt>
                <c:pt idx="51">
                  <c:v>44012</c:v>
                </c:pt>
                <c:pt idx="52">
                  <c:v>44043</c:v>
                </c:pt>
                <c:pt idx="53">
                  <c:v>44074</c:v>
                </c:pt>
                <c:pt idx="54">
                  <c:v>44104</c:v>
                </c:pt>
                <c:pt idx="55">
                  <c:v>44135</c:v>
                </c:pt>
                <c:pt idx="56">
                  <c:v>44165</c:v>
                </c:pt>
                <c:pt idx="57">
                  <c:v>44196</c:v>
                </c:pt>
                <c:pt idx="58">
                  <c:v>44227</c:v>
                </c:pt>
                <c:pt idx="59">
                  <c:v>44255</c:v>
                </c:pt>
                <c:pt idx="60">
                  <c:v>44286</c:v>
                </c:pt>
              </c:numCache>
            </c:numRef>
          </c:cat>
          <c:val>
            <c:numRef>
              <c:f>OutcomesData!$P$2:$P$62</c:f>
              <c:numCache>
                <c:formatCode>_-* #,##0_-;\-* #,##0_-;_-* "-"??_-;_-@_-</c:formatCode>
                <c:ptCount val="61"/>
                <c:pt idx="27">
                  <c:v>0</c:v>
                </c:pt>
                <c:pt idx="28">
                  <c:v>101</c:v>
                </c:pt>
                <c:pt idx="29">
                  <c:v>1373</c:v>
                </c:pt>
                <c:pt idx="30">
                  <c:v>1547</c:v>
                </c:pt>
                <c:pt idx="31">
                  <c:v>1962</c:v>
                </c:pt>
                <c:pt idx="32">
                  <c:v>1922</c:v>
                </c:pt>
                <c:pt idx="33">
                  <c:v>1627</c:v>
                </c:pt>
                <c:pt idx="34">
                  <c:v>1428</c:v>
                </c:pt>
                <c:pt idx="35">
                  <c:v>1393</c:v>
                </c:pt>
                <c:pt idx="36">
                  <c:v>1851</c:v>
                </c:pt>
                <c:pt idx="37">
                  <c:v>1746</c:v>
                </c:pt>
                <c:pt idx="38">
                  <c:v>1691</c:v>
                </c:pt>
                <c:pt idx="39">
                  <c:v>1695</c:v>
                </c:pt>
                <c:pt idx="40">
                  <c:v>1725</c:v>
                </c:pt>
                <c:pt idx="41">
                  <c:v>1808</c:v>
                </c:pt>
                <c:pt idx="42">
                  <c:v>1866</c:v>
                </c:pt>
                <c:pt idx="43">
                  <c:v>2104</c:v>
                </c:pt>
                <c:pt idx="44">
                  <c:v>2010</c:v>
                </c:pt>
                <c:pt idx="45">
                  <c:v>1740</c:v>
                </c:pt>
                <c:pt idx="46">
                  <c:v>1692</c:v>
                </c:pt>
                <c:pt idx="47">
                  <c:v>1400</c:v>
                </c:pt>
                <c:pt idx="48">
                  <c:v>1939</c:v>
                </c:pt>
                <c:pt idx="49">
                  <c:v>1431</c:v>
                </c:pt>
                <c:pt idx="50">
                  <c:v>926</c:v>
                </c:pt>
                <c:pt idx="51">
                  <c:v>1175</c:v>
                </c:pt>
                <c:pt idx="52">
                  <c:v>1309</c:v>
                </c:pt>
                <c:pt idx="53">
                  <c:v>1523</c:v>
                </c:pt>
                <c:pt idx="54">
                  <c:v>1626</c:v>
                </c:pt>
                <c:pt idx="55">
                  <c:v>1888</c:v>
                </c:pt>
                <c:pt idx="56">
                  <c:v>2095</c:v>
                </c:pt>
                <c:pt idx="57">
                  <c:v>2144</c:v>
                </c:pt>
                <c:pt idx="58">
                  <c:v>2093</c:v>
                </c:pt>
                <c:pt idx="59">
                  <c:v>1868</c:v>
                </c:pt>
                <c:pt idx="60">
                  <c:v>2735</c:v>
                </c:pt>
              </c:numCache>
            </c:numRef>
          </c:val>
          <c:smooth val="0"/>
          <c:extLst>
            <c:ext xmlns:c16="http://schemas.microsoft.com/office/drawing/2014/chart" uri="{C3380CC4-5D6E-409C-BE32-E72D297353CC}">
              <c16:uniqueId val="{00000003-2A3A-4316-88D1-EC9561CDAE36}"/>
            </c:ext>
          </c:extLst>
        </c:ser>
        <c:ser>
          <c:idx val="4"/>
          <c:order val="4"/>
          <c:tx>
            <c:v>2018 DMS 13 Week</c:v>
          </c:tx>
          <c:spPr>
            <a:ln w="28575" cap="rnd">
              <a:solidFill>
                <a:srgbClr val="FF0000"/>
              </a:solidFill>
              <a:prstDash val="sysDot"/>
              <a:round/>
            </a:ln>
            <a:effectLst/>
          </c:spPr>
          <c:marker>
            <c:symbol val="none"/>
          </c:marker>
          <c:cat>
            <c:numRef>
              <c:f>OutcomesData!$A$2:$A$62</c:f>
              <c:numCache>
                <c:formatCode>mmm\-yy</c:formatCode>
                <c:ptCount val="61"/>
                <c:pt idx="0">
                  <c:v>42460</c:v>
                </c:pt>
                <c:pt idx="1">
                  <c:v>42490</c:v>
                </c:pt>
                <c:pt idx="2">
                  <c:v>42521</c:v>
                </c:pt>
                <c:pt idx="3">
                  <c:v>42551</c:v>
                </c:pt>
                <c:pt idx="4">
                  <c:v>42582</c:v>
                </c:pt>
                <c:pt idx="5">
                  <c:v>42613</c:v>
                </c:pt>
                <c:pt idx="6">
                  <c:v>42643</c:v>
                </c:pt>
                <c:pt idx="7">
                  <c:v>42674</c:v>
                </c:pt>
                <c:pt idx="8">
                  <c:v>42704</c:v>
                </c:pt>
                <c:pt idx="9">
                  <c:v>42735</c:v>
                </c:pt>
                <c:pt idx="10">
                  <c:v>42766</c:v>
                </c:pt>
                <c:pt idx="11">
                  <c:v>42794</c:v>
                </c:pt>
                <c:pt idx="12">
                  <c:v>42825</c:v>
                </c:pt>
                <c:pt idx="13">
                  <c:v>42855</c:v>
                </c:pt>
                <c:pt idx="14">
                  <c:v>42886</c:v>
                </c:pt>
                <c:pt idx="15">
                  <c:v>42916</c:v>
                </c:pt>
                <c:pt idx="16">
                  <c:v>42947</c:v>
                </c:pt>
                <c:pt idx="17">
                  <c:v>42978</c:v>
                </c:pt>
                <c:pt idx="18">
                  <c:v>43008</c:v>
                </c:pt>
                <c:pt idx="19">
                  <c:v>43039</c:v>
                </c:pt>
                <c:pt idx="20">
                  <c:v>43069</c:v>
                </c:pt>
                <c:pt idx="21">
                  <c:v>43100</c:v>
                </c:pt>
                <c:pt idx="22">
                  <c:v>43131</c:v>
                </c:pt>
                <c:pt idx="23">
                  <c:v>43159</c:v>
                </c:pt>
                <c:pt idx="24">
                  <c:v>43190</c:v>
                </c:pt>
                <c:pt idx="25">
                  <c:v>43220</c:v>
                </c:pt>
                <c:pt idx="26">
                  <c:v>43251</c:v>
                </c:pt>
                <c:pt idx="27">
                  <c:v>43281</c:v>
                </c:pt>
                <c:pt idx="28">
                  <c:v>43312</c:v>
                </c:pt>
                <c:pt idx="29">
                  <c:v>43343</c:v>
                </c:pt>
                <c:pt idx="30">
                  <c:v>43373</c:v>
                </c:pt>
                <c:pt idx="31">
                  <c:v>43404</c:v>
                </c:pt>
                <c:pt idx="32">
                  <c:v>43434</c:v>
                </c:pt>
                <c:pt idx="33">
                  <c:v>43465</c:v>
                </c:pt>
                <c:pt idx="34">
                  <c:v>43496</c:v>
                </c:pt>
                <c:pt idx="35">
                  <c:v>43524</c:v>
                </c:pt>
                <c:pt idx="36">
                  <c:v>43555</c:v>
                </c:pt>
                <c:pt idx="37">
                  <c:v>43585</c:v>
                </c:pt>
                <c:pt idx="38">
                  <c:v>43616</c:v>
                </c:pt>
                <c:pt idx="39">
                  <c:v>43646</c:v>
                </c:pt>
                <c:pt idx="40">
                  <c:v>43677</c:v>
                </c:pt>
                <c:pt idx="41">
                  <c:v>43708</c:v>
                </c:pt>
                <c:pt idx="42">
                  <c:v>43738</c:v>
                </c:pt>
                <c:pt idx="43">
                  <c:v>43769</c:v>
                </c:pt>
                <c:pt idx="44">
                  <c:v>43799</c:v>
                </c:pt>
                <c:pt idx="45">
                  <c:v>43830</c:v>
                </c:pt>
                <c:pt idx="46">
                  <c:v>43861</c:v>
                </c:pt>
                <c:pt idx="47">
                  <c:v>43890</c:v>
                </c:pt>
                <c:pt idx="48">
                  <c:v>43921</c:v>
                </c:pt>
                <c:pt idx="49">
                  <c:v>43951</c:v>
                </c:pt>
                <c:pt idx="50">
                  <c:v>43982</c:v>
                </c:pt>
                <c:pt idx="51">
                  <c:v>44012</c:v>
                </c:pt>
                <c:pt idx="52">
                  <c:v>44043</c:v>
                </c:pt>
                <c:pt idx="53">
                  <c:v>44074</c:v>
                </c:pt>
                <c:pt idx="54">
                  <c:v>44104</c:v>
                </c:pt>
                <c:pt idx="55">
                  <c:v>44135</c:v>
                </c:pt>
                <c:pt idx="56">
                  <c:v>44165</c:v>
                </c:pt>
                <c:pt idx="57">
                  <c:v>44196</c:v>
                </c:pt>
                <c:pt idx="58">
                  <c:v>44227</c:v>
                </c:pt>
                <c:pt idx="59">
                  <c:v>44255</c:v>
                </c:pt>
                <c:pt idx="60">
                  <c:v>44286</c:v>
                </c:pt>
              </c:numCache>
            </c:numRef>
          </c:cat>
          <c:val>
            <c:numRef>
              <c:f>OutcomesData!$Q$2:$Q$62</c:f>
              <c:numCache>
                <c:formatCode>_-* #,##0_-;\-* #,##0_-;_-* "-"??_-;_-@_-</c:formatCode>
                <c:ptCount val="61"/>
                <c:pt idx="30">
                  <c:v>0</c:v>
                </c:pt>
                <c:pt idx="31">
                  <c:v>1475</c:v>
                </c:pt>
                <c:pt idx="32">
                  <c:v>1803</c:v>
                </c:pt>
                <c:pt idx="33">
                  <c:v>1493</c:v>
                </c:pt>
                <c:pt idx="34">
                  <c:v>2190</c:v>
                </c:pt>
                <c:pt idx="35">
                  <c:v>1799</c:v>
                </c:pt>
                <c:pt idx="36">
                  <c:v>1847</c:v>
                </c:pt>
                <c:pt idx="37">
                  <c:v>1233</c:v>
                </c:pt>
                <c:pt idx="38">
                  <c:v>2160</c:v>
                </c:pt>
                <c:pt idx="39">
                  <c:v>2261</c:v>
                </c:pt>
                <c:pt idx="40">
                  <c:v>1727</c:v>
                </c:pt>
                <c:pt idx="41">
                  <c:v>1955</c:v>
                </c:pt>
                <c:pt idx="42">
                  <c:v>2251</c:v>
                </c:pt>
                <c:pt idx="43">
                  <c:v>2150</c:v>
                </c:pt>
                <c:pt idx="44">
                  <c:v>2141</c:v>
                </c:pt>
                <c:pt idx="45">
                  <c:v>2125</c:v>
                </c:pt>
                <c:pt idx="46">
                  <c:v>2726</c:v>
                </c:pt>
                <c:pt idx="47">
                  <c:v>2148</c:v>
                </c:pt>
                <c:pt idx="48">
                  <c:v>2054</c:v>
                </c:pt>
                <c:pt idx="49">
                  <c:v>1231</c:v>
                </c:pt>
                <c:pt idx="50">
                  <c:v>1853</c:v>
                </c:pt>
                <c:pt idx="51">
                  <c:v>1888</c:v>
                </c:pt>
                <c:pt idx="52">
                  <c:v>1418</c:v>
                </c:pt>
                <c:pt idx="53">
                  <c:v>1638</c:v>
                </c:pt>
                <c:pt idx="54">
                  <c:v>2211</c:v>
                </c:pt>
                <c:pt idx="55">
                  <c:v>1896</c:v>
                </c:pt>
                <c:pt idx="56">
                  <c:v>2235</c:v>
                </c:pt>
                <c:pt idx="57">
                  <c:v>1756</c:v>
                </c:pt>
                <c:pt idx="58">
                  <c:v>2173</c:v>
                </c:pt>
                <c:pt idx="59">
                  <c:v>2175</c:v>
                </c:pt>
                <c:pt idx="60">
                  <c:v>2461</c:v>
                </c:pt>
              </c:numCache>
            </c:numRef>
          </c:val>
          <c:smooth val="0"/>
          <c:extLst>
            <c:ext xmlns:c16="http://schemas.microsoft.com/office/drawing/2014/chart" uri="{C3380CC4-5D6E-409C-BE32-E72D297353CC}">
              <c16:uniqueId val="{00000004-2A3A-4316-88D1-EC9561CDAE36}"/>
            </c:ext>
          </c:extLst>
        </c:ser>
        <c:ser>
          <c:idx val="5"/>
          <c:order val="5"/>
          <c:tx>
            <c:v>2018 DMS 26 Week</c:v>
          </c:tx>
          <c:spPr>
            <a:ln w="28575" cap="rnd">
              <a:solidFill>
                <a:srgbClr val="0070C0"/>
              </a:solidFill>
              <a:prstDash val="sysDot"/>
              <a:round/>
            </a:ln>
            <a:effectLst/>
          </c:spPr>
          <c:marker>
            <c:symbol val="none"/>
          </c:marker>
          <c:cat>
            <c:numRef>
              <c:f>OutcomesData!$A$2:$A$62</c:f>
              <c:numCache>
                <c:formatCode>mmm\-yy</c:formatCode>
                <c:ptCount val="61"/>
                <c:pt idx="0">
                  <c:v>42460</c:v>
                </c:pt>
                <c:pt idx="1">
                  <c:v>42490</c:v>
                </c:pt>
                <c:pt idx="2">
                  <c:v>42521</c:v>
                </c:pt>
                <c:pt idx="3">
                  <c:v>42551</c:v>
                </c:pt>
                <c:pt idx="4">
                  <c:v>42582</c:v>
                </c:pt>
                <c:pt idx="5">
                  <c:v>42613</c:v>
                </c:pt>
                <c:pt idx="6">
                  <c:v>42643</c:v>
                </c:pt>
                <c:pt idx="7">
                  <c:v>42674</c:v>
                </c:pt>
                <c:pt idx="8">
                  <c:v>42704</c:v>
                </c:pt>
                <c:pt idx="9">
                  <c:v>42735</c:v>
                </c:pt>
                <c:pt idx="10">
                  <c:v>42766</c:v>
                </c:pt>
                <c:pt idx="11">
                  <c:v>42794</c:v>
                </c:pt>
                <c:pt idx="12">
                  <c:v>42825</c:v>
                </c:pt>
                <c:pt idx="13">
                  <c:v>42855</c:v>
                </c:pt>
                <c:pt idx="14">
                  <c:v>42886</c:v>
                </c:pt>
                <c:pt idx="15">
                  <c:v>42916</c:v>
                </c:pt>
                <c:pt idx="16">
                  <c:v>42947</c:v>
                </c:pt>
                <c:pt idx="17">
                  <c:v>42978</c:v>
                </c:pt>
                <c:pt idx="18">
                  <c:v>43008</c:v>
                </c:pt>
                <c:pt idx="19">
                  <c:v>43039</c:v>
                </c:pt>
                <c:pt idx="20">
                  <c:v>43069</c:v>
                </c:pt>
                <c:pt idx="21">
                  <c:v>43100</c:v>
                </c:pt>
                <c:pt idx="22">
                  <c:v>43131</c:v>
                </c:pt>
                <c:pt idx="23">
                  <c:v>43159</c:v>
                </c:pt>
                <c:pt idx="24">
                  <c:v>43190</c:v>
                </c:pt>
                <c:pt idx="25">
                  <c:v>43220</c:v>
                </c:pt>
                <c:pt idx="26">
                  <c:v>43251</c:v>
                </c:pt>
                <c:pt idx="27">
                  <c:v>43281</c:v>
                </c:pt>
                <c:pt idx="28">
                  <c:v>43312</c:v>
                </c:pt>
                <c:pt idx="29">
                  <c:v>43343</c:v>
                </c:pt>
                <c:pt idx="30">
                  <c:v>43373</c:v>
                </c:pt>
                <c:pt idx="31">
                  <c:v>43404</c:v>
                </c:pt>
                <c:pt idx="32">
                  <c:v>43434</c:v>
                </c:pt>
                <c:pt idx="33">
                  <c:v>43465</c:v>
                </c:pt>
                <c:pt idx="34">
                  <c:v>43496</c:v>
                </c:pt>
                <c:pt idx="35">
                  <c:v>43524</c:v>
                </c:pt>
                <c:pt idx="36">
                  <c:v>43555</c:v>
                </c:pt>
                <c:pt idx="37">
                  <c:v>43585</c:v>
                </c:pt>
                <c:pt idx="38">
                  <c:v>43616</c:v>
                </c:pt>
                <c:pt idx="39">
                  <c:v>43646</c:v>
                </c:pt>
                <c:pt idx="40">
                  <c:v>43677</c:v>
                </c:pt>
                <c:pt idx="41">
                  <c:v>43708</c:v>
                </c:pt>
                <c:pt idx="42">
                  <c:v>43738</c:v>
                </c:pt>
                <c:pt idx="43">
                  <c:v>43769</c:v>
                </c:pt>
                <c:pt idx="44">
                  <c:v>43799</c:v>
                </c:pt>
                <c:pt idx="45">
                  <c:v>43830</c:v>
                </c:pt>
                <c:pt idx="46">
                  <c:v>43861</c:v>
                </c:pt>
                <c:pt idx="47">
                  <c:v>43890</c:v>
                </c:pt>
                <c:pt idx="48">
                  <c:v>43921</c:v>
                </c:pt>
                <c:pt idx="49">
                  <c:v>43951</c:v>
                </c:pt>
                <c:pt idx="50">
                  <c:v>43982</c:v>
                </c:pt>
                <c:pt idx="51">
                  <c:v>44012</c:v>
                </c:pt>
                <c:pt idx="52">
                  <c:v>44043</c:v>
                </c:pt>
                <c:pt idx="53">
                  <c:v>44074</c:v>
                </c:pt>
                <c:pt idx="54">
                  <c:v>44104</c:v>
                </c:pt>
                <c:pt idx="55">
                  <c:v>44135</c:v>
                </c:pt>
                <c:pt idx="56">
                  <c:v>44165</c:v>
                </c:pt>
                <c:pt idx="57">
                  <c:v>44196</c:v>
                </c:pt>
                <c:pt idx="58">
                  <c:v>44227</c:v>
                </c:pt>
                <c:pt idx="59">
                  <c:v>44255</c:v>
                </c:pt>
                <c:pt idx="60">
                  <c:v>44286</c:v>
                </c:pt>
              </c:numCache>
            </c:numRef>
          </c:cat>
          <c:val>
            <c:numRef>
              <c:f>OutcomesData!$R$2:$R$62</c:f>
              <c:numCache>
                <c:formatCode>_-* #,##0_-;\-* #,##0_-;_-* "-"??_-;_-@_-</c:formatCode>
                <c:ptCount val="61"/>
                <c:pt idx="32">
                  <c:v>0</c:v>
                </c:pt>
                <c:pt idx="33">
                  <c:v>20</c:v>
                </c:pt>
                <c:pt idx="34">
                  <c:v>1233</c:v>
                </c:pt>
                <c:pt idx="35">
                  <c:v>1378</c:v>
                </c:pt>
                <c:pt idx="36">
                  <c:v>1805</c:v>
                </c:pt>
                <c:pt idx="37">
                  <c:v>1458</c:v>
                </c:pt>
                <c:pt idx="38">
                  <c:v>1746</c:v>
                </c:pt>
                <c:pt idx="39">
                  <c:v>1467</c:v>
                </c:pt>
                <c:pt idx="40">
                  <c:v>1134</c:v>
                </c:pt>
                <c:pt idx="41">
                  <c:v>1718</c:v>
                </c:pt>
                <c:pt idx="42">
                  <c:v>1873</c:v>
                </c:pt>
                <c:pt idx="43">
                  <c:v>1585</c:v>
                </c:pt>
                <c:pt idx="44">
                  <c:v>1525</c:v>
                </c:pt>
                <c:pt idx="45">
                  <c:v>1457</c:v>
                </c:pt>
                <c:pt idx="46">
                  <c:v>2155</c:v>
                </c:pt>
                <c:pt idx="47">
                  <c:v>1726</c:v>
                </c:pt>
                <c:pt idx="48">
                  <c:v>2249</c:v>
                </c:pt>
                <c:pt idx="49">
                  <c:v>1605</c:v>
                </c:pt>
                <c:pt idx="50">
                  <c:v>1537</c:v>
                </c:pt>
                <c:pt idx="51">
                  <c:v>1513</c:v>
                </c:pt>
                <c:pt idx="52">
                  <c:v>998</c:v>
                </c:pt>
                <c:pt idx="53">
                  <c:v>1497</c:v>
                </c:pt>
                <c:pt idx="54">
                  <c:v>1510</c:v>
                </c:pt>
                <c:pt idx="55">
                  <c:v>1141</c:v>
                </c:pt>
                <c:pt idx="56">
                  <c:v>1471</c:v>
                </c:pt>
                <c:pt idx="57">
                  <c:v>1580</c:v>
                </c:pt>
                <c:pt idx="58">
                  <c:v>1836</c:v>
                </c:pt>
                <c:pt idx="59">
                  <c:v>1981</c:v>
                </c:pt>
                <c:pt idx="60">
                  <c:v>1846</c:v>
                </c:pt>
              </c:numCache>
            </c:numRef>
          </c:val>
          <c:smooth val="0"/>
          <c:extLst>
            <c:ext xmlns:c16="http://schemas.microsoft.com/office/drawing/2014/chart" uri="{C3380CC4-5D6E-409C-BE32-E72D297353CC}">
              <c16:uniqueId val="{00000005-2A3A-4316-88D1-EC9561CDAE36}"/>
            </c:ext>
          </c:extLst>
        </c:ser>
        <c:ser>
          <c:idx val="6"/>
          <c:order val="6"/>
          <c:tx>
            <c:v>2018 DES 52 Weeks</c:v>
          </c:tx>
          <c:spPr>
            <a:ln w="28575" cap="rnd">
              <a:solidFill>
                <a:srgbClr val="FFC000"/>
              </a:solidFill>
              <a:round/>
            </a:ln>
            <a:effectLst/>
          </c:spPr>
          <c:marker>
            <c:symbol val="none"/>
          </c:marker>
          <c:dPt>
            <c:idx val="60"/>
            <c:marker>
              <c:symbol val="none"/>
            </c:marker>
            <c:bubble3D val="0"/>
            <c:spPr>
              <a:ln w="28575" cap="rnd">
                <a:solidFill>
                  <a:srgbClr val="FFC000"/>
                </a:solidFill>
                <a:prstDash val="solid"/>
                <a:round/>
              </a:ln>
              <a:effectLst/>
            </c:spPr>
            <c:extLst>
              <c:ext xmlns:c16="http://schemas.microsoft.com/office/drawing/2014/chart" uri="{C3380CC4-5D6E-409C-BE32-E72D297353CC}">
                <c16:uniqueId val="{00000001-1FF5-48D7-BE3F-40F2D3802D2A}"/>
              </c:ext>
            </c:extLst>
          </c:dPt>
          <c:cat>
            <c:numRef>
              <c:f>OutcomesData!$A$2:$A$62</c:f>
              <c:numCache>
                <c:formatCode>mmm\-yy</c:formatCode>
                <c:ptCount val="61"/>
                <c:pt idx="0">
                  <c:v>42460</c:v>
                </c:pt>
                <c:pt idx="1">
                  <c:v>42490</c:v>
                </c:pt>
                <c:pt idx="2">
                  <c:v>42521</c:v>
                </c:pt>
                <c:pt idx="3">
                  <c:v>42551</c:v>
                </c:pt>
                <c:pt idx="4">
                  <c:v>42582</c:v>
                </c:pt>
                <c:pt idx="5">
                  <c:v>42613</c:v>
                </c:pt>
                <c:pt idx="6">
                  <c:v>42643</c:v>
                </c:pt>
                <c:pt idx="7">
                  <c:v>42674</c:v>
                </c:pt>
                <c:pt idx="8">
                  <c:v>42704</c:v>
                </c:pt>
                <c:pt idx="9">
                  <c:v>42735</c:v>
                </c:pt>
                <c:pt idx="10">
                  <c:v>42766</c:v>
                </c:pt>
                <c:pt idx="11">
                  <c:v>42794</c:v>
                </c:pt>
                <c:pt idx="12">
                  <c:v>42825</c:v>
                </c:pt>
                <c:pt idx="13">
                  <c:v>42855</c:v>
                </c:pt>
                <c:pt idx="14">
                  <c:v>42886</c:v>
                </c:pt>
                <c:pt idx="15">
                  <c:v>42916</c:v>
                </c:pt>
                <c:pt idx="16">
                  <c:v>42947</c:v>
                </c:pt>
                <c:pt idx="17">
                  <c:v>42978</c:v>
                </c:pt>
                <c:pt idx="18">
                  <c:v>43008</c:v>
                </c:pt>
                <c:pt idx="19">
                  <c:v>43039</c:v>
                </c:pt>
                <c:pt idx="20">
                  <c:v>43069</c:v>
                </c:pt>
                <c:pt idx="21">
                  <c:v>43100</c:v>
                </c:pt>
                <c:pt idx="22">
                  <c:v>43131</c:v>
                </c:pt>
                <c:pt idx="23">
                  <c:v>43159</c:v>
                </c:pt>
                <c:pt idx="24">
                  <c:v>43190</c:v>
                </c:pt>
                <c:pt idx="25">
                  <c:v>43220</c:v>
                </c:pt>
                <c:pt idx="26">
                  <c:v>43251</c:v>
                </c:pt>
                <c:pt idx="27">
                  <c:v>43281</c:v>
                </c:pt>
                <c:pt idx="28">
                  <c:v>43312</c:v>
                </c:pt>
                <c:pt idx="29">
                  <c:v>43343</c:v>
                </c:pt>
                <c:pt idx="30">
                  <c:v>43373</c:v>
                </c:pt>
                <c:pt idx="31">
                  <c:v>43404</c:v>
                </c:pt>
                <c:pt idx="32">
                  <c:v>43434</c:v>
                </c:pt>
                <c:pt idx="33">
                  <c:v>43465</c:v>
                </c:pt>
                <c:pt idx="34">
                  <c:v>43496</c:v>
                </c:pt>
                <c:pt idx="35">
                  <c:v>43524</c:v>
                </c:pt>
                <c:pt idx="36">
                  <c:v>43555</c:v>
                </c:pt>
                <c:pt idx="37">
                  <c:v>43585</c:v>
                </c:pt>
                <c:pt idx="38">
                  <c:v>43616</c:v>
                </c:pt>
                <c:pt idx="39">
                  <c:v>43646</c:v>
                </c:pt>
                <c:pt idx="40">
                  <c:v>43677</c:v>
                </c:pt>
                <c:pt idx="41">
                  <c:v>43708</c:v>
                </c:pt>
                <c:pt idx="42">
                  <c:v>43738</c:v>
                </c:pt>
                <c:pt idx="43">
                  <c:v>43769</c:v>
                </c:pt>
                <c:pt idx="44">
                  <c:v>43799</c:v>
                </c:pt>
                <c:pt idx="45">
                  <c:v>43830</c:v>
                </c:pt>
                <c:pt idx="46">
                  <c:v>43861</c:v>
                </c:pt>
                <c:pt idx="47">
                  <c:v>43890</c:v>
                </c:pt>
                <c:pt idx="48">
                  <c:v>43921</c:v>
                </c:pt>
                <c:pt idx="49">
                  <c:v>43951</c:v>
                </c:pt>
                <c:pt idx="50">
                  <c:v>43982</c:v>
                </c:pt>
                <c:pt idx="51">
                  <c:v>44012</c:v>
                </c:pt>
                <c:pt idx="52">
                  <c:v>44043</c:v>
                </c:pt>
                <c:pt idx="53">
                  <c:v>44074</c:v>
                </c:pt>
                <c:pt idx="54">
                  <c:v>44104</c:v>
                </c:pt>
                <c:pt idx="55">
                  <c:v>44135</c:v>
                </c:pt>
                <c:pt idx="56">
                  <c:v>44165</c:v>
                </c:pt>
                <c:pt idx="57">
                  <c:v>44196</c:v>
                </c:pt>
                <c:pt idx="58">
                  <c:v>44227</c:v>
                </c:pt>
                <c:pt idx="59">
                  <c:v>44255</c:v>
                </c:pt>
                <c:pt idx="60">
                  <c:v>44286</c:v>
                </c:pt>
              </c:numCache>
            </c:numRef>
          </c:cat>
          <c:val>
            <c:numRef>
              <c:f>OutcomesData!$S$2:$S$62</c:f>
              <c:numCache>
                <c:formatCode>_-* #,##0_-;\-* #,##0_-;_-* "-"??_-;_-@_-</c:formatCode>
                <c:ptCount val="61"/>
                <c:pt idx="39">
                  <c:v>0</c:v>
                </c:pt>
                <c:pt idx="40">
                  <c:v>705</c:v>
                </c:pt>
                <c:pt idx="41">
                  <c:v>805</c:v>
                </c:pt>
                <c:pt idx="42">
                  <c:v>929</c:v>
                </c:pt>
                <c:pt idx="43">
                  <c:v>888</c:v>
                </c:pt>
                <c:pt idx="44">
                  <c:v>800</c:v>
                </c:pt>
                <c:pt idx="45">
                  <c:v>677</c:v>
                </c:pt>
                <c:pt idx="46">
                  <c:v>715</c:v>
                </c:pt>
                <c:pt idx="47">
                  <c:v>801</c:v>
                </c:pt>
                <c:pt idx="48">
                  <c:v>995</c:v>
                </c:pt>
                <c:pt idx="49">
                  <c:v>668</c:v>
                </c:pt>
                <c:pt idx="50">
                  <c:v>673</c:v>
                </c:pt>
                <c:pt idx="51">
                  <c:v>831</c:v>
                </c:pt>
                <c:pt idx="52">
                  <c:v>610</c:v>
                </c:pt>
                <c:pt idx="53">
                  <c:v>673</c:v>
                </c:pt>
                <c:pt idx="54">
                  <c:v>843</c:v>
                </c:pt>
                <c:pt idx="55">
                  <c:v>663</c:v>
                </c:pt>
                <c:pt idx="56">
                  <c:v>722</c:v>
                </c:pt>
                <c:pt idx="57">
                  <c:v>625</c:v>
                </c:pt>
                <c:pt idx="58">
                  <c:v>571</c:v>
                </c:pt>
                <c:pt idx="59">
                  <c:v>670</c:v>
                </c:pt>
                <c:pt idx="60">
                  <c:v>692</c:v>
                </c:pt>
              </c:numCache>
            </c:numRef>
          </c:val>
          <c:smooth val="0"/>
          <c:extLst>
            <c:ext xmlns:c16="http://schemas.microsoft.com/office/drawing/2014/chart" uri="{C3380CC4-5D6E-409C-BE32-E72D297353CC}">
              <c16:uniqueId val="{00000000-1FF5-48D7-BE3F-40F2D3802D2A}"/>
            </c:ext>
          </c:extLst>
        </c:ser>
        <c:dLbls>
          <c:showLegendKey val="0"/>
          <c:showVal val="0"/>
          <c:showCatName val="0"/>
          <c:showSerName val="0"/>
          <c:showPercent val="0"/>
          <c:showBubbleSize val="0"/>
        </c:dLbls>
        <c:smooth val="0"/>
        <c:axId val="693566792"/>
        <c:axId val="693560232"/>
      </c:lineChart>
      <c:dateAx>
        <c:axId val="693566792"/>
        <c:scaling>
          <c:orientation val="minMax"/>
        </c:scaling>
        <c:delete val="0"/>
        <c:axPos val="b"/>
        <c:majorGridlines>
          <c:spPr>
            <a:ln w="9525" cap="flat" cmpd="sng" algn="ctr">
              <a:solidFill>
                <a:schemeClr val="tx1">
                  <a:lumMod val="15000"/>
                  <a:lumOff val="85000"/>
                </a:schemeClr>
              </a:solidFill>
              <a:round/>
            </a:ln>
            <a:effectLst/>
          </c:spPr>
        </c:majorGridlines>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93560232"/>
        <c:crosses val="autoZero"/>
        <c:auto val="1"/>
        <c:lblOffset val="100"/>
        <c:baseTimeUnit val="months"/>
        <c:majorUnit val="12"/>
      </c:dateAx>
      <c:valAx>
        <c:axId val="693560232"/>
        <c:scaling>
          <c:orientation val="minMax"/>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93566792"/>
        <c:crosses val="autoZero"/>
        <c:crossBetween val="midCat"/>
      </c:valAx>
      <c:spPr>
        <a:noFill/>
        <a:ln>
          <a:noFill/>
        </a:ln>
        <a:effectLst/>
      </c:spPr>
    </c:plotArea>
    <c:legend>
      <c:legendPos val="t"/>
      <c:layout>
        <c:manualLayout>
          <c:xMode val="edge"/>
          <c:yMode val="edge"/>
          <c:x val="5.9755982524079036E-2"/>
          <c:y val="0.10669782176144101"/>
          <c:w val="0.92072386058981237"/>
          <c:h val="0.1072306000628337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b="1">
                <a:solidFill>
                  <a:sysClr val="windowText" lastClr="000000"/>
                </a:solidFill>
              </a:rPr>
              <a:t>ESS Outcomes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ESS Job Placements</c:v>
          </c:tx>
          <c:spPr>
            <a:ln w="28575" cap="rnd">
              <a:solidFill>
                <a:srgbClr val="92D050"/>
              </a:solidFill>
              <a:prstDash val="solid"/>
              <a:round/>
            </a:ln>
            <a:effectLst/>
          </c:spPr>
          <c:marker>
            <c:symbol val="none"/>
          </c:marker>
          <c:cat>
            <c:numRef>
              <c:f>OutcomesData!$A$2:$A$62</c:f>
              <c:numCache>
                <c:formatCode>mmm\-yy</c:formatCode>
                <c:ptCount val="61"/>
                <c:pt idx="0">
                  <c:v>42460</c:v>
                </c:pt>
                <c:pt idx="1">
                  <c:v>42490</c:v>
                </c:pt>
                <c:pt idx="2">
                  <c:v>42521</c:v>
                </c:pt>
                <c:pt idx="3">
                  <c:v>42551</c:v>
                </c:pt>
                <c:pt idx="4">
                  <c:v>42582</c:v>
                </c:pt>
                <c:pt idx="5">
                  <c:v>42613</c:v>
                </c:pt>
                <c:pt idx="6">
                  <c:v>42643</c:v>
                </c:pt>
                <c:pt idx="7">
                  <c:v>42674</c:v>
                </c:pt>
                <c:pt idx="8">
                  <c:v>42704</c:v>
                </c:pt>
                <c:pt idx="9">
                  <c:v>42735</c:v>
                </c:pt>
                <c:pt idx="10">
                  <c:v>42766</c:v>
                </c:pt>
                <c:pt idx="11">
                  <c:v>42794</c:v>
                </c:pt>
                <c:pt idx="12">
                  <c:v>42825</c:v>
                </c:pt>
                <c:pt idx="13">
                  <c:v>42855</c:v>
                </c:pt>
                <c:pt idx="14">
                  <c:v>42886</c:v>
                </c:pt>
                <c:pt idx="15">
                  <c:v>42916</c:v>
                </c:pt>
                <c:pt idx="16">
                  <c:v>42947</c:v>
                </c:pt>
                <c:pt idx="17">
                  <c:v>42978</c:v>
                </c:pt>
                <c:pt idx="18">
                  <c:v>43008</c:v>
                </c:pt>
                <c:pt idx="19">
                  <c:v>43039</c:v>
                </c:pt>
                <c:pt idx="20">
                  <c:v>43069</c:v>
                </c:pt>
                <c:pt idx="21">
                  <c:v>43100</c:v>
                </c:pt>
                <c:pt idx="22">
                  <c:v>43131</c:v>
                </c:pt>
                <c:pt idx="23">
                  <c:v>43159</c:v>
                </c:pt>
                <c:pt idx="24">
                  <c:v>43190</c:v>
                </c:pt>
                <c:pt idx="25">
                  <c:v>43220</c:v>
                </c:pt>
                <c:pt idx="26">
                  <c:v>43251</c:v>
                </c:pt>
                <c:pt idx="27">
                  <c:v>43281</c:v>
                </c:pt>
                <c:pt idx="28">
                  <c:v>43312</c:v>
                </c:pt>
                <c:pt idx="29">
                  <c:v>43343</c:v>
                </c:pt>
                <c:pt idx="30">
                  <c:v>43373</c:v>
                </c:pt>
                <c:pt idx="31">
                  <c:v>43404</c:v>
                </c:pt>
                <c:pt idx="32">
                  <c:v>43434</c:v>
                </c:pt>
                <c:pt idx="33">
                  <c:v>43465</c:v>
                </c:pt>
                <c:pt idx="34">
                  <c:v>43496</c:v>
                </c:pt>
                <c:pt idx="35">
                  <c:v>43524</c:v>
                </c:pt>
                <c:pt idx="36">
                  <c:v>43555</c:v>
                </c:pt>
                <c:pt idx="37">
                  <c:v>43585</c:v>
                </c:pt>
                <c:pt idx="38">
                  <c:v>43616</c:v>
                </c:pt>
                <c:pt idx="39">
                  <c:v>43646</c:v>
                </c:pt>
                <c:pt idx="40">
                  <c:v>43677</c:v>
                </c:pt>
                <c:pt idx="41">
                  <c:v>43708</c:v>
                </c:pt>
                <c:pt idx="42">
                  <c:v>43738</c:v>
                </c:pt>
                <c:pt idx="43">
                  <c:v>43769</c:v>
                </c:pt>
                <c:pt idx="44">
                  <c:v>43799</c:v>
                </c:pt>
                <c:pt idx="45">
                  <c:v>43830</c:v>
                </c:pt>
                <c:pt idx="46">
                  <c:v>43861</c:v>
                </c:pt>
                <c:pt idx="47">
                  <c:v>43890</c:v>
                </c:pt>
                <c:pt idx="48">
                  <c:v>43921</c:v>
                </c:pt>
                <c:pt idx="49">
                  <c:v>43951</c:v>
                </c:pt>
                <c:pt idx="50">
                  <c:v>43982</c:v>
                </c:pt>
                <c:pt idx="51">
                  <c:v>44012</c:v>
                </c:pt>
                <c:pt idx="52">
                  <c:v>44043</c:v>
                </c:pt>
                <c:pt idx="53">
                  <c:v>44074</c:v>
                </c:pt>
                <c:pt idx="54">
                  <c:v>44104</c:v>
                </c:pt>
                <c:pt idx="55">
                  <c:v>44135</c:v>
                </c:pt>
                <c:pt idx="56">
                  <c:v>44165</c:v>
                </c:pt>
                <c:pt idx="57">
                  <c:v>44196</c:v>
                </c:pt>
                <c:pt idx="58">
                  <c:v>44227</c:v>
                </c:pt>
                <c:pt idx="59">
                  <c:v>44255</c:v>
                </c:pt>
                <c:pt idx="60">
                  <c:v>44286</c:v>
                </c:pt>
              </c:numCache>
            </c:numRef>
          </c:cat>
          <c:val>
            <c:numRef>
              <c:f>OutcomesData!$H$2:$H$62</c:f>
              <c:numCache>
                <c:formatCode>_-* #,##0_-;\-* #,##0_-;_-* "-"??_-;_-@_-</c:formatCode>
                <c:ptCount val="61"/>
                <c:pt idx="0">
                  <c:v>2848</c:v>
                </c:pt>
                <c:pt idx="1">
                  <c:v>2091</c:v>
                </c:pt>
                <c:pt idx="2">
                  <c:v>2366</c:v>
                </c:pt>
                <c:pt idx="3">
                  <c:v>2548</c:v>
                </c:pt>
                <c:pt idx="4">
                  <c:v>1959</c:v>
                </c:pt>
                <c:pt idx="5">
                  <c:v>2415</c:v>
                </c:pt>
                <c:pt idx="6">
                  <c:v>2573</c:v>
                </c:pt>
                <c:pt idx="7">
                  <c:v>2434</c:v>
                </c:pt>
                <c:pt idx="8">
                  <c:v>2546</c:v>
                </c:pt>
                <c:pt idx="9">
                  <c:v>2240</c:v>
                </c:pt>
                <c:pt idx="10">
                  <c:v>1516</c:v>
                </c:pt>
                <c:pt idx="11">
                  <c:v>2094</c:v>
                </c:pt>
                <c:pt idx="12">
                  <c:v>3153</c:v>
                </c:pt>
                <c:pt idx="13">
                  <c:v>1877</c:v>
                </c:pt>
                <c:pt idx="14">
                  <c:v>2452</c:v>
                </c:pt>
                <c:pt idx="15">
                  <c:v>3131</c:v>
                </c:pt>
                <c:pt idx="16">
                  <c:v>2022</c:v>
                </c:pt>
                <c:pt idx="17">
                  <c:v>2528</c:v>
                </c:pt>
                <c:pt idx="18">
                  <c:v>2580</c:v>
                </c:pt>
                <c:pt idx="19">
                  <c:v>2611</c:v>
                </c:pt>
                <c:pt idx="20">
                  <c:v>2745</c:v>
                </c:pt>
                <c:pt idx="21">
                  <c:v>2160</c:v>
                </c:pt>
                <c:pt idx="22">
                  <c:v>1643</c:v>
                </c:pt>
                <c:pt idx="23">
                  <c:v>2292</c:v>
                </c:pt>
                <c:pt idx="24">
                  <c:v>2481</c:v>
                </c:pt>
                <c:pt idx="25">
                  <c:v>1993</c:v>
                </c:pt>
                <c:pt idx="26">
                  <c:v>2233</c:v>
                </c:pt>
                <c:pt idx="27">
                  <c:v>1607</c:v>
                </c:pt>
                <c:pt idx="28">
                  <c:v>9</c:v>
                </c:pt>
                <c:pt idx="29">
                  <c:v>4</c:v>
                </c:pt>
                <c:pt idx="30">
                  <c:v>1</c:v>
                </c:pt>
                <c:pt idx="31">
                  <c:v>0</c:v>
                </c:pt>
                <c:pt idx="32">
                  <c:v>9</c:v>
                </c:pt>
                <c:pt idx="33">
                  <c:v>18</c:v>
                </c:pt>
                <c:pt idx="34">
                  <c:v>28</c:v>
                </c:pt>
                <c:pt idx="35">
                  <c:v>9</c:v>
                </c:pt>
                <c:pt idx="36">
                  <c:v>1</c:v>
                </c:pt>
                <c:pt idx="37">
                  <c:v>1</c:v>
                </c:pt>
                <c:pt idx="38">
                  <c:v>1</c:v>
                </c:pt>
              </c:numCache>
            </c:numRef>
          </c:val>
          <c:smooth val="0"/>
          <c:extLst>
            <c:ext xmlns:c16="http://schemas.microsoft.com/office/drawing/2014/chart" uri="{C3380CC4-5D6E-409C-BE32-E72D297353CC}">
              <c16:uniqueId val="{00000000-E1FE-4908-A502-6BC7F15B4BC0}"/>
            </c:ext>
          </c:extLst>
        </c:ser>
        <c:ser>
          <c:idx val="1"/>
          <c:order val="1"/>
          <c:tx>
            <c:v>2010 ESS 13 Week</c:v>
          </c:tx>
          <c:spPr>
            <a:ln w="28575" cap="rnd">
              <a:solidFill>
                <a:srgbClr val="FF0000"/>
              </a:solidFill>
              <a:round/>
            </a:ln>
            <a:effectLst/>
          </c:spPr>
          <c:marker>
            <c:symbol val="none"/>
          </c:marker>
          <c:cat>
            <c:numRef>
              <c:f>OutcomesData!$A$2:$A$62</c:f>
              <c:numCache>
                <c:formatCode>mmm\-yy</c:formatCode>
                <c:ptCount val="61"/>
                <c:pt idx="0">
                  <c:v>42460</c:v>
                </c:pt>
                <c:pt idx="1">
                  <c:v>42490</c:v>
                </c:pt>
                <c:pt idx="2">
                  <c:v>42521</c:v>
                </c:pt>
                <c:pt idx="3">
                  <c:v>42551</c:v>
                </c:pt>
                <c:pt idx="4">
                  <c:v>42582</c:v>
                </c:pt>
                <c:pt idx="5">
                  <c:v>42613</c:v>
                </c:pt>
                <c:pt idx="6">
                  <c:v>42643</c:v>
                </c:pt>
                <c:pt idx="7">
                  <c:v>42674</c:v>
                </c:pt>
                <c:pt idx="8">
                  <c:v>42704</c:v>
                </c:pt>
                <c:pt idx="9">
                  <c:v>42735</c:v>
                </c:pt>
                <c:pt idx="10">
                  <c:v>42766</c:v>
                </c:pt>
                <c:pt idx="11">
                  <c:v>42794</c:v>
                </c:pt>
                <c:pt idx="12">
                  <c:v>42825</c:v>
                </c:pt>
                <c:pt idx="13">
                  <c:v>42855</c:v>
                </c:pt>
                <c:pt idx="14">
                  <c:v>42886</c:v>
                </c:pt>
                <c:pt idx="15">
                  <c:v>42916</c:v>
                </c:pt>
                <c:pt idx="16">
                  <c:v>42947</c:v>
                </c:pt>
                <c:pt idx="17">
                  <c:v>42978</c:v>
                </c:pt>
                <c:pt idx="18">
                  <c:v>43008</c:v>
                </c:pt>
                <c:pt idx="19">
                  <c:v>43039</c:v>
                </c:pt>
                <c:pt idx="20">
                  <c:v>43069</c:v>
                </c:pt>
                <c:pt idx="21">
                  <c:v>43100</c:v>
                </c:pt>
                <c:pt idx="22">
                  <c:v>43131</c:v>
                </c:pt>
                <c:pt idx="23">
                  <c:v>43159</c:v>
                </c:pt>
                <c:pt idx="24">
                  <c:v>43190</c:v>
                </c:pt>
                <c:pt idx="25">
                  <c:v>43220</c:v>
                </c:pt>
                <c:pt idx="26">
                  <c:v>43251</c:v>
                </c:pt>
                <c:pt idx="27">
                  <c:v>43281</c:v>
                </c:pt>
                <c:pt idx="28">
                  <c:v>43312</c:v>
                </c:pt>
                <c:pt idx="29">
                  <c:v>43343</c:v>
                </c:pt>
                <c:pt idx="30">
                  <c:v>43373</c:v>
                </c:pt>
                <c:pt idx="31">
                  <c:v>43404</c:v>
                </c:pt>
                <c:pt idx="32">
                  <c:v>43434</c:v>
                </c:pt>
                <c:pt idx="33">
                  <c:v>43465</c:v>
                </c:pt>
                <c:pt idx="34">
                  <c:v>43496</c:v>
                </c:pt>
                <c:pt idx="35">
                  <c:v>43524</c:v>
                </c:pt>
                <c:pt idx="36">
                  <c:v>43555</c:v>
                </c:pt>
                <c:pt idx="37">
                  <c:v>43585</c:v>
                </c:pt>
                <c:pt idx="38">
                  <c:v>43616</c:v>
                </c:pt>
                <c:pt idx="39">
                  <c:v>43646</c:v>
                </c:pt>
                <c:pt idx="40">
                  <c:v>43677</c:v>
                </c:pt>
                <c:pt idx="41">
                  <c:v>43708</c:v>
                </c:pt>
                <c:pt idx="42">
                  <c:v>43738</c:v>
                </c:pt>
                <c:pt idx="43">
                  <c:v>43769</c:v>
                </c:pt>
                <c:pt idx="44">
                  <c:v>43799</c:v>
                </c:pt>
                <c:pt idx="45">
                  <c:v>43830</c:v>
                </c:pt>
                <c:pt idx="46">
                  <c:v>43861</c:v>
                </c:pt>
                <c:pt idx="47">
                  <c:v>43890</c:v>
                </c:pt>
                <c:pt idx="48">
                  <c:v>43921</c:v>
                </c:pt>
                <c:pt idx="49">
                  <c:v>43951</c:v>
                </c:pt>
                <c:pt idx="50">
                  <c:v>43982</c:v>
                </c:pt>
                <c:pt idx="51">
                  <c:v>44012</c:v>
                </c:pt>
                <c:pt idx="52">
                  <c:v>44043</c:v>
                </c:pt>
                <c:pt idx="53">
                  <c:v>44074</c:v>
                </c:pt>
                <c:pt idx="54">
                  <c:v>44104</c:v>
                </c:pt>
                <c:pt idx="55">
                  <c:v>44135</c:v>
                </c:pt>
                <c:pt idx="56">
                  <c:v>44165</c:v>
                </c:pt>
                <c:pt idx="57">
                  <c:v>44196</c:v>
                </c:pt>
                <c:pt idx="58">
                  <c:v>44227</c:v>
                </c:pt>
                <c:pt idx="59">
                  <c:v>44255</c:v>
                </c:pt>
                <c:pt idx="60">
                  <c:v>44286</c:v>
                </c:pt>
              </c:numCache>
            </c:numRef>
          </c:cat>
          <c:val>
            <c:numRef>
              <c:f>OutcomesData!$I$2:$I$62</c:f>
              <c:numCache>
                <c:formatCode>_-* #,##0_-;\-* #,##0_-;_-* "-"??_-;_-@_-</c:formatCode>
                <c:ptCount val="61"/>
                <c:pt idx="0">
                  <c:v>1997</c:v>
                </c:pt>
                <c:pt idx="1">
                  <c:v>1085</c:v>
                </c:pt>
                <c:pt idx="2">
                  <c:v>1936</c:v>
                </c:pt>
                <c:pt idx="3">
                  <c:v>3167</c:v>
                </c:pt>
                <c:pt idx="4">
                  <c:v>1378</c:v>
                </c:pt>
                <c:pt idx="5">
                  <c:v>1902</c:v>
                </c:pt>
                <c:pt idx="6">
                  <c:v>1994</c:v>
                </c:pt>
                <c:pt idx="7">
                  <c:v>1579</c:v>
                </c:pt>
                <c:pt idx="8">
                  <c:v>1842</c:v>
                </c:pt>
                <c:pt idx="9">
                  <c:v>1931</c:v>
                </c:pt>
                <c:pt idx="10">
                  <c:v>1881</c:v>
                </c:pt>
                <c:pt idx="11">
                  <c:v>1693</c:v>
                </c:pt>
                <c:pt idx="12">
                  <c:v>1967</c:v>
                </c:pt>
                <c:pt idx="13">
                  <c:v>910</c:v>
                </c:pt>
                <c:pt idx="14">
                  <c:v>2118</c:v>
                </c:pt>
                <c:pt idx="15">
                  <c:v>3405</c:v>
                </c:pt>
                <c:pt idx="16">
                  <c:v>1410</c:v>
                </c:pt>
                <c:pt idx="17">
                  <c:v>1931</c:v>
                </c:pt>
                <c:pt idx="18">
                  <c:v>2190</c:v>
                </c:pt>
                <c:pt idx="19">
                  <c:v>1769</c:v>
                </c:pt>
                <c:pt idx="20">
                  <c:v>1896</c:v>
                </c:pt>
                <c:pt idx="21">
                  <c:v>1762</c:v>
                </c:pt>
                <c:pt idx="22">
                  <c:v>2089</c:v>
                </c:pt>
                <c:pt idx="23">
                  <c:v>1839</c:v>
                </c:pt>
                <c:pt idx="24">
                  <c:v>1707</c:v>
                </c:pt>
                <c:pt idx="25">
                  <c:v>1161</c:v>
                </c:pt>
                <c:pt idx="26">
                  <c:v>2079</c:v>
                </c:pt>
                <c:pt idx="27">
                  <c:v>2033</c:v>
                </c:pt>
                <c:pt idx="28">
                  <c:v>1371</c:v>
                </c:pt>
                <c:pt idx="29">
                  <c:v>1485</c:v>
                </c:pt>
                <c:pt idx="30">
                  <c:v>918</c:v>
                </c:pt>
                <c:pt idx="31">
                  <c:v>175</c:v>
                </c:pt>
                <c:pt idx="32">
                  <c:v>67</c:v>
                </c:pt>
                <c:pt idx="33">
                  <c:v>17</c:v>
                </c:pt>
                <c:pt idx="34">
                  <c:v>11</c:v>
                </c:pt>
                <c:pt idx="35">
                  <c:v>13</c:v>
                </c:pt>
                <c:pt idx="36">
                  <c:v>9</c:v>
                </c:pt>
                <c:pt idx="37">
                  <c:v>1</c:v>
                </c:pt>
                <c:pt idx="38">
                  <c:v>0</c:v>
                </c:pt>
                <c:pt idx="39">
                  <c:v>1</c:v>
                </c:pt>
                <c:pt idx="40">
                  <c:v>1</c:v>
                </c:pt>
                <c:pt idx="41">
                  <c:v>0</c:v>
                </c:pt>
                <c:pt idx="42">
                  <c:v>0</c:v>
                </c:pt>
                <c:pt idx="43">
                  <c:v>0</c:v>
                </c:pt>
                <c:pt idx="44">
                  <c:v>0</c:v>
                </c:pt>
                <c:pt idx="45">
                  <c:v>1</c:v>
                </c:pt>
                <c:pt idx="46">
                  <c:v>0</c:v>
                </c:pt>
                <c:pt idx="47">
                  <c:v>0</c:v>
                </c:pt>
                <c:pt idx="48">
                  <c:v>0</c:v>
                </c:pt>
                <c:pt idx="49">
                  <c:v>0</c:v>
                </c:pt>
                <c:pt idx="50">
                  <c:v>1</c:v>
                </c:pt>
                <c:pt idx="51">
                  <c:v>0</c:v>
                </c:pt>
                <c:pt idx="52">
                  <c:v>0</c:v>
                </c:pt>
                <c:pt idx="53">
                  <c:v>0</c:v>
                </c:pt>
                <c:pt idx="54">
                  <c:v>0</c:v>
                </c:pt>
                <c:pt idx="55">
                  <c:v>0</c:v>
                </c:pt>
                <c:pt idx="56">
                  <c:v>0</c:v>
                </c:pt>
                <c:pt idx="57">
                  <c:v>1</c:v>
                </c:pt>
              </c:numCache>
            </c:numRef>
          </c:val>
          <c:smooth val="0"/>
          <c:extLst>
            <c:ext xmlns:c16="http://schemas.microsoft.com/office/drawing/2014/chart" uri="{C3380CC4-5D6E-409C-BE32-E72D297353CC}">
              <c16:uniqueId val="{00000001-E1FE-4908-A502-6BC7F15B4BC0}"/>
            </c:ext>
          </c:extLst>
        </c:ser>
        <c:ser>
          <c:idx val="2"/>
          <c:order val="2"/>
          <c:tx>
            <c:v>2010 ESS 26 Week</c:v>
          </c:tx>
          <c:spPr>
            <a:ln w="28575" cap="rnd">
              <a:solidFill>
                <a:srgbClr val="0070C0"/>
              </a:solidFill>
              <a:round/>
            </a:ln>
            <a:effectLst/>
          </c:spPr>
          <c:marker>
            <c:symbol val="none"/>
          </c:marker>
          <c:cat>
            <c:numRef>
              <c:f>OutcomesData!$A$2:$A$62</c:f>
              <c:numCache>
                <c:formatCode>mmm\-yy</c:formatCode>
                <c:ptCount val="61"/>
                <c:pt idx="0">
                  <c:v>42460</c:v>
                </c:pt>
                <c:pt idx="1">
                  <c:v>42490</c:v>
                </c:pt>
                <c:pt idx="2">
                  <c:v>42521</c:v>
                </c:pt>
                <c:pt idx="3">
                  <c:v>42551</c:v>
                </c:pt>
                <c:pt idx="4">
                  <c:v>42582</c:v>
                </c:pt>
                <c:pt idx="5">
                  <c:v>42613</c:v>
                </c:pt>
                <c:pt idx="6">
                  <c:v>42643</c:v>
                </c:pt>
                <c:pt idx="7">
                  <c:v>42674</c:v>
                </c:pt>
                <c:pt idx="8">
                  <c:v>42704</c:v>
                </c:pt>
                <c:pt idx="9">
                  <c:v>42735</c:v>
                </c:pt>
                <c:pt idx="10">
                  <c:v>42766</c:v>
                </c:pt>
                <c:pt idx="11">
                  <c:v>42794</c:v>
                </c:pt>
                <c:pt idx="12">
                  <c:v>42825</c:v>
                </c:pt>
                <c:pt idx="13">
                  <c:v>42855</c:v>
                </c:pt>
                <c:pt idx="14">
                  <c:v>42886</c:v>
                </c:pt>
                <c:pt idx="15">
                  <c:v>42916</c:v>
                </c:pt>
                <c:pt idx="16">
                  <c:v>42947</c:v>
                </c:pt>
                <c:pt idx="17">
                  <c:v>42978</c:v>
                </c:pt>
                <c:pt idx="18">
                  <c:v>43008</c:v>
                </c:pt>
                <c:pt idx="19">
                  <c:v>43039</c:v>
                </c:pt>
                <c:pt idx="20">
                  <c:v>43069</c:v>
                </c:pt>
                <c:pt idx="21">
                  <c:v>43100</c:v>
                </c:pt>
                <c:pt idx="22">
                  <c:v>43131</c:v>
                </c:pt>
                <c:pt idx="23">
                  <c:v>43159</c:v>
                </c:pt>
                <c:pt idx="24">
                  <c:v>43190</c:v>
                </c:pt>
                <c:pt idx="25">
                  <c:v>43220</c:v>
                </c:pt>
                <c:pt idx="26">
                  <c:v>43251</c:v>
                </c:pt>
                <c:pt idx="27">
                  <c:v>43281</c:v>
                </c:pt>
                <c:pt idx="28">
                  <c:v>43312</c:v>
                </c:pt>
                <c:pt idx="29">
                  <c:v>43343</c:v>
                </c:pt>
                <c:pt idx="30">
                  <c:v>43373</c:v>
                </c:pt>
                <c:pt idx="31">
                  <c:v>43404</c:v>
                </c:pt>
                <c:pt idx="32">
                  <c:v>43434</c:v>
                </c:pt>
                <c:pt idx="33">
                  <c:v>43465</c:v>
                </c:pt>
                <c:pt idx="34">
                  <c:v>43496</c:v>
                </c:pt>
                <c:pt idx="35">
                  <c:v>43524</c:v>
                </c:pt>
                <c:pt idx="36">
                  <c:v>43555</c:v>
                </c:pt>
                <c:pt idx="37">
                  <c:v>43585</c:v>
                </c:pt>
                <c:pt idx="38">
                  <c:v>43616</c:v>
                </c:pt>
                <c:pt idx="39">
                  <c:v>43646</c:v>
                </c:pt>
                <c:pt idx="40">
                  <c:v>43677</c:v>
                </c:pt>
                <c:pt idx="41">
                  <c:v>43708</c:v>
                </c:pt>
                <c:pt idx="42">
                  <c:v>43738</c:v>
                </c:pt>
                <c:pt idx="43">
                  <c:v>43769</c:v>
                </c:pt>
                <c:pt idx="44">
                  <c:v>43799</c:v>
                </c:pt>
                <c:pt idx="45">
                  <c:v>43830</c:v>
                </c:pt>
                <c:pt idx="46">
                  <c:v>43861</c:v>
                </c:pt>
                <c:pt idx="47">
                  <c:v>43890</c:v>
                </c:pt>
                <c:pt idx="48">
                  <c:v>43921</c:v>
                </c:pt>
                <c:pt idx="49">
                  <c:v>43951</c:v>
                </c:pt>
                <c:pt idx="50">
                  <c:v>43982</c:v>
                </c:pt>
                <c:pt idx="51">
                  <c:v>44012</c:v>
                </c:pt>
                <c:pt idx="52">
                  <c:v>44043</c:v>
                </c:pt>
                <c:pt idx="53">
                  <c:v>44074</c:v>
                </c:pt>
                <c:pt idx="54">
                  <c:v>44104</c:v>
                </c:pt>
                <c:pt idx="55">
                  <c:v>44135</c:v>
                </c:pt>
                <c:pt idx="56">
                  <c:v>44165</c:v>
                </c:pt>
                <c:pt idx="57">
                  <c:v>44196</c:v>
                </c:pt>
                <c:pt idx="58">
                  <c:v>44227</c:v>
                </c:pt>
                <c:pt idx="59">
                  <c:v>44255</c:v>
                </c:pt>
                <c:pt idx="60">
                  <c:v>44286</c:v>
                </c:pt>
              </c:numCache>
            </c:numRef>
          </c:cat>
          <c:val>
            <c:numRef>
              <c:f>OutcomesData!$J$2:$J$62</c:f>
              <c:numCache>
                <c:formatCode>_-* #,##0_-;\-* #,##0_-;_-* "-"??_-;_-@_-</c:formatCode>
                <c:ptCount val="61"/>
                <c:pt idx="0">
                  <c:v>1911</c:v>
                </c:pt>
                <c:pt idx="1">
                  <c:v>1245</c:v>
                </c:pt>
                <c:pt idx="2">
                  <c:v>1669</c:v>
                </c:pt>
                <c:pt idx="3">
                  <c:v>1673</c:v>
                </c:pt>
                <c:pt idx="4">
                  <c:v>841</c:v>
                </c:pt>
                <c:pt idx="5">
                  <c:v>1619</c:v>
                </c:pt>
                <c:pt idx="6">
                  <c:v>1911</c:v>
                </c:pt>
                <c:pt idx="7">
                  <c:v>1305</c:v>
                </c:pt>
                <c:pt idx="8">
                  <c:v>1485</c:v>
                </c:pt>
                <c:pt idx="9">
                  <c:v>1509</c:v>
                </c:pt>
                <c:pt idx="10">
                  <c:v>1460</c:v>
                </c:pt>
                <c:pt idx="11">
                  <c:v>1258</c:v>
                </c:pt>
                <c:pt idx="12">
                  <c:v>1994</c:v>
                </c:pt>
                <c:pt idx="13">
                  <c:v>1197</c:v>
                </c:pt>
                <c:pt idx="14">
                  <c:v>1664</c:v>
                </c:pt>
                <c:pt idx="15">
                  <c:v>1580</c:v>
                </c:pt>
                <c:pt idx="16">
                  <c:v>891</c:v>
                </c:pt>
                <c:pt idx="17">
                  <c:v>1690</c:v>
                </c:pt>
                <c:pt idx="18">
                  <c:v>2180</c:v>
                </c:pt>
                <c:pt idx="19">
                  <c:v>1566</c:v>
                </c:pt>
                <c:pt idx="20">
                  <c:v>1588</c:v>
                </c:pt>
                <c:pt idx="21">
                  <c:v>1541</c:v>
                </c:pt>
                <c:pt idx="22">
                  <c:v>1728</c:v>
                </c:pt>
                <c:pt idx="23">
                  <c:v>1409</c:v>
                </c:pt>
                <c:pt idx="24">
                  <c:v>1693</c:v>
                </c:pt>
                <c:pt idx="25">
                  <c:v>1505</c:v>
                </c:pt>
                <c:pt idx="26">
                  <c:v>1699</c:v>
                </c:pt>
                <c:pt idx="27">
                  <c:v>1317</c:v>
                </c:pt>
                <c:pt idx="28">
                  <c:v>822</c:v>
                </c:pt>
                <c:pt idx="29">
                  <c:v>1556</c:v>
                </c:pt>
                <c:pt idx="30">
                  <c:v>1486</c:v>
                </c:pt>
                <c:pt idx="31">
                  <c:v>1291</c:v>
                </c:pt>
                <c:pt idx="32">
                  <c:v>1287</c:v>
                </c:pt>
                <c:pt idx="33">
                  <c:v>701</c:v>
                </c:pt>
                <c:pt idx="34">
                  <c:v>176</c:v>
                </c:pt>
                <c:pt idx="35">
                  <c:v>50</c:v>
                </c:pt>
                <c:pt idx="36">
                  <c:v>31</c:v>
                </c:pt>
                <c:pt idx="37">
                  <c:v>11</c:v>
                </c:pt>
                <c:pt idx="38">
                  <c:v>7</c:v>
                </c:pt>
                <c:pt idx="39">
                  <c:v>5</c:v>
                </c:pt>
                <c:pt idx="40">
                  <c:v>4</c:v>
                </c:pt>
                <c:pt idx="41">
                  <c:v>1</c:v>
                </c:pt>
                <c:pt idx="42">
                  <c:v>0</c:v>
                </c:pt>
                <c:pt idx="43">
                  <c:v>1</c:v>
                </c:pt>
                <c:pt idx="44">
                  <c:v>2</c:v>
                </c:pt>
                <c:pt idx="45">
                  <c:v>0</c:v>
                </c:pt>
                <c:pt idx="46">
                  <c:v>0</c:v>
                </c:pt>
                <c:pt idx="47">
                  <c:v>0</c:v>
                </c:pt>
                <c:pt idx="48">
                  <c:v>0</c:v>
                </c:pt>
                <c:pt idx="49">
                  <c:v>0</c:v>
                </c:pt>
                <c:pt idx="50">
                  <c:v>2</c:v>
                </c:pt>
              </c:numCache>
            </c:numRef>
          </c:val>
          <c:smooth val="0"/>
          <c:extLst>
            <c:ext xmlns:c16="http://schemas.microsoft.com/office/drawing/2014/chart" uri="{C3380CC4-5D6E-409C-BE32-E72D297353CC}">
              <c16:uniqueId val="{00000002-E1FE-4908-A502-6BC7F15B4BC0}"/>
            </c:ext>
          </c:extLst>
        </c:ser>
        <c:ser>
          <c:idx val="3"/>
          <c:order val="3"/>
          <c:tx>
            <c:v>ESS 4 Week</c:v>
          </c:tx>
          <c:spPr>
            <a:ln w="28575" cap="rnd">
              <a:solidFill>
                <a:srgbClr val="92D050"/>
              </a:solidFill>
              <a:prstDash val="sysDot"/>
              <a:round/>
            </a:ln>
            <a:effectLst/>
          </c:spPr>
          <c:marker>
            <c:symbol val="none"/>
          </c:marker>
          <c:cat>
            <c:numRef>
              <c:f>OutcomesData!$A$2:$A$62</c:f>
              <c:numCache>
                <c:formatCode>mmm\-yy</c:formatCode>
                <c:ptCount val="61"/>
                <c:pt idx="0">
                  <c:v>42460</c:v>
                </c:pt>
                <c:pt idx="1">
                  <c:v>42490</c:v>
                </c:pt>
                <c:pt idx="2">
                  <c:v>42521</c:v>
                </c:pt>
                <c:pt idx="3">
                  <c:v>42551</c:v>
                </c:pt>
                <c:pt idx="4">
                  <c:v>42582</c:v>
                </c:pt>
                <c:pt idx="5">
                  <c:v>42613</c:v>
                </c:pt>
                <c:pt idx="6">
                  <c:v>42643</c:v>
                </c:pt>
                <c:pt idx="7">
                  <c:v>42674</c:v>
                </c:pt>
                <c:pt idx="8">
                  <c:v>42704</c:v>
                </c:pt>
                <c:pt idx="9">
                  <c:v>42735</c:v>
                </c:pt>
                <c:pt idx="10">
                  <c:v>42766</c:v>
                </c:pt>
                <c:pt idx="11">
                  <c:v>42794</c:v>
                </c:pt>
                <c:pt idx="12">
                  <c:v>42825</c:v>
                </c:pt>
                <c:pt idx="13">
                  <c:v>42855</c:v>
                </c:pt>
                <c:pt idx="14">
                  <c:v>42886</c:v>
                </c:pt>
                <c:pt idx="15">
                  <c:v>42916</c:v>
                </c:pt>
                <c:pt idx="16">
                  <c:v>42947</c:v>
                </c:pt>
                <c:pt idx="17">
                  <c:v>42978</c:v>
                </c:pt>
                <c:pt idx="18">
                  <c:v>43008</c:v>
                </c:pt>
                <c:pt idx="19">
                  <c:v>43039</c:v>
                </c:pt>
                <c:pt idx="20">
                  <c:v>43069</c:v>
                </c:pt>
                <c:pt idx="21">
                  <c:v>43100</c:v>
                </c:pt>
                <c:pt idx="22">
                  <c:v>43131</c:v>
                </c:pt>
                <c:pt idx="23">
                  <c:v>43159</c:v>
                </c:pt>
                <c:pt idx="24">
                  <c:v>43190</c:v>
                </c:pt>
                <c:pt idx="25">
                  <c:v>43220</c:v>
                </c:pt>
                <c:pt idx="26">
                  <c:v>43251</c:v>
                </c:pt>
                <c:pt idx="27">
                  <c:v>43281</c:v>
                </c:pt>
                <c:pt idx="28">
                  <c:v>43312</c:v>
                </c:pt>
                <c:pt idx="29">
                  <c:v>43343</c:v>
                </c:pt>
                <c:pt idx="30">
                  <c:v>43373</c:v>
                </c:pt>
                <c:pt idx="31">
                  <c:v>43404</c:v>
                </c:pt>
                <c:pt idx="32">
                  <c:v>43434</c:v>
                </c:pt>
                <c:pt idx="33">
                  <c:v>43465</c:v>
                </c:pt>
                <c:pt idx="34">
                  <c:v>43496</c:v>
                </c:pt>
                <c:pt idx="35">
                  <c:v>43524</c:v>
                </c:pt>
                <c:pt idx="36">
                  <c:v>43555</c:v>
                </c:pt>
                <c:pt idx="37">
                  <c:v>43585</c:v>
                </c:pt>
                <c:pt idx="38">
                  <c:v>43616</c:v>
                </c:pt>
                <c:pt idx="39">
                  <c:v>43646</c:v>
                </c:pt>
                <c:pt idx="40">
                  <c:v>43677</c:v>
                </c:pt>
                <c:pt idx="41">
                  <c:v>43708</c:v>
                </c:pt>
                <c:pt idx="42">
                  <c:v>43738</c:v>
                </c:pt>
                <c:pt idx="43">
                  <c:v>43769</c:v>
                </c:pt>
                <c:pt idx="44">
                  <c:v>43799</c:v>
                </c:pt>
                <c:pt idx="45">
                  <c:v>43830</c:v>
                </c:pt>
                <c:pt idx="46">
                  <c:v>43861</c:v>
                </c:pt>
                <c:pt idx="47">
                  <c:v>43890</c:v>
                </c:pt>
                <c:pt idx="48">
                  <c:v>43921</c:v>
                </c:pt>
                <c:pt idx="49">
                  <c:v>43951</c:v>
                </c:pt>
                <c:pt idx="50">
                  <c:v>43982</c:v>
                </c:pt>
                <c:pt idx="51">
                  <c:v>44012</c:v>
                </c:pt>
                <c:pt idx="52">
                  <c:v>44043</c:v>
                </c:pt>
                <c:pt idx="53">
                  <c:v>44074</c:v>
                </c:pt>
                <c:pt idx="54">
                  <c:v>44104</c:v>
                </c:pt>
                <c:pt idx="55">
                  <c:v>44135</c:v>
                </c:pt>
                <c:pt idx="56">
                  <c:v>44165</c:v>
                </c:pt>
                <c:pt idx="57">
                  <c:v>44196</c:v>
                </c:pt>
                <c:pt idx="58">
                  <c:v>44227</c:v>
                </c:pt>
                <c:pt idx="59">
                  <c:v>44255</c:v>
                </c:pt>
                <c:pt idx="60">
                  <c:v>44286</c:v>
                </c:pt>
              </c:numCache>
            </c:numRef>
          </c:cat>
          <c:val>
            <c:numRef>
              <c:f>OutcomesData!$T$2:$T$62</c:f>
              <c:numCache>
                <c:formatCode>_-* #,##0_-;\-* #,##0_-;_-* "-"??_-;_-@_-</c:formatCode>
                <c:ptCount val="61"/>
                <c:pt idx="27">
                  <c:v>0</c:v>
                </c:pt>
                <c:pt idx="28">
                  <c:v>93</c:v>
                </c:pt>
                <c:pt idx="29">
                  <c:v>1524</c:v>
                </c:pt>
                <c:pt idx="30">
                  <c:v>1957</c:v>
                </c:pt>
                <c:pt idx="31">
                  <c:v>2328</c:v>
                </c:pt>
                <c:pt idx="32">
                  <c:v>2407</c:v>
                </c:pt>
                <c:pt idx="33">
                  <c:v>1979</c:v>
                </c:pt>
                <c:pt idx="34">
                  <c:v>1912</c:v>
                </c:pt>
                <c:pt idx="35">
                  <c:v>1589</c:v>
                </c:pt>
                <c:pt idx="36">
                  <c:v>2448</c:v>
                </c:pt>
                <c:pt idx="37">
                  <c:v>2132</c:v>
                </c:pt>
                <c:pt idx="38">
                  <c:v>2131</c:v>
                </c:pt>
                <c:pt idx="39">
                  <c:v>2199</c:v>
                </c:pt>
                <c:pt idx="40">
                  <c:v>2059</c:v>
                </c:pt>
                <c:pt idx="41">
                  <c:v>2411</c:v>
                </c:pt>
                <c:pt idx="42">
                  <c:v>2391</c:v>
                </c:pt>
                <c:pt idx="43">
                  <c:v>2609</c:v>
                </c:pt>
                <c:pt idx="44">
                  <c:v>2504</c:v>
                </c:pt>
                <c:pt idx="45">
                  <c:v>2283</c:v>
                </c:pt>
                <c:pt idx="46">
                  <c:v>2178</c:v>
                </c:pt>
                <c:pt idx="47">
                  <c:v>1766</c:v>
                </c:pt>
                <c:pt idx="48">
                  <c:v>2540</c:v>
                </c:pt>
                <c:pt idx="49">
                  <c:v>1759</c:v>
                </c:pt>
                <c:pt idx="50">
                  <c:v>1162</c:v>
                </c:pt>
                <c:pt idx="51">
                  <c:v>1693</c:v>
                </c:pt>
                <c:pt idx="52">
                  <c:v>1851</c:v>
                </c:pt>
                <c:pt idx="53">
                  <c:v>2099</c:v>
                </c:pt>
                <c:pt idx="54">
                  <c:v>2386</c:v>
                </c:pt>
                <c:pt idx="55">
                  <c:v>2445</c:v>
                </c:pt>
                <c:pt idx="56">
                  <c:v>2676</c:v>
                </c:pt>
                <c:pt idx="57">
                  <c:v>2763</c:v>
                </c:pt>
                <c:pt idx="58">
                  <c:v>2601</c:v>
                </c:pt>
                <c:pt idx="59">
                  <c:v>2181</c:v>
                </c:pt>
                <c:pt idx="60">
                  <c:v>3221</c:v>
                </c:pt>
              </c:numCache>
            </c:numRef>
          </c:val>
          <c:smooth val="0"/>
          <c:extLst>
            <c:ext xmlns:c16="http://schemas.microsoft.com/office/drawing/2014/chart" uri="{C3380CC4-5D6E-409C-BE32-E72D297353CC}">
              <c16:uniqueId val="{00000003-E1FE-4908-A502-6BC7F15B4BC0}"/>
            </c:ext>
          </c:extLst>
        </c:ser>
        <c:ser>
          <c:idx val="4"/>
          <c:order val="4"/>
          <c:tx>
            <c:v>2018 ESS 13 Week</c:v>
          </c:tx>
          <c:spPr>
            <a:ln w="28575" cap="rnd">
              <a:solidFill>
                <a:srgbClr val="FF0000"/>
              </a:solidFill>
              <a:prstDash val="sysDot"/>
              <a:round/>
            </a:ln>
            <a:effectLst/>
          </c:spPr>
          <c:marker>
            <c:symbol val="none"/>
          </c:marker>
          <c:cat>
            <c:numRef>
              <c:f>OutcomesData!$A$2:$A$62</c:f>
              <c:numCache>
                <c:formatCode>mmm\-yy</c:formatCode>
                <c:ptCount val="61"/>
                <c:pt idx="0">
                  <c:v>42460</c:v>
                </c:pt>
                <c:pt idx="1">
                  <c:v>42490</c:v>
                </c:pt>
                <c:pt idx="2">
                  <c:v>42521</c:v>
                </c:pt>
                <c:pt idx="3">
                  <c:v>42551</c:v>
                </c:pt>
                <c:pt idx="4">
                  <c:v>42582</c:v>
                </c:pt>
                <c:pt idx="5">
                  <c:v>42613</c:v>
                </c:pt>
                <c:pt idx="6">
                  <c:v>42643</c:v>
                </c:pt>
                <c:pt idx="7">
                  <c:v>42674</c:v>
                </c:pt>
                <c:pt idx="8">
                  <c:v>42704</c:v>
                </c:pt>
                <c:pt idx="9">
                  <c:v>42735</c:v>
                </c:pt>
                <c:pt idx="10">
                  <c:v>42766</c:v>
                </c:pt>
                <c:pt idx="11">
                  <c:v>42794</c:v>
                </c:pt>
                <c:pt idx="12">
                  <c:v>42825</c:v>
                </c:pt>
                <c:pt idx="13">
                  <c:v>42855</c:v>
                </c:pt>
                <c:pt idx="14">
                  <c:v>42886</c:v>
                </c:pt>
                <c:pt idx="15">
                  <c:v>42916</c:v>
                </c:pt>
                <c:pt idx="16">
                  <c:v>42947</c:v>
                </c:pt>
                <c:pt idx="17">
                  <c:v>42978</c:v>
                </c:pt>
                <c:pt idx="18">
                  <c:v>43008</c:v>
                </c:pt>
                <c:pt idx="19">
                  <c:v>43039</c:v>
                </c:pt>
                <c:pt idx="20">
                  <c:v>43069</c:v>
                </c:pt>
                <c:pt idx="21">
                  <c:v>43100</c:v>
                </c:pt>
                <c:pt idx="22">
                  <c:v>43131</c:v>
                </c:pt>
                <c:pt idx="23">
                  <c:v>43159</c:v>
                </c:pt>
                <c:pt idx="24">
                  <c:v>43190</c:v>
                </c:pt>
                <c:pt idx="25">
                  <c:v>43220</c:v>
                </c:pt>
                <c:pt idx="26">
                  <c:v>43251</c:v>
                </c:pt>
                <c:pt idx="27">
                  <c:v>43281</c:v>
                </c:pt>
                <c:pt idx="28">
                  <c:v>43312</c:v>
                </c:pt>
                <c:pt idx="29">
                  <c:v>43343</c:v>
                </c:pt>
                <c:pt idx="30">
                  <c:v>43373</c:v>
                </c:pt>
                <c:pt idx="31">
                  <c:v>43404</c:v>
                </c:pt>
                <c:pt idx="32">
                  <c:v>43434</c:v>
                </c:pt>
                <c:pt idx="33">
                  <c:v>43465</c:v>
                </c:pt>
                <c:pt idx="34">
                  <c:v>43496</c:v>
                </c:pt>
                <c:pt idx="35">
                  <c:v>43524</c:v>
                </c:pt>
                <c:pt idx="36">
                  <c:v>43555</c:v>
                </c:pt>
                <c:pt idx="37">
                  <c:v>43585</c:v>
                </c:pt>
                <c:pt idx="38">
                  <c:v>43616</c:v>
                </c:pt>
                <c:pt idx="39">
                  <c:v>43646</c:v>
                </c:pt>
                <c:pt idx="40">
                  <c:v>43677</c:v>
                </c:pt>
                <c:pt idx="41">
                  <c:v>43708</c:v>
                </c:pt>
                <c:pt idx="42">
                  <c:v>43738</c:v>
                </c:pt>
                <c:pt idx="43">
                  <c:v>43769</c:v>
                </c:pt>
                <c:pt idx="44">
                  <c:v>43799</c:v>
                </c:pt>
                <c:pt idx="45">
                  <c:v>43830</c:v>
                </c:pt>
                <c:pt idx="46">
                  <c:v>43861</c:v>
                </c:pt>
                <c:pt idx="47">
                  <c:v>43890</c:v>
                </c:pt>
                <c:pt idx="48">
                  <c:v>43921</c:v>
                </c:pt>
                <c:pt idx="49">
                  <c:v>43951</c:v>
                </c:pt>
                <c:pt idx="50">
                  <c:v>43982</c:v>
                </c:pt>
                <c:pt idx="51">
                  <c:v>44012</c:v>
                </c:pt>
                <c:pt idx="52">
                  <c:v>44043</c:v>
                </c:pt>
                <c:pt idx="53">
                  <c:v>44074</c:v>
                </c:pt>
                <c:pt idx="54">
                  <c:v>44104</c:v>
                </c:pt>
                <c:pt idx="55">
                  <c:v>44135</c:v>
                </c:pt>
                <c:pt idx="56">
                  <c:v>44165</c:v>
                </c:pt>
                <c:pt idx="57">
                  <c:v>44196</c:v>
                </c:pt>
                <c:pt idx="58">
                  <c:v>44227</c:v>
                </c:pt>
                <c:pt idx="59">
                  <c:v>44255</c:v>
                </c:pt>
                <c:pt idx="60">
                  <c:v>44286</c:v>
                </c:pt>
              </c:numCache>
            </c:numRef>
          </c:cat>
          <c:val>
            <c:numRef>
              <c:f>OutcomesData!$U$2:$U$62</c:f>
              <c:numCache>
                <c:formatCode>_-* #,##0_-;\-* #,##0_-;_-* "-"??_-;_-@_-</c:formatCode>
                <c:ptCount val="61"/>
                <c:pt idx="30">
                  <c:v>0</c:v>
                </c:pt>
                <c:pt idx="31">
                  <c:v>1738</c:v>
                </c:pt>
                <c:pt idx="32">
                  <c:v>2035</c:v>
                </c:pt>
                <c:pt idx="33">
                  <c:v>1866</c:v>
                </c:pt>
                <c:pt idx="34">
                  <c:v>2392</c:v>
                </c:pt>
                <c:pt idx="35">
                  <c:v>2112</c:v>
                </c:pt>
                <c:pt idx="36">
                  <c:v>2228</c:v>
                </c:pt>
                <c:pt idx="37">
                  <c:v>1328</c:v>
                </c:pt>
                <c:pt idx="38">
                  <c:v>2548</c:v>
                </c:pt>
                <c:pt idx="39">
                  <c:v>2773</c:v>
                </c:pt>
                <c:pt idx="40">
                  <c:v>2002</c:v>
                </c:pt>
                <c:pt idx="41">
                  <c:v>2337</c:v>
                </c:pt>
                <c:pt idx="42">
                  <c:v>2719</c:v>
                </c:pt>
                <c:pt idx="43">
                  <c:v>2519</c:v>
                </c:pt>
                <c:pt idx="44">
                  <c:v>2451</c:v>
                </c:pt>
                <c:pt idx="45">
                  <c:v>2605</c:v>
                </c:pt>
                <c:pt idx="46">
                  <c:v>2976</c:v>
                </c:pt>
                <c:pt idx="47">
                  <c:v>2441</c:v>
                </c:pt>
                <c:pt idx="48">
                  <c:v>2605</c:v>
                </c:pt>
                <c:pt idx="49">
                  <c:v>1465</c:v>
                </c:pt>
                <c:pt idx="50">
                  <c:v>2032</c:v>
                </c:pt>
                <c:pt idx="51">
                  <c:v>2451</c:v>
                </c:pt>
                <c:pt idx="52">
                  <c:v>1650</c:v>
                </c:pt>
                <c:pt idx="53">
                  <c:v>1927</c:v>
                </c:pt>
                <c:pt idx="54">
                  <c:v>2873</c:v>
                </c:pt>
                <c:pt idx="55">
                  <c:v>2209</c:v>
                </c:pt>
                <c:pt idx="56">
                  <c:v>2640</c:v>
                </c:pt>
                <c:pt idx="57">
                  <c:v>2301</c:v>
                </c:pt>
                <c:pt idx="58">
                  <c:v>2440</c:v>
                </c:pt>
                <c:pt idx="59">
                  <c:v>2502</c:v>
                </c:pt>
                <c:pt idx="60">
                  <c:v>2814</c:v>
                </c:pt>
              </c:numCache>
            </c:numRef>
          </c:val>
          <c:smooth val="0"/>
          <c:extLst>
            <c:ext xmlns:c16="http://schemas.microsoft.com/office/drawing/2014/chart" uri="{C3380CC4-5D6E-409C-BE32-E72D297353CC}">
              <c16:uniqueId val="{00000004-E1FE-4908-A502-6BC7F15B4BC0}"/>
            </c:ext>
          </c:extLst>
        </c:ser>
        <c:ser>
          <c:idx val="5"/>
          <c:order val="5"/>
          <c:tx>
            <c:v>2018 ESS 26 Week</c:v>
          </c:tx>
          <c:spPr>
            <a:ln w="28575" cap="rnd">
              <a:solidFill>
                <a:srgbClr val="0070C0"/>
              </a:solidFill>
              <a:prstDash val="sysDot"/>
              <a:round/>
            </a:ln>
            <a:effectLst/>
          </c:spPr>
          <c:marker>
            <c:symbol val="none"/>
          </c:marker>
          <c:cat>
            <c:numRef>
              <c:f>OutcomesData!$A$2:$A$62</c:f>
              <c:numCache>
                <c:formatCode>mmm\-yy</c:formatCode>
                <c:ptCount val="61"/>
                <c:pt idx="0">
                  <c:v>42460</c:v>
                </c:pt>
                <c:pt idx="1">
                  <c:v>42490</c:v>
                </c:pt>
                <c:pt idx="2">
                  <c:v>42521</c:v>
                </c:pt>
                <c:pt idx="3">
                  <c:v>42551</c:v>
                </c:pt>
                <c:pt idx="4">
                  <c:v>42582</c:v>
                </c:pt>
                <c:pt idx="5">
                  <c:v>42613</c:v>
                </c:pt>
                <c:pt idx="6">
                  <c:v>42643</c:v>
                </c:pt>
                <c:pt idx="7">
                  <c:v>42674</c:v>
                </c:pt>
                <c:pt idx="8">
                  <c:v>42704</c:v>
                </c:pt>
                <c:pt idx="9">
                  <c:v>42735</c:v>
                </c:pt>
                <c:pt idx="10">
                  <c:v>42766</c:v>
                </c:pt>
                <c:pt idx="11">
                  <c:v>42794</c:v>
                </c:pt>
                <c:pt idx="12">
                  <c:v>42825</c:v>
                </c:pt>
                <c:pt idx="13">
                  <c:v>42855</c:v>
                </c:pt>
                <c:pt idx="14">
                  <c:v>42886</c:v>
                </c:pt>
                <c:pt idx="15">
                  <c:v>42916</c:v>
                </c:pt>
                <c:pt idx="16">
                  <c:v>42947</c:v>
                </c:pt>
                <c:pt idx="17">
                  <c:v>42978</c:v>
                </c:pt>
                <c:pt idx="18">
                  <c:v>43008</c:v>
                </c:pt>
                <c:pt idx="19">
                  <c:v>43039</c:v>
                </c:pt>
                <c:pt idx="20">
                  <c:v>43069</c:v>
                </c:pt>
                <c:pt idx="21">
                  <c:v>43100</c:v>
                </c:pt>
                <c:pt idx="22">
                  <c:v>43131</c:v>
                </c:pt>
                <c:pt idx="23">
                  <c:v>43159</c:v>
                </c:pt>
                <c:pt idx="24">
                  <c:v>43190</c:v>
                </c:pt>
                <c:pt idx="25">
                  <c:v>43220</c:v>
                </c:pt>
                <c:pt idx="26">
                  <c:v>43251</c:v>
                </c:pt>
                <c:pt idx="27">
                  <c:v>43281</c:v>
                </c:pt>
                <c:pt idx="28">
                  <c:v>43312</c:v>
                </c:pt>
                <c:pt idx="29">
                  <c:v>43343</c:v>
                </c:pt>
                <c:pt idx="30">
                  <c:v>43373</c:v>
                </c:pt>
                <c:pt idx="31">
                  <c:v>43404</c:v>
                </c:pt>
                <c:pt idx="32">
                  <c:v>43434</c:v>
                </c:pt>
                <c:pt idx="33">
                  <c:v>43465</c:v>
                </c:pt>
                <c:pt idx="34">
                  <c:v>43496</c:v>
                </c:pt>
                <c:pt idx="35">
                  <c:v>43524</c:v>
                </c:pt>
                <c:pt idx="36">
                  <c:v>43555</c:v>
                </c:pt>
                <c:pt idx="37">
                  <c:v>43585</c:v>
                </c:pt>
                <c:pt idx="38">
                  <c:v>43616</c:v>
                </c:pt>
                <c:pt idx="39">
                  <c:v>43646</c:v>
                </c:pt>
                <c:pt idx="40">
                  <c:v>43677</c:v>
                </c:pt>
                <c:pt idx="41">
                  <c:v>43708</c:v>
                </c:pt>
                <c:pt idx="42">
                  <c:v>43738</c:v>
                </c:pt>
                <c:pt idx="43">
                  <c:v>43769</c:v>
                </c:pt>
                <c:pt idx="44">
                  <c:v>43799</c:v>
                </c:pt>
                <c:pt idx="45">
                  <c:v>43830</c:v>
                </c:pt>
                <c:pt idx="46">
                  <c:v>43861</c:v>
                </c:pt>
                <c:pt idx="47">
                  <c:v>43890</c:v>
                </c:pt>
                <c:pt idx="48">
                  <c:v>43921</c:v>
                </c:pt>
                <c:pt idx="49">
                  <c:v>43951</c:v>
                </c:pt>
                <c:pt idx="50">
                  <c:v>43982</c:v>
                </c:pt>
                <c:pt idx="51">
                  <c:v>44012</c:v>
                </c:pt>
                <c:pt idx="52">
                  <c:v>44043</c:v>
                </c:pt>
                <c:pt idx="53">
                  <c:v>44074</c:v>
                </c:pt>
                <c:pt idx="54">
                  <c:v>44104</c:v>
                </c:pt>
                <c:pt idx="55">
                  <c:v>44135</c:v>
                </c:pt>
                <c:pt idx="56">
                  <c:v>44165</c:v>
                </c:pt>
                <c:pt idx="57">
                  <c:v>44196</c:v>
                </c:pt>
                <c:pt idx="58">
                  <c:v>44227</c:v>
                </c:pt>
                <c:pt idx="59">
                  <c:v>44255</c:v>
                </c:pt>
                <c:pt idx="60">
                  <c:v>44286</c:v>
                </c:pt>
              </c:numCache>
            </c:numRef>
          </c:cat>
          <c:val>
            <c:numRef>
              <c:f>OutcomesData!$V$2:$V$62</c:f>
              <c:numCache>
                <c:formatCode>_-* #,##0_-;\-* #,##0_-;_-* "-"??_-;_-@_-</c:formatCode>
                <c:ptCount val="61"/>
                <c:pt idx="32">
                  <c:v>1</c:v>
                </c:pt>
                <c:pt idx="33">
                  <c:v>46</c:v>
                </c:pt>
                <c:pt idx="34">
                  <c:v>1462</c:v>
                </c:pt>
                <c:pt idx="35">
                  <c:v>1570</c:v>
                </c:pt>
                <c:pt idx="36">
                  <c:v>2172</c:v>
                </c:pt>
                <c:pt idx="37">
                  <c:v>1587</c:v>
                </c:pt>
                <c:pt idx="38">
                  <c:v>2059</c:v>
                </c:pt>
                <c:pt idx="39">
                  <c:v>1814</c:v>
                </c:pt>
                <c:pt idx="40">
                  <c:v>1246</c:v>
                </c:pt>
                <c:pt idx="41">
                  <c:v>2022</c:v>
                </c:pt>
                <c:pt idx="42">
                  <c:v>2322</c:v>
                </c:pt>
                <c:pt idx="43">
                  <c:v>1793</c:v>
                </c:pt>
                <c:pt idx="44">
                  <c:v>1890</c:v>
                </c:pt>
                <c:pt idx="45">
                  <c:v>1828</c:v>
                </c:pt>
                <c:pt idx="46">
                  <c:v>2416</c:v>
                </c:pt>
                <c:pt idx="47">
                  <c:v>2009</c:v>
                </c:pt>
                <c:pt idx="48">
                  <c:v>2652</c:v>
                </c:pt>
                <c:pt idx="49">
                  <c:v>1870</c:v>
                </c:pt>
                <c:pt idx="50">
                  <c:v>1814</c:v>
                </c:pt>
                <c:pt idx="51">
                  <c:v>1965</c:v>
                </c:pt>
                <c:pt idx="52">
                  <c:v>1190</c:v>
                </c:pt>
                <c:pt idx="53">
                  <c:v>1727</c:v>
                </c:pt>
                <c:pt idx="54">
                  <c:v>2004</c:v>
                </c:pt>
                <c:pt idx="55">
                  <c:v>1418</c:v>
                </c:pt>
                <c:pt idx="56">
                  <c:v>1730</c:v>
                </c:pt>
                <c:pt idx="57">
                  <c:v>1961</c:v>
                </c:pt>
                <c:pt idx="58">
                  <c:v>2185</c:v>
                </c:pt>
                <c:pt idx="59">
                  <c:v>2187</c:v>
                </c:pt>
                <c:pt idx="60">
                  <c:v>2437</c:v>
                </c:pt>
              </c:numCache>
            </c:numRef>
          </c:val>
          <c:smooth val="0"/>
          <c:extLst>
            <c:ext xmlns:c16="http://schemas.microsoft.com/office/drawing/2014/chart" uri="{C3380CC4-5D6E-409C-BE32-E72D297353CC}">
              <c16:uniqueId val="{00000005-E1FE-4908-A502-6BC7F15B4BC0}"/>
            </c:ext>
          </c:extLst>
        </c:ser>
        <c:ser>
          <c:idx val="6"/>
          <c:order val="6"/>
          <c:tx>
            <c:v>2018 ESS 52 Weeks</c:v>
          </c:tx>
          <c:spPr>
            <a:ln w="28575" cap="rnd">
              <a:solidFill>
                <a:srgbClr val="FFC000"/>
              </a:solidFill>
              <a:round/>
            </a:ln>
            <a:effectLst/>
          </c:spPr>
          <c:marker>
            <c:symbol val="none"/>
          </c:marker>
          <c:dPt>
            <c:idx val="60"/>
            <c:marker>
              <c:symbol val="none"/>
            </c:marker>
            <c:bubble3D val="0"/>
            <c:spPr>
              <a:ln w="28575" cap="rnd">
                <a:solidFill>
                  <a:srgbClr val="FFC000"/>
                </a:solidFill>
                <a:prstDash val="solid"/>
                <a:round/>
              </a:ln>
              <a:effectLst/>
            </c:spPr>
            <c:extLst>
              <c:ext xmlns:c16="http://schemas.microsoft.com/office/drawing/2014/chart" uri="{C3380CC4-5D6E-409C-BE32-E72D297353CC}">
                <c16:uniqueId val="{00000001-4291-4CD7-9879-3E59726D7319}"/>
              </c:ext>
            </c:extLst>
          </c:dPt>
          <c:cat>
            <c:numRef>
              <c:f>OutcomesData!$A$2:$A$62</c:f>
              <c:numCache>
                <c:formatCode>mmm\-yy</c:formatCode>
                <c:ptCount val="61"/>
                <c:pt idx="0">
                  <c:v>42460</c:v>
                </c:pt>
                <c:pt idx="1">
                  <c:v>42490</c:v>
                </c:pt>
                <c:pt idx="2">
                  <c:v>42521</c:v>
                </c:pt>
                <c:pt idx="3">
                  <c:v>42551</c:v>
                </c:pt>
                <c:pt idx="4">
                  <c:v>42582</c:v>
                </c:pt>
                <c:pt idx="5">
                  <c:v>42613</c:v>
                </c:pt>
                <c:pt idx="6">
                  <c:v>42643</c:v>
                </c:pt>
                <c:pt idx="7">
                  <c:v>42674</c:v>
                </c:pt>
                <c:pt idx="8">
                  <c:v>42704</c:v>
                </c:pt>
                <c:pt idx="9">
                  <c:v>42735</c:v>
                </c:pt>
                <c:pt idx="10">
                  <c:v>42766</c:v>
                </c:pt>
                <c:pt idx="11">
                  <c:v>42794</c:v>
                </c:pt>
                <c:pt idx="12">
                  <c:v>42825</c:v>
                </c:pt>
                <c:pt idx="13">
                  <c:v>42855</c:v>
                </c:pt>
                <c:pt idx="14">
                  <c:v>42886</c:v>
                </c:pt>
                <c:pt idx="15">
                  <c:v>42916</c:v>
                </c:pt>
                <c:pt idx="16">
                  <c:v>42947</c:v>
                </c:pt>
                <c:pt idx="17">
                  <c:v>42978</c:v>
                </c:pt>
                <c:pt idx="18">
                  <c:v>43008</c:v>
                </c:pt>
                <c:pt idx="19">
                  <c:v>43039</c:v>
                </c:pt>
                <c:pt idx="20">
                  <c:v>43069</c:v>
                </c:pt>
                <c:pt idx="21">
                  <c:v>43100</c:v>
                </c:pt>
                <c:pt idx="22">
                  <c:v>43131</c:v>
                </c:pt>
                <c:pt idx="23">
                  <c:v>43159</c:v>
                </c:pt>
                <c:pt idx="24">
                  <c:v>43190</c:v>
                </c:pt>
                <c:pt idx="25">
                  <c:v>43220</c:v>
                </c:pt>
                <c:pt idx="26">
                  <c:v>43251</c:v>
                </c:pt>
                <c:pt idx="27">
                  <c:v>43281</c:v>
                </c:pt>
                <c:pt idx="28">
                  <c:v>43312</c:v>
                </c:pt>
                <c:pt idx="29">
                  <c:v>43343</c:v>
                </c:pt>
                <c:pt idx="30">
                  <c:v>43373</c:v>
                </c:pt>
                <c:pt idx="31">
                  <c:v>43404</c:v>
                </c:pt>
                <c:pt idx="32">
                  <c:v>43434</c:v>
                </c:pt>
                <c:pt idx="33">
                  <c:v>43465</c:v>
                </c:pt>
                <c:pt idx="34">
                  <c:v>43496</c:v>
                </c:pt>
                <c:pt idx="35">
                  <c:v>43524</c:v>
                </c:pt>
                <c:pt idx="36">
                  <c:v>43555</c:v>
                </c:pt>
                <c:pt idx="37">
                  <c:v>43585</c:v>
                </c:pt>
                <c:pt idx="38">
                  <c:v>43616</c:v>
                </c:pt>
                <c:pt idx="39">
                  <c:v>43646</c:v>
                </c:pt>
                <c:pt idx="40">
                  <c:v>43677</c:v>
                </c:pt>
                <c:pt idx="41">
                  <c:v>43708</c:v>
                </c:pt>
                <c:pt idx="42">
                  <c:v>43738</c:v>
                </c:pt>
                <c:pt idx="43">
                  <c:v>43769</c:v>
                </c:pt>
                <c:pt idx="44">
                  <c:v>43799</c:v>
                </c:pt>
                <c:pt idx="45">
                  <c:v>43830</c:v>
                </c:pt>
                <c:pt idx="46">
                  <c:v>43861</c:v>
                </c:pt>
                <c:pt idx="47">
                  <c:v>43890</c:v>
                </c:pt>
                <c:pt idx="48">
                  <c:v>43921</c:v>
                </c:pt>
                <c:pt idx="49">
                  <c:v>43951</c:v>
                </c:pt>
                <c:pt idx="50">
                  <c:v>43982</c:v>
                </c:pt>
                <c:pt idx="51">
                  <c:v>44012</c:v>
                </c:pt>
                <c:pt idx="52">
                  <c:v>44043</c:v>
                </c:pt>
                <c:pt idx="53">
                  <c:v>44074</c:v>
                </c:pt>
                <c:pt idx="54">
                  <c:v>44104</c:v>
                </c:pt>
                <c:pt idx="55">
                  <c:v>44135</c:v>
                </c:pt>
                <c:pt idx="56">
                  <c:v>44165</c:v>
                </c:pt>
                <c:pt idx="57">
                  <c:v>44196</c:v>
                </c:pt>
                <c:pt idx="58">
                  <c:v>44227</c:v>
                </c:pt>
                <c:pt idx="59">
                  <c:v>44255</c:v>
                </c:pt>
                <c:pt idx="60">
                  <c:v>44286</c:v>
                </c:pt>
              </c:numCache>
            </c:numRef>
          </c:cat>
          <c:val>
            <c:numRef>
              <c:f>OutcomesData!$W$2:$W$62</c:f>
              <c:numCache>
                <c:formatCode>_-* #,##0_-;\-* #,##0_-;_-* "-"??_-;_-@_-</c:formatCode>
                <c:ptCount val="61"/>
                <c:pt idx="39">
                  <c:v>0</c:v>
                </c:pt>
                <c:pt idx="40">
                  <c:v>756</c:v>
                </c:pt>
                <c:pt idx="41">
                  <c:v>951</c:v>
                </c:pt>
                <c:pt idx="42">
                  <c:v>1116</c:v>
                </c:pt>
                <c:pt idx="43">
                  <c:v>981</c:v>
                </c:pt>
                <c:pt idx="44">
                  <c:v>962</c:v>
                </c:pt>
                <c:pt idx="45">
                  <c:v>816</c:v>
                </c:pt>
                <c:pt idx="46">
                  <c:v>753</c:v>
                </c:pt>
                <c:pt idx="47">
                  <c:v>923</c:v>
                </c:pt>
                <c:pt idx="48">
                  <c:v>1298</c:v>
                </c:pt>
                <c:pt idx="49">
                  <c:v>811</c:v>
                </c:pt>
                <c:pt idx="50">
                  <c:v>865</c:v>
                </c:pt>
                <c:pt idx="51">
                  <c:v>1006</c:v>
                </c:pt>
                <c:pt idx="52">
                  <c:v>694</c:v>
                </c:pt>
                <c:pt idx="53">
                  <c:v>744</c:v>
                </c:pt>
                <c:pt idx="54">
                  <c:v>1098</c:v>
                </c:pt>
                <c:pt idx="55">
                  <c:v>760</c:v>
                </c:pt>
                <c:pt idx="56">
                  <c:v>926</c:v>
                </c:pt>
                <c:pt idx="57">
                  <c:v>887</c:v>
                </c:pt>
                <c:pt idx="58">
                  <c:v>656</c:v>
                </c:pt>
                <c:pt idx="59">
                  <c:v>754</c:v>
                </c:pt>
                <c:pt idx="60">
                  <c:v>994</c:v>
                </c:pt>
              </c:numCache>
            </c:numRef>
          </c:val>
          <c:smooth val="0"/>
          <c:extLst>
            <c:ext xmlns:c16="http://schemas.microsoft.com/office/drawing/2014/chart" uri="{C3380CC4-5D6E-409C-BE32-E72D297353CC}">
              <c16:uniqueId val="{00000000-4291-4CD7-9879-3E59726D7319}"/>
            </c:ext>
          </c:extLst>
        </c:ser>
        <c:dLbls>
          <c:showLegendKey val="0"/>
          <c:showVal val="0"/>
          <c:showCatName val="0"/>
          <c:showSerName val="0"/>
          <c:showPercent val="0"/>
          <c:showBubbleSize val="0"/>
        </c:dLbls>
        <c:smooth val="0"/>
        <c:axId val="554175088"/>
        <c:axId val="554177056"/>
      </c:lineChart>
      <c:dateAx>
        <c:axId val="554175088"/>
        <c:scaling>
          <c:orientation val="minMax"/>
        </c:scaling>
        <c:delete val="0"/>
        <c:axPos val="b"/>
        <c:majorGridlines>
          <c:spPr>
            <a:ln w="9525" cap="flat" cmpd="sng" algn="ctr">
              <a:solidFill>
                <a:schemeClr val="tx1">
                  <a:lumMod val="15000"/>
                  <a:lumOff val="85000"/>
                </a:schemeClr>
              </a:solidFill>
              <a:round/>
            </a:ln>
            <a:effectLst/>
          </c:spPr>
        </c:majorGridlines>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4177056"/>
        <c:crosses val="autoZero"/>
        <c:auto val="1"/>
        <c:lblOffset val="100"/>
        <c:baseTimeUnit val="months"/>
        <c:majorUnit val="12"/>
      </c:dateAx>
      <c:valAx>
        <c:axId val="554177056"/>
        <c:scaling>
          <c:orientation val="minMax"/>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4175088"/>
        <c:crosses val="autoZero"/>
        <c:crossBetween val="midCat"/>
      </c:valAx>
      <c:spPr>
        <a:noFill/>
        <a:ln>
          <a:noFill/>
        </a:ln>
        <a:effectLst/>
      </c:spPr>
    </c:plotArea>
    <c:legend>
      <c:legendPos val="t"/>
      <c:layout>
        <c:manualLayout>
          <c:xMode val="edge"/>
          <c:yMode val="edge"/>
          <c:x val="0.21351682071158815"/>
          <c:y val="0.10639698203842943"/>
          <c:w val="0.64891771019678002"/>
          <c:h val="0.106928258145363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1476375</xdr:colOff>
      <xdr:row>1</xdr:row>
      <xdr:rowOff>316841</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76375" cy="640691"/>
        </a:xfrm>
        <a:prstGeom prst="rect">
          <a:avLst/>
        </a:prstGeom>
      </xdr:spPr>
    </xdr:pic>
    <xdr:clientData/>
  </xdr:twoCellAnchor>
  <xdr:oneCellAnchor>
    <xdr:from>
      <xdr:col>1</xdr:col>
      <xdr:colOff>0</xdr:colOff>
      <xdr:row>0</xdr:row>
      <xdr:rowOff>0</xdr:rowOff>
    </xdr:from>
    <xdr:ext cx="7724775" cy="323851"/>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1714500" y="0"/>
          <a:ext cx="7724775" cy="323851"/>
        </a:xfrm>
        <a:prstGeom prst="rect">
          <a:avLst/>
        </a:prstGeom>
        <a:gradFill>
          <a:gsLst>
            <a:gs pos="0">
              <a:srgbClr val="0097CC"/>
            </a:gs>
            <a:gs pos="98230">
              <a:schemeClr val="accent4">
                <a:lumMod val="40000"/>
                <a:lumOff val="60000"/>
              </a:schemeClr>
            </a:gs>
            <a:gs pos="73000">
              <a:srgbClr val="449A22"/>
            </a:gs>
          </a:gsLst>
          <a:lin ang="10800000" scaled="1"/>
        </a:gra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AU" sz="2400" b="1">
              <a:solidFill>
                <a:schemeClr val="bg1"/>
              </a:solidFill>
            </a:rPr>
            <a:t>DES Monthly Report - March </a:t>
          </a:r>
          <a:r>
            <a:rPr lang="en-AU" sz="2400" b="1" baseline="0">
              <a:solidFill>
                <a:schemeClr val="bg1"/>
              </a:solidFill>
            </a:rPr>
            <a:t>2021</a:t>
          </a:r>
          <a:endParaRPr lang="en-AU" sz="2400" b="1">
            <a:solidFill>
              <a:schemeClr val="bg1"/>
            </a:solidFill>
          </a:endParaRPr>
        </a:p>
      </xdr:txBody>
    </xdr:sp>
    <xdr:clientData/>
  </xdr:oneCellAnchor>
</xdr:wsDr>
</file>

<file path=xl/drawings/drawing2.xml><?xml version="1.0" encoding="utf-8"?>
<xdr:wsDr xmlns:xdr="http://schemas.openxmlformats.org/drawingml/2006/spreadsheetDrawing" xmlns:a="http://schemas.openxmlformats.org/drawingml/2006/main">
  <xdr:twoCellAnchor editAs="absolute">
    <xdr:from>
      <xdr:col>1</xdr:col>
      <xdr:colOff>809625</xdr:colOff>
      <xdr:row>13</xdr:row>
      <xdr:rowOff>23811</xdr:rowOff>
    </xdr:from>
    <xdr:to>
      <xdr:col>9</xdr:col>
      <xdr:colOff>85725</xdr:colOff>
      <xdr:row>36</xdr:row>
      <xdr:rowOff>57149</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766762</xdr:colOff>
      <xdr:row>49</xdr:row>
      <xdr:rowOff>138112</xdr:rowOff>
    </xdr:from>
    <xdr:to>
      <xdr:col>9</xdr:col>
      <xdr:colOff>95250</xdr:colOff>
      <xdr:row>71</xdr:row>
      <xdr:rowOff>152400</xdr:rowOff>
    </xdr:to>
    <xdr:graphicFrame macro="">
      <xdr:nvGraphicFramePr>
        <xdr:cNvPr id="3" name="Chart 2">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10</xdr:col>
      <xdr:colOff>133350</xdr:colOff>
      <xdr:row>43</xdr:row>
      <xdr:rowOff>23812</xdr:rowOff>
    </xdr:from>
    <xdr:to>
      <xdr:col>13</xdr:col>
      <xdr:colOff>56625</xdr:colOff>
      <xdr:row>59</xdr:row>
      <xdr:rowOff>95250</xdr:rowOff>
    </xdr:to>
    <xdr:graphicFrame macro="">
      <xdr:nvGraphicFramePr>
        <xdr:cNvPr id="5" name="Chart 4">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13</xdr:col>
      <xdr:colOff>191025</xdr:colOff>
      <xdr:row>43</xdr:row>
      <xdr:rowOff>19050</xdr:rowOff>
    </xdr:from>
    <xdr:to>
      <xdr:col>17</xdr:col>
      <xdr:colOff>333375</xdr:colOff>
      <xdr:row>59</xdr:row>
      <xdr:rowOff>114300</xdr:rowOff>
    </xdr:to>
    <xdr:graphicFrame macro="">
      <xdr:nvGraphicFramePr>
        <xdr:cNvPr id="6" name="Chart 5">
          <a:extLst>
            <a:ext uri="{FF2B5EF4-FFF2-40B4-BE49-F238E27FC236}">
              <a16:creationId xmlns:a16="http://schemas.microsoft.com/office/drawing/2014/main" id="{00000000-0008-0000-0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oneCellAnchor>
    <xdr:from>
      <xdr:col>0</xdr:col>
      <xdr:colOff>0</xdr:colOff>
      <xdr:row>0</xdr:row>
      <xdr:rowOff>0</xdr:rowOff>
    </xdr:from>
    <xdr:ext cx="8953500" cy="323851"/>
    <xdr:sp macro="" textlink="">
      <xdr:nvSpPr>
        <xdr:cNvPr id="9" name="TextBox 8">
          <a:extLst>
            <a:ext uri="{FF2B5EF4-FFF2-40B4-BE49-F238E27FC236}">
              <a16:creationId xmlns:a16="http://schemas.microsoft.com/office/drawing/2014/main" id="{00000000-0008-0000-0100-000009000000}"/>
            </a:ext>
          </a:extLst>
        </xdr:cNvPr>
        <xdr:cNvSpPr txBox="1"/>
      </xdr:nvSpPr>
      <xdr:spPr>
        <a:xfrm>
          <a:off x="0" y="0"/>
          <a:ext cx="8953500" cy="323851"/>
        </a:xfrm>
        <a:prstGeom prst="rect">
          <a:avLst/>
        </a:prstGeom>
        <a:gradFill>
          <a:gsLst>
            <a:gs pos="0">
              <a:srgbClr val="0097CC"/>
            </a:gs>
            <a:gs pos="98230">
              <a:schemeClr val="accent4">
                <a:lumMod val="40000"/>
                <a:lumOff val="60000"/>
              </a:schemeClr>
            </a:gs>
            <a:gs pos="73000">
              <a:srgbClr val="449A22"/>
            </a:gs>
          </a:gsLst>
          <a:lin ang="10800000" scaled="1"/>
        </a:gra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AU" sz="2400" b="1">
              <a:solidFill>
                <a:schemeClr val="bg1"/>
              </a:solidFill>
            </a:rPr>
            <a:t>DES Monthly Report - March</a:t>
          </a:r>
          <a:r>
            <a:rPr lang="en-AU" sz="2400" b="1" baseline="0">
              <a:solidFill>
                <a:schemeClr val="bg1"/>
              </a:solidFill>
            </a:rPr>
            <a:t> 2021</a:t>
          </a:r>
          <a:endParaRPr lang="en-AU" sz="2400" b="1">
            <a:solidFill>
              <a:schemeClr val="bg1"/>
            </a:solidFill>
          </a:endParaRPr>
        </a:p>
      </xdr:txBody>
    </xdr:sp>
    <xdr:clientData/>
  </xdr:oneCellAnchor>
  <xdr:oneCellAnchor>
    <xdr:from>
      <xdr:col>11</xdr:col>
      <xdr:colOff>0</xdr:colOff>
      <xdr:row>0</xdr:row>
      <xdr:rowOff>0</xdr:rowOff>
    </xdr:from>
    <xdr:ext cx="7658100" cy="323851"/>
    <xdr:sp macro="" textlink="">
      <xdr:nvSpPr>
        <xdr:cNvPr id="11" name="TextBox 10">
          <a:extLst>
            <a:ext uri="{FF2B5EF4-FFF2-40B4-BE49-F238E27FC236}">
              <a16:creationId xmlns:a16="http://schemas.microsoft.com/office/drawing/2014/main" id="{00000000-0008-0000-0100-00000B000000}"/>
            </a:ext>
          </a:extLst>
        </xdr:cNvPr>
        <xdr:cNvSpPr txBox="1"/>
      </xdr:nvSpPr>
      <xdr:spPr>
        <a:xfrm>
          <a:off x="9334500" y="0"/>
          <a:ext cx="7658100" cy="323851"/>
        </a:xfrm>
        <a:prstGeom prst="rect">
          <a:avLst/>
        </a:prstGeom>
        <a:gradFill>
          <a:gsLst>
            <a:gs pos="0">
              <a:srgbClr val="0097CC"/>
            </a:gs>
            <a:gs pos="98230">
              <a:schemeClr val="accent4">
                <a:lumMod val="40000"/>
                <a:lumOff val="60000"/>
              </a:schemeClr>
            </a:gs>
            <a:gs pos="73000">
              <a:srgbClr val="449A22"/>
            </a:gs>
          </a:gsLst>
          <a:lin ang="10800000" scaled="1"/>
        </a:gra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AU" sz="2400" b="1">
              <a:solidFill>
                <a:schemeClr val="bg1"/>
              </a:solidFill>
            </a:rPr>
            <a:t>DES Monthly Report - March 2021</a:t>
          </a:r>
        </a:p>
      </xdr:txBody>
    </xdr:sp>
    <xdr:clientData/>
  </xdr:oneCellAnchor>
</xdr:wsDr>
</file>

<file path=xl/drawings/drawing3.xml><?xml version="1.0" encoding="utf-8"?>
<xdr:wsDr xmlns:xdr="http://schemas.openxmlformats.org/drawingml/2006/spreadsheetDrawing" xmlns:a="http://schemas.openxmlformats.org/drawingml/2006/main">
  <xdr:twoCellAnchor editAs="absolute">
    <xdr:from>
      <xdr:col>1</xdr:col>
      <xdr:colOff>28576</xdr:colOff>
      <xdr:row>0</xdr:row>
      <xdr:rowOff>0</xdr:rowOff>
    </xdr:from>
    <xdr:to>
      <xdr:col>10</xdr:col>
      <xdr:colOff>342901</xdr:colOff>
      <xdr:row>1</xdr:row>
      <xdr:rowOff>1</xdr:rowOff>
    </xdr:to>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28576" y="0"/>
          <a:ext cx="9144000" cy="323851"/>
        </a:xfrm>
        <a:prstGeom prst="rect">
          <a:avLst/>
        </a:prstGeom>
        <a:gradFill>
          <a:gsLst>
            <a:gs pos="0">
              <a:srgbClr val="0097CC"/>
            </a:gs>
            <a:gs pos="98230">
              <a:schemeClr val="accent4">
                <a:lumMod val="40000"/>
                <a:lumOff val="60000"/>
              </a:schemeClr>
            </a:gs>
            <a:gs pos="73000">
              <a:srgbClr val="449A22"/>
            </a:gs>
          </a:gsLst>
          <a:lin ang="10800000" scaled="1"/>
        </a:gra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AU" sz="2400" b="1">
              <a:solidFill>
                <a:schemeClr val="bg1"/>
              </a:solidFill>
            </a:rPr>
            <a:t>DES Monthly Report - March 2021</a:t>
          </a:r>
        </a:p>
      </xdr:txBody>
    </xdr:sp>
    <xdr:clientData/>
  </xdr:twoCellAnchor>
  <xdr:twoCellAnchor editAs="absolute">
    <xdr:from>
      <xdr:col>1</xdr:col>
      <xdr:colOff>623887</xdr:colOff>
      <xdr:row>14</xdr:row>
      <xdr:rowOff>152400</xdr:rowOff>
    </xdr:from>
    <xdr:to>
      <xdr:col>9</xdr:col>
      <xdr:colOff>803287</xdr:colOff>
      <xdr:row>37</xdr:row>
      <xdr:rowOff>104850</xdr:rowOff>
    </xdr:to>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557212</xdr:colOff>
      <xdr:row>47</xdr:row>
      <xdr:rowOff>0</xdr:rowOff>
    </xdr:from>
    <xdr:to>
      <xdr:col>9</xdr:col>
      <xdr:colOff>736612</xdr:colOff>
      <xdr:row>73</xdr:row>
      <xdr:rowOff>156450</xdr:rowOff>
    </xdr:to>
    <xdr:graphicFrame macro="">
      <xdr:nvGraphicFramePr>
        <xdr:cNvPr id="4" name="Chart 3">
          <a:extLst>
            <a:ext uri="{FF2B5EF4-FFF2-40B4-BE49-F238E27FC236}">
              <a16:creationId xmlns:a16="http://schemas.microsoft.com/office/drawing/2014/main" id="{00000000-0008-0000-0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357187</xdr:colOff>
      <xdr:row>88</xdr:row>
      <xdr:rowOff>57150</xdr:rowOff>
    </xdr:from>
    <xdr:to>
      <xdr:col>9</xdr:col>
      <xdr:colOff>600075</xdr:colOff>
      <xdr:row>110</xdr:row>
      <xdr:rowOff>42150</xdr:rowOff>
    </xdr:to>
    <xdr:graphicFrame macro="">
      <xdr:nvGraphicFramePr>
        <xdr:cNvPr id="6" name="Chart 5">
          <a:extLst>
            <a:ext uri="{FF2B5EF4-FFF2-40B4-BE49-F238E27FC236}">
              <a16:creationId xmlns:a16="http://schemas.microsoft.com/office/drawing/2014/main" id="{00000000-0008-0000-03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11</xdr:col>
      <xdr:colOff>152400</xdr:colOff>
      <xdr:row>0</xdr:row>
      <xdr:rowOff>0</xdr:rowOff>
    </xdr:from>
    <xdr:to>
      <xdr:col>20</xdr:col>
      <xdr:colOff>352425</xdr:colOff>
      <xdr:row>1</xdr:row>
      <xdr:rowOff>1</xdr:rowOff>
    </xdr:to>
    <xdr:sp macro="" textlink="">
      <xdr:nvSpPr>
        <xdr:cNvPr id="8" name="TextBox 7">
          <a:extLst>
            <a:ext uri="{FF2B5EF4-FFF2-40B4-BE49-F238E27FC236}">
              <a16:creationId xmlns:a16="http://schemas.microsoft.com/office/drawing/2014/main" id="{00000000-0008-0000-0300-000008000000}"/>
            </a:ext>
          </a:extLst>
        </xdr:cNvPr>
        <xdr:cNvSpPr txBox="1"/>
      </xdr:nvSpPr>
      <xdr:spPr>
        <a:xfrm>
          <a:off x="9963150" y="0"/>
          <a:ext cx="9410700" cy="323851"/>
        </a:xfrm>
        <a:prstGeom prst="rect">
          <a:avLst/>
        </a:prstGeom>
        <a:gradFill>
          <a:gsLst>
            <a:gs pos="0">
              <a:srgbClr val="0097CC"/>
            </a:gs>
            <a:gs pos="98230">
              <a:schemeClr val="accent4">
                <a:lumMod val="40000"/>
                <a:lumOff val="60000"/>
              </a:schemeClr>
            </a:gs>
            <a:gs pos="73000">
              <a:srgbClr val="449A22"/>
            </a:gs>
          </a:gsLst>
          <a:lin ang="10800000" scaled="1"/>
        </a:gra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AU" sz="2400" b="1">
              <a:solidFill>
                <a:schemeClr val="bg1"/>
              </a:solidFill>
            </a:rPr>
            <a:t>DES Monthly Report - March 2021</a:t>
          </a:r>
        </a:p>
      </xdr:txBody>
    </xdr:sp>
    <xdr:clientData/>
  </xdr:twoCellAnchor>
  <xdr:twoCellAnchor editAs="absolute">
    <xdr:from>
      <xdr:col>11</xdr:col>
      <xdr:colOff>190500</xdr:colOff>
      <xdr:row>81</xdr:row>
      <xdr:rowOff>14287</xdr:rowOff>
    </xdr:from>
    <xdr:to>
      <xdr:col>20</xdr:col>
      <xdr:colOff>342900</xdr:colOff>
      <xdr:row>82</xdr:row>
      <xdr:rowOff>109538</xdr:rowOff>
    </xdr:to>
    <xdr:sp macro="" textlink="">
      <xdr:nvSpPr>
        <xdr:cNvPr id="9" name="TextBox 8">
          <a:extLst>
            <a:ext uri="{FF2B5EF4-FFF2-40B4-BE49-F238E27FC236}">
              <a16:creationId xmlns:a16="http://schemas.microsoft.com/office/drawing/2014/main" id="{00000000-0008-0000-0300-000009000000}"/>
            </a:ext>
          </a:extLst>
        </xdr:cNvPr>
        <xdr:cNvSpPr txBox="1"/>
      </xdr:nvSpPr>
      <xdr:spPr>
        <a:xfrm>
          <a:off x="10001250" y="14092237"/>
          <a:ext cx="9363075" cy="333376"/>
        </a:xfrm>
        <a:prstGeom prst="rect">
          <a:avLst/>
        </a:prstGeom>
        <a:gradFill>
          <a:gsLst>
            <a:gs pos="0">
              <a:srgbClr val="0097CC"/>
            </a:gs>
            <a:gs pos="98230">
              <a:schemeClr val="accent4">
                <a:lumMod val="40000"/>
                <a:lumOff val="60000"/>
              </a:schemeClr>
            </a:gs>
            <a:gs pos="73000">
              <a:srgbClr val="449A22"/>
            </a:gs>
          </a:gsLst>
          <a:lin ang="10800000" scaled="1"/>
        </a:gra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AU" sz="2400" b="1">
              <a:solidFill>
                <a:schemeClr val="bg1"/>
              </a:solidFill>
            </a:rPr>
            <a:t>DES Monthly Report - March 2021</a:t>
          </a:r>
        </a:p>
      </xdr:txBody>
    </xdr:sp>
    <xdr:clientData/>
  </xdr:twoCellAnchor>
  <xdr:twoCellAnchor>
    <xdr:from>
      <xdr:col>12</xdr:col>
      <xdr:colOff>1714500</xdr:colOff>
      <xdr:row>84</xdr:row>
      <xdr:rowOff>33337</xdr:rowOff>
    </xdr:from>
    <xdr:to>
      <xdr:col>16</xdr:col>
      <xdr:colOff>476250</xdr:colOff>
      <xdr:row>99</xdr:row>
      <xdr:rowOff>4762</xdr:rowOff>
    </xdr:to>
    <xdr:graphicFrame macro="">
      <xdr:nvGraphicFramePr>
        <xdr:cNvPr id="7" name="Chart 6">
          <a:extLst>
            <a:ext uri="{FF2B5EF4-FFF2-40B4-BE49-F238E27FC236}">
              <a16:creationId xmlns:a16="http://schemas.microsoft.com/office/drawing/2014/main" id="{00000000-0008-0000-03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133350</xdr:colOff>
      <xdr:row>100</xdr:row>
      <xdr:rowOff>38100</xdr:rowOff>
    </xdr:from>
    <xdr:to>
      <xdr:col>14</xdr:col>
      <xdr:colOff>209550</xdr:colOff>
      <xdr:row>115</xdr:row>
      <xdr:rowOff>4762</xdr:rowOff>
    </xdr:to>
    <xdr:graphicFrame macro="">
      <xdr:nvGraphicFramePr>
        <xdr:cNvPr id="10" name="Chart 9">
          <a:extLst>
            <a:ext uri="{FF2B5EF4-FFF2-40B4-BE49-F238E27FC236}">
              <a16:creationId xmlns:a16="http://schemas.microsoft.com/office/drawing/2014/main" id="{00000000-0008-0000-03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257175</xdr:colOff>
      <xdr:row>100</xdr:row>
      <xdr:rowOff>47625</xdr:rowOff>
    </xdr:from>
    <xdr:to>
      <xdr:col>20</xdr:col>
      <xdr:colOff>152400</xdr:colOff>
      <xdr:row>115</xdr:row>
      <xdr:rowOff>14287</xdr:rowOff>
    </xdr:to>
    <xdr:graphicFrame macro="">
      <xdr:nvGraphicFramePr>
        <xdr:cNvPr id="12" name="Chart 11">
          <a:extLst>
            <a:ext uri="{FF2B5EF4-FFF2-40B4-BE49-F238E27FC236}">
              <a16:creationId xmlns:a16="http://schemas.microsoft.com/office/drawing/2014/main" id="{00000000-0008-0000-03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0</xdr:colOff>
      <xdr:row>1</xdr:row>
      <xdr:rowOff>1</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0" y="0"/>
          <a:ext cx="9172575" cy="323851"/>
        </a:xfrm>
        <a:prstGeom prst="rect">
          <a:avLst/>
        </a:prstGeom>
        <a:gradFill>
          <a:gsLst>
            <a:gs pos="0">
              <a:srgbClr val="0097CC"/>
            </a:gs>
            <a:gs pos="98230">
              <a:schemeClr val="accent4">
                <a:lumMod val="40000"/>
                <a:lumOff val="60000"/>
              </a:schemeClr>
            </a:gs>
            <a:gs pos="73000">
              <a:srgbClr val="449A22"/>
            </a:gs>
          </a:gsLst>
          <a:lin ang="10800000" scaled="1"/>
        </a:gra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AU" sz="2400" b="1">
              <a:solidFill>
                <a:schemeClr val="bg1"/>
              </a:solidFill>
            </a:rPr>
            <a:t>DES Monthly Report</a:t>
          </a:r>
          <a:r>
            <a:rPr lang="en-AU" sz="2400" b="1" baseline="0">
              <a:solidFill>
                <a:schemeClr val="bg1"/>
              </a:solidFill>
            </a:rPr>
            <a:t> - March</a:t>
          </a:r>
          <a:r>
            <a:rPr lang="en-AU" sz="2400" b="1">
              <a:solidFill>
                <a:schemeClr val="bg1"/>
              </a:solidFill>
            </a:rPr>
            <a:t> 2021</a:t>
          </a:r>
        </a:p>
      </xdr:txBody>
    </xdr:sp>
    <xdr:clientData/>
  </xdr:twoCellAnchor>
  <xdr:twoCellAnchor>
    <xdr:from>
      <xdr:col>1</xdr:col>
      <xdr:colOff>342900</xdr:colOff>
      <xdr:row>12</xdr:row>
      <xdr:rowOff>104774</xdr:rowOff>
    </xdr:from>
    <xdr:to>
      <xdr:col>9</xdr:col>
      <xdr:colOff>771525</xdr:colOff>
      <xdr:row>36</xdr:row>
      <xdr:rowOff>9525</xdr:rowOff>
    </xdr:to>
    <xdr:graphicFrame macro="">
      <xdr:nvGraphicFramePr>
        <xdr:cNvPr id="3" name="Chart 2">
          <a:extLst>
            <a:ext uri="{FF2B5EF4-FFF2-40B4-BE49-F238E27FC236}">
              <a16:creationId xmlns:a16="http://schemas.microsoft.com/office/drawing/2014/main" id="{00000000-0008-0000-0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361949</xdr:colOff>
      <xdr:row>53</xdr:row>
      <xdr:rowOff>0</xdr:rowOff>
    </xdr:from>
    <xdr:to>
      <xdr:col>9</xdr:col>
      <xdr:colOff>800100</xdr:colOff>
      <xdr:row>74</xdr:row>
      <xdr:rowOff>171525</xdr:rowOff>
    </xdr:to>
    <xdr:graphicFrame macro="">
      <xdr:nvGraphicFramePr>
        <xdr:cNvPr id="4" name="Chart 3">
          <a:extLst>
            <a:ext uri="{FF2B5EF4-FFF2-40B4-BE49-F238E27FC236}">
              <a16:creationId xmlns:a16="http://schemas.microsoft.com/office/drawing/2014/main" id="{00000000-0008-0000-05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371474</xdr:colOff>
      <xdr:row>91</xdr:row>
      <xdr:rowOff>161925</xdr:rowOff>
    </xdr:from>
    <xdr:to>
      <xdr:col>9</xdr:col>
      <xdr:colOff>800099</xdr:colOff>
      <xdr:row>111</xdr:row>
      <xdr:rowOff>182325</xdr:rowOff>
    </xdr:to>
    <xdr:graphicFrame macro="">
      <xdr:nvGraphicFramePr>
        <xdr:cNvPr id="5" name="Chart 4">
          <a:extLst>
            <a:ext uri="{FF2B5EF4-FFF2-40B4-BE49-F238E27FC236}">
              <a16:creationId xmlns:a16="http://schemas.microsoft.com/office/drawing/2014/main" id="{00000000-0008-0000-05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10</xdr:col>
      <xdr:colOff>180974</xdr:colOff>
      <xdr:row>0</xdr:row>
      <xdr:rowOff>0</xdr:rowOff>
    </xdr:from>
    <xdr:to>
      <xdr:col>19</xdr:col>
      <xdr:colOff>847724</xdr:colOff>
      <xdr:row>1</xdr:row>
      <xdr:rowOff>1</xdr:rowOff>
    </xdr:to>
    <xdr:sp macro="" textlink="">
      <xdr:nvSpPr>
        <xdr:cNvPr id="6" name="TextBox 5">
          <a:extLst>
            <a:ext uri="{FF2B5EF4-FFF2-40B4-BE49-F238E27FC236}">
              <a16:creationId xmlns:a16="http://schemas.microsoft.com/office/drawing/2014/main" id="{00000000-0008-0000-0500-000006000000}"/>
            </a:ext>
          </a:extLst>
        </xdr:cNvPr>
        <xdr:cNvSpPr txBox="1"/>
      </xdr:nvSpPr>
      <xdr:spPr>
        <a:xfrm>
          <a:off x="9353549" y="0"/>
          <a:ext cx="9344025" cy="323851"/>
        </a:xfrm>
        <a:prstGeom prst="rect">
          <a:avLst/>
        </a:prstGeom>
        <a:gradFill>
          <a:gsLst>
            <a:gs pos="0">
              <a:srgbClr val="0097CC"/>
            </a:gs>
            <a:gs pos="98230">
              <a:schemeClr val="accent4">
                <a:lumMod val="40000"/>
                <a:lumOff val="60000"/>
              </a:schemeClr>
            </a:gs>
            <a:gs pos="73000">
              <a:srgbClr val="449A22"/>
            </a:gs>
          </a:gsLst>
          <a:lin ang="10800000" scaled="1"/>
        </a:gra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AU" sz="2400" b="1">
              <a:solidFill>
                <a:schemeClr val="bg1"/>
              </a:solidFill>
            </a:rPr>
            <a:t>DES Monthly Report - March 2021</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hyperlink" Target="https://www.jobaccess.gov.au/path-internships" TargetMode="External"/><Relationship Id="rId2" Type="http://schemas.openxmlformats.org/officeDocument/2006/relationships/hyperlink" Target="mailto:DES_Performance_Modelling_Evaluation@dss.gov.au" TargetMode="External"/><Relationship Id="rId1" Type="http://schemas.openxmlformats.org/officeDocument/2006/relationships/hyperlink" Target="https://lmip.gov.au/default.aspx?LMIP/Downloads/DisabilityEmploymentServicesData/MonthlyData" TargetMode="External"/><Relationship Id="rId6" Type="http://schemas.openxmlformats.org/officeDocument/2006/relationships/printerSettings" Target="../printerSettings/printerSettings6.bin"/><Relationship Id="rId5" Type="http://schemas.openxmlformats.org/officeDocument/2006/relationships/hyperlink" Target="https://www.dss.gov.au/freedom-of-information-operational-information-disability-employment-and-carers-group/des-eligible-school-leaver-guidelines" TargetMode="External"/><Relationship Id="rId4" Type="http://schemas.openxmlformats.org/officeDocument/2006/relationships/hyperlink" Target="https://www.niaa.gov.au/indigenous-affairs/employment/cd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pageSetUpPr fitToPage="1"/>
  </sheetPr>
  <dimension ref="A1:O36"/>
  <sheetViews>
    <sheetView showGridLines="0" tabSelected="1" zoomScaleNormal="100" workbookViewId="0"/>
  </sheetViews>
  <sheetFormatPr defaultRowHeight="15" x14ac:dyDescent="0.25"/>
  <cols>
    <col min="1" max="1" width="25.7109375" customWidth="1"/>
    <col min="2" max="2" width="10.7109375" customWidth="1"/>
    <col min="3" max="3" width="12.42578125" customWidth="1"/>
    <col min="4" max="5" width="10.7109375" customWidth="1"/>
    <col min="6" max="6" width="1.7109375" customWidth="1"/>
    <col min="7" max="7" width="26.7109375" customWidth="1"/>
    <col min="8" max="11" width="10.7109375" customWidth="1"/>
    <col min="12" max="12" width="1.140625" customWidth="1"/>
  </cols>
  <sheetData>
    <row r="1" spans="1:15" ht="25.5" customHeight="1" x14ac:dyDescent="0.25"/>
    <row r="2" spans="1:15" ht="25.5" customHeight="1" x14ac:dyDescent="0.25"/>
    <row r="3" spans="1:15" ht="18" x14ac:dyDescent="0.25">
      <c r="A3" s="15" t="s">
        <v>0</v>
      </c>
      <c r="D3" s="206" t="s">
        <v>203</v>
      </c>
      <c r="E3" s="206"/>
      <c r="F3" s="206"/>
      <c r="G3" s="206"/>
      <c r="H3" s="205">
        <v>309994</v>
      </c>
      <c r="I3" s="205"/>
    </row>
    <row r="6" spans="1:15" ht="15" customHeight="1" x14ac:dyDescent="0.25">
      <c r="A6" s="204" t="s">
        <v>204</v>
      </c>
      <c r="B6" s="204"/>
      <c r="C6" s="204"/>
      <c r="D6" s="204"/>
      <c r="E6" s="204"/>
      <c r="F6" s="204"/>
      <c r="G6" s="204"/>
      <c r="H6" s="204"/>
      <c r="I6" s="204"/>
      <c r="J6" s="204"/>
      <c r="K6" s="204"/>
    </row>
    <row r="7" spans="1:15" x14ac:dyDescent="0.25">
      <c r="A7" s="204"/>
      <c r="B7" s="204"/>
      <c r="C7" s="204"/>
      <c r="D7" s="204"/>
      <c r="E7" s="204"/>
      <c r="F7" s="204"/>
      <c r="G7" s="204"/>
      <c r="H7" s="204"/>
      <c r="I7" s="204"/>
      <c r="J7" s="204"/>
      <c r="K7" s="204"/>
      <c r="O7" s="16"/>
    </row>
    <row r="8" spans="1:15" x14ac:dyDescent="0.25">
      <c r="A8" s="77"/>
      <c r="K8" s="78"/>
    </row>
    <row r="9" spans="1:15" x14ac:dyDescent="0.25">
      <c r="A9" s="1" t="s">
        <v>1</v>
      </c>
      <c r="B9" s="2"/>
      <c r="C9" s="2"/>
      <c r="D9" s="2"/>
      <c r="E9" s="3"/>
      <c r="G9" s="4" t="s">
        <v>2</v>
      </c>
      <c r="H9" s="75" t="s">
        <v>3</v>
      </c>
      <c r="I9" s="75" t="s">
        <v>4</v>
      </c>
      <c r="J9" s="7" t="s">
        <v>5</v>
      </c>
      <c r="K9" s="8" t="s">
        <v>6</v>
      </c>
    </row>
    <row r="10" spans="1:15" x14ac:dyDescent="0.25">
      <c r="G10" s="5" t="s">
        <v>140</v>
      </c>
      <c r="H10" s="80">
        <v>6673</v>
      </c>
      <c r="I10" s="80">
        <v>9144</v>
      </c>
      <c r="J10" s="80">
        <v>15817</v>
      </c>
      <c r="K10" s="147">
        <v>5.0999999999999997E-2</v>
      </c>
    </row>
    <row r="11" spans="1:15" x14ac:dyDescent="0.25">
      <c r="A11" s="12" t="s">
        <v>7</v>
      </c>
      <c r="B11" s="73" t="s">
        <v>3</v>
      </c>
      <c r="C11" s="73" t="s">
        <v>4</v>
      </c>
      <c r="D11" s="13" t="s">
        <v>5</v>
      </c>
      <c r="E11" s="14" t="s">
        <v>6</v>
      </c>
      <c r="G11" s="5" t="s">
        <v>186</v>
      </c>
      <c r="H11" s="80">
        <v>95393</v>
      </c>
      <c r="I11" s="80">
        <v>125059</v>
      </c>
      <c r="J11" s="80">
        <v>220452</v>
      </c>
      <c r="K11" s="147">
        <v>0.71099999999999997</v>
      </c>
    </row>
    <row r="12" spans="1:15" x14ac:dyDescent="0.25">
      <c r="A12" s="5" t="s">
        <v>8</v>
      </c>
      <c r="B12" s="80">
        <v>70541</v>
      </c>
      <c r="C12" s="80">
        <v>92256</v>
      </c>
      <c r="D12" s="80">
        <v>162797</v>
      </c>
      <c r="E12" s="147">
        <v>0.52500000000000002</v>
      </c>
      <c r="G12" s="6" t="s">
        <v>141</v>
      </c>
      <c r="H12" s="81">
        <v>35496</v>
      </c>
      <c r="I12" s="81">
        <v>38229</v>
      </c>
      <c r="J12" s="81">
        <v>73725</v>
      </c>
      <c r="K12" s="148">
        <v>0.23799999999999999</v>
      </c>
    </row>
    <row r="13" spans="1:15" x14ac:dyDescent="0.25">
      <c r="A13" s="6" t="s">
        <v>9</v>
      </c>
      <c r="B13" s="81">
        <v>67021</v>
      </c>
      <c r="C13" s="81">
        <v>80176</v>
      </c>
      <c r="D13" s="81">
        <v>147197</v>
      </c>
      <c r="E13" s="148">
        <v>0.47499999999999998</v>
      </c>
      <c r="K13" s="79"/>
    </row>
    <row r="14" spans="1:15" x14ac:dyDescent="0.25">
      <c r="G14" s="9" t="s">
        <v>184</v>
      </c>
      <c r="H14" s="74" t="s">
        <v>3</v>
      </c>
      <c r="I14" s="74" t="s">
        <v>4</v>
      </c>
      <c r="J14" s="10" t="s">
        <v>5</v>
      </c>
      <c r="K14" s="11" t="s">
        <v>6</v>
      </c>
    </row>
    <row r="15" spans="1:15" x14ac:dyDescent="0.25">
      <c r="A15" s="9" t="s">
        <v>10</v>
      </c>
      <c r="B15" s="74" t="s">
        <v>3</v>
      </c>
      <c r="C15" s="74" t="s">
        <v>4</v>
      </c>
      <c r="D15" s="10" t="s">
        <v>5</v>
      </c>
      <c r="E15" s="11" t="s">
        <v>6</v>
      </c>
      <c r="G15" s="5" t="s">
        <v>142</v>
      </c>
      <c r="H15" s="80">
        <v>66002</v>
      </c>
      <c r="I15" s="80">
        <v>81519</v>
      </c>
      <c r="J15" s="80">
        <v>147521</v>
      </c>
      <c r="K15" s="147">
        <v>0.66900000000000004</v>
      </c>
      <c r="L15" s="58"/>
    </row>
    <row r="16" spans="1:15" x14ac:dyDescent="0.25">
      <c r="A16" s="5" t="s">
        <v>11</v>
      </c>
      <c r="B16" s="80">
        <v>3441</v>
      </c>
      <c r="C16" s="80">
        <v>12835</v>
      </c>
      <c r="D16" s="80">
        <v>16276</v>
      </c>
      <c r="E16" s="147">
        <v>5.2999999999999999E-2</v>
      </c>
      <c r="G16" s="5" t="s">
        <v>143</v>
      </c>
      <c r="H16" s="80">
        <v>27721</v>
      </c>
      <c r="I16" s="80">
        <v>28912</v>
      </c>
      <c r="J16" s="80">
        <v>56633</v>
      </c>
      <c r="K16" s="147">
        <v>0.25700000000000001</v>
      </c>
      <c r="L16" s="58"/>
    </row>
    <row r="17" spans="1:12" x14ac:dyDescent="0.25">
      <c r="A17" s="5" t="s">
        <v>12</v>
      </c>
      <c r="B17" s="80">
        <v>8162</v>
      </c>
      <c r="C17" s="80">
        <v>17473</v>
      </c>
      <c r="D17" s="80">
        <v>25635</v>
      </c>
      <c r="E17" s="147">
        <v>8.3000000000000004E-2</v>
      </c>
      <c r="G17" s="6" t="s">
        <v>144</v>
      </c>
      <c r="H17" s="81">
        <v>1670</v>
      </c>
      <c r="I17" s="81">
        <v>14628</v>
      </c>
      <c r="J17" s="81">
        <v>16298</v>
      </c>
      <c r="K17" s="148">
        <v>7.3999999999999996E-2</v>
      </c>
      <c r="L17" s="58"/>
    </row>
    <row r="18" spans="1:12" x14ac:dyDescent="0.25">
      <c r="A18" s="5" t="s">
        <v>13</v>
      </c>
      <c r="B18" s="80">
        <v>19938</v>
      </c>
      <c r="C18" s="80">
        <v>30940</v>
      </c>
      <c r="D18" s="80">
        <v>50878</v>
      </c>
      <c r="E18" s="147">
        <v>0.16400000000000001</v>
      </c>
    </row>
    <row r="19" spans="1:12" x14ac:dyDescent="0.25">
      <c r="A19" s="5" t="s">
        <v>14</v>
      </c>
      <c r="B19" s="80">
        <v>22544</v>
      </c>
      <c r="C19" s="80">
        <v>26998</v>
      </c>
      <c r="D19" s="80">
        <v>49542</v>
      </c>
      <c r="E19" s="147">
        <v>0.16</v>
      </c>
      <c r="G19" s="12" t="s">
        <v>15</v>
      </c>
      <c r="H19" s="73" t="s">
        <v>3</v>
      </c>
      <c r="I19" s="73" t="s">
        <v>4</v>
      </c>
      <c r="J19" s="13" t="s">
        <v>5</v>
      </c>
      <c r="K19" s="14" t="s">
        <v>6</v>
      </c>
    </row>
    <row r="20" spans="1:12" x14ac:dyDescent="0.25">
      <c r="A20" s="5" t="s">
        <v>16</v>
      </c>
      <c r="B20" s="80">
        <v>16140</v>
      </c>
      <c r="C20" s="80">
        <v>17166</v>
      </c>
      <c r="D20" s="80">
        <v>33306</v>
      </c>
      <c r="E20" s="147">
        <v>0.107</v>
      </c>
      <c r="G20" s="5" t="s">
        <v>17</v>
      </c>
      <c r="H20" s="80">
        <v>74681</v>
      </c>
      <c r="I20" s="80">
        <v>57752</v>
      </c>
      <c r="J20" s="80">
        <v>132433</v>
      </c>
      <c r="K20" s="147">
        <v>0.42699999999999999</v>
      </c>
    </row>
    <row r="21" spans="1:12" x14ac:dyDescent="0.25">
      <c r="A21" s="5" t="s">
        <v>18</v>
      </c>
      <c r="B21" s="80">
        <v>18608</v>
      </c>
      <c r="C21" s="80">
        <v>18919</v>
      </c>
      <c r="D21" s="80">
        <v>37527</v>
      </c>
      <c r="E21" s="147">
        <v>0.121</v>
      </c>
      <c r="G21" s="5" t="s">
        <v>19</v>
      </c>
      <c r="H21" s="80">
        <v>53022</v>
      </c>
      <c r="I21" s="80">
        <v>72856</v>
      </c>
      <c r="J21" s="80">
        <v>125878</v>
      </c>
      <c r="K21" s="147">
        <v>0.40600000000000003</v>
      </c>
    </row>
    <row r="22" spans="1:12" x14ac:dyDescent="0.25">
      <c r="A22" s="5" t="s">
        <v>20</v>
      </c>
      <c r="B22" s="80">
        <v>43302</v>
      </c>
      <c r="C22" s="80">
        <v>42882</v>
      </c>
      <c r="D22" s="80">
        <v>86184</v>
      </c>
      <c r="E22" s="147">
        <v>0.27800000000000002</v>
      </c>
      <c r="G22" s="5" t="s">
        <v>179</v>
      </c>
      <c r="H22" s="80">
        <v>1374</v>
      </c>
      <c r="I22" s="80">
        <v>6574</v>
      </c>
      <c r="J22" s="80">
        <v>7948</v>
      </c>
      <c r="K22" s="147">
        <v>2.5999999999999999E-2</v>
      </c>
    </row>
    <row r="23" spans="1:12" x14ac:dyDescent="0.25">
      <c r="A23" s="6" t="s">
        <v>22</v>
      </c>
      <c r="B23" s="81">
        <v>5427</v>
      </c>
      <c r="C23" s="81">
        <v>5219</v>
      </c>
      <c r="D23" s="81">
        <v>10646</v>
      </c>
      <c r="E23" s="148">
        <v>3.4000000000000002E-2</v>
      </c>
      <c r="G23" s="5" t="s">
        <v>21</v>
      </c>
      <c r="H23" s="80">
        <v>376</v>
      </c>
      <c r="I23" s="80">
        <v>9464</v>
      </c>
      <c r="J23" s="80">
        <v>9840</v>
      </c>
      <c r="K23" s="147">
        <v>3.2000000000000001E-2</v>
      </c>
    </row>
    <row r="24" spans="1:12" x14ac:dyDescent="0.25">
      <c r="G24" s="5" t="s">
        <v>24</v>
      </c>
      <c r="H24" s="80">
        <v>4238</v>
      </c>
      <c r="I24" s="80">
        <v>7215</v>
      </c>
      <c r="J24" s="80">
        <v>11453</v>
      </c>
      <c r="K24" s="147">
        <v>3.6999999999999998E-2</v>
      </c>
    </row>
    <row r="25" spans="1:12" x14ac:dyDescent="0.25">
      <c r="A25" s="4" t="s">
        <v>25</v>
      </c>
      <c r="B25" s="75" t="s">
        <v>3</v>
      </c>
      <c r="C25" s="75" t="s">
        <v>4</v>
      </c>
      <c r="D25" s="75" t="s">
        <v>5</v>
      </c>
      <c r="E25" s="151" t="s">
        <v>6</v>
      </c>
      <c r="G25" s="5" t="s">
        <v>23</v>
      </c>
      <c r="H25" s="80">
        <v>921</v>
      </c>
      <c r="I25" s="80">
        <v>10996</v>
      </c>
      <c r="J25" s="80">
        <v>11917</v>
      </c>
      <c r="K25" s="147">
        <v>3.7999999999999999E-2</v>
      </c>
    </row>
    <row r="26" spans="1:12" x14ac:dyDescent="0.25">
      <c r="A26" s="149" t="s">
        <v>27</v>
      </c>
      <c r="B26" s="80">
        <v>8576</v>
      </c>
      <c r="C26" s="80">
        <v>12762</v>
      </c>
      <c r="D26" s="80">
        <v>21338</v>
      </c>
      <c r="E26" s="147">
        <v>6.9000000000000006E-2</v>
      </c>
      <c r="G26" s="5" t="s">
        <v>28</v>
      </c>
      <c r="H26" s="80">
        <v>1076</v>
      </c>
      <c r="I26" s="80">
        <v>2369</v>
      </c>
      <c r="J26" s="80">
        <v>3445</v>
      </c>
      <c r="K26" s="147">
        <v>1.0999999999999999E-2</v>
      </c>
    </row>
    <row r="27" spans="1:12" x14ac:dyDescent="0.25">
      <c r="A27" s="149" t="s">
        <v>121</v>
      </c>
      <c r="B27" s="80">
        <v>30874</v>
      </c>
      <c r="C27" s="80">
        <v>27155</v>
      </c>
      <c r="D27" s="80">
        <v>58029</v>
      </c>
      <c r="E27" s="147">
        <v>0.187</v>
      </c>
      <c r="G27" s="5" t="s">
        <v>116</v>
      </c>
      <c r="H27" s="80">
        <v>611</v>
      </c>
      <c r="I27" s="80">
        <v>2505</v>
      </c>
      <c r="J27" s="80">
        <v>3116</v>
      </c>
      <c r="K27" s="147">
        <v>0.01</v>
      </c>
    </row>
    <row r="28" spans="1:12" x14ac:dyDescent="0.25">
      <c r="A28" s="149" t="s">
        <v>30</v>
      </c>
      <c r="B28" s="80">
        <v>10059</v>
      </c>
      <c r="C28" s="80">
        <v>12527</v>
      </c>
      <c r="D28" s="80">
        <v>22586</v>
      </c>
      <c r="E28" s="147">
        <v>7.2999999999999995E-2</v>
      </c>
      <c r="G28" s="5" t="s">
        <v>31</v>
      </c>
      <c r="H28" s="80">
        <v>1057</v>
      </c>
      <c r="I28" s="80">
        <v>2023</v>
      </c>
      <c r="J28" s="80">
        <v>3080</v>
      </c>
      <c r="K28" s="147">
        <v>0.01</v>
      </c>
    </row>
    <row r="29" spans="1:12" x14ac:dyDescent="0.25">
      <c r="A29" s="149" t="s">
        <v>32</v>
      </c>
      <c r="B29" s="80">
        <v>7831</v>
      </c>
      <c r="C29" s="80">
        <v>6912</v>
      </c>
      <c r="D29" s="80">
        <v>14743</v>
      </c>
      <c r="E29" s="147">
        <v>4.8000000000000001E-2</v>
      </c>
      <c r="G29" s="5" t="s">
        <v>33</v>
      </c>
      <c r="H29" s="80">
        <v>91</v>
      </c>
      <c r="I29" s="80">
        <v>343</v>
      </c>
      <c r="J29" s="80">
        <v>434</v>
      </c>
      <c r="K29" s="147">
        <v>1E-3</v>
      </c>
    </row>
    <row r="30" spans="1:12" x14ac:dyDescent="0.25">
      <c r="A30" s="150" t="s">
        <v>34</v>
      </c>
      <c r="B30" s="81">
        <v>10569</v>
      </c>
      <c r="C30" s="81">
        <v>14289</v>
      </c>
      <c r="D30" s="81">
        <v>24858</v>
      </c>
      <c r="E30" s="148">
        <v>0.08</v>
      </c>
      <c r="G30" s="5" t="s">
        <v>145</v>
      </c>
      <c r="H30" s="80">
        <v>33</v>
      </c>
      <c r="I30" s="80">
        <v>154</v>
      </c>
      <c r="J30" s="80">
        <v>187</v>
      </c>
      <c r="K30" s="147">
        <v>1E-3</v>
      </c>
    </row>
    <row r="31" spans="1:12" x14ac:dyDescent="0.25">
      <c r="A31" s="182" t="s">
        <v>183</v>
      </c>
      <c r="G31" s="6" t="s">
        <v>146</v>
      </c>
      <c r="H31" s="81">
        <v>82</v>
      </c>
      <c r="I31" s="81">
        <v>181</v>
      </c>
      <c r="J31" s="81">
        <v>263</v>
      </c>
      <c r="K31" s="148">
        <v>1E-3</v>
      </c>
    </row>
    <row r="36" spans="11:11" x14ac:dyDescent="0.25">
      <c r="K36" s="58"/>
    </row>
  </sheetData>
  <mergeCells count="3">
    <mergeCell ref="A6:K7"/>
    <mergeCell ref="H3:I3"/>
    <mergeCell ref="D3:G3"/>
  </mergeCells>
  <pageMargins left="0.31496062992125984" right="0.31496062992125984" top="0.35433070866141736" bottom="0.35433070866141736" header="0.31496062992125984" footer="0.31496062992125984"/>
  <pageSetup paperSize="9" scale="9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5AB6D6"/>
  </sheetPr>
  <dimension ref="B1:R114"/>
  <sheetViews>
    <sheetView showGridLines="0" zoomScaleNormal="100" workbookViewId="0"/>
  </sheetViews>
  <sheetFormatPr defaultRowHeight="15" x14ac:dyDescent="0.25"/>
  <cols>
    <col min="1" max="1" width="2.28515625" customWidth="1"/>
    <col min="2" max="9" width="14.7109375" customWidth="1"/>
    <col min="10" max="10" width="14.140625" customWidth="1"/>
    <col min="11" max="11" width="5.85546875" customWidth="1"/>
    <col min="12" max="12" width="39.28515625" customWidth="1"/>
    <col min="13" max="13" width="21.28515625" customWidth="1"/>
    <col min="14" max="14" width="21.85546875" customWidth="1"/>
    <col min="15" max="15" width="15.5703125" customWidth="1"/>
    <col min="16" max="16" width="16.5703125" customWidth="1"/>
  </cols>
  <sheetData>
    <row r="1" spans="2:16" ht="25.5" customHeight="1" x14ac:dyDescent="0.25"/>
    <row r="2" spans="2:16" x14ac:dyDescent="0.25">
      <c r="G2" s="189"/>
    </row>
    <row r="3" spans="2:16" ht="17.45" customHeight="1" x14ac:dyDescent="0.25">
      <c r="B3" s="209"/>
      <c r="C3" s="209"/>
      <c r="L3" s="32" t="s">
        <v>91</v>
      </c>
      <c r="M3" s="32" t="s">
        <v>3</v>
      </c>
      <c r="N3" s="32" t="s">
        <v>4</v>
      </c>
      <c r="O3" s="32" t="s">
        <v>73</v>
      </c>
      <c r="P3" s="31" t="s">
        <v>92</v>
      </c>
    </row>
    <row r="4" spans="2:16" ht="17.45" customHeight="1" x14ac:dyDescent="0.25">
      <c r="B4" s="30" t="s">
        <v>79</v>
      </c>
      <c r="L4" s="105" t="s">
        <v>93</v>
      </c>
      <c r="M4" s="33"/>
      <c r="N4" s="33"/>
      <c r="O4" s="33"/>
      <c r="P4" s="33"/>
    </row>
    <row r="5" spans="2:16" x14ac:dyDescent="0.25">
      <c r="L5" s="106" t="s">
        <v>202</v>
      </c>
      <c r="M5" s="101">
        <v>123543</v>
      </c>
      <c r="N5" s="101">
        <v>126796</v>
      </c>
      <c r="O5" s="101">
        <v>250339</v>
      </c>
      <c r="P5" s="103">
        <v>0.80800000000000005</v>
      </c>
    </row>
    <row r="6" spans="2:16" x14ac:dyDescent="0.25">
      <c r="L6" s="106" t="s">
        <v>94</v>
      </c>
      <c r="M6" s="101">
        <v>1854</v>
      </c>
      <c r="N6" s="101">
        <v>26564</v>
      </c>
      <c r="O6" s="101">
        <v>28418</v>
      </c>
      <c r="P6" s="103">
        <v>9.1999999999999998E-2</v>
      </c>
    </row>
    <row r="7" spans="2:16" x14ac:dyDescent="0.25">
      <c r="L7" s="106" t="s">
        <v>95</v>
      </c>
      <c r="M7" s="101">
        <v>1529</v>
      </c>
      <c r="N7" s="101">
        <v>1438</v>
      </c>
      <c r="O7" s="101">
        <v>2967</v>
      </c>
      <c r="P7" s="103">
        <v>0.01</v>
      </c>
    </row>
    <row r="8" spans="2:16" x14ac:dyDescent="0.25">
      <c r="B8" s="210" t="s">
        <v>80</v>
      </c>
      <c r="C8" s="212" t="s">
        <v>81</v>
      </c>
      <c r="D8" s="214" t="s">
        <v>82</v>
      </c>
      <c r="E8" s="220" t="s">
        <v>180</v>
      </c>
      <c r="F8" s="216" t="s">
        <v>83</v>
      </c>
      <c r="G8" s="218" t="s">
        <v>181</v>
      </c>
      <c r="H8" s="42" t="s">
        <v>84</v>
      </c>
      <c r="I8" s="42" t="s">
        <v>84</v>
      </c>
      <c r="J8" s="42" t="s">
        <v>85</v>
      </c>
      <c r="L8" s="106" t="s">
        <v>117</v>
      </c>
      <c r="M8" s="101">
        <v>1746</v>
      </c>
      <c r="N8" s="101">
        <v>1848</v>
      </c>
      <c r="O8" s="101">
        <v>3594</v>
      </c>
      <c r="P8" s="103">
        <v>0.01</v>
      </c>
    </row>
    <row r="9" spans="2:16" x14ac:dyDescent="0.25">
      <c r="B9" s="211"/>
      <c r="C9" s="213"/>
      <c r="D9" s="215"/>
      <c r="E9" s="221"/>
      <c r="F9" s="217"/>
      <c r="G9" s="219"/>
      <c r="H9" s="59" t="s">
        <v>190</v>
      </c>
      <c r="I9" s="59" t="s">
        <v>138</v>
      </c>
      <c r="J9" s="43" t="s">
        <v>86</v>
      </c>
      <c r="L9" s="106" t="s">
        <v>118</v>
      </c>
      <c r="M9" s="101">
        <v>8890</v>
      </c>
      <c r="N9" s="101">
        <v>15786</v>
      </c>
      <c r="O9" s="101">
        <v>24676</v>
      </c>
      <c r="P9" s="103">
        <v>0.08</v>
      </c>
    </row>
    <row r="10" spans="2:16" x14ac:dyDescent="0.25">
      <c r="B10" s="44" t="s">
        <v>87</v>
      </c>
      <c r="C10" s="91">
        <f>CaseloadData!$B$62</f>
        <v>137562</v>
      </c>
      <c r="D10" s="91">
        <f>CaseloadData!$B$61</f>
        <v>137377</v>
      </c>
      <c r="E10" s="92">
        <f>(C10-D10)/D10</f>
        <v>1.3466591933147471E-3</v>
      </c>
      <c r="F10" s="91">
        <f>CaseloadData!$B$50</f>
        <v>123547</v>
      </c>
      <c r="G10" s="92">
        <f>(C10-F10)/F10</f>
        <v>0.11343861040737534</v>
      </c>
      <c r="H10" s="91">
        <v>124995</v>
      </c>
      <c r="I10" s="91">
        <v>105657</v>
      </c>
      <c r="J10" s="92">
        <v>0.183</v>
      </c>
      <c r="L10" s="105" t="s">
        <v>147</v>
      </c>
      <c r="M10" s="102"/>
      <c r="N10" s="102"/>
      <c r="O10" s="102"/>
      <c r="P10" s="102"/>
    </row>
    <row r="11" spans="2:16" x14ac:dyDescent="0.25">
      <c r="B11" s="44" t="s">
        <v>88</v>
      </c>
      <c r="C11" s="91">
        <f>CaseloadData!$C$62</f>
        <v>172432</v>
      </c>
      <c r="D11" s="91">
        <f>CaseloadData!$C$61</f>
        <v>171813</v>
      </c>
      <c r="E11" s="92">
        <f>(C11-D11)/D11</f>
        <v>3.6027541571359558E-3</v>
      </c>
      <c r="F11" s="91">
        <f>CaseloadData!$C$50</f>
        <v>156633</v>
      </c>
      <c r="G11" s="92">
        <f t="shared" ref="G11:G12" si="0">(C11-F11)/F11</f>
        <v>0.10086635638722363</v>
      </c>
      <c r="H11" s="91">
        <v>158986</v>
      </c>
      <c r="I11" s="91">
        <v>132670</v>
      </c>
      <c r="J11" s="92">
        <v>0.19800000000000001</v>
      </c>
      <c r="L11" s="106" t="s">
        <v>148</v>
      </c>
      <c r="M11" s="101">
        <v>13340</v>
      </c>
      <c r="N11" s="101">
        <v>40025</v>
      </c>
      <c r="O11" s="101">
        <v>53365</v>
      </c>
      <c r="P11" s="103">
        <v>0.17214849319664252</v>
      </c>
    </row>
    <row r="12" spans="2:16" x14ac:dyDescent="0.25">
      <c r="B12" s="44" t="s">
        <v>73</v>
      </c>
      <c r="C12" s="91">
        <f>SUM(C10:C11)</f>
        <v>309994</v>
      </c>
      <c r="D12" s="91">
        <f>SUM(D10:D11)</f>
        <v>309190</v>
      </c>
      <c r="E12" s="92">
        <f>(C12-D12)/D12</f>
        <v>2.6003428312687993E-3</v>
      </c>
      <c r="F12" s="91">
        <f>SUM(F10:F11)</f>
        <v>280180</v>
      </c>
      <c r="G12" s="92">
        <f t="shared" si="0"/>
        <v>0.10641016489399671</v>
      </c>
      <c r="H12" s="91">
        <v>283981</v>
      </c>
      <c r="I12" s="91">
        <v>238327</v>
      </c>
      <c r="J12" s="92">
        <v>0.192</v>
      </c>
      <c r="L12" s="106" t="s">
        <v>177</v>
      </c>
      <c r="M12" s="101">
        <v>124222</v>
      </c>
      <c r="N12" s="101">
        <v>132407</v>
      </c>
      <c r="O12" s="101">
        <v>256629</v>
      </c>
      <c r="P12" s="103">
        <v>0.82785150680335751</v>
      </c>
    </row>
    <row r="13" spans="2:16" ht="12.75" customHeight="1" x14ac:dyDescent="0.25">
      <c r="L13" s="172" t="s">
        <v>200</v>
      </c>
      <c r="M13" s="102"/>
      <c r="N13" s="102"/>
      <c r="O13" s="102"/>
      <c r="P13" s="102"/>
    </row>
    <row r="14" spans="2:16" ht="12.75" customHeight="1" x14ac:dyDescent="0.25">
      <c r="L14" s="173" t="s">
        <v>196</v>
      </c>
      <c r="M14" s="101">
        <v>292</v>
      </c>
      <c r="N14" s="101">
        <v>4088</v>
      </c>
      <c r="O14" s="101">
        <v>4380</v>
      </c>
      <c r="P14" s="103">
        <v>1.4282480028461464E-2</v>
      </c>
    </row>
    <row r="15" spans="2:16" ht="12.75" customHeight="1" x14ac:dyDescent="0.25">
      <c r="L15" s="174" t="s">
        <v>197</v>
      </c>
      <c r="M15" s="101">
        <v>23</v>
      </c>
      <c r="N15" s="101">
        <v>1538</v>
      </c>
      <c r="O15" s="101">
        <v>1561</v>
      </c>
      <c r="P15" s="103">
        <v>4.8869627090138753E-3</v>
      </c>
    </row>
    <row r="16" spans="2:16" ht="12.75" customHeight="1" x14ac:dyDescent="0.25">
      <c r="L16" s="175" t="s">
        <v>198</v>
      </c>
      <c r="M16" s="101">
        <v>61</v>
      </c>
      <c r="N16" s="101">
        <v>1337</v>
      </c>
      <c r="O16" s="101">
        <v>1398</v>
      </c>
      <c r="P16" s="103">
        <v>4.5861767845014395E-3</v>
      </c>
    </row>
    <row r="17" spans="10:16" ht="12.75" customHeight="1" x14ac:dyDescent="0.25">
      <c r="J17" s="61"/>
      <c r="L17" s="176" t="s">
        <v>153</v>
      </c>
      <c r="M17" s="102"/>
      <c r="N17" s="102"/>
      <c r="O17" s="102"/>
      <c r="P17" s="102"/>
    </row>
    <row r="18" spans="10:16" ht="12.75" customHeight="1" x14ac:dyDescent="0.25">
      <c r="J18" s="61"/>
      <c r="L18" s="173" t="s">
        <v>149</v>
      </c>
      <c r="M18" s="101">
        <v>24932</v>
      </c>
      <c r="N18" s="101">
        <v>29789</v>
      </c>
      <c r="O18" s="101">
        <v>54721</v>
      </c>
      <c r="P18" s="103">
        <v>0.17699999999999999</v>
      </c>
    </row>
    <row r="19" spans="10:16" ht="12.75" customHeight="1" x14ac:dyDescent="0.25">
      <c r="J19" s="61"/>
      <c r="L19" s="174" t="s">
        <v>150</v>
      </c>
      <c r="M19" s="101">
        <v>23380</v>
      </c>
      <c r="N19" s="101">
        <v>29045</v>
      </c>
      <c r="O19" s="101">
        <v>52425</v>
      </c>
      <c r="P19" s="103">
        <v>0.16900000000000001</v>
      </c>
    </row>
    <row r="20" spans="10:16" ht="12.75" customHeight="1" x14ac:dyDescent="0.25">
      <c r="L20" s="174" t="s">
        <v>151</v>
      </c>
      <c r="M20" s="101">
        <v>22237</v>
      </c>
      <c r="N20" s="101">
        <v>25877</v>
      </c>
      <c r="O20" s="101">
        <v>48114</v>
      </c>
      <c r="P20" s="103">
        <v>0.155</v>
      </c>
    </row>
    <row r="21" spans="10:16" ht="12.75" customHeight="1" x14ac:dyDescent="0.25">
      <c r="L21" s="174" t="s">
        <v>152</v>
      </c>
      <c r="M21" s="101">
        <v>67013</v>
      </c>
      <c r="N21" s="101">
        <v>87721</v>
      </c>
      <c r="O21" s="101">
        <v>154734</v>
      </c>
      <c r="P21" s="103">
        <v>0.499</v>
      </c>
    </row>
    <row r="22" spans="10:16" ht="12.75" customHeight="1" x14ac:dyDescent="0.25">
      <c r="L22" s="176" t="s">
        <v>154</v>
      </c>
      <c r="M22" s="102"/>
      <c r="N22" s="102"/>
      <c r="O22" s="102"/>
      <c r="P22" s="102"/>
    </row>
    <row r="23" spans="10:16" ht="12.75" customHeight="1" x14ac:dyDescent="0.25">
      <c r="L23" s="173" t="s">
        <v>155</v>
      </c>
      <c r="M23" s="101">
        <v>266</v>
      </c>
      <c r="N23" s="101">
        <v>1862</v>
      </c>
      <c r="O23" s="101">
        <v>2128</v>
      </c>
      <c r="P23" s="103">
        <v>7.0000000000000001E-3</v>
      </c>
    </row>
    <row r="24" spans="10:16" ht="12.75" customHeight="1" x14ac:dyDescent="0.25">
      <c r="J24" s="61"/>
      <c r="L24" s="174" t="s">
        <v>156</v>
      </c>
      <c r="M24" s="101">
        <v>372</v>
      </c>
      <c r="N24" s="101">
        <v>880</v>
      </c>
      <c r="O24" s="101">
        <v>1252</v>
      </c>
      <c r="P24" s="103">
        <v>4.0000000000000001E-3</v>
      </c>
    </row>
    <row r="25" spans="10:16" ht="12.75" customHeight="1" x14ac:dyDescent="0.25">
      <c r="J25" s="61"/>
      <c r="L25" s="174" t="s">
        <v>157</v>
      </c>
      <c r="M25" s="101">
        <v>2608</v>
      </c>
      <c r="N25" s="101">
        <v>31688</v>
      </c>
      <c r="O25" s="101">
        <v>34296</v>
      </c>
      <c r="P25" s="103">
        <v>0.111</v>
      </c>
    </row>
    <row r="26" spans="10:16" ht="12.75" customHeight="1" x14ac:dyDescent="0.25">
      <c r="J26" s="61"/>
      <c r="L26" s="174" t="s">
        <v>158</v>
      </c>
      <c r="M26" s="101">
        <v>88468</v>
      </c>
      <c r="N26" s="101">
        <v>118384</v>
      </c>
      <c r="O26" s="101">
        <v>206852</v>
      </c>
      <c r="P26" s="103">
        <v>0.66700000000000004</v>
      </c>
    </row>
    <row r="27" spans="10:16" ht="12.75" customHeight="1" x14ac:dyDescent="0.25">
      <c r="J27" s="61"/>
      <c r="L27" s="174" t="s">
        <v>159</v>
      </c>
      <c r="M27" s="101">
        <v>33874</v>
      </c>
      <c r="N27" s="101">
        <v>17006</v>
      </c>
      <c r="O27" s="101">
        <v>50880</v>
      </c>
      <c r="P27" s="103">
        <v>0.16400000000000001</v>
      </c>
    </row>
    <row r="28" spans="10:16" ht="12.75" customHeight="1" x14ac:dyDescent="0.25">
      <c r="J28" s="61"/>
      <c r="L28" s="175" t="s">
        <v>160</v>
      </c>
      <c r="M28" s="101">
        <v>11974</v>
      </c>
      <c r="N28" s="101">
        <v>2612</v>
      </c>
      <c r="O28" s="101">
        <v>14586</v>
      </c>
      <c r="P28" s="103">
        <v>4.7E-2</v>
      </c>
    </row>
    <row r="29" spans="10:16" ht="12.75" customHeight="1" x14ac:dyDescent="0.25">
      <c r="L29" s="176" t="s">
        <v>161</v>
      </c>
      <c r="M29" s="102"/>
      <c r="N29" s="102"/>
      <c r="O29" s="102"/>
      <c r="P29" s="102"/>
    </row>
    <row r="30" spans="10:16" ht="12.75" customHeight="1" x14ac:dyDescent="0.25">
      <c r="L30" s="173" t="s">
        <v>162</v>
      </c>
      <c r="M30" s="177">
        <v>124950</v>
      </c>
      <c r="N30" s="101">
        <v>129358</v>
      </c>
      <c r="O30" s="101">
        <v>254308</v>
      </c>
      <c r="P30" s="103">
        <v>0.82</v>
      </c>
    </row>
    <row r="31" spans="10:16" ht="12.75" customHeight="1" x14ac:dyDescent="0.25">
      <c r="L31" s="174" t="s">
        <v>163</v>
      </c>
      <c r="M31" s="101">
        <v>12612</v>
      </c>
      <c r="N31" s="101">
        <v>43074</v>
      </c>
      <c r="O31" s="101">
        <v>55686</v>
      </c>
      <c r="P31" s="103">
        <v>0.18</v>
      </c>
    </row>
    <row r="32" spans="10:16" ht="12.75" customHeight="1" x14ac:dyDescent="0.25">
      <c r="L32" s="178" t="s">
        <v>73</v>
      </c>
      <c r="M32" s="179">
        <v>137562</v>
      </c>
      <c r="N32" s="179">
        <v>172432</v>
      </c>
      <c r="O32" s="179">
        <v>309994</v>
      </c>
      <c r="P32" s="180">
        <v>1</v>
      </c>
    </row>
    <row r="33" spans="2:18" ht="12.75" customHeight="1" x14ac:dyDescent="0.25">
      <c r="L33" s="207" t="s">
        <v>201</v>
      </c>
      <c r="M33" s="207"/>
      <c r="N33" s="207"/>
      <c r="O33" s="207"/>
      <c r="P33" s="207"/>
      <c r="Q33" s="66"/>
    </row>
    <row r="34" spans="2:18" ht="12.75" customHeight="1" x14ac:dyDescent="0.25">
      <c r="L34" s="208"/>
      <c r="M34" s="208"/>
      <c r="N34" s="208"/>
      <c r="O34" s="208"/>
      <c r="P34" s="208"/>
    </row>
    <row r="35" spans="2:18" ht="12.75" customHeight="1" x14ac:dyDescent="0.25"/>
    <row r="36" spans="2:18" ht="12.75" customHeight="1" x14ac:dyDescent="0.25"/>
    <row r="37" spans="2:18" ht="12.75" customHeight="1" x14ac:dyDescent="0.25"/>
    <row r="40" spans="2:18" x14ac:dyDescent="0.25">
      <c r="J40" s="58"/>
      <c r="R40" s="23"/>
    </row>
    <row r="41" spans="2:18" ht="18" x14ac:dyDescent="0.25">
      <c r="L41" s="15" t="s">
        <v>164</v>
      </c>
    </row>
    <row r="42" spans="2:18" ht="18" x14ac:dyDescent="0.25">
      <c r="B42" s="30" t="s">
        <v>89</v>
      </c>
    </row>
    <row r="43" spans="2:18" x14ac:dyDescent="0.25">
      <c r="B43" s="210" t="s">
        <v>80</v>
      </c>
      <c r="C43" s="212" t="s">
        <v>81</v>
      </c>
      <c r="D43" s="214" t="s">
        <v>82</v>
      </c>
      <c r="E43" s="220" t="s">
        <v>180</v>
      </c>
      <c r="F43" s="216" t="s">
        <v>83</v>
      </c>
      <c r="G43" s="218" t="s">
        <v>181</v>
      </c>
      <c r="H43" s="42" t="s">
        <v>84</v>
      </c>
      <c r="I43" s="42" t="s">
        <v>84</v>
      </c>
      <c r="J43" s="42" t="s">
        <v>85</v>
      </c>
    </row>
    <row r="44" spans="2:18" ht="15" customHeight="1" x14ac:dyDescent="0.25">
      <c r="B44" s="211"/>
      <c r="C44" s="213"/>
      <c r="D44" s="215"/>
      <c r="E44" s="221"/>
      <c r="F44" s="217"/>
      <c r="G44" s="219"/>
      <c r="H44" s="59" t="s">
        <v>190</v>
      </c>
      <c r="I44" s="59" t="s">
        <v>138</v>
      </c>
      <c r="J44" s="43" t="s">
        <v>86</v>
      </c>
    </row>
    <row r="45" spans="2:18" x14ac:dyDescent="0.25">
      <c r="B45" s="104" t="s">
        <v>27</v>
      </c>
      <c r="C45" s="91">
        <f>CaseloadData!$E$62</f>
        <v>21338</v>
      </c>
      <c r="D45" s="91">
        <f>CaseloadData!$E$61</f>
        <v>21204</v>
      </c>
      <c r="E45" s="92">
        <f>(C45-D45)/D45</f>
        <v>6.3195623467270324E-3</v>
      </c>
      <c r="F45" s="91">
        <f>CaseloadData!$E$50</f>
        <v>19267</v>
      </c>
      <c r="G45" s="92">
        <f>(C45-F45)/F45</f>
        <v>0.10748948980121451</v>
      </c>
      <c r="H45" s="91">
        <v>19646</v>
      </c>
      <c r="I45" s="91">
        <v>15482</v>
      </c>
      <c r="J45" s="92">
        <v>0.26900000000000002</v>
      </c>
    </row>
    <row r="46" spans="2:18" x14ac:dyDescent="0.25">
      <c r="B46" s="104" t="s">
        <v>29</v>
      </c>
      <c r="C46" s="91">
        <f>CaseloadData!$F$62</f>
        <v>58029</v>
      </c>
      <c r="D46" s="91">
        <f>CaseloadData!$F$61</f>
        <v>57750</v>
      </c>
      <c r="E46" s="92">
        <f t="shared" ref="E46:E49" si="1">(C46-D46)/D46</f>
        <v>4.8311688311688311E-3</v>
      </c>
      <c r="F46" s="91">
        <f>CaseloadData!$F$50</f>
        <v>51973</v>
      </c>
      <c r="G46" s="92">
        <f t="shared" ref="G46:G49" si="2">(C46-F46)/F46</f>
        <v>0.11652204029015066</v>
      </c>
      <c r="H46" s="91">
        <v>52705</v>
      </c>
      <c r="I46" s="91">
        <v>43992</v>
      </c>
      <c r="J46" s="92">
        <v>0.19800000000000001</v>
      </c>
    </row>
    <row r="47" spans="2:18" x14ac:dyDescent="0.25">
      <c r="B47" s="104" t="s">
        <v>30</v>
      </c>
      <c r="C47" s="91">
        <f>CaseloadData!$G$62</f>
        <v>22586</v>
      </c>
      <c r="D47" s="91">
        <f>CaseloadData!$G$61</f>
        <v>22607</v>
      </c>
      <c r="E47" s="92">
        <f t="shared" si="1"/>
        <v>-9.289158225328438E-4</v>
      </c>
      <c r="F47" s="91">
        <f>CaseloadData!$G$50</f>
        <v>21517</v>
      </c>
      <c r="G47" s="92">
        <f t="shared" si="2"/>
        <v>4.9681647069758798E-2</v>
      </c>
      <c r="H47" s="91">
        <v>21840</v>
      </c>
      <c r="I47" s="91">
        <v>17655</v>
      </c>
      <c r="J47" s="92">
        <v>0.23699999999999999</v>
      </c>
    </row>
    <row r="48" spans="2:18" x14ac:dyDescent="0.25">
      <c r="B48" s="104" t="s">
        <v>32</v>
      </c>
      <c r="C48" s="91">
        <f>CaseloadData!$H$62</f>
        <v>14743</v>
      </c>
      <c r="D48" s="91">
        <f>CaseloadData!$H$61</f>
        <v>14689</v>
      </c>
      <c r="E48" s="92">
        <f t="shared" si="1"/>
        <v>3.6762203009054395E-3</v>
      </c>
      <c r="F48" s="91">
        <f>CaseloadData!$H$50</f>
        <v>13619</v>
      </c>
      <c r="G48" s="92">
        <f t="shared" si="2"/>
        <v>8.2531757104045825E-2</v>
      </c>
      <c r="H48" s="91">
        <v>13856</v>
      </c>
      <c r="I48" s="91">
        <v>11264</v>
      </c>
      <c r="J48" s="92">
        <v>0.23</v>
      </c>
    </row>
    <row r="49" spans="2:10" x14ac:dyDescent="0.25">
      <c r="B49" s="104" t="s">
        <v>90</v>
      </c>
      <c r="C49" s="91">
        <f>CaseloadData!$I$62</f>
        <v>24858</v>
      </c>
      <c r="D49" s="91">
        <f>CaseloadData!$I$61</f>
        <v>24875</v>
      </c>
      <c r="E49" s="92">
        <f t="shared" si="1"/>
        <v>-6.8341708542713571E-4</v>
      </c>
      <c r="F49" s="91">
        <f>CaseloadData!$I$50</f>
        <v>23491</v>
      </c>
      <c r="G49" s="92">
        <f t="shared" si="2"/>
        <v>5.8192499255033843E-2</v>
      </c>
      <c r="H49" s="91">
        <v>23918</v>
      </c>
      <c r="I49" s="91">
        <v>18932</v>
      </c>
      <c r="J49" s="92">
        <v>0.26300000000000001</v>
      </c>
    </row>
    <row r="67" spans="10:18" x14ac:dyDescent="0.25">
      <c r="L67" s="32" t="s">
        <v>96</v>
      </c>
      <c r="M67" s="32" t="s">
        <v>97</v>
      </c>
      <c r="N67" s="32" t="s">
        <v>98</v>
      </c>
      <c r="O67" s="32" t="s">
        <v>99</v>
      </c>
      <c r="P67" s="31" t="s">
        <v>100</v>
      </c>
    </row>
    <row r="68" spans="10:18" x14ac:dyDescent="0.25">
      <c r="L68" s="109" t="s">
        <v>101</v>
      </c>
      <c r="M68" s="34"/>
      <c r="N68" s="34"/>
      <c r="O68" s="34"/>
      <c r="P68" s="35"/>
    </row>
    <row r="69" spans="10:18" x14ac:dyDescent="0.25">
      <c r="L69" s="152" t="s">
        <v>11</v>
      </c>
      <c r="M69" s="93">
        <v>1608</v>
      </c>
      <c r="N69" s="153">
        <v>1833</v>
      </c>
      <c r="O69" s="94">
        <v>8001</v>
      </c>
      <c r="P69" s="94">
        <v>4834</v>
      </c>
    </row>
    <row r="70" spans="10:18" x14ac:dyDescent="0.25">
      <c r="L70" s="107" t="s">
        <v>102</v>
      </c>
      <c r="M70" s="95">
        <v>4086</v>
      </c>
      <c r="N70" s="154">
        <v>4076</v>
      </c>
      <c r="O70" s="96">
        <v>10372</v>
      </c>
      <c r="P70" s="96">
        <v>7101</v>
      </c>
    </row>
    <row r="71" spans="10:18" x14ac:dyDescent="0.25">
      <c r="L71" s="107" t="s">
        <v>103</v>
      </c>
      <c r="M71" s="95">
        <v>11614</v>
      </c>
      <c r="N71" s="154">
        <v>8324</v>
      </c>
      <c r="O71" s="96">
        <v>18721</v>
      </c>
      <c r="P71" s="96">
        <v>12219</v>
      </c>
    </row>
    <row r="72" spans="10:18" x14ac:dyDescent="0.25">
      <c r="L72" s="107" t="s">
        <v>104</v>
      </c>
      <c r="M72" s="95">
        <v>12544</v>
      </c>
      <c r="N72" s="154">
        <v>10000</v>
      </c>
      <c r="O72" s="96">
        <v>15107</v>
      </c>
      <c r="P72" s="96">
        <v>11891</v>
      </c>
    </row>
    <row r="73" spans="10:18" x14ac:dyDescent="0.25">
      <c r="L73" s="107" t="s">
        <v>105</v>
      </c>
      <c r="M73" s="95">
        <v>7999</v>
      </c>
      <c r="N73" s="154">
        <v>8141</v>
      </c>
      <c r="O73" s="96">
        <v>8559</v>
      </c>
      <c r="P73" s="96">
        <v>8607</v>
      </c>
    </row>
    <row r="74" spans="10:18" x14ac:dyDescent="0.25">
      <c r="L74" s="107" t="s">
        <v>106</v>
      </c>
      <c r="M74" s="95">
        <v>8958</v>
      </c>
      <c r="N74" s="154">
        <v>9650</v>
      </c>
      <c r="O74" s="96">
        <v>9012</v>
      </c>
      <c r="P74" s="96">
        <v>9907</v>
      </c>
    </row>
    <row r="75" spans="10:18" x14ac:dyDescent="0.25">
      <c r="L75" s="107" t="s">
        <v>107</v>
      </c>
      <c r="M75" s="95">
        <v>21057</v>
      </c>
      <c r="N75" s="154">
        <v>22245</v>
      </c>
      <c r="O75" s="96">
        <v>19979</v>
      </c>
      <c r="P75" s="96">
        <v>22903</v>
      </c>
    </row>
    <row r="76" spans="10:18" x14ac:dyDescent="0.25">
      <c r="L76" s="107" t="s">
        <v>22</v>
      </c>
      <c r="M76" s="95">
        <v>2675</v>
      </c>
      <c r="N76" s="154">
        <v>2752</v>
      </c>
      <c r="O76" s="96">
        <v>2505</v>
      </c>
      <c r="P76" s="96">
        <v>2714</v>
      </c>
    </row>
    <row r="77" spans="10:18" x14ac:dyDescent="0.25">
      <c r="J77" s="58"/>
      <c r="L77" s="108" t="s">
        <v>165</v>
      </c>
      <c r="M77" s="97">
        <v>70541</v>
      </c>
      <c r="N77" s="155">
        <v>67021</v>
      </c>
      <c r="O77" s="98">
        <v>92256</v>
      </c>
      <c r="P77" s="98">
        <v>80176</v>
      </c>
      <c r="R77" s="23"/>
    </row>
    <row r="78" spans="10:18" x14ac:dyDescent="0.25">
      <c r="L78" s="109" t="s">
        <v>108</v>
      </c>
      <c r="M78" s="34"/>
      <c r="N78" s="34"/>
      <c r="O78" s="34"/>
      <c r="P78" s="35"/>
    </row>
    <row r="79" spans="10:18" x14ac:dyDescent="0.25">
      <c r="L79" s="152" t="s">
        <v>11</v>
      </c>
      <c r="M79" s="99">
        <v>-2.2999999999999998</v>
      </c>
      <c r="N79" s="99">
        <v>2.7</v>
      </c>
      <c r="O79" s="99">
        <v>-8.6999999999999993</v>
      </c>
      <c r="P79" s="99">
        <v>6</v>
      </c>
    </row>
    <row r="80" spans="10:18" x14ac:dyDescent="0.25">
      <c r="L80" s="107" t="s">
        <v>102</v>
      </c>
      <c r="M80" s="100">
        <v>-5.8</v>
      </c>
      <c r="N80" s="100">
        <v>6.1</v>
      </c>
      <c r="O80" s="100">
        <v>-11.2</v>
      </c>
      <c r="P80" s="100">
        <v>8.9</v>
      </c>
    </row>
    <row r="81" spans="12:16" x14ac:dyDescent="0.25">
      <c r="L81" s="107" t="s">
        <v>103</v>
      </c>
      <c r="M81" s="100">
        <v>-16.5</v>
      </c>
      <c r="N81" s="100">
        <v>12.4</v>
      </c>
      <c r="O81" s="100">
        <v>-20.3</v>
      </c>
      <c r="P81" s="100">
        <v>15.2</v>
      </c>
    </row>
    <row r="82" spans="12:16" x14ac:dyDescent="0.25">
      <c r="L82" s="107" t="s">
        <v>104</v>
      </c>
      <c r="M82" s="100">
        <v>-17.8</v>
      </c>
      <c r="N82" s="100">
        <v>14.9</v>
      </c>
      <c r="O82" s="100">
        <v>-16.399999999999999</v>
      </c>
      <c r="P82" s="100">
        <v>14.8</v>
      </c>
    </row>
    <row r="83" spans="12:16" x14ac:dyDescent="0.25">
      <c r="L83" s="107" t="s">
        <v>105</v>
      </c>
      <c r="M83" s="100">
        <v>-11.3</v>
      </c>
      <c r="N83" s="100">
        <v>12.1</v>
      </c>
      <c r="O83" s="100">
        <v>-9.1999999999999993</v>
      </c>
      <c r="P83" s="100">
        <v>10.7</v>
      </c>
    </row>
    <row r="84" spans="12:16" x14ac:dyDescent="0.25">
      <c r="L84" s="107" t="s">
        <v>106</v>
      </c>
      <c r="M84" s="100">
        <v>-12.7</v>
      </c>
      <c r="N84" s="100">
        <v>14.4</v>
      </c>
      <c r="O84" s="100">
        <v>-9.8000000000000007</v>
      </c>
      <c r="P84" s="100">
        <v>12.4</v>
      </c>
    </row>
    <row r="85" spans="12:16" x14ac:dyDescent="0.25">
      <c r="L85" s="107" t="s">
        <v>107</v>
      </c>
      <c r="M85" s="100">
        <v>-29.9</v>
      </c>
      <c r="N85" s="100">
        <v>33.200000000000003</v>
      </c>
      <c r="O85" s="100">
        <v>-21.7</v>
      </c>
      <c r="P85" s="100">
        <v>28.6</v>
      </c>
    </row>
    <row r="86" spans="12:16" x14ac:dyDescent="0.25">
      <c r="L86" s="107" t="s">
        <v>22</v>
      </c>
      <c r="M86" s="100">
        <v>-3.7</v>
      </c>
      <c r="N86" s="100">
        <v>4.2</v>
      </c>
      <c r="O86" s="100">
        <v>-2.7</v>
      </c>
      <c r="P86" s="100">
        <v>3.4</v>
      </c>
    </row>
    <row r="87" spans="12:16" x14ac:dyDescent="0.25">
      <c r="L87" s="108" t="s">
        <v>73</v>
      </c>
      <c r="M87" s="190">
        <v>-100</v>
      </c>
      <c r="N87" s="190">
        <v>99.999999999999986</v>
      </c>
      <c r="O87" s="190">
        <v>-100.00000000000001</v>
      </c>
      <c r="P87" s="190">
        <v>100.00000000000001</v>
      </c>
    </row>
    <row r="114" spans="18:18" x14ac:dyDescent="0.25">
      <c r="R114" s="23"/>
    </row>
  </sheetData>
  <mergeCells count="14">
    <mergeCell ref="G43:G44"/>
    <mergeCell ref="B43:B44"/>
    <mergeCell ref="C43:C44"/>
    <mergeCell ref="D43:D44"/>
    <mergeCell ref="E43:E44"/>
    <mergeCell ref="F43:F44"/>
    <mergeCell ref="L33:P34"/>
    <mergeCell ref="B3:C3"/>
    <mergeCell ref="B8:B9"/>
    <mergeCell ref="C8:C9"/>
    <mergeCell ref="D8:D9"/>
    <mergeCell ref="F8:F9"/>
    <mergeCell ref="G8:G9"/>
    <mergeCell ref="E8:E9"/>
  </mergeCells>
  <printOptions horizontalCentered="1" verticalCentered="1"/>
  <pageMargins left="0.31496062992125984" right="0.31496062992125984" top="0.35433070866141736" bottom="0.35433070866141736" header="0.31496062992125984" footer="0.31496062992125984"/>
  <pageSetup paperSize="9" fitToWidth="0" orientation="landscape" r:id="rId1"/>
  <colBreaks count="1" manualBreakCount="1">
    <brk id="10" max="1048575" man="1"/>
  </colBreaks>
  <ignoredErrors>
    <ignoredError sqref="E12"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5AB6D6"/>
  </sheetPr>
  <dimension ref="A1:O62"/>
  <sheetViews>
    <sheetView showGridLines="0" workbookViewId="0">
      <pane ySplit="1" topLeftCell="A2" activePane="bottomLeft" state="frozen"/>
      <selection pane="bottomLeft" activeCell="A2" sqref="A2"/>
    </sheetView>
  </sheetViews>
  <sheetFormatPr defaultRowHeight="15" x14ac:dyDescent="0.25"/>
  <cols>
    <col min="1" max="1" width="15.7109375" style="23" customWidth="1"/>
    <col min="2" max="9" width="15.7109375" customWidth="1"/>
  </cols>
  <sheetData>
    <row r="1" spans="1:9" ht="24" x14ac:dyDescent="0.25">
      <c r="A1" s="18" t="s">
        <v>70</v>
      </c>
      <c r="B1" s="18" t="s">
        <v>71</v>
      </c>
      <c r="C1" s="18" t="s">
        <v>72</v>
      </c>
      <c r="D1" s="18" t="s">
        <v>73</v>
      </c>
      <c r="E1" s="18" t="s">
        <v>74</v>
      </c>
      <c r="F1" s="18" t="s">
        <v>75</v>
      </c>
      <c r="G1" s="18" t="s">
        <v>76</v>
      </c>
      <c r="H1" s="18" t="s">
        <v>77</v>
      </c>
      <c r="I1" s="18" t="s">
        <v>78</v>
      </c>
    </row>
    <row r="2" spans="1:9" x14ac:dyDescent="0.25">
      <c r="A2" s="51">
        <v>42460</v>
      </c>
      <c r="B2" s="183">
        <v>82250</v>
      </c>
      <c r="C2" s="183">
        <v>97170</v>
      </c>
      <c r="D2" s="183">
        <v>179420</v>
      </c>
      <c r="E2" s="183">
        <v>9224</v>
      </c>
      <c r="F2" s="183">
        <v>33392</v>
      </c>
      <c r="G2" s="183">
        <v>11349</v>
      </c>
      <c r="H2" s="183">
        <v>7371</v>
      </c>
      <c r="I2" s="183">
        <v>12351</v>
      </c>
    </row>
    <row r="3" spans="1:9" x14ac:dyDescent="0.25">
      <c r="A3" s="52">
        <v>42490</v>
      </c>
      <c r="B3" s="184">
        <v>82793</v>
      </c>
      <c r="C3" s="184">
        <v>97880</v>
      </c>
      <c r="D3" s="184">
        <v>180673</v>
      </c>
      <c r="E3" s="184">
        <v>9377</v>
      </c>
      <c r="F3" s="184">
        <v>33559</v>
      </c>
      <c r="G3" s="184">
        <v>11430</v>
      </c>
      <c r="H3" s="184">
        <v>7424</v>
      </c>
      <c r="I3" s="184">
        <v>12522</v>
      </c>
    </row>
    <row r="4" spans="1:9" x14ac:dyDescent="0.25">
      <c r="A4" s="51">
        <v>42521</v>
      </c>
      <c r="B4" s="183">
        <v>83488</v>
      </c>
      <c r="C4" s="183">
        <v>98649</v>
      </c>
      <c r="D4" s="183">
        <v>182137</v>
      </c>
      <c r="E4" s="183">
        <v>9557</v>
      </c>
      <c r="F4" s="183">
        <v>33934</v>
      </c>
      <c r="G4" s="183">
        <v>11545</v>
      </c>
      <c r="H4" s="183">
        <v>7531</v>
      </c>
      <c r="I4" s="183">
        <v>12692</v>
      </c>
    </row>
    <row r="5" spans="1:9" x14ac:dyDescent="0.25">
      <c r="A5" s="52">
        <v>42551</v>
      </c>
      <c r="B5" s="184">
        <v>83648</v>
      </c>
      <c r="C5" s="184">
        <v>99120</v>
      </c>
      <c r="D5" s="184">
        <v>182768</v>
      </c>
      <c r="E5" s="184">
        <v>9608</v>
      </c>
      <c r="F5" s="184">
        <v>34086</v>
      </c>
      <c r="G5" s="184">
        <v>11659</v>
      </c>
      <c r="H5" s="184">
        <v>7598</v>
      </c>
      <c r="I5" s="184">
        <v>12777</v>
      </c>
    </row>
    <row r="6" spans="1:9" x14ac:dyDescent="0.25">
      <c r="A6" s="51">
        <v>42582</v>
      </c>
      <c r="B6" s="183">
        <v>83814</v>
      </c>
      <c r="C6" s="183">
        <v>99377</v>
      </c>
      <c r="D6" s="183">
        <v>183191</v>
      </c>
      <c r="E6" s="183">
        <v>9690</v>
      </c>
      <c r="F6" s="183">
        <v>34096</v>
      </c>
      <c r="G6" s="183">
        <v>11637</v>
      </c>
      <c r="H6" s="183">
        <v>7589</v>
      </c>
      <c r="I6" s="183">
        <v>12929</v>
      </c>
    </row>
    <row r="7" spans="1:9" x14ac:dyDescent="0.25">
      <c r="A7" s="53">
        <v>42613</v>
      </c>
      <c r="B7" s="185">
        <v>84101</v>
      </c>
      <c r="C7" s="185">
        <v>99982</v>
      </c>
      <c r="D7" s="185">
        <v>184083</v>
      </c>
      <c r="E7" s="185">
        <v>9847</v>
      </c>
      <c r="F7" s="185">
        <v>34252</v>
      </c>
      <c r="G7" s="185">
        <v>11777</v>
      </c>
      <c r="H7" s="185">
        <v>7619</v>
      </c>
      <c r="I7" s="185">
        <v>13038</v>
      </c>
    </row>
    <row r="8" spans="1:9" x14ac:dyDescent="0.25">
      <c r="A8" s="51">
        <v>42643</v>
      </c>
      <c r="B8" s="183">
        <v>84535</v>
      </c>
      <c r="C8" s="183">
        <v>100962</v>
      </c>
      <c r="D8" s="183">
        <v>185497</v>
      </c>
      <c r="E8" s="183">
        <v>9994</v>
      </c>
      <c r="F8" s="183">
        <v>34419</v>
      </c>
      <c r="G8" s="183">
        <v>11956</v>
      </c>
      <c r="H8" s="183">
        <v>7632</v>
      </c>
      <c r="I8" s="183">
        <v>13226</v>
      </c>
    </row>
    <row r="9" spans="1:9" x14ac:dyDescent="0.25">
      <c r="A9" s="53">
        <v>42674</v>
      </c>
      <c r="B9" s="185">
        <v>85448</v>
      </c>
      <c r="C9" s="185">
        <v>102126</v>
      </c>
      <c r="D9" s="185">
        <v>187574</v>
      </c>
      <c r="E9" s="185">
        <v>10155</v>
      </c>
      <c r="F9" s="185">
        <v>34785</v>
      </c>
      <c r="G9" s="185">
        <v>12100</v>
      </c>
      <c r="H9" s="185">
        <v>7735</v>
      </c>
      <c r="I9" s="185">
        <v>13398</v>
      </c>
    </row>
    <row r="10" spans="1:9" x14ac:dyDescent="0.25">
      <c r="A10" s="51">
        <v>42704</v>
      </c>
      <c r="B10" s="183">
        <v>85962</v>
      </c>
      <c r="C10" s="183">
        <v>102862</v>
      </c>
      <c r="D10" s="183">
        <v>188824</v>
      </c>
      <c r="E10" s="183">
        <v>10307</v>
      </c>
      <c r="F10" s="183">
        <v>34954</v>
      </c>
      <c r="G10" s="183">
        <v>12175</v>
      </c>
      <c r="H10" s="183">
        <v>7801</v>
      </c>
      <c r="I10" s="183">
        <v>13522</v>
      </c>
    </row>
    <row r="11" spans="1:9" x14ac:dyDescent="0.25">
      <c r="A11" s="53">
        <v>42735</v>
      </c>
      <c r="B11" s="185">
        <v>85488</v>
      </c>
      <c r="C11" s="185">
        <v>102355</v>
      </c>
      <c r="D11" s="185">
        <v>187843</v>
      </c>
      <c r="E11" s="185">
        <v>10298</v>
      </c>
      <c r="F11" s="185">
        <v>34784</v>
      </c>
      <c r="G11" s="185">
        <v>12148</v>
      </c>
      <c r="H11" s="185">
        <v>7784</v>
      </c>
      <c r="I11" s="185">
        <v>13542</v>
      </c>
    </row>
    <row r="12" spans="1:9" x14ac:dyDescent="0.25">
      <c r="A12" s="51">
        <v>42766</v>
      </c>
      <c r="B12" s="183">
        <v>84447</v>
      </c>
      <c r="C12" s="183">
        <v>101736</v>
      </c>
      <c r="D12" s="183">
        <v>186183</v>
      </c>
      <c r="E12" s="183">
        <v>10229</v>
      </c>
      <c r="F12" s="183">
        <v>34411</v>
      </c>
      <c r="G12" s="183">
        <v>12112</v>
      </c>
      <c r="H12" s="183">
        <v>7686</v>
      </c>
      <c r="I12" s="183">
        <v>13488</v>
      </c>
    </row>
    <row r="13" spans="1:9" x14ac:dyDescent="0.25">
      <c r="A13" s="53">
        <v>42794</v>
      </c>
      <c r="B13" s="185">
        <v>84057</v>
      </c>
      <c r="C13" s="185">
        <v>102016</v>
      </c>
      <c r="D13" s="185">
        <v>186073</v>
      </c>
      <c r="E13" s="185">
        <v>10301</v>
      </c>
      <c r="F13" s="185">
        <v>34214</v>
      </c>
      <c r="G13" s="185">
        <v>12121</v>
      </c>
      <c r="H13" s="185">
        <v>7673</v>
      </c>
      <c r="I13" s="185">
        <v>13524</v>
      </c>
    </row>
    <row r="14" spans="1:9" x14ac:dyDescent="0.25">
      <c r="A14" s="51">
        <v>42825</v>
      </c>
      <c r="B14" s="183">
        <v>84088</v>
      </c>
      <c r="C14" s="183">
        <v>102466</v>
      </c>
      <c r="D14" s="183">
        <v>186554</v>
      </c>
      <c r="E14" s="183">
        <v>10363</v>
      </c>
      <c r="F14" s="183">
        <v>34220</v>
      </c>
      <c r="G14" s="183">
        <v>12212</v>
      </c>
      <c r="H14" s="183">
        <v>7684</v>
      </c>
      <c r="I14" s="183">
        <v>13606</v>
      </c>
    </row>
    <row r="15" spans="1:9" x14ac:dyDescent="0.25">
      <c r="A15" s="53">
        <v>42855</v>
      </c>
      <c r="B15" s="185">
        <v>83698</v>
      </c>
      <c r="C15" s="185">
        <v>102295</v>
      </c>
      <c r="D15" s="185">
        <v>185993</v>
      </c>
      <c r="E15" s="185">
        <v>10390</v>
      </c>
      <c r="F15" s="185">
        <v>34011</v>
      </c>
      <c r="G15" s="185">
        <v>12240</v>
      </c>
      <c r="H15" s="185">
        <v>7677</v>
      </c>
      <c r="I15" s="185">
        <v>13607</v>
      </c>
    </row>
    <row r="16" spans="1:9" x14ac:dyDescent="0.25">
      <c r="A16" s="51">
        <v>42886</v>
      </c>
      <c r="B16" s="183">
        <v>83675</v>
      </c>
      <c r="C16" s="183">
        <v>102667</v>
      </c>
      <c r="D16" s="183">
        <v>186342</v>
      </c>
      <c r="E16" s="183">
        <v>10530</v>
      </c>
      <c r="F16" s="183">
        <v>34062</v>
      </c>
      <c r="G16" s="183">
        <v>12278</v>
      </c>
      <c r="H16" s="183">
        <v>7721</v>
      </c>
      <c r="I16" s="183">
        <v>13594</v>
      </c>
    </row>
    <row r="17" spans="1:9" x14ac:dyDescent="0.25">
      <c r="A17" s="53">
        <v>42916</v>
      </c>
      <c r="B17" s="185">
        <v>83794</v>
      </c>
      <c r="C17" s="185">
        <v>103272</v>
      </c>
      <c r="D17" s="185">
        <v>187066</v>
      </c>
      <c r="E17" s="185">
        <v>10612</v>
      </c>
      <c r="F17" s="185">
        <v>34143</v>
      </c>
      <c r="G17" s="185">
        <v>12368</v>
      </c>
      <c r="H17" s="185">
        <v>7804</v>
      </c>
      <c r="I17" s="185">
        <v>13676</v>
      </c>
    </row>
    <row r="18" spans="1:9" x14ac:dyDescent="0.25">
      <c r="A18" s="51">
        <v>42947</v>
      </c>
      <c r="B18" s="183">
        <v>84111</v>
      </c>
      <c r="C18" s="183">
        <v>103546</v>
      </c>
      <c r="D18" s="183">
        <v>187657</v>
      </c>
      <c r="E18" s="183">
        <v>10658</v>
      </c>
      <c r="F18" s="183">
        <v>34268</v>
      </c>
      <c r="G18" s="183">
        <v>12412</v>
      </c>
      <c r="H18" s="183">
        <v>7874</v>
      </c>
      <c r="I18" s="183">
        <v>13805</v>
      </c>
    </row>
    <row r="19" spans="1:9" x14ac:dyDescent="0.25">
      <c r="A19" s="53">
        <v>42978</v>
      </c>
      <c r="B19" s="185">
        <v>84837</v>
      </c>
      <c r="C19" s="185">
        <v>104542</v>
      </c>
      <c r="D19" s="185">
        <v>189379</v>
      </c>
      <c r="E19" s="185">
        <v>10829</v>
      </c>
      <c r="F19" s="185">
        <v>34655</v>
      </c>
      <c r="G19" s="185">
        <v>12560</v>
      </c>
      <c r="H19" s="185">
        <v>7993</v>
      </c>
      <c r="I19" s="185">
        <v>13977</v>
      </c>
    </row>
    <row r="20" spans="1:9" x14ac:dyDescent="0.25">
      <c r="A20" s="51">
        <v>43008</v>
      </c>
      <c r="B20" s="183">
        <v>85154</v>
      </c>
      <c r="C20" s="183">
        <v>105435</v>
      </c>
      <c r="D20" s="183">
        <v>190589</v>
      </c>
      <c r="E20" s="183">
        <v>10948</v>
      </c>
      <c r="F20" s="183">
        <v>34952</v>
      </c>
      <c r="G20" s="183">
        <v>12679</v>
      </c>
      <c r="H20" s="183">
        <v>8079</v>
      </c>
      <c r="I20" s="183">
        <v>14108</v>
      </c>
    </row>
    <row r="21" spans="1:9" x14ac:dyDescent="0.25">
      <c r="A21" s="53">
        <v>43039</v>
      </c>
      <c r="B21" s="185">
        <v>85613</v>
      </c>
      <c r="C21" s="185">
        <v>105761</v>
      </c>
      <c r="D21" s="185">
        <v>191374</v>
      </c>
      <c r="E21" s="185">
        <v>11041</v>
      </c>
      <c r="F21" s="185">
        <v>35274</v>
      </c>
      <c r="G21" s="185">
        <v>12754</v>
      </c>
      <c r="H21" s="185">
        <v>8212</v>
      </c>
      <c r="I21" s="185">
        <v>14223</v>
      </c>
    </row>
    <row r="22" spans="1:9" x14ac:dyDescent="0.25">
      <c r="A22" s="51">
        <v>43069</v>
      </c>
      <c r="B22" s="183">
        <v>86524</v>
      </c>
      <c r="C22" s="183">
        <v>106527</v>
      </c>
      <c r="D22" s="183">
        <v>193051</v>
      </c>
      <c r="E22" s="183">
        <v>11174</v>
      </c>
      <c r="F22" s="183">
        <v>35720</v>
      </c>
      <c r="G22" s="183">
        <v>12900</v>
      </c>
      <c r="H22" s="183">
        <v>8329</v>
      </c>
      <c r="I22" s="183">
        <v>14400</v>
      </c>
    </row>
    <row r="23" spans="1:9" x14ac:dyDescent="0.25">
      <c r="A23" s="53">
        <v>43100</v>
      </c>
      <c r="B23" s="185">
        <v>86557</v>
      </c>
      <c r="C23" s="185">
        <v>106401</v>
      </c>
      <c r="D23" s="185">
        <v>192958</v>
      </c>
      <c r="E23" s="185">
        <v>11182</v>
      </c>
      <c r="F23" s="185">
        <v>35905</v>
      </c>
      <c r="G23" s="185">
        <v>12927</v>
      </c>
      <c r="H23" s="185">
        <v>8389</v>
      </c>
      <c r="I23" s="185">
        <v>14385</v>
      </c>
    </row>
    <row r="24" spans="1:9" x14ac:dyDescent="0.25">
      <c r="A24" s="51">
        <v>43131</v>
      </c>
      <c r="B24" s="183">
        <v>86948</v>
      </c>
      <c r="C24" s="183">
        <v>107047</v>
      </c>
      <c r="D24" s="183">
        <v>193995</v>
      </c>
      <c r="E24" s="183">
        <v>11264</v>
      </c>
      <c r="F24" s="183">
        <v>36099</v>
      </c>
      <c r="G24" s="183">
        <v>13037</v>
      </c>
      <c r="H24" s="183">
        <v>8459</v>
      </c>
      <c r="I24" s="183">
        <v>14496</v>
      </c>
    </row>
    <row r="25" spans="1:9" x14ac:dyDescent="0.25">
      <c r="A25" s="53">
        <v>43159</v>
      </c>
      <c r="B25" s="185">
        <v>87343</v>
      </c>
      <c r="C25" s="185">
        <v>107544</v>
      </c>
      <c r="D25" s="185">
        <v>194887</v>
      </c>
      <c r="E25" s="185">
        <v>11337</v>
      </c>
      <c r="F25" s="185">
        <v>36295</v>
      </c>
      <c r="G25" s="185">
        <v>13076</v>
      </c>
      <c r="H25" s="185">
        <v>8541</v>
      </c>
      <c r="I25" s="185">
        <v>14642</v>
      </c>
    </row>
    <row r="26" spans="1:9" x14ac:dyDescent="0.25">
      <c r="A26" s="51">
        <v>43190</v>
      </c>
      <c r="B26" s="183">
        <v>87071</v>
      </c>
      <c r="C26" s="183">
        <v>107954</v>
      </c>
      <c r="D26" s="183">
        <v>195025</v>
      </c>
      <c r="E26" s="183">
        <v>11367</v>
      </c>
      <c r="F26" s="183">
        <v>36324</v>
      </c>
      <c r="G26" s="183">
        <v>13124</v>
      </c>
      <c r="H26" s="183">
        <v>8547</v>
      </c>
      <c r="I26" s="183">
        <v>14658</v>
      </c>
    </row>
    <row r="27" spans="1:9" x14ac:dyDescent="0.25">
      <c r="A27" s="53">
        <v>43220</v>
      </c>
      <c r="B27" s="185">
        <v>86845</v>
      </c>
      <c r="C27" s="185">
        <v>107583</v>
      </c>
      <c r="D27" s="185">
        <v>194428</v>
      </c>
      <c r="E27" s="185">
        <v>11415</v>
      </c>
      <c r="F27" s="185">
        <v>36259</v>
      </c>
      <c r="G27" s="185">
        <v>13086</v>
      </c>
      <c r="H27" s="185">
        <v>8527</v>
      </c>
      <c r="I27" s="185">
        <v>14634</v>
      </c>
    </row>
    <row r="28" spans="1:9" x14ac:dyDescent="0.25">
      <c r="A28" s="51">
        <v>43251</v>
      </c>
      <c r="B28" s="183">
        <v>86958</v>
      </c>
      <c r="C28" s="183">
        <v>107435</v>
      </c>
      <c r="D28" s="183">
        <v>194393</v>
      </c>
      <c r="E28" s="183">
        <v>11469</v>
      </c>
      <c r="F28" s="183">
        <v>36277</v>
      </c>
      <c r="G28" s="183">
        <v>13171</v>
      </c>
      <c r="H28" s="183">
        <v>8605</v>
      </c>
      <c r="I28" s="183">
        <v>14739</v>
      </c>
    </row>
    <row r="29" spans="1:9" x14ac:dyDescent="0.25">
      <c r="A29" s="53">
        <v>43281</v>
      </c>
      <c r="B29" s="185">
        <v>86812</v>
      </c>
      <c r="C29" s="185">
        <v>106629</v>
      </c>
      <c r="D29" s="185">
        <v>193441</v>
      </c>
      <c r="E29" s="185">
        <v>11476</v>
      </c>
      <c r="F29" s="185">
        <v>36216</v>
      </c>
      <c r="G29" s="185">
        <v>13189</v>
      </c>
      <c r="H29" s="185">
        <v>8651</v>
      </c>
      <c r="I29" s="185">
        <v>14783</v>
      </c>
    </row>
    <row r="30" spans="1:9" x14ac:dyDescent="0.25">
      <c r="A30" s="51">
        <v>43312</v>
      </c>
      <c r="B30" s="183">
        <v>88331</v>
      </c>
      <c r="C30" s="183">
        <v>109284</v>
      </c>
      <c r="D30" s="183">
        <v>197615</v>
      </c>
      <c r="E30" s="183">
        <v>11780</v>
      </c>
      <c r="F30" s="183">
        <v>36928</v>
      </c>
      <c r="G30" s="183">
        <v>13569</v>
      </c>
      <c r="H30" s="183">
        <v>8904</v>
      </c>
      <c r="I30" s="183">
        <v>15269</v>
      </c>
    </row>
    <row r="31" spans="1:9" x14ac:dyDescent="0.25">
      <c r="A31" s="53">
        <v>43343</v>
      </c>
      <c r="B31" s="185">
        <v>89989</v>
      </c>
      <c r="C31" s="185">
        <v>111566</v>
      </c>
      <c r="D31" s="185">
        <v>201555</v>
      </c>
      <c r="E31" s="185">
        <v>12106</v>
      </c>
      <c r="F31" s="185">
        <v>37639</v>
      </c>
      <c r="G31" s="185">
        <v>14005</v>
      </c>
      <c r="H31" s="185">
        <v>9149</v>
      </c>
      <c r="I31" s="185">
        <v>15586</v>
      </c>
    </row>
    <row r="32" spans="1:9" x14ac:dyDescent="0.25">
      <c r="A32" s="51">
        <v>43373</v>
      </c>
      <c r="B32" s="183">
        <v>91238</v>
      </c>
      <c r="C32" s="183">
        <v>113440</v>
      </c>
      <c r="D32" s="183">
        <v>204678</v>
      </c>
      <c r="E32" s="183">
        <v>12443</v>
      </c>
      <c r="F32" s="183">
        <v>38102</v>
      </c>
      <c r="G32" s="183">
        <v>14345</v>
      </c>
      <c r="H32" s="183">
        <v>9269</v>
      </c>
      <c r="I32" s="183">
        <v>15891</v>
      </c>
    </row>
    <row r="33" spans="1:15" x14ac:dyDescent="0.25">
      <c r="A33" s="53">
        <v>43404</v>
      </c>
      <c r="B33" s="185">
        <v>92942</v>
      </c>
      <c r="C33" s="185">
        <v>115552</v>
      </c>
      <c r="D33" s="185">
        <v>208494</v>
      </c>
      <c r="E33" s="185">
        <v>12762</v>
      </c>
      <c r="F33" s="185">
        <v>38833</v>
      </c>
      <c r="G33" s="185">
        <v>14784</v>
      </c>
      <c r="H33" s="185">
        <v>9539</v>
      </c>
      <c r="I33" s="185">
        <v>16171</v>
      </c>
    </row>
    <row r="34" spans="1:15" x14ac:dyDescent="0.25">
      <c r="A34" s="51">
        <v>43434</v>
      </c>
      <c r="B34" s="183">
        <v>94402</v>
      </c>
      <c r="C34" s="183">
        <v>117824</v>
      </c>
      <c r="D34" s="183">
        <v>212226</v>
      </c>
      <c r="E34" s="183">
        <v>13112</v>
      </c>
      <c r="F34" s="183">
        <v>39593</v>
      </c>
      <c r="G34" s="183">
        <v>15142</v>
      </c>
      <c r="H34" s="183">
        <v>9804</v>
      </c>
      <c r="I34" s="183">
        <v>16451</v>
      </c>
    </row>
    <row r="35" spans="1:15" x14ac:dyDescent="0.25">
      <c r="A35" s="53">
        <v>43465</v>
      </c>
      <c r="B35" s="185">
        <v>95079</v>
      </c>
      <c r="C35" s="185">
        <v>118624</v>
      </c>
      <c r="D35" s="185">
        <v>213703</v>
      </c>
      <c r="E35" s="185">
        <v>13305</v>
      </c>
      <c r="F35" s="185">
        <v>39936</v>
      </c>
      <c r="G35" s="185">
        <v>15324</v>
      </c>
      <c r="H35" s="185">
        <v>9927</v>
      </c>
      <c r="I35" s="185">
        <v>16605</v>
      </c>
    </row>
    <row r="36" spans="1:15" x14ac:dyDescent="0.25">
      <c r="A36" s="51">
        <v>43496</v>
      </c>
      <c r="B36" s="183">
        <v>96655</v>
      </c>
      <c r="C36" s="183">
        <v>120895</v>
      </c>
      <c r="D36" s="183">
        <v>217550</v>
      </c>
      <c r="E36" s="183">
        <v>13666</v>
      </c>
      <c r="F36" s="183">
        <v>40526</v>
      </c>
      <c r="G36" s="183">
        <v>15661</v>
      </c>
      <c r="H36" s="183">
        <v>10067</v>
      </c>
      <c r="I36" s="183">
        <v>16896</v>
      </c>
    </row>
    <row r="37" spans="1:15" x14ac:dyDescent="0.25">
      <c r="A37" s="53">
        <v>43524</v>
      </c>
      <c r="B37" s="185">
        <v>98502</v>
      </c>
      <c r="C37" s="185">
        <v>123541</v>
      </c>
      <c r="D37" s="185">
        <v>222043</v>
      </c>
      <c r="E37" s="185">
        <v>14080</v>
      </c>
      <c r="F37" s="185">
        <v>41339</v>
      </c>
      <c r="G37" s="185">
        <v>16079</v>
      </c>
      <c r="H37" s="185">
        <v>10348</v>
      </c>
      <c r="I37" s="185">
        <v>17298</v>
      </c>
    </row>
    <row r="38" spans="1:15" x14ac:dyDescent="0.25">
      <c r="A38" s="51">
        <v>43555</v>
      </c>
      <c r="B38" s="183">
        <v>100143</v>
      </c>
      <c r="C38" s="183">
        <v>125875</v>
      </c>
      <c r="D38" s="183">
        <v>226018</v>
      </c>
      <c r="E38" s="183">
        <v>14401</v>
      </c>
      <c r="F38" s="183">
        <v>42014</v>
      </c>
      <c r="G38" s="183">
        <v>16477</v>
      </c>
      <c r="H38" s="183">
        <v>10578</v>
      </c>
      <c r="I38" s="183">
        <v>17645</v>
      </c>
    </row>
    <row r="39" spans="1:15" x14ac:dyDescent="0.25">
      <c r="A39" s="53">
        <v>43585</v>
      </c>
      <c r="B39" s="185">
        <v>101813</v>
      </c>
      <c r="C39" s="185">
        <v>127913</v>
      </c>
      <c r="D39" s="185">
        <v>229726</v>
      </c>
      <c r="E39" s="185">
        <v>14738</v>
      </c>
      <c r="F39" s="185">
        <v>42607</v>
      </c>
      <c r="G39" s="185">
        <v>16842</v>
      </c>
      <c r="H39" s="185">
        <v>10758</v>
      </c>
      <c r="I39" s="185">
        <v>18035</v>
      </c>
    </row>
    <row r="40" spans="1:15" x14ac:dyDescent="0.25">
      <c r="A40" s="51">
        <v>43616</v>
      </c>
      <c r="B40" s="183">
        <v>104020</v>
      </c>
      <c r="C40" s="183">
        <v>130642</v>
      </c>
      <c r="D40" s="183">
        <v>234662</v>
      </c>
      <c r="E40" s="183">
        <v>15130</v>
      </c>
      <c r="F40" s="183">
        <v>43477</v>
      </c>
      <c r="G40" s="183">
        <v>17225</v>
      </c>
      <c r="H40" s="183">
        <v>11046</v>
      </c>
      <c r="I40" s="183">
        <v>18542</v>
      </c>
    </row>
    <row r="41" spans="1:15" x14ac:dyDescent="0.25">
      <c r="A41" s="53">
        <v>43646</v>
      </c>
      <c r="B41" s="185">
        <v>105657</v>
      </c>
      <c r="C41" s="185">
        <v>132670</v>
      </c>
      <c r="D41" s="185">
        <v>238327</v>
      </c>
      <c r="E41" s="185">
        <v>15482</v>
      </c>
      <c r="F41" s="185">
        <v>43992</v>
      </c>
      <c r="G41" s="185">
        <v>17655</v>
      </c>
      <c r="H41" s="185">
        <v>11264</v>
      </c>
      <c r="I41" s="185">
        <v>18932</v>
      </c>
      <c r="M41" s="66"/>
      <c r="N41" s="66"/>
      <c r="O41" s="66"/>
    </row>
    <row r="42" spans="1:15" x14ac:dyDescent="0.25">
      <c r="A42" s="51">
        <v>43677</v>
      </c>
      <c r="B42" s="183">
        <v>110593</v>
      </c>
      <c r="C42" s="183">
        <v>137902</v>
      </c>
      <c r="D42" s="183">
        <v>248495</v>
      </c>
      <c r="E42" s="183">
        <v>16338</v>
      </c>
      <c r="F42" s="183">
        <v>45901</v>
      </c>
      <c r="G42" s="183">
        <v>18430</v>
      </c>
      <c r="H42" s="183">
        <v>11738</v>
      </c>
      <c r="I42" s="183">
        <v>19890</v>
      </c>
      <c r="M42" s="66"/>
      <c r="N42" s="66"/>
      <c r="O42" s="66"/>
    </row>
    <row r="43" spans="1:15" x14ac:dyDescent="0.25">
      <c r="A43" s="53">
        <v>43708</v>
      </c>
      <c r="B43" s="185">
        <v>113094</v>
      </c>
      <c r="C43" s="185">
        <v>140780</v>
      </c>
      <c r="D43" s="185">
        <v>253874</v>
      </c>
      <c r="E43" s="185">
        <v>16789</v>
      </c>
      <c r="F43" s="185">
        <v>47019</v>
      </c>
      <c r="G43" s="185">
        <v>18928</v>
      </c>
      <c r="H43" s="185">
        <v>11979</v>
      </c>
      <c r="I43" s="185">
        <v>20377</v>
      </c>
      <c r="M43" s="66"/>
      <c r="N43" s="66"/>
      <c r="O43" s="66"/>
    </row>
    <row r="44" spans="1:15" x14ac:dyDescent="0.25">
      <c r="A44" s="51">
        <v>43738</v>
      </c>
      <c r="B44" s="183">
        <v>115777</v>
      </c>
      <c r="C44" s="183">
        <v>144204</v>
      </c>
      <c r="D44" s="183">
        <v>259981</v>
      </c>
      <c r="E44" s="183">
        <v>17336</v>
      </c>
      <c r="F44" s="183">
        <v>48125</v>
      </c>
      <c r="G44" s="183">
        <v>19561</v>
      </c>
      <c r="H44" s="183">
        <v>12328</v>
      </c>
      <c r="I44" s="183">
        <v>21068</v>
      </c>
      <c r="M44" s="66"/>
      <c r="N44" s="66"/>
      <c r="O44" s="66"/>
    </row>
    <row r="45" spans="1:15" x14ac:dyDescent="0.25">
      <c r="A45" s="53">
        <v>43769</v>
      </c>
      <c r="B45" s="185">
        <v>118226</v>
      </c>
      <c r="C45" s="185">
        <v>147749</v>
      </c>
      <c r="D45" s="185">
        <v>265975</v>
      </c>
      <c r="E45" s="185">
        <v>17777</v>
      </c>
      <c r="F45" s="185">
        <v>49581</v>
      </c>
      <c r="G45" s="185">
        <v>20126</v>
      </c>
      <c r="H45" s="185">
        <v>12783</v>
      </c>
      <c r="I45" s="185">
        <v>21707</v>
      </c>
      <c r="M45" s="66"/>
      <c r="N45" s="66"/>
      <c r="O45" s="66"/>
    </row>
    <row r="46" spans="1:15" x14ac:dyDescent="0.25">
      <c r="A46" s="51">
        <v>43799</v>
      </c>
      <c r="B46" s="183">
        <v>120240</v>
      </c>
      <c r="C46" s="183">
        <v>150512</v>
      </c>
      <c r="D46" s="183">
        <v>270752</v>
      </c>
      <c r="E46" s="183">
        <v>18208</v>
      </c>
      <c r="F46" s="183">
        <v>50499</v>
      </c>
      <c r="G46" s="183">
        <v>20522</v>
      </c>
      <c r="H46" s="183">
        <v>13092</v>
      </c>
      <c r="I46" s="183">
        <v>22263</v>
      </c>
      <c r="M46" s="66"/>
      <c r="N46" s="66"/>
      <c r="O46" s="66"/>
    </row>
    <row r="47" spans="1:15" x14ac:dyDescent="0.25">
      <c r="A47" s="53">
        <v>43830</v>
      </c>
      <c r="B47" s="185">
        <v>120701</v>
      </c>
      <c r="C47" s="185">
        <v>151619</v>
      </c>
      <c r="D47" s="185">
        <v>272320</v>
      </c>
      <c r="E47" s="185">
        <v>18352</v>
      </c>
      <c r="F47" s="185">
        <v>50877</v>
      </c>
      <c r="G47" s="185">
        <v>20601</v>
      </c>
      <c r="H47" s="185">
        <v>13214</v>
      </c>
      <c r="I47" s="185">
        <v>22402</v>
      </c>
      <c r="M47" s="66"/>
      <c r="N47" s="60"/>
      <c r="O47" s="66"/>
    </row>
    <row r="48" spans="1:15" x14ac:dyDescent="0.25">
      <c r="A48" s="51">
        <v>43861</v>
      </c>
      <c r="B48" s="183">
        <v>121891</v>
      </c>
      <c r="C48" s="183">
        <v>153727</v>
      </c>
      <c r="D48" s="183">
        <v>275618</v>
      </c>
      <c r="E48" s="183">
        <v>18702</v>
      </c>
      <c r="F48" s="183">
        <v>51322</v>
      </c>
      <c r="G48" s="183">
        <v>20941</v>
      </c>
      <c r="H48" s="183">
        <v>13339</v>
      </c>
      <c r="I48" s="183">
        <v>22764</v>
      </c>
      <c r="M48" s="66"/>
      <c r="N48" s="60"/>
      <c r="O48" s="66"/>
    </row>
    <row r="49" spans="1:15" x14ac:dyDescent="0.25">
      <c r="A49" s="53">
        <v>43890</v>
      </c>
      <c r="B49" s="185">
        <v>123177</v>
      </c>
      <c r="C49" s="185">
        <v>155860</v>
      </c>
      <c r="D49" s="185">
        <v>279037</v>
      </c>
      <c r="E49" s="185">
        <v>19068</v>
      </c>
      <c r="F49" s="185">
        <v>51787</v>
      </c>
      <c r="G49" s="185">
        <v>21335</v>
      </c>
      <c r="H49" s="185">
        <v>13521</v>
      </c>
      <c r="I49" s="185">
        <v>23178</v>
      </c>
      <c r="M49" s="66"/>
      <c r="N49" s="60"/>
      <c r="O49" s="66"/>
    </row>
    <row r="50" spans="1:15" x14ac:dyDescent="0.25">
      <c r="A50" s="51">
        <v>43921</v>
      </c>
      <c r="B50" s="183">
        <v>123547</v>
      </c>
      <c r="C50" s="183">
        <v>156633</v>
      </c>
      <c r="D50" s="183">
        <v>280180</v>
      </c>
      <c r="E50" s="183">
        <v>19267</v>
      </c>
      <c r="F50" s="183">
        <v>51973</v>
      </c>
      <c r="G50" s="183">
        <v>21517</v>
      </c>
      <c r="H50" s="183">
        <v>13619</v>
      </c>
      <c r="I50" s="183">
        <v>23491</v>
      </c>
      <c r="M50" s="66"/>
      <c r="N50" s="60"/>
      <c r="O50" s="66"/>
    </row>
    <row r="51" spans="1:15" x14ac:dyDescent="0.25">
      <c r="A51" s="53">
        <v>43951</v>
      </c>
      <c r="B51" s="185">
        <v>122082</v>
      </c>
      <c r="C51" s="185">
        <v>155642</v>
      </c>
      <c r="D51" s="185">
        <v>277724</v>
      </c>
      <c r="E51" s="185">
        <v>19181</v>
      </c>
      <c r="F51" s="185">
        <v>51462</v>
      </c>
      <c r="G51" s="185">
        <v>21401</v>
      </c>
      <c r="H51" s="185">
        <v>13536</v>
      </c>
      <c r="I51" s="185">
        <v>23340</v>
      </c>
      <c r="M51" s="66"/>
      <c r="N51" s="60"/>
      <c r="O51" s="66"/>
    </row>
    <row r="52" spans="1:15" x14ac:dyDescent="0.25">
      <c r="A52" s="51">
        <v>43982</v>
      </c>
      <c r="B52" s="183">
        <v>124272</v>
      </c>
      <c r="C52" s="183">
        <v>158299</v>
      </c>
      <c r="D52" s="183">
        <v>282571</v>
      </c>
      <c r="E52" s="183">
        <v>19592</v>
      </c>
      <c r="F52" s="183">
        <v>52418</v>
      </c>
      <c r="G52" s="183">
        <v>21740</v>
      </c>
      <c r="H52" s="183">
        <v>13788</v>
      </c>
      <c r="I52" s="183">
        <v>23798</v>
      </c>
    </row>
    <row r="53" spans="1:15" x14ac:dyDescent="0.25">
      <c r="A53" s="53">
        <v>44012</v>
      </c>
      <c r="B53" s="185">
        <v>124995</v>
      </c>
      <c r="C53" s="185">
        <v>158986</v>
      </c>
      <c r="D53" s="185">
        <v>283981</v>
      </c>
      <c r="E53" s="185">
        <v>19646</v>
      </c>
      <c r="F53" s="185">
        <v>52705</v>
      </c>
      <c r="G53" s="185">
        <v>21840</v>
      </c>
      <c r="H53" s="185">
        <v>13856</v>
      </c>
      <c r="I53" s="185">
        <v>23918</v>
      </c>
    </row>
    <row r="54" spans="1:15" x14ac:dyDescent="0.25">
      <c r="A54" s="51">
        <v>44043</v>
      </c>
      <c r="B54" s="183">
        <v>128636</v>
      </c>
      <c r="C54" s="183">
        <v>161616</v>
      </c>
      <c r="D54" s="183">
        <v>290252</v>
      </c>
      <c r="E54" s="183">
        <v>19909</v>
      </c>
      <c r="F54" s="183">
        <v>53966</v>
      </c>
      <c r="G54" s="183">
        <v>22014</v>
      </c>
      <c r="H54" s="183">
        <v>14048</v>
      </c>
      <c r="I54" s="183">
        <v>24169</v>
      </c>
    </row>
    <row r="55" spans="1:15" x14ac:dyDescent="0.25">
      <c r="A55" s="53">
        <v>44074</v>
      </c>
      <c r="B55" s="185">
        <v>129148</v>
      </c>
      <c r="C55" s="185">
        <v>161971</v>
      </c>
      <c r="D55" s="185">
        <v>291119</v>
      </c>
      <c r="E55" s="185">
        <v>19951</v>
      </c>
      <c r="F55" s="185">
        <v>53988</v>
      </c>
      <c r="G55" s="185">
        <v>21985</v>
      </c>
      <c r="H55" s="185">
        <v>13982</v>
      </c>
      <c r="I55" s="185">
        <v>24096</v>
      </c>
    </row>
    <row r="56" spans="1:15" x14ac:dyDescent="0.25">
      <c r="A56" s="51">
        <v>44104</v>
      </c>
      <c r="B56" s="183">
        <v>132828</v>
      </c>
      <c r="C56" s="183">
        <v>166387</v>
      </c>
      <c r="D56" s="183">
        <v>299215</v>
      </c>
      <c r="E56" s="183">
        <v>20475</v>
      </c>
      <c r="F56" s="183">
        <v>55699</v>
      </c>
      <c r="G56" s="183">
        <v>22508</v>
      </c>
      <c r="H56" s="183">
        <v>14376</v>
      </c>
      <c r="I56" s="183">
        <v>24606</v>
      </c>
    </row>
    <row r="57" spans="1:15" x14ac:dyDescent="0.25">
      <c r="A57" s="53">
        <v>44135</v>
      </c>
      <c r="B57" s="185">
        <v>135118</v>
      </c>
      <c r="C57" s="185">
        <v>169518</v>
      </c>
      <c r="D57" s="185">
        <v>304636</v>
      </c>
      <c r="E57" s="185">
        <v>20794</v>
      </c>
      <c r="F57" s="185">
        <v>56982</v>
      </c>
      <c r="G57" s="185">
        <v>22766</v>
      </c>
      <c r="H57" s="185">
        <v>14705</v>
      </c>
      <c r="I57" s="185">
        <v>25027</v>
      </c>
    </row>
    <row r="58" spans="1:15" x14ac:dyDescent="0.25">
      <c r="A58" s="51">
        <v>44165</v>
      </c>
      <c r="B58" s="183">
        <v>136064</v>
      </c>
      <c r="C58" s="183">
        <v>170567</v>
      </c>
      <c r="D58" s="183">
        <v>306631</v>
      </c>
      <c r="E58" s="183">
        <v>20932</v>
      </c>
      <c r="F58" s="183">
        <v>57333</v>
      </c>
      <c r="G58" s="183">
        <v>22757</v>
      </c>
      <c r="H58" s="183">
        <v>14709</v>
      </c>
      <c r="I58" s="183">
        <v>25095</v>
      </c>
    </row>
    <row r="59" spans="1:15" x14ac:dyDescent="0.25">
      <c r="A59" s="53">
        <v>44196</v>
      </c>
      <c r="B59" s="185">
        <v>135691</v>
      </c>
      <c r="C59" s="185">
        <v>170178</v>
      </c>
      <c r="D59" s="185">
        <v>305869</v>
      </c>
      <c r="E59" s="185">
        <v>20916</v>
      </c>
      <c r="F59" s="185">
        <v>57286</v>
      </c>
      <c r="G59" s="185">
        <v>22588</v>
      </c>
      <c r="H59" s="185">
        <v>14685</v>
      </c>
      <c r="I59" s="185">
        <v>24933</v>
      </c>
    </row>
    <row r="60" spans="1:15" x14ac:dyDescent="0.25">
      <c r="A60" s="51">
        <v>44227</v>
      </c>
      <c r="B60" s="183">
        <v>136449</v>
      </c>
      <c r="C60" s="183">
        <v>170593</v>
      </c>
      <c r="D60" s="183">
        <v>307042</v>
      </c>
      <c r="E60" s="183">
        <v>21017</v>
      </c>
      <c r="F60" s="183">
        <v>57386</v>
      </c>
      <c r="G60" s="183">
        <v>22584</v>
      </c>
      <c r="H60" s="183">
        <v>14660</v>
      </c>
      <c r="I60" s="183">
        <v>24872</v>
      </c>
    </row>
    <row r="61" spans="1:15" x14ac:dyDescent="0.25">
      <c r="A61" s="71">
        <v>44255</v>
      </c>
      <c r="B61" s="186">
        <v>137377</v>
      </c>
      <c r="C61" s="186">
        <v>171813</v>
      </c>
      <c r="D61" s="186">
        <v>309190</v>
      </c>
      <c r="E61" s="185">
        <v>21204</v>
      </c>
      <c r="F61" s="186">
        <v>57750</v>
      </c>
      <c r="G61" s="186">
        <v>22607</v>
      </c>
      <c r="H61" s="185">
        <v>14689</v>
      </c>
      <c r="I61" s="187">
        <v>24875</v>
      </c>
    </row>
    <row r="62" spans="1:15" x14ac:dyDescent="0.25">
      <c r="A62" s="72">
        <v>44286</v>
      </c>
      <c r="B62" s="188">
        <v>137562</v>
      </c>
      <c r="C62" s="188">
        <v>172432</v>
      </c>
      <c r="D62" s="188">
        <v>309994</v>
      </c>
      <c r="E62" s="188">
        <v>21338</v>
      </c>
      <c r="F62" s="188">
        <v>58029</v>
      </c>
      <c r="G62" s="188">
        <v>22586</v>
      </c>
      <c r="H62" s="188">
        <v>14743</v>
      </c>
      <c r="I62" s="188">
        <v>24858</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D6CD20"/>
  </sheetPr>
  <dimension ref="A1:U117"/>
  <sheetViews>
    <sheetView showGridLines="0" topLeftCell="B1" zoomScaleNormal="100" workbookViewId="0">
      <selection activeCell="B1" sqref="B1"/>
    </sheetView>
  </sheetViews>
  <sheetFormatPr defaultRowHeight="15" x14ac:dyDescent="0.25"/>
  <cols>
    <col min="1" max="1" width="2.28515625" hidden="1" customWidth="1"/>
    <col min="2" max="10" width="14.7109375" customWidth="1"/>
    <col min="11" max="11" width="5.28515625" customWidth="1"/>
    <col min="12" max="12" width="6" customWidth="1"/>
    <col min="13" max="13" width="45.140625" customWidth="1"/>
    <col min="14" max="19" width="12.7109375" customWidth="1"/>
    <col min="20" max="20" width="1.85546875" customWidth="1"/>
    <col min="21" max="21" width="5.140625" customWidth="1"/>
  </cols>
  <sheetData>
    <row r="1" spans="2:19" ht="25.5" customHeight="1" x14ac:dyDescent="0.25">
      <c r="B1" t="s">
        <v>176</v>
      </c>
    </row>
    <row r="2" spans="2:19" ht="21.95" customHeight="1" x14ac:dyDescent="0.25"/>
    <row r="3" spans="2:19" ht="18" customHeight="1" x14ac:dyDescent="0.25">
      <c r="B3" s="50"/>
      <c r="M3" s="39" t="s">
        <v>112</v>
      </c>
      <c r="N3" s="39" t="s">
        <v>113</v>
      </c>
      <c r="O3" s="39" t="s">
        <v>42</v>
      </c>
      <c r="P3" s="39" t="s">
        <v>114</v>
      </c>
      <c r="Q3" s="39" t="s">
        <v>115</v>
      </c>
      <c r="R3" s="39" t="s">
        <v>45</v>
      </c>
      <c r="S3" s="39" t="s">
        <v>46</v>
      </c>
    </row>
    <row r="4" spans="2:19" ht="18.75" customHeight="1" x14ac:dyDescent="0.25">
      <c r="B4" s="181" t="s">
        <v>109</v>
      </c>
      <c r="C4" s="79"/>
      <c r="D4" s="79"/>
      <c r="E4" s="79"/>
      <c r="F4" s="79"/>
      <c r="M4" s="110" t="s">
        <v>15</v>
      </c>
      <c r="N4" s="40"/>
      <c r="O4" s="40"/>
      <c r="P4" s="40"/>
      <c r="Q4" s="40"/>
      <c r="R4" s="40"/>
      <c r="S4" s="41"/>
    </row>
    <row r="5" spans="2:19" ht="12.75" customHeight="1" x14ac:dyDescent="0.25">
      <c r="M5" s="111" t="s">
        <v>17</v>
      </c>
      <c r="N5" s="82">
        <v>366612</v>
      </c>
      <c r="O5" s="82">
        <v>302517</v>
      </c>
      <c r="P5" s="82">
        <v>236166</v>
      </c>
      <c r="Q5" s="82">
        <v>216783</v>
      </c>
      <c r="R5" s="82">
        <v>169711</v>
      </c>
      <c r="S5" s="82">
        <v>152347</v>
      </c>
    </row>
    <row r="6" spans="2:19" ht="12.75" customHeight="1" x14ac:dyDescent="0.25">
      <c r="M6" s="112" t="s">
        <v>19</v>
      </c>
      <c r="N6" s="83">
        <v>237214</v>
      </c>
      <c r="O6" s="83">
        <v>197428</v>
      </c>
      <c r="P6" s="83">
        <v>147742</v>
      </c>
      <c r="Q6" s="83">
        <v>284632</v>
      </c>
      <c r="R6" s="83">
        <v>231630</v>
      </c>
      <c r="S6" s="83">
        <v>200286</v>
      </c>
    </row>
    <row r="7" spans="2:19" ht="12.75" customHeight="1" x14ac:dyDescent="0.25">
      <c r="B7" s="222" t="s">
        <v>110</v>
      </c>
      <c r="C7" s="222"/>
      <c r="D7" s="222"/>
      <c r="E7" s="222"/>
      <c r="M7" s="112" t="s">
        <v>187</v>
      </c>
      <c r="N7" s="83">
        <v>11611</v>
      </c>
      <c r="O7" s="83">
        <v>9614</v>
      </c>
      <c r="P7" s="83">
        <v>8117</v>
      </c>
      <c r="Q7" s="83">
        <v>41255</v>
      </c>
      <c r="R7" s="83">
        <v>35712</v>
      </c>
      <c r="S7" s="83">
        <v>35488</v>
      </c>
    </row>
    <row r="8" spans="2:19" ht="12.75" customHeight="1" x14ac:dyDescent="0.25">
      <c r="B8" s="223"/>
      <c r="C8" s="223"/>
      <c r="D8" s="223"/>
      <c r="E8" s="223"/>
      <c r="M8" s="112" t="s">
        <v>21</v>
      </c>
      <c r="N8" s="83">
        <v>4634</v>
      </c>
      <c r="O8" s="83">
        <v>2347</v>
      </c>
      <c r="P8" s="83">
        <v>1895</v>
      </c>
      <c r="Q8" s="83">
        <v>52635</v>
      </c>
      <c r="R8" s="83">
        <v>44904</v>
      </c>
      <c r="S8" s="83">
        <v>43430</v>
      </c>
    </row>
    <row r="9" spans="2:19" ht="12.75" customHeight="1" x14ac:dyDescent="0.25">
      <c r="B9" s="226" t="s">
        <v>80</v>
      </c>
      <c r="C9" s="228" t="s">
        <v>81</v>
      </c>
      <c r="D9" s="216" t="s">
        <v>82</v>
      </c>
      <c r="E9" s="218" t="s">
        <v>180</v>
      </c>
      <c r="F9" s="230" t="s">
        <v>83</v>
      </c>
      <c r="G9" s="224" t="s">
        <v>181</v>
      </c>
      <c r="H9" s="37" t="s">
        <v>84</v>
      </c>
      <c r="I9" s="37" t="s">
        <v>84</v>
      </c>
      <c r="J9" s="37" t="s">
        <v>85</v>
      </c>
      <c r="M9" s="112" t="s">
        <v>188</v>
      </c>
      <c r="N9" s="83">
        <v>22590</v>
      </c>
      <c r="O9" s="83">
        <v>17913</v>
      </c>
      <c r="P9" s="83">
        <v>13743</v>
      </c>
      <c r="Q9" s="83">
        <v>32703</v>
      </c>
      <c r="R9" s="83">
        <v>26578</v>
      </c>
      <c r="S9" s="83">
        <v>24380</v>
      </c>
    </row>
    <row r="10" spans="2:19" ht="12.75" customHeight="1" x14ac:dyDescent="0.25">
      <c r="B10" s="227"/>
      <c r="C10" s="229"/>
      <c r="D10" s="217"/>
      <c r="E10" s="219"/>
      <c r="F10" s="231"/>
      <c r="G10" s="225"/>
      <c r="H10" s="62" t="s">
        <v>191</v>
      </c>
      <c r="I10" s="62" t="s">
        <v>139</v>
      </c>
      <c r="J10" s="38" t="s">
        <v>86</v>
      </c>
      <c r="M10" s="112" t="s">
        <v>189</v>
      </c>
      <c r="N10" s="83">
        <v>5755</v>
      </c>
      <c r="O10" s="83">
        <v>3862</v>
      </c>
      <c r="P10" s="83">
        <v>2782</v>
      </c>
      <c r="Q10" s="83">
        <v>43200</v>
      </c>
      <c r="R10" s="83">
        <v>38035</v>
      </c>
      <c r="S10" s="83">
        <v>31481</v>
      </c>
    </row>
    <row r="11" spans="2:19" ht="12.75" customHeight="1" x14ac:dyDescent="0.25">
      <c r="B11" s="145" t="s">
        <v>111</v>
      </c>
      <c r="C11" s="117">
        <f>RCEData!$B$62</f>
        <v>14613</v>
      </c>
      <c r="D11" s="117">
        <f>RCEData!$B$61</f>
        <v>14520</v>
      </c>
      <c r="E11" s="118">
        <f>(C11-D11)/D11</f>
        <v>6.4049586776859504E-3</v>
      </c>
      <c r="F11" s="117">
        <f>RCEData!$B$50</f>
        <v>12783</v>
      </c>
      <c r="G11" s="119">
        <f>(C11-F11)/F11</f>
        <v>0.14315888289134007</v>
      </c>
      <c r="H11" s="117">
        <f>RCEData!B53</f>
        <v>11748</v>
      </c>
      <c r="I11" s="117">
        <f>RCEData!B41</f>
        <v>11164</v>
      </c>
      <c r="J11" s="119">
        <f>(H11-I11)/I11</f>
        <v>5.2310999641705484E-2</v>
      </c>
      <c r="M11" s="112" t="s">
        <v>28</v>
      </c>
      <c r="N11" s="83">
        <v>7123</v>
      </c>
      <c r="O11" s="83">
        <v>5791</v>
      </c>
      <c r="P11" s="83">
        <v>4775</v>
      </c>
      <c r="Q11" s="83">
        <v>12997</v>
      </c>
      <c r="R11" s="83">
        <v>10792</v>
      </c>
      <c r="S11" s="83">
        <v>10904</v>
      </c>
    </row>
    <row r="12" spans="2:19" ht="12.75" customHeight="1" x14ac:dyDescent="0.25">
      <c r="B12" s="146" t="s">
        <v>174</v>
      </c>
      <c r="C12" s="117">
        <f>RCEData!$C$62</f>
        <v>13083</v>
      </c>
      <c r="D12" s="117">
        <f>RCEData!$C$61</f>
        <v>11951</v>
      </c>
      <c r="E12" s="118">
        <f t="shared" ref="E12:E13" si="0">(C12-D12)/D12</f>
        <v>9.4720107104008036E-2</v>
      </c>
      <c r="F12" s="117">
        <f>RCEData!$C$50</f>
        <v>11791</v>
      </c>
      <c r="G12" s="119">
        <f t="shared" ref="G12:G13" si="1">(C12-F12)/F12</f>
        <v>0.10957509965227716</v>
      </c>
      <c r="H12" s="117">
        <f>RCEData!C53</f>
        <v>11718</v>
      </c>
      <c r="I12" s="117">
        <f>RCEData!C41</f>
        <v>9709</v>
      </c>
      <c r="J12" s="119">
        <f t="shared" ref="J12:J13" si="2">(H12-I12)/I12</f>
        <v>0.2069214131218457</v>
      </c>
      <c r="M12" s="112" t="s">
        <v>116</v>
      </c>
      <c r="N12" s="83">
        <v>5333</v>
      </c>
      <c r="O12" s="83">
        <v>3876</v>
      </c>
      <c r="P12" s="83">
        <v>3362</v>
      </c>
      <c r="Q12" s="83">
        <v>14283</v>
      </c>
      <c r="R12" s="83">
        <v>11481</v>
      </c>
      <c r="S12" s="83">
        <v>11362</v>
      </c>
    </row>
    <row r="13" spans="2:19" ht="12.75" customHeight="1" x14ac:dyDescent="0.25">
      <c r="B13" s="146" t="s">
        <v>175</v>
      </c>
      <c r="C13" s="117">
        <f>RCEData!$D$62</f>
        <v>11385</v>
      </c>
      <c r="D13" s="117">
        <f>RCEData!$D$61</f>
        <v>10934</v>
      </c>
      <c r="E13" s="118">
        <f t="shared" si="0"/>
        <v>4.124748490945674E-2</v>
      </c>
      <c r="F13" s="117">
        <f>RCEData!$D$50</f>
        <v>9593</v>
      </c>
      <c r="G13" s="119">
        <f t="shared" si="1"/>
        <v>0.18680287709788387</v>
      </c>
      <c r="H13" s="117">
        <f>RCEData!D53</f>
        <v>8774</v>
      </c>
      <c r="I13" s="117">
        <f>RCEData!D41</f>
        <v>6278</v>
      </c>
      <c r="J13" s="119">
        <f t="shared" si="2"/>
        <v>0.39757884676648614</v>
      </c>
      <c r="M13" s="112" t="s">
        <v>31</v>
      </c>
      <c r="N13" s="83">
        <v>5395</v>
      </c>
      <c r="O13" s="83">
        <v>4389</v>
      </c>
      <c r="P13" s="83">
        <v>3392</v>
      </c>
      <c r="Q13" s="83">
        <v>11377</v>
      </c>
      <c r="R13" s="83">
        <v>9692</v>
      </c>
      <c r="S13" s="83">
        <v>9754</v>
      </c>
    </row>
    <row r="14" spans="2:19" ht="12.75" customHeight="1" x14ac:dyDescent="0.25">
      <c r="M14" s="112" t="s">
        <v>33</v>
      </c>
      <c r="N14" s="83">
        <v>722</v>
      </c>
      <c r="O14" s="83">
        <v>589</v>
      </c>
      <c r="P14" s="83">
        <v>524</v>
      </c>
      <c r="Q14" s="83">
        <v>1725</v>
      </c>
      <c r="R14" s="83">
        <v>1522</v>
      </c>
      <c r="S14" s="83">
        <v>1461</v>
      </c>
    </row>
    <row r="15" spans="2:19" ht="12.75" customHeight="1" x14ac:dyDescent="0.25">
      <c r="M15" s="112" t="s">
        <v>145</v>
      </c>
      <c r="N15" s="83">
        <v>317</v>
      </c>
      <c r="O15" s="83">
        <v>248</v>
      </c>
      <c r="P15" s="83">
        <v>200</v>
      </c>
      <c r="Q15" s="83">
        <v>1038</v>
      </c>
      <c r="R15" s="83">
        <v>877</v>
      </c>
      <c r="S15" s="83">
        <v>778</v>
      </c>
    </row>
    <row r="16" spans="2:19" ht="12.75" customHeight="1" x14ac:dyDescent="0.25">
      <c r="M16" s="113" t="s">
        <v>146</v>
      </c>
      <c r="N16" s="84">
        <v>4275</v>
      </c>
      <c r="O16" s="84">
        <v>881</v>
      </c>
      <c r="P16" s="84">
        <v>899</v>
      </c>
      <c r="Q16" s="84">
        <v>6770</v>
      </c>
      <c r="R16" s="84">
        <v>927</v>
      </c>
      <c r="S16" s="84">
        <v>2074</v>
      </c>
    </row>
    <row r="17" spans="11:19" ht="12.75" customHeight="1" x14ac:dyDescent="0.25">
      <c r="M17" s="110" t="s">
        <v>93</v>
      </c>
      <c r="N17" s="40"/>
      <c r="O17" s="40"/>
      <c r="P17" s="40"/>
      <c r="Q17" s="40"/>
      <c r="R17" s="40"/>
      <c r="S17" s="41"/>
    </row>
    <row r="18" spans="11:19" ht="12.75" customHeight="1" x14ac:dyDescent="0.25">
      <c r="M18" s="111" t="s">
        <v>185</v>
      </c>
      <c r="N18" s="85">
        <v>540641</v>
      </c>
      <c r="O18" s="85">
        <v>462901</v>
      </c>
      <c r="P18" s="85">
        <v>180711</v>
      </c>
      <c r="Q18" s="85">
        <v>396742</v>
      </c>
      <c r="R18" s="85">
        <v>329388</v>
      </c>
      <c r="S18" s="85">
        <v>164311</v>
      </c>
    </row>
    <row r="19" spans="11:19" ht="12.75" customHeight="1" x14ac:dyDescent="0.25">
      <c r="M19" s="112" t="s">
        <v>94</v>
      </c>
      <c r="N19" s="86">
        <v>35688</v>
      </c>
      <c r="O19" s="86">
        <v>26909</v>
      </c>
      <c r="P19" s="86">
        <v>53044</v>
      </c>
      <c r="Q19" s="86">
        <v>186170</v>
      </c>
      <c r="R19" s="86">
        <v>158926</v>
      </c>
      <c r="S19" s="86">
        <v>206401</v>
      </c>
    </row>
    <row r="20" spans="11:19" ht="12.75" customHeight="1" x14ac:dyDescent="0.25">
      <c r="M20" s="112" t="s">
        <v>95</v>
      </c>
      <c r="N20" s="86">
        <v>22615</v>
      </c>
      <c r="O20" s="86">
        <v>18106</v>
      </c>
      <c r="P20" s="86">
        <v>13541</v>
      </c>
      <c r="Q20" s="86">
        <v>13350</v>
      </c>
      <c r="R20" s="86">
        <v>9675</v>
      </c>
      <c r="S20" s="86">
        <v>9594</v>
      </c>
    </row>
    <row r="21" spans="11:19" ht="12.75" customHeight="1" x14ac:dyDescent="0.25">
      <c r="K21" s="63"/>
      <c r="M21" s="112" t="s">
        <v>117</v>
      </c>
      <c r="N21" s="86">
        <v>5946</v>
      </c>
      <c r="O21" s="86">
        <v>3651</v>
      </c>
      <c r="P21" s="86">
        <v>34277</v>
      </c>
      <c r="Q21" s="86">
        <v>6987</v>
      </c>
      <c r="R21" s="86">
        <v>3742</v>
      </c>
      <c r="S21" s="86">
        <v>24434</v>
      </c>
    </row>
    <row r="22" spans="11:19" ht="12.75" customHeight="1" x14ac:dyDescent="0.25">
      <c r="K22" s="63"/>
      <c r="M22" s="113" t="s">
        <v>118</v>
      </c>
      <c r="N22" s="87">
        <v>66691</v>
      </c>
      <c r="O22" s="87">
        <v>37888</v>
      </c>
      <c r="P22" s="87">
        <v>142024</v>
      </c>
      <c r="Q22" s="87">
        <v>116149</v>
      </c>
      <c r="R22" s="87">
        <v>80130</v>
      </c>
      <c r="S22" s="87">
        <v>119005</v>
      </c>
    </row>
    <row r="23" spans="11:19" ht="12.75" customHeight="1" x14ac:dyDescent="0.25">
      <c r="K23" s="63"/>
      <c r="M23" s="110" t="s">
        <v>119</v>
      </c>
      <c r="N23" s="88"/>
      <c r="O23" s="88"/>
      <c r="P23" s="88"/>
      <c r="Q23" s="88"/>
      <c r="R23" s="88"/>
      <c r="S23" s="89"/>
    </row>
    <row r="24" spans="11:19" ht="12.75" customHeight="1" x14ac:dyDescent="0.25">
      <c r="K24" s="63"/>
      <c r="M24" s="111" t="s">
        <v>11</v>
      </c>
      <c r="N24" s="85">
        <v>45353</v>
      </c>
      <c r="O24" s="85">
        <v>34949</v>
      </c>
      <c r="P24" s="85">
        <v>20689</v>
      </c>
      <c r="Q24" s="85">
        <v>111620</v>
      </c>
      <c r="R24" s="85">
        <v>92336</v>
      </c>
      <c r="S24" s="85">
        <v>57838</v>
      </c>
    </row>
    <row r="25" spans="11:19" ht="12.75" customHeight="1" x14ac:dyDescent="0.25">
      <c r="K25" s="63"/>
      <c r="M25" s="112" t="s">
        <v>12</v>
      </c>
      <c r="N25" s="86">
        <v>43252</v>
      </c>
      <c r="O25" s="86">
        <v>35719</v>
      </c>
      <c r="P25" s="86">
        <v>25197</v>
      </c>
      <c r="Q25" s="86">
        <v>68880</v>
      </c>
      <c r="R25" s="86">
        <v>58130</v>
      </c>
      <c r="S25" s="86">
        <v>57407</v>
      </c>
    </row>
    <row r="26" spans="11:19" ht="12.75" customHeight="1" x14ac:dyDescent="0.25">
      <c r="M26" s="112" t="s">
        <v>13</v>
      </c>
      <c r="N26" s="86">
        <v>101190</v>
      </c>
      <c r="O26" s="86">
        <v>82401</v>
      </c>
      <c r="P26" s="86">
        <v>65663</v>
      </c>
      <c r="Q26" s="86">
        <v>132222</v>
      </c>
      <c r="R26" s="86">
        <v>107229</v>
      </c>
      <c r="S26" s="86">
        <v>104781</v>
      </c>
    </row>
    <row r="27" spans="11:19" ht="12.75" customHeight="1" x14ac:dyDescent="0.25">
      <c r="M27" s="112" t="s">
        <v>14</v>
      </c>
      <c r="N27" s="86">
        <v>136232</v>
      </c>
      <c r="O27" s="86">
        <v>111106</v>
      </c>
      <c r="P27" s="86">
        <v>85414</v>
      </c>
      <c r="Q27" s="86">
        <v>124347</v>
      </c>
      <c r="R27" s="86">
        <v>99450</v>
      </c>
      <c r="S27" s="86">
        <v>92760</v>
      </c>
    </row>
    <row r="28" spans="11:19" ht="12.75" customHeight="1" x14ac:dyDescent="0.25">
      <c r="M28" s="112" t="s">
        <v>16</v>
      </c>
      <c r="N28" s="86">
        <v>87732</v>
      </c>
      <c r="O28" s="86">
        <v>72564</v>
      </c>
      <c r="P28" s="86">
        <v>55874</v>
      </c>
      <c r="Q28" s="86">
        <v>71986</v>
      </c>
      <c r="R28" s="86">
        <v>57956</v>
      </c>
      <c r="S28" s="86">
        <v>52762</v>
      </c>
    </row>
    <row r="29" spans="11:19" ht="12.75" customHeight="1" x14ac:dyDescent="0.25">
      <c r="M29" s="112" t="s">
        <v>18</v>
      </c>
      <c r="N29" s="86">
        <v>92850</v>
      </c>
      <c r="O29" s="86">
        <v>77239</v>
      </c>
      <c r="P29" s="86">
        <v>59163</v>
      </c>
      <c r="Q29" s="86">
        <v>73593</v>
      </c>
      <c r="R29" s="86">
        <v>59514</v>
      </c>
      <c r="S29" s="86">
        <v>54453</v>
      </c>
    </row>
    <row r="30" spans="11:19" ht="12.75" customHeight="1" x14ac:dyDescent="0.25">
      <c r="M30" s="112" t="s">
        <v>20</v>
      </c>
      <c r="N30" s="86">
        <v>161318</v>
      </c>
      <c r="O30" s="86">
        <v>132505</v>
      </c>
      <c r="P30" s="86">
        <v>95706</v>
      </c>
      <c r="Q30" s="86">
        <v>133035</v>
      </c>
      <c r="R30" s="86">
        <v>104498</v>
      </c>
      <c r="S30" s="86">
        <v>89852</v>
      </c>
    </row>
    <row r="31" spans="11:19" ht="12.75" customHeight="1" x14ac:dyDescent="0.25">
      <c r="M31" s="113" t="s">
        <v>22</v>
      </c>
      <c r="N31" s="87">
        <v>3654</v>
      </c>
      <c r="O31" s="87">
        <v>2972</v>
      </c>
      <c r="P31" s="87">
        <v>15891</v>
      </c>
      <c r="Q31" s="87">
        <v>3715</v>
      </c>
      <c r="R31" s="87">
        <v>2748</v>
      </c>
      <c r="S31" s="87">
        <v>13892</v>
      </c>
    </row>
    <row r="32" spans="11:19" ht="12.75" customHeight="1" x14ac:dyDescent="0.25">
      <c r="M32" s="110" t="s">
        <v>7</v>
      </c>
      <c r="N32" s="88"/>
      <c r="O32" s="88"/>
      <c r="P32" s="88"/>
      <c r="Q32" s="88"/>
      <c r="R32" s="88"/>
      <c r="S32" s="89"/>
    </row>
    <row r="33" spans="2:21" ht="12.75" customHeight="1" x14ac:dyDescent="0.25">
      <c r="M33" s="111" t="s">
        <v>8</v>
      </c>
      <c r="N33" s="85">
        <v>357542</v>
      </c>
      <c r="O33" s="85">
        <v>294257</v>
      </c>
      <c r="P33" s="85">
        <v>229582</v>
      </c>
      <c r="Q33" s="85">
        <v>408594</v>
      </c>
      <c r="R33" s="85">
        <v>333046</v>
      </c>
      <c r="S33" s="85">
        <v>306662</v>
      </c>
    </row>
    <row r="34" spans="2:21" ht="12.75" customHeight="1" x14ac:dyDescent="0.25">
      <c r="M34" s="113" t="s">
        <v>9</v>
      </c>
      <c r="N34" s="87">
        <v>314039</v>
      </c>
      <c r="O34" s="87">
        <v>255198</v>
      </c>
      <c r="P34" s="87">
        <v>194015</v>
      </c>
      <c r="Q34" s="87">
        <v>310804</v>
      </c>
      <c r="R34" s="87">
        <v>248815</v>
      </c>
      <c r="S34" s="87">
        <v>217083</v>
      </c>
    </row>
    <row r="35" spans="2:21" ht="12.75" customHeight="1" x14ac:dyDescent="0.25">
      <c r="M35" s="114" t="s">
        <v>73</v>
      </c>
      <c r="N35" s="90">
        <v>671581</v>
      </c>
      <c r="O35" s="90">
        <v>549455</v>
      </c>
      <c r="P35" s="90">
        <v>423597</v>
      </c>
      <c r="Q35" s="90">
        <v>719398</v>
      </c>
      <c r="R35" s="90">
        <v>581861</v>
      </c>
      <c r="S35" s="90">
        <v>523745</v>
      </c>
    </row>
    <row r="36" spans="2:21" ht="12.75" customHeight="1" x14ac:dyDescent="0.25">
      <c r="M36" s="232"/>
      <c r="N36" s="232"/>
      <c r="O36" s="232"/>
      <c r="P36" s="232"/>
      <c r="Q36" s="232"/>
      <c r="R36" s="232"/>
      <c r="S36" s="232"/>
    </row>
    <row r="37" spans="2:21" ht="24" customHeight="1" x14ac:dyDescent="0.25">
      <c r="M37" s="233"/>
      <c r="N37" s="233"/>
      <c r="O37" s="233"/>
      <c r="P37" s="233"/>
      <c r="Q37" s="233"/>
      <c r="R37" s="233"/>
      <c r="S37" s="233"/>
    </row>
    <row r="38" spans="2:21" ht="24" customHeight="1" x14ac:dyDescent="0.25">
      <c r="M38" s="115"/>
    </row>
    <row r="39" spans="2:21" x14ac:dyDescent="0.25">
      <c r="K39" s="23"/>
      <c r="M39" s="115"/>
      <c r="U39" s="23"/>
    </row>
    <row r="40" spans="2:21" ht="18.75" x14ac:dyDescent="0.3">
      <c r="B40" s="36" t="s">
        <v>167</v>
      </c>
      <c r="M40" s="115"/>
    </row>
    <row r="41" spans="2:21" x14ac:dyDescent="0.25">
      <c r="B41" s="226" t="s">
        <v>80</v>
      </c>
      <c r="C41" s="228" t="s">
        <v>81</v>
      </c>
      <c r="D41" s="216" t="s">
        <v>82</v>
      </c>
      <c r="E41" s="218" t="s">
        <v>180</v>
      </c>
      <c r="F41" s="230" t="s">
        <v>83</v>
      </c>
      <c r="G41" s="224" t="s">
        <v>181</v>
      </c>
      <c r="H41" s="160" t="s">
        <v>84</v>
      </c>
      <c r="I41" s="160" t="s">
        <v>84</v>
      </c>
      <c r="J41" s="37" t="s">
        <v>85</v>
      </c>
      <c r="M41" s="116" t="s">
        <v>112</v>
      </c>
      <c r="N41" s="39" t="s">
        <v>113</v>
      </c>
      <c r="O41" s="39" t="s">
        <v>42</v>
      </c>
      <c r="P41" s="39" t="s">
        <v>114</v>
      </c>
      <c r="Q41" s="39" t="s">
        <v>115</v>
      </c>
      <c r="R41" s="39" t="s">
        <v>45</v>
      </c>
      <c r="S41" s="39" t="s">
        <v>46</v>
      </c>
    </row>
    <row r="42" spans="2:21" x14ac:dyDescent="0.25">
      <c r="B42" s="227"/>
      <c r="C42" s="229"/>
      <c r="D42" s="217"/>
      <c r="E42" s="219"/>
      <c r="F42" s="231"/>
      <c r="G42" s="225"/>
      <c r="H42" s="62" t="s">
        <v>191</v>
      </c>
      <c r="I42" s="62" t="s">
        <v>139</v>
      </c>
      <c r="J42" s="38" t="s">
        <v>86</v>
      </c>
      <c r="M42" s="110" t="s">
        <v>120</v>
      </c>
      <c r="N42" s="40"/>
      <c r="O42" s="40"/>
      <c r="P42" s="40"/>
      <c r="Q42" s="40"/>
      <c r="R42" s="40"/>
      <c r="S42" s="41"/>
    </row>
    <row r="43" spans="2:21" x14ac:dyDescent="0.25">
      <c r="B43" s="145" t="s">
        <v>166</v>
      </c>
      <c r="C43" s="117">
        <f>RCEData!$E$62</f>
        <v>6168</v>
      </c>
      <c r="D43" s="117">
        <f>RCEData!$E$61</f>
        <v>6565</v>
      </c>
      <c r="E43" s="118">
        <f>(C43-D43)/D43</f>
        <v>-6.0472201066260473E-2</v>
      </c>
      <c r="F43" s="117">
        <f>RCEData!$E$50</f>
        <v>5574</v>
      </c>
      <c r="G43" s="119">
        <f>(C43-F43)/F43</f>
        <v>0.10656620021528525</v>
      </c>
      <c r="H43" s="117">
        <f>RCEData!E53</f>
        <v>5586</v>
      </c>
      <c r="I43" s="117">
        <f>RCEData!E41</f>
        <v>4970</v>
      </c>
      <c r="J43" s="119">
        <f>(H43-I43)/I43</f>
        <v>0.12394366197183099</v>
      </c>
      <c r="M43" s="111" t="s">
        <v>27</v>
      </c>
      <c r="N43" s="120">
        <v>34643</v>
      </c>
      <c r="O43" s="120">
        <v>28525</v>
      </c>
      <c r="P43" s="120">
        <v>21853</v>
      </c>
      <c r="Q43" s="120">
        <v>48129</v>
      </c>
      <c r="R43" s="120">
        <v>38838</v>
      </c>
      <c r="S43" s="120">
        <v>33131</v>
      </c>
    </row>
    <row r="44" spans="2:21" x14ac:dyDescent="0.25">
      <c r="B44" s="146" t="s">
        <v>172</v>
      </c>
      <c r="C44" s="117">
        <f>RCEData!$F$62</f>
        <v>5793</v>
      </c>
      <c r="D44" s="117">
        <f>RCEData!$F$61</f>
        <v>5387</v>
      </c>
      <c r="E44" s="118">
        <f t="shared" ref="E44:E45" si="3">(C44-D44)/D44</f>
        <v>7.5366623352515316E-2</v>
      </c>
      <c r="F44" s="117">
        <f>RCEData!$F$50</f>
        <v>5191</v>
      </c>
      <c r="G44" s="119">
        <f t="shared" ref="G44:G45" si="4">(C44-F44)/F44</f>
        <v>0.1159699479869004</v>
      </c>
      <c r="H44" s="117">
        <f>RCEData!F53</f>
        <v>5369</v>
      </c>
      <c r="I44" s="117">
        <f>RCEData!F41</f>
        <v>4403</v>
      </c>
      <c r="J44" s="119">
        <f t="shared" ref="J44:J45" si="5">(H44-I44)/I44</f>
        <v>0.21939586645468998</v>
      </c>
      <c r="M44" s="112" t="s">
        <v>121</v>
      </c>
      <c r="N44" s="121">
        <v>147756</v>
      </c>
      <c r="O44" s="121">
        <v>122596</v>
      </c>
      <c r="P44" s="121">
        <v>94165</v>
      </c>
      <c r="Q44" s="121">
        <v>105180</v>
      </c>
      <c r="R44" s="121">
        <v>83417</v>
      </c>
      <c r="S44" s="121">
        <v>76401</v>
      </c>
    </row>
    <row r="45" spans="2:21" ht="13.5" customHeight="1" x14ac:dyDescent="0.25">
      <c r="B45" s="146" t="s">
        <v>173</v>
      </c>
      <c r="C45" s="117">
        <f>RCEData!$G$62</f>
        <v>4709</v>
      </c>
      <c r="D45" s="117">
        <f>RCEData!$G$61</f>
        <v>4703</v>
      </c>
      <c r="E45" s="118">
        <f t="shared" si="3"/>
        <v>1.2757814161173718E-3</v>
      </c>
      <c r="F45" s="117">
        <f>RCEData!$G$50</f>
        <v>3968</v>
      </c>
      <c r="G45" s="119">
        <f t="shared" si="4"/>
        <v>0.18674395161290322</v>
      </c>
      <c r="H45" s="117">
        <f>RCEData!G53</f>
        <v>3743</v>
      </c>
      <c r="I45" s="117">
        <f>RCEData!G41</f>
        <v>2534</v>
      </c>
      <c r="J45" s="119">
        <f t="shared" si="5"/>
        <v>0.47711128650355172</v>
      </c>
      <c r="M45" s="112" t="s">
        <v>30</v>
      </c>
      <c r="N45" s="121">
        <v>42773</v>
      </c>
      <c r="O45" s="121">
        <v>35650</v>
      </c>
      <c r="P45" s="121">
        <v>26670</v>
      </c>
      <c r="Q45" s="121">
        <v>49124</v>
      </c>
      <c r="R45" s="121">
        <v>40157</v>
      </c>
      <c r="S45" s="121">
        <v>35604</v>
      </c>
    </row>
    <row r="46" spans="2:21" ht="12" customHeight="1" x14ac:dyDescent="0.25">
      <c r="M46" s="112" t="s">
        <v>32</v>
      </c>
      <c r="N46" s="121">
        <v>31499</v>
      </c>
      <c r="O46" s="121">
        <v>27033</v>
      </c>
      <c r="P46" s="121">
        <v>20250</v>
      </c>
      <c r="Q46" s="121">
        <v>22288</v>
      </c>
      <c r="R46" s="121">
        <v>18389</v>
      </c>
      <c r="S46" s="121">
        <v>17085</v>
      </c>
    </row>
    <row r="47" spans="2:21" ht="12" customHeight="1" x14ac:dyDescent="0.25">
      <c r="M47" s="112" t="s">
        <v>34</v>
      </c>
      <c r="N47" s="121">
        <v>43826</v>
      </c>
      <c r="O47" s="121">
        <v>37314</v>
      </c>
      <c r="P47" s="121">
        <v>28278</v>
      </c>
      <c r="Q47" s="121">
        <v>50865</v>
      </c>
      <c r="R47" s="121">
        <v>44308</v>
      </c>
      <c r="S47" s="121">
        <v>39233</v>
      </c>
    </row>
    <row r="48" spans="2:21" ht="12" customHeight="1" x14ac:dyDescent="0.25">
      <c r="M48" s="113" t="s">
        <v>122</v>
      </c>
      <c r="N48" s="122">
        <v>1989</v>
      </c>
      <c r="O48" s="122">
        <v>1326</v>
      </c>
      <c r="P48" s="122">
        <v>1148</v>
      </c>
      <c r="Q48" s="122">
        <v>1815</v>
      </c>
      <c r="R48" s="122">
        <v>1083</v>
      </c>
      <c r="S48" s="122">
        <v>1131</v>
      </c>
    </row>
    <row r="49" spans="11:19" ht="12" customHeight="1" x14ac:dyDescent="0.25">
      <c r="M49" s="115"/>
    </row>
    <row r="50" spans="11:19" ht="15" customHeight="1" x14ac:dyDescent="0.25">
      <c r="M50" s="115"/>
    </row>
    <row r="51" spans="11:19" ht="12" customHeight="1" x14ac:dyDescent="0.25">
      <c r="K51" s="63"/>
      <c r="M51" s="115"/>
    </row>
    <row r="52" spans="11:19" ht="12" customHeight="1" x14ac:dyDescent="0.25">
      <c r="K52" s="63"/>
      <c r="M52" s="110" t="s">
        <v>123</v>
      </c>
      <c r="N52" s="40"/>
      <c r="O52" s="40"/>
      <c r="P52" s="40"/>
      <c r="Q52" s="40"/>
      <c r="R52" s="40"/>
      <c r="S52" s="41"/>
    </row>
    <row r="53" spans="11:19" ht="12" customHeight="1" x14ac:dyDescent="0.25">
      <c r="K53" s="63"/>
      <c r="M53" s="111" t="s">
        <v>11</v>
      </c>
      <c r="N53" s="123">
        <v>6.8000000000000005E-2</v>
      </c>
      <c r="O53" s="123">
        <v>6.4000000000000001E-2</v>
      </c>
      <c r="P53" s="123">
        <v>4.9000000000000002E-2</v>
      </c>
      <c r="Q53" s="123">
        <v>0.155</v>
      </c>
      <c r="R53" s="123">
        <v>0.159</v>
      </c>
      <c r="S53" s="123">
        <v>0.11</v>
      </c>
    </row>
    <row r="54" spans="11:19" ht="12" customHeight="1" x14ac:dyDescent="0.25">
      <c r="M54" s="112" t="s">
        <v>12</v>
      </c>
      <c r="N54" s="124">
        <v>6.4000000000000001E-2</v>
      </c>
      <c r="O54" s="124">
        <v>6.5000000000000002E-2</v>
      </c>
      <c r="P54" s="124">
        <v>5.8999999999999997E-2</v>
      </c>
      <c r="Q54" s="124">
        <v>9.6000000000000002E-2</v>
      </c>
      <c r="R54" s="124">
        <v>0.1</v>
      </c>
      <c r="S54" s="124">
        <v>0.11</v>
      </c>
    </row>
    <row r="55" spans="11:19" ht="12" customHeight="1" x14ac:dyDescent="0.25">
      <c r="M55" s="112" t="s">
        <v>13</v>
      </c>
      <c r="N55" s="124">
        <v>0.151</v>
      </c>
      <c r="O55" s="124">
        <v>0.15</v>
      </c>
      <c r="P55" s="124">
        <v>0.155</v>
      </c>
      <c r="Q55" s="124">
        <v>0.184</v>
      </c>
      <c r="R55" s="124">
        <v>0.184</v>
      </c>
      <c r="S55" s="124">
        <v>0.2</v>
      </c>
    </row>
    <row r="56" spans="11:19" ht="12" customHeight="1" x14ac:dyDescent="0.25">
      <c r="K56" s="64"/>
      <c r="M56" s="112" t="s">
        <v>14</v>
      </c>
      <c r="N56" s="124">
        <v>0.20300000000000001</v>
      </c>
      <c r="O56" s="124">
        <v>0.20200000000000001</v>
      </c>
      <c r="P56" s="124">
        <v>0.20200000000000001</v>
      </c>
      <c r="Q56" s="124">
        <v>0.17299999999999999</v>
      </c>
      <c r="R56" s="124">
        <v>0.17100000000000001</v>
      </c>
      <c r="S56" s="124">
        <v>0.17699999999999999</v>
      </c>
    </row>
    <row r="57" spans="11:19" ht="12" customHeight="1" x14ac:dyDescent="0.25">
      <c r="K57" s="64"/>
      <c r="M57" s="112" t="s">
        <v>16</v>
      </c>
      <c r="N57" s="124">
        <v>0.13100000000000001</v>
      </c>
      <c r="O57" s="124">
        <v>0.13200000000000001</v>
      </c>
      <c r="P57" s="124">
        <v>0.13200000000000001</v>
      </c>
      <c r="Q57" s="124">
        <v>0.1</v>
      </c>
      <c r="R57" s="124">
        <v>0.1</v>
      </c>
      <c r="S57" s="124">
        <v>0.10100000000000001</v>
      </c>
    </row>
    <row r="58" spans="11:19" ht="12" customHeight="1" x14ac:dyDescent="0.25">
      <c r="K58" s="64"/>
      <c r="M58" s="112" t="s">
        <v>18</v>
      </c>
      <c r="N58" s="124">
        <v>0.13800000000000001</v>
      </c>
      <c r="O58" s="124">
        <v>0.14099999999999999</v>
      </c>
      <c r="P58" s="124">
        <v>0.14000000000000001</v>
      </c>
      <c r="Q58" s="124">
        <v>0.10199999999999999</v>
      </c>
      <c r="R58" s="124">
        <v>0.10199999999999999</v>
      </c>
      <c r="S58" s="124">
        <v>0.104</v>
      </c>
    </row>
    <row r="59" spans="11:19" ht="12" customHeight="1" x14ac:dyDescent="0.25">
      <c r="M59" s="112" t="s">
        <v>20</v>
      </c>
      <c r="N59" s="124">
        <v>0.24</v>
      </c>
      <c r="O59" s="124">
        <v>0.24099999999999999</v>
      </c>
      <c r="P59" s="124">
        <v>0.22600000000000001</v>
      </c>
      <c r="Q59" s="124">
        <v>0.185</v>
      </c>
      <c r="R59" s="124">
        <v>0.18</v>
      </c>
      <c r="S59" s="124">
        <v>0.17199999999999999</v>
      </c>
    </row>
    <row r="60" spans="11:19" ht="12" customHeight="1" x14ac:dyDescent="0.25">
      <c r="K60" s="64"/>
      <c r="M60" s="113" t="s">
        <v>22</v>
      </c>
      <c r="N60" s="125">
        <v>5.0000000000000001E-3</v>
      </c>
      <c r="O60" s="125">
        <v>5.0000000000000001E-3</v>
      </c>
      <c r="P60" s="125">
        <v>3.6999999999999998E-2</v>
      </c>
      <c r="Q60" s="125">
        <v>5.0000000000000001E-3</v>
      </c>
      <c r="R60" s="125">
        <v>4.0000000000000001E-3</v>
      </c>
      <c r="S60" s="125">
        <v>2.5999999999999999E-2</v>
      </c>
    </row>
    <row r="61" spans="11:19" ht="12" customHeight="1" x14ac:dyDescent="0.25">
      <c r="K61" s="64"/>
    </row>
    <row r="62" spans="11:19" ht="12" customHeight="1" x14ac:dyDescent="0.25">
      <c r="K62" s="64"/>
    </row>
    <row r="63" spans="11:19" ht="12" customHeight="1" x14ac:dyDescent="0.25"/>
    <row r="64" spans="11:19" ht="12" customHeight="1" x14ac:dyDescent="0.25"/>
    <row r="65" ht="12" customHeight="1" x14ac:dyDescent="0.25"/>
    <row r="66" ht="12" customHeight="1" x14ac:dyDescent="0.25"/>
    <row r="67" ht="12" customHeight="1" x14ac:dyDescent="0.25"/>
    <row r="68" ht="12" customHeight="1" x14ac:dyDescent="0.25"/>
    <row r="69" ht="12" customHeight="1" x14ac:dyDescent="0.25"/>
    <row r="70" ht="12" customHeight="1" x14ac:dyDescent="0.25"/>
    <row r="71" ht="12" customHeight="1" x14ac:dyDescent="0.25"/>
    <row r="72" ht="12.75" customHeight="1" x14ac:dyDescent="0.25"/>
    <row r="73" ht="12.75" customHeight="1" x14ac:dyDescent="0.25"/>
    <row r="74" ht="12.75" customHeight="1" x14ac:dyDescent="0.25"/>
    <row r="75" ht="24" customHeight="1" x14ac:dyDescent="0.25"/>
    <row r="79" ht="12" customHeight="1" x14ac:dyDescent="0.25"/>
    <row r="80" ht="12" customHeight="1" x14ac:dyDescent="0.25"/>
    <row r="81" spans="2:21" x14ac:dyDescent="0.25">
      <c r="K81" s="23"/>
      <c r="U81" s="23"/>
    </row>
    <row r="82" spans="2:21" ht="18.75" x14ac:dyDescent="0.3">
      <c r="B82" s="36" t="s">
        <v>168</v>
      </c>
      <c r="L82" s="64"/>
    </row>
    <row r="83" spans="2:21" x14ac:dyDescent="0.25">
      <c r="B83" s="226" t="s">
        <v>80</v>
      </c>
      <c r="C83" s="228" t="s">
        <v>81</v>
      </c>
      <c r="D83" s="216" t="s">
        <v>82</v>
      </c>
      <c r="E83" s="218" t="s">
        <v>180</v>
      </c>
      <c r="F83" s="230" t="s">
        <v>83</v>
      </c>
      <c r="G83" s="224" t="s">
        <v>181</v>
      </c>
      <c r="H83" s="160" t="s">
        <v>84</v>
      </c>
      <c r="I83" s="160" t="s">
        <v>84</v>
      </c>
      <c r="J83" s="37" t="s">
        <v>85</v>
      </c>
      <c r="L83" s="64"/>
    </row>
    <row r="84" spans="2:21" x14ac:dyDescent="0.25">
      <c r="B84" s="227"/>
      <c r="C84" s="229"/>
      <c r="D84" s="217"/>
      <c r="E84" s="219"/>
      <c r="F84" s="231"/>
      <c r="G84" s="225"/>
      <c r="H84" s="62" t="s">
        <v>191</v>
      </c>
      <c r="I84" s="62" t="s">
        <v>139</v>
      </c>
      <c r="J84" s="38" t="s">
        <v>86</v>
      </c>
      <c r="L84" s="64"/>
    </row>
    <row r="85" spans="2:21" x14ac:dyDescent="0.25">
      <c r="B85" s="145" t="s">
        <v>169</v>
      </c>
      <c r="C85" s="117">
        <f>RCEData!$H$62</f>
        <v>7995</v>
      </c>
      <c r="D85" s="117">
        <f>RCEData!$H$61</f>
        <v>7955</v>
      </c>
      <c r="E85" s="118">
        <f>(C85-D85)/D85</f>
        <v>5.02828409805154E-3</v>
      </c>
      <c r="F85" s="117">
        <f>RCEData!$H$50</f>
        <v>7209</v>
      </c>
      <c r="G85" s="119">
        <f>(C85-F85)/F85</f>
        <v>0.10903037869330004</v>
      </c>
      <c r="H85" s="117">
        <f>RCEData!H53</f>
        <v>6162</v>
      </c>
      <c r="I85" s="117">
        <f>RCEData!H41</f>
        <v>6194</v>
      </c>
      <c r="J85" s="119">
        <f>(H85-I85)/I85</f>
        <v>-5.1662899580238938E-3</v>
      </c>
      <c r="K85" s="79"/>
    </row>
    <row r="86" spans="2:21" x14ac:dyDescent="0.25">
      <c r="B86" s="146" t="s">
        <v>170</v>
      </c>
      <c r="C86" s="117">
        <f>RCEData!$I$62</f>
        <v>7290</v>
      </c>
      <c r="D86" s="117">
        <f>RCEData!$I$61</f>
        <v>6564</v>
      </c>
      <c r="E86" s="118">
        <f t="shared" ref="E86:E87" si="6">(C86-D86)/D86</f>
        <v>0.11060329067641682</v>
      </c>
      <c r="F86" s="117">
        <f>RCEData!$I$50</f>
        <v>6600</v>
      </c>
      <c r="G86" s="119">
        <f t="shared" ref="G86:G87" si="7">(C86-F86)/F86</f>
        <v>0.10454545454545454</v>
      </c>
      <c r="H86" s="117">
        <f>RCEData!I53</f>
        <v>6349</v>
      </c>
      <c r="I86" s="117">
        <f>RCEData!I41</f>
        <v>5306</v>
      </c>
      <c r="J86" s="119">
        <f t="shared" ref="J86:J87" si="8">(H86-I86)/I86</f>
        <v>0.19656992084432717</v>
      </c>
      <c r="K86" s="79"/>
    </row>
    <row r="87" spans="2:21" x14ac:dyDescent="0.25">
      <c r="B87" s="146" t="s">
        <v>171</v>
      </c>
      <c r="C87" s="117">
        <f>RCEData!$J$62</f>
        <v>6676</v>
      </c>
      <c r="D87" s="117">
        <f>RCEData!$J$61</f>
        <v>6231</v>
      </c>
      <c r="E87" s="118">
        <f t="shared" si="6"/>
        <v>7.1417108008345373E-2</v>
      </c>
      <c r="F87" s="117">
        <f>RCEData!$J$50</f>
        <v>5625</v>
      </c>
      <c r="G87" s="119">
        <f t="shared" si="7"/>
        <v>0.18684444444444445</v>
      </c>
      <c r="H87" s="117">
        <f>RCEData!J53</f>
        <v>5031</v>
      </c>
      <c r="I87" s="117">
        <f>RCEData!J41</f>
        <v>3744</v>
      </c>
      <c r="J87" s="119">
        <f t="shared" si="8"/>
        <v>0.34375</v>
      </c>
      <c r="K87" s="79"/>
    </row>
    <row r="91" spans="2:21" x14ac:dyDescent="0.25">
      <c r="K91" s="63"/>
    </row>
    <row r="92" spans="2:21" x14ac:dyDescent="0.25">
      <c r="K92" s="63"/>
    </row>
    <row r="93" spans="2:21" x14ac:dyDescent="0.25">
      <c r="K93" s="63"/>
    </row>
    <row r="117" spans="11:21" x14ac:dyDescent="0.25">
      <c r="K117" s="23"/>
      <c r="U117" s="23"/>
    </row>
  </sheetData>
  <mergeCells count="20">
    <mergeCell ref="E83:E84"/>
    <mergeCell ref="G83:G84"/>
    <mergeCell ref="M36:S37"/>
    <mergeCell ref="B83:B84"/>
    <mergeCell ref="C83:C84"/>
    <mergeCell ref="D83:D84"/>
    <mergeCell ref="F83:F84"/>
    <mergeCell ref="B7:E8"/>
    <mergeCell ref="G9:G10"/>
    <mergeCell ref="B41:B42"/>
    <mergeCell ref="C41:C42"/>
    <mergeCell ref="B9:B10"/>
    <mergeCell ref="C9:C10"/>
    <mergeCell ref="D9:D10"/>
    <mergeCell ref="E9:E10"/>
    <mergeCell ref="F9:F10"/>
    <mergeCell ref="D41:D42"/>
    <mergeCell ref="E41:E42"/>
    <mergeCell ref="F41:F42"/>
    <mergeCell ref="G41:G42"/>
  </mergeCells>
  <printOptions horizontalCentered="1" verticalCentered="1"/>
  <pageMargins left="0.31496062992125984" right="0.31496062992125984" top="0.35433070866141736" bottom="0.35433070866141736"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D6CD20"/>
  </sheetPr>
  <dimension ref="A1:J62"/>
  <sheetViews>
    <sheetView showGridLines="0" workbookViewId="0"/>
  </sheetViews>
  <sheetFormatPr defaultRowHeight="15" x14ac:dyDescent="0.25"/>
  <cols>
    <col min="1" max="1" width="12.7109375" style="58" customWidth="1"/>
    <col min="2" max="10" width="12.7109375" customWidth="1"/>
  </cols>
  <sheetData>
    <row r="1" spans="1:10" ht="24" x14ac:dyDescent="0.25">
      <c r="A1" s="19" t="s">
        <v>37</v>
      </c>
      <c r="B1" s="19" t="s">
        <v>38</v>
      </c>
      <c r="C1" s="19" t="s">
        <v>39</v>
      </c>
      <c r="D1" s="19" t="s">
        <v>40</v>
      </c>
      <c r="E1" s="19" t="s">
        <v>41</v>
      </c>
      <c r="F1" s="19" t="s">
        <v>42</v>
      </c>
      <c r="G1" s="19" t="s">
        <v>43</v>
      </c>
      <c r="H1" s="19" t="s">
        <v>44</v>
      </c>
      <c r="I1" s="19" t="s">
        <v>45</v>
      </c>
      <c r="J1" s="19" t="s">
        <v>46</v>
      </c>
    </row>
    <row r="2" spans="1:10" x14ac:dyDescent="0.25">
      <c r="A2" s="54">
        <v>42430</v>
      </c>
      <c r="B2" s="156">
        <v>9327</v>
      </c>
      <c r="C2" s="156">
        <v>7251</v>
      </c>
      <c r="D2" s="156">
        <v>6692</v>
      </c>
      <c r="E2" s="156">
        <v>4322</v>
      </c>
      <c r="F2" s="156">
        <v>3463</v>
      </c>
      <c r="G2" s="156">
        <v>3042</v>
      </c>
      <c r="H2" s="156">
        <v>5005</v>
      </c>
      <c r="I2" s="156">
        <v>3788</v>
      </c>
      <c r="J2" s="156">
        <v>3650</v>
      </c>
    </row>
    <row r="3" spans="1:10" x14ac:dyDescent="0.25">
      <c r="A3" s="55">
        <v>42461</v>
      </c>
      <c r="B3" s="157">
        <v>9156</v>
      </c>
      <c r="C3" s="157">
        <v>7480</v>
      </c>
      <c r="D3" s="157">
        <v>6491</v>
      </c>
      <c r="E3" s="157">
        <v>4392</v>
      </c>
      <c r="F3" s="157">
        <v>3543</v>
      </c>
      <c r="G3" s="157">
        <v>2940</v>
      </c>
      <c r="H3" s="157">
        <v>4764</v>
      </c>
      <c r="I3" s="157">
        <v>3937</v>
      </c>
      <c r="J3" s="157">
        <v>3551</v>
      </c>
    </row>
    <row r="4" spans="1:10" x14ac:dyDescent="0.25">
      <c r="A4" s="56">
        <v>42491</v>
      </c>
      <c r="B4" s="158">
        <v>10520</v>
      </c>
      <c r="C4" s="158">
        <v>8091</v>
      </c>
      <c r="D4" s="158">
        <v>7350</v>
      </c>
      <c r="E4" s="158">
        <v>5160</v>
      </c>
      <c r="F4" s="158">
        <v>3984</v>
      </c>
      <c r="G4" s="158">
        <v>3377</v>
      </c>
      <c r="H4" s="158">
        <v>5360</v>
      </c>
      <c r="I4" s="158">
        <v>4107</v>
      </c>
      <c r="J4" s="158">
        <v>3973</v>
      </c>
    </row>
    <row r="5" spans="1:10" x14ac:dyDescent="0.25">
      <c r="A5" s="55">
        <v>42522</v>
      </c>
      <c r="B5" s="157">
        <v>9227</v>
      </c>
      <c r="C5" s="157">
        <v>7692</v>
      </c>
      <c r="D5" s="157">
        <v>7020</v>
      </c>
      <c r="E5" s="157">
        <v>4354</v>
      </c>
      <c r="F5" s="157">
        <v>3744</v>
      </c>
      <c r="G5" s="157">
        <v>3266</v>
      </c>
      <c r="H5" s="157">
        <v>4873</v>
      </c>
      <c r="I5" s="157">
        <v>3948</v>
      </c>
      <c r="J5" s="157">
        <v>3754</v>
      </c>
    </row>
    <row r="6" spans="1:10" x14ac:dyDescent="0.25">
      <c r="A6" s="56">
        <v>42552</v>
      </c>
      <c r="B6" s="158">
        <v>8612</v>
      </c>
      <c r="C6" s="158">
        <v>7494</v>
      </c>
      <c r="D6" s="158">
        <v>6602</v>
      </c>
      <c r="E6" s="158">
        <v>4009</v>
      </c>
      <c r="F6" s="158">
        <v>3609</v>
      </c>
      <c r="G6" s="158">
        <v>2859</v>
      </c>
      <c r="H6" s="158">
        <v>4603</v>
      </c>
      <c r="I6" s="158">
        <v>3885</v>
      </c>
      <c r="J6" s="158">
        <v>3743</v>
      </c>
    </row>
    <row r="7" spans="1:10" x14ac:dyDescent="0.25">
      <c r="A7" s="55">
        <v>42583</v>
      </c>
      <c r="B7" s="157">
        <v>9952</v>
      </c>
      <c r="C7" s="157">
        <v>7898</v>
      </c>
      <c r="D7" s="157">
        <v>7309</v>
      </c>
      <c r="E7" s="157">
        <v>4741</v>
      </c>
      <c r="F7" s="157">
        <v>3773</v>
      </c>
      <c r="G7" s="157">
        <v>3236</v>
      </c>
      <c r="H7" s="157">
        <v>5211</v>
      </c>
      <c r="I7" s="157">
        <v>4125</v>
      </c>
      <c r="J7" s="157">
        <v>4073</v>
      </c>
    </row>
    <row r="8" spans="1:10" x14ac:dyDescent="0.25">
      <c r="A8" s="56">
        <v>42614</v>
      </c>
      <c r="B8" s="158">
        <v>10042</v>
      </c>
      <c r="C8" s="158">
        <v>7514</v>
      </c>
      <c r="D8" s="158">
        <v>7177</v>
      </c>
      <c r="E8" s="158">
        <v>4720</v>
      </c>
      <c r="F8" s="158">
        <v>3618</v>
      </c>
      <c r="G8" s="158">
        <v>3305</v>
      </c>
      <c r="H8" s="158">
        <v>5322</v>
      </c>
      <c r="I8" s="158">
        <v>3896</v>
      </c>
      <c r="J8" s="158">
        <v>3872</v>
      </c>
    </row>
    <row r="9" spans="1:10" x14ac:dyDescent="0.25">
      <c r="A9" s="55">
        <v>42644</v>
      </c>
      <c r="B9" s="157">
        <v>10375</v>
      </c>
      <c r="C9" s="157">
        <v>8225</v>
      </c>
      <c r="D9" s="157">
        <v>6903</v>
      </c>
      <c r="E9" s="157">
        <v>4900</v>
      </c>
      <c r="F9" s="157">
        <v>3908</v>
      </c>
      <c r="G9" s="157">
        <v>3063</v>
      </c>
      <c r="H9" s="157">
        <v>5475</v>
      </c>
      <c r="I9" s="157">
        <v>4317</v>
      </c>
      <c r="J9" s="157">
        <v>3840</v>
      </c>
    </row>
    <row r="10" spans="1:10" x14ac:dyDescent="0.25">
      <c r="A10" s="56">
        <v>42675</v>
      </c>
      <c r="B10" s="158">
        <v>9705</v>
      </c>
      <c r="C10" s="158">
        <v>8201</v>
      </c>
      <c r="D10" s="158">
        <v>6889</v>
      </c>
      <c r="E10" s="158">
        <v>4541</v>
      </c>
      <c r="F10" s="158">
        <v>3936</v>
      </c>
      <c r="G10" s="158">
        <v>3030</v>
      </c>
      <c r="H10" s="158">
        <v>5164</v>
      </c>
      <c r="I10" s="158">
        <v>4265</v>
      </c>
      <c r="J10" s="158">
        <v>3859</v>
      </c>
    </row>
    <row r="11" spans="1:10" x14ac:dyDescent="0.25">
      <c r="A11" s="55">
        <v>42705</v>
      </c>
      <c r="B11" s="157">
        <v>6495</v>
      </c>
      <c r="C11" s="157">
        <v>5889</v>
      </c>
      <c r="D11" s="157">
        <v>6119</v>
      </c>
      <c r="E11" s="157">
        <v>3095</v>
      </c>
      <c r="F11" s="157">
        <v>2825</v>
      </c>
      <c r="G11" s="157">
        <v>2802</v>
      </c>
      <c r="H11" s="157">
        <v>3400</v>
      </c>
      <c r="I11" s="157">
        <v>3064</v>
      </c>
      <c r="J11" s="157">
        <v>3317</v>
      </c>
    </row>
    <row r="12" spans="1:10" x14ac:dyDescent="0.25">
      <c r="A12" s="56">
        <v>42736</v>
      </c>
      <c r="B12" s="158">
        <v>6389</v>
      </c>
      <c r="C12" s="158">
        <v>6378</v>
      </c>
      <c r="D12" s="158">
        <v>6928</v>
      </c>
      <c r="E12" s="158">
        <v>2816</v>
      </c>
      <c r="F12" s="158">
        <v>3030</v>
      </c>
      <c r="G12" s="158">
        <v>3033</v>
      </c>
      <c r="H12" s="158">
        <v>3573</v>
      </c>
      <c r="I12" s="158">
        <v>3348</v>
      </c>
      <c r="J12" s="158">
        <v>3895</v>
      </c>
    </row>
    <row r="13" spans="1:10" x14ac:dyDescent="0.25">
      <c r="A13" s="55">
        <v>42767</v>
      </c>
      <c r="B13" s="157">
        <v>7821</v>
      </c>
      <c r="C13" s="157">
        <v>6684</v>
      </c>
      <c r="D13" s="157">
        <v>6238</v>
      </c>
      <c r="E13" s="157">
        <v>3407</v>
      </c>
      <c r="F13" s="157">
        <v>3010</v>
      </c>
      <c r="G13" s="157">
        <v>2760</v>
      </c>
      <c r="H13" s="157">
        <v>4414</v>
      </c>
      <c r="I13" s="157">
        <v>3674</v>
      </c>
      <c r="J13" s="157">
        <v>3478</v>
      </c>
    </row>
    <row r="14" spans="1:10" x14ac:dyDescent="0.25">
      <c r="A14" s="56">
        <v>42795</v>
      </c>
      <c r="B14" s="158">
        <v>9816</v>
      </c>
      <c r="C14" s="158">
        <v>7300</v>
      </c>
      <c r="D14" s="158">
        <v>7615</v>
      </c>
      <c r="E14" s="158">
        <v>4573</v>
      </c>
      <c r="F14" s="158">
        <v>3335</v>
      </c>
      <c r="G14" s="158">
        <v>3474</v>
      </c>
      <c r="H14" s="158">
        <v>5243</v>
      </c>
      <c r="I14" s="158">
        <v>3965</v>
      </c>
      <c r="J14" s="158">
        <v>4141</v>
      </c>
    </row>
    <row r="15" spans="1:10" x14ac:dyDescent="0.25">
      <c r="A15" s="55">
        <v>42826</v>
      </c>
      <c r="B15" s="157">
        <v>7048</v>
      </c>
      <c r="C15" s="157">
        <v>6247</v>
      </c>
      <c r="D15" s="157">
        <v>6291</v>
      </c>
      <c r="E15" s="157">
        <v>3309</v>
      </c>
      <c r="F15" s="157">
        <v>2898</v>
      </c>
      <c r="G15" s="157">
        <v>2829</v>
      </c>
      <c r="H15" s="157">
        <v>3739</v>
      </c>
      <c r="I15" s="157">
        <v>3349</v>
      </c>
      <c r="J15" s="157">
        <v>3462</v>
      </c>
    </row>
    <row r="16" spans="1:10" x14ac:dyDescent="0.25">
      <c r="A16" s="56">
        <v>42856</v>
      </c>
      <c r="B16" s="158">
        <v>9360</v>
      </c>
      <c r="C16" s="158">
        <v>7873</v>
      </c>
      <c r="D16" s="158">
        <v>7441</v>
      </c>
      <c r="E16" s="158">
        <v>4380</v>
      </c>
      <c r="F16" s="158">
        <v>3743</v>
      </c>
      <c r="G16" s="158">
        <v>3351</v>
      </c>
      <c r="H16" s="158">
        <v>4980</v>
      </c>
      <c r="I16" s="158">
        <v>4130</v>
      </c>
      <c r="J16" s="158">
        <v>4090</v>
      </c>
    </row>
    <row r="17" spans="1:10" x14ac:dyDescent="0.25">
      <c r="A17" s="55">
        <v>42887</v>
      </c>
      <c r="B17" s="157">
        <v>8710</v>
      </c>
      <c r="C17" s="157">
        <v>7060</v>
      </c>
      <c r="D17" s="157">
        <v>6672</v>
      </c>
      <c r="E17" s="157">
        <v>4097</v>
      </c>
      <c r="F17" s="157">
        <v>3364</v>
      </c>
      <c r="G17" s="157">
        <v>3035</v>
      </c>
      <c r="H17" s="157">
        <v>4613</v>
      </c>
      <c r="I17" s="157">
        <v>3696</v>
      </c>
      <c r="J17" s="157">
        <v>3637</v>
      </c>
    </row>
    <row r="18" spans="1:10" x14ac:dyDescent="0.25">
      <c r="A18" s="56">
        <v>42917</v>
      </c>
      <c r="B18" s="158">
        <v>8009</v>
      </c>
      <c r="C18" s="158">
        <v>7042</v>
      </c>
      <c r="D18" s="158">
        <v>6180</v>
      </c>
      <c r="E18" s="158">
        <v>3764</v>
      </c>
      <c r="F18" s="158">
        <v>3312</v>
      </c>
      <c r="G18" s="158">
        <v>2670</v>
      </c>
      <c r="H18" s="158">
        <v>4245</v>
      </c>
      <c r="I18" s="158">
        <v>3730</v>
      </c>
      <c r="J18" s="158">
        <v>3510</v>
      </c>
    </row>
    <row r="19" spans="1:10" x14ac:dyDescent="0.25">
      <c r="A19" s="55">
        <v>42948</v>
      </c>
      <c r="B19" s="157">
        <v>9436</v>
      </c>
      <c r="C19" s="157">
        <v>7751</v>
      </c>
      <c r="D19" s="157">
        <v>6586</v>
      </c>
      <c r="E19" s="157">
        <v>4446</v>
      </c>
      <c r="F19" s="157">
        <v>3704</v>
      </c>
      <c r="G19" s="157">
        <v>2835</v>
      </c>
      <c r="H19" s="157">
        <v>4990</v>
      </c>
      <c r="I19" s="157">
        <v>4047</v>
      </c>
      <c r="J19" s="157">
        <v>3751</v>
      </c>
    </row>
    <row r="20" spans="1:10" x14ac:dyDescent="0.25">
      <c r="A20" s="56">
        <v>42979</v>
      </c>
      <c r="B20" s="158">
        <v>8722</v>
      </c>
      <c r="C20" s="158">
        <v>7170</v>
      </c>
      <c r="D20" s="158">
        <v>6354</v>
      </c>
      <c r="E20" s="158">
        <v>4061</v>
      </c>
      <c r="F20" s="158">
        <v>3410</v>
      </c>
      <c r="G20" s="158">
        <v>2924</v>
      </c>
      <c r="H20" s="158">
        <v>4661</v>
      </c>
      <c r="I20" s="158">
        <v>3760</v>
      </c>
      <c r="J20" s="158">
        <v>3430</v>
      </c>
    </row>
    <row r="21" spans="1:10" x14ac:dyDescent="0.25">
      <c r="A21" s="55">
        <v>43009</v>
      </c>
      <c r="B21" s="157">
        <v>9690</v>
      </c>
      <c r="C21" s="157">
        <v>7997</v>
      </c>
      <c r="D21" s="157">
        <v>7540</v>
      </c>
      <c r="E21" s="157">
        <v>4671</v>
      </c>
      <c r="F21" s="157">
        <v>3765</v>
      </c>
      <c r="G21" s="157">
        <v>3335</v>
      </c>
      <c r="H21" s="157">
        <v>5019</v>
      </c>
      <c r="I21" s="157">
        <v>4232</v>
      </c>
      <c r="J21" s="157">
        <v>4205</v>
      </c>
    </row>
    <row r="22" spans="1:10" x14ac:dyDescent="0.25">
      <c r="A22" s="56">
        <v>43040</v>
      </c>
      <c r="B22" s="158">
        <v>9820</v>
      </c>
      <c r="C22" s="158">
        <v>8356</v>
      </c>
      <c r="D22" s="158">
        <v>6965</v>
      </c>
      <c r="E22" s="158">
        <v>4702</v>
      </c>
      <c r="F22" s="158">
        <v>4037</v>
      </c>
      <c r="G22" s="158">
        <v>2973</v>
      </c>
      <c r="H22" s="158">
        <v>5118</v>
      </c>
      <c r="I22" s="158">
        <v>4319</v>
      </c>
      <c r="J22" s="158">
        <v>3992</v>
      </c>
    </row>
    <row r="23" spans="1:10" x14ac:dyDescent="0.25">
      <c r="A23" s="55">
        <v>43070</v>
      </c>
      <c r="B23" s="157">
        <v>6653</v>
      </c>
      <c r="C23" s="157">
        <v>6070</v>
      </c>
      <c r="D23" s="157">
        <v>5847</v>
      </c>
      <c r="E23" s="157">
        <v>3260</v>
      </c>
      <c r="F23" s="157">
        <v>2876</v>
      </c>
      <c r="G23" s="157">
        <v>2619</v>
      </c>
      <c r="H23" s="157">
        <v>3393</v>
      </c>
      <c r="I23" s="157">
        <v>3194</v>
      </c>
      <c r="J23" s="157">
        <v>3228</v>
      </c>
    </row>
    <row r="24" spans="1:10" x14ac:dyDescent="0.25">
      <c r="A24" s="56">
        <v>43101</v>
      </c>
      <c r="B24" s="158">
        <v>9846</v>
      </c>
      <c r="C24" s="158">
        <v>8074</v>
      </c>
      <c r="D24" s="158">
        <v>7495</v>
      </c>
      <c r="E24" s="158">
        <v>4709</v>
      </c>
      <c r="F24" s="158">
        <v>3991</v>
      </c>
      <c r="G24" s="158">
        <v>3386</v>
      </c>
      <c r="H24" s="158">
        <v>5137</v>
      </c>
      <c r="I24" s="158">
        <v>4083</v>
      </c>
      <c r="J24" s="158">
        <v>4109</v>
      </c>
    </row>
    <row r="25" spans="1:10" x14ac:dyDescent="0.25">
      <c r="A25" s="55">
        <v>43132</v>
      </c>
      <c r="B25" s="157">
        <v>8911</v>
      </c>
      <c r="C25" s="157">
        <v>8290</v>
      </c>
      <c r="D25" s="157">
        <v>6778</v>
      </c>
      <c r="E25" s="157">
        <v>4225</v>
      </c>
      <c r="F25" s="157">
        <v>3966</v>
      </c>
      <c r="G25" s="157">
        <v>2939</v>
      </c>
      <c r="H25" s="157">
        <v>4686</v>
      </c>
      <c r="I25" s="157">
        <v>4324</v>
      </c>
      <c r="J25" s="157">
        <v>3839</v>
      </c>
    </row>
    <row r="26" spans="1:10" x14ac:dyDescent="0.25">
      <c r="A26" s="56">
        <v>43160</v>
      </c>
      <c r="B26" s="158">
        <v>8643</v>
      </c>
      <c r="C26" s="158">
        <v>8141</v>
      </c>
      <c r="D26" s="158">
        <v>7238</v>
      </c>
      <c r="E26" s="158">
        <v>3950</v>
      </c>
      <c r="F26" s="158">
        <v>3758</v>
      </c>
      <c r="G26" s="158">
        <v>3240</v>
      </c>
      <c r="H26" s="158">
        <v>4693</v>
      </c>
      <c r="I26" s="158">
        <v>4383</v>
      </c>
      <c r="J26" s="158">
        <v>3998</v>
      </c>
    </row>
    <row r="27" spans="1:10" x14ac:dyDescent="0.25">
      <c r="A27" s="55">
        <v>43191</v>
      </c>
      <c r="B27" s="157">
        <v>7573</v>
      </c>
      <c r="C27" s="157">
        <v>6666</v>
      </c>
      <c r="D27" s="157">
        <v>6990</v>
      </c>
      <c r="E27" s="157">
        <v>3579</v>
      </c>
      <c r="F27" s="157">
        <v>3183</v>
      </c>
      <c r="G27" s="157">
        <v>3001</v>
      </c>
      <c r="H27" s="157">
        <v>3994</v>
      </c>
      <c r="I27" s="157">
        <v>3483</v>
      </c>
      <c r="J27" s="157">
        <v>3989</v>
      </c>
    </row>
    <row r="28" spans="1:10" x14ac:dyDescent="0.25">
      <c r="A28" s="56">
        <v>43221</v>
      </c>
      <c r="B28" s="158">
        <v>9241</v>
      </c>
      <c r="C28" s="158">
        <v>8056</v>
      </c>
      <c r="D28" s="158">
        <v>7929</v>
      </c>
      <c r="E28" s="158">
        <v>4351</v>
      </c>
      <c r="F28" s="158">
        <v>3810</v>
      </c>
      <c r="G28" s="158">
        <v>3313</v>
      </c>
      <c r="H28" s="158">
        <v>4890</v>
      </c>
      <c r="I28" s="158">
        <v>4246</v>
      </c>
      <c r="J28" s="158">
        <v>4616</v>
      </c>
    </row>
    <row r="29" spans="1:10" x14ac:dyDescent="0.25">
      <c r="A29" s="55">
        <v>43252</v>
      </c>
      <c r="B29" s="157">
        <v>7763</v>
      </c>
      <c r="C29" s="157">
        <v>6908</v>
      </c>
      <c r="D29" s="157">
        <v>7609</v>
      </c>
      <c r="E29" s="157">
        <v>3606</v>
      </c>
      <c r="F29" s="157">
        <v>3270</v>
      </c>
      <c r="G29" s="157">
        <v>3080</v>
      </c>
      <c r="H29" s="157">
        <v>4157</v>
      </c>
      <c r="I29" s="157">
        <v>3638</v>
      </c>
      <c r="J29" s="157">
        <v>4529</v>
      </c>
    </row>
    <row r="30" spans="1:10" x14ac:dyDescent="0.25">
      <c r="A30" s="56">
        <v>43282</v>
      </c>
      <c r="B30" s="158">
        <v>12392</v>
      </c>
      <c r="C30" s="158">
        <v>8428</v>
      </c>
      <c r="D30" s="158">
        <v>5998</v>
      </c>
      <c r="E30" s="158">
        <v>5506</v>
      </c>
      <c r="F30" s="158">
        <v>3942</v>
      </c>
      <c r="G30" s="158">
        <v>2493</v>
      </c>
      <c r="H30" s="158">
        <v>6886</v>
      </c>
      <c r="I30" s="158">
        <v>4486</v>
      </c>
      <c r="J30" s="158">
        <v>3505</v>
      </c>
    </row>
    <row r="31" spans="1:10" x14ac:dyDescent="0.25">
      <c r="A31" s="55">
        <v>43313</v>
      </c>
      <c r="B31" s="157">
        <v>12532</v>
      </c>
      <c r="C31" s="157">
        <v>10600</v>
      </c>
      <c r="D31" s="157">
        <v>6786</v>
      </c>
      <c r="E31" s="157">
        <v>5621</v>
      </c>
      <c r="F31" s="157">
        <v>4851</v>
      </c>
      <c r="G31" s="157">
        <v>2742</v>
      </c>
      <c r="H31" s="157">
        <v>6911</v>
      </c>
      <c r="I31" s="157">
        <v>5749</v>
      </c>
      <c r="J31" s="157">
        <v>4044</v>
      </c>
    </row>
    <row r="32" spans="1:10" x14ac:dyDescent="0.25">
      <c r="A32" s="56">
        <v>43344</v>
      </c>
      <c r="B32" s="158">
        <v>10794</v>
      </c>
      <c r="C32" s="158">
        <v>9315</v>
      </c>
      <c r="D32" s="158">
        <v>6296</v>
      </c>
      <c r="E32" s="158">
        <v>4841</v>
      </c>
      <c r="F32" s="158">
        <v>4238</v>
      </c>
      <c r="G32" s="158">
        <v>2666</v>
      </c>
      <c r="H32" s="158">
        <v>5953</v>
      </c>
      <c r="I32" s="158">
        <v>5077</v>
      </c>
      <c r="J32" s="158">
        <v>3630</v>
      </c>
    </row>
    <row r="33" spans="1:10" x14ac:dyDescent="0.25">
      <c r="A33" s="55">
        <v>43374</v>
      </c>
      <c r="B33" s="157">
        <v>12224</v>
      </c>
      <c r="C33" s="157">
        <v>10496</v>
      </c>
      <c r="D33" s="157">
        <v>6892</v>
      </c>
      <c r="E33" s="157">
        <v>5400</v>
      </c>
      <c r="F33" s="157">
        <v>4731</v>
      </c>
      <c r="G33" s="157">
        <v>2807</v>
      </c>
      <c r="H33" s="157">
        <v>6824</v>
      </c>
      <c r="I33" s="157">
        <v>5765</v>
      </c>
      <c r="J33" s="157">
        <v>4085</v>
      </c>
    </row>
    <row r="34" spans="1:10" x14ac:dyDescent="0.25">
      <c r="A34" s="56">
        <v>43405</v>
      </c>
      <c r="B34" s="158">
        <v>11944</v>
      </c>
      <c r="C34" s="158">
        <v>10452</v>
      </c>
      <c r="D34" s="158">
        <v>6757</v>
      </c>
      <c r="E34" s="158">
        <v>5136</v>
      </c>
      <c r="F34" s="158">
        <v>4552</v>
      </c>
      <c r="G34" s="158">
        <v>2800</v>
      </c>
      <c r="H34" s="158">
        <v>6808</v>
      </c>
      <c r="I34" s="158">
        <v>5900</v>
      </c>
      <c r="J34" s="158">
        <v>3957</v>
      </c>
    </row>
    <row r="35" spans="1:10" x14ac:dyDescent="0.25">
      <c r="A35" s="55">
        <v>43435</v>
      </c>
      <c r="B35" s="157">
        <v>7833</v>
      </c>
      <c r="C35" s="157">
        <v>7385</v>
      </c>
      <c r="D35" s="157">
        <v>5335</v>
      </c>
      <c r="E35" s="157">
        <v>3432</v>
      </c>
      <c r="F35" s="157">
        <v>3200</v>
      </c>
      <c r="G35" s="157">
        <v>2162</v>
      </c>
      <c r="H35" s="157">
        <v>4401</v>
      </c>
      <c r="I35" s="157">
        <v>4185</v>
      </c>
      <c r="J35" s="157">
        <v>3173</v>
      </c>
    </row>
    <row r="36" spans="1:10" x14ac:dyDescent="0.25">
      <c r="A36" s="56">
        <v>43466</v>
      </c>
      <c r="B36" s="158">
        <v>11087</v>
      </c>
      <c r="C36" s="158">
        <v>9387</v>
      </c>
      <c r="D36" s="158">
        <v>6012</v>
      </c>
      <c r="E36" s="158">
        <v>4777</v>
      </c>
      <c r="F36" s="158">
        <v>4272</v>
      </c>
      <c r="G36" s="158">
        <v>2422</v>
      </c>
      <c r="H36" s="158">
        <v>6310</v>
      </c>
      <c r="I36" s="158">
        <v>5115</v>
      </c>
      <c r="J36" s="158">
        <v>3590</v>
      </c>
    </row>
    <row r="37" spans="1:10" x14ac:dyDescent="0.25">
      <c r="A37" s="55">
        <v>43497</v>
      </c>
      <c r="B37" s="157">
        <v>11531</v>
      </c>
      <c r="C37" s="157">
        <v>9828</v>
      </c>
      <c r="D37" s="157">
        <v>5846</v>
      </c>
      <c r="E37" s="157">
        <v>5037</v>
      </c>
      <c r="F37" s="157">
        <v>4334</v>
      </c>
      <c r="G37" s="157">
        <v>2389</v>
      </c>
      <c r="H37" s="157">
        <v>6494</v>
      </c>
      <c r="I37" s="157">
        <v>5494</v>
      </c>
      <c r="J37" s="157">
        <v>3457</v>
      </c>
    </row>
    <row r="38" spans="1:10" x14ac:dyDescent="0.25">
      <c r="A38" s="56">
        <v>43525</v>
      </c>
      <c r="B38" s="158">
        <v>11763</v>
      </c>
      <c r="C38" s="158">
        <v>9967</v>
      </c>
      <c r="D38" s="158">
        <v>6409</v>
      </c>
      <c r="E38" s="158">
        <v>5063</v>
      </c>
      <c r="F38" s="158">
        <v>4330</v>
      </c>
      <c r="G38" s="158">
        <v>2478</v>
      </c>
      <c r="H38" s="158">
        <v>6700</v>
      </c>
      <c r="I38" s="158">
        <v>5637</v>
      </c>
      <c r="J38" s="158">
        <v>3931</v>
      </c>
    </row>
    <row r="39" spans="1:10" x14ac:dyDescent="0.25">
      <c r="A39" s="55">
        <v>43556</v>
      </c>
      <c r="B39" s="157">
        <v>10799</v>
      </c>
      <c r="C39" s="157">
        <v>9288</v>
      </c>
      <c r="D39" s="157">
        <v>5970</v>
      </c>
      <c r="E39" s="157">
        <v>4831</v>
      </c>
      <c r="F39" s="157">
        <v>4113</v>
      </c>
      <c r="G39" s="157">
        <v>2454</v>
      </c>
      <c r="H39" s="157">
        <v>5968</v>
      </c>
      <c r="I39" s="157">
        <v>5175</v>
      </c>
      <c r="J39" s="157">
        <v>3516</v>
      </c>
    </row>
    <row r="40" spans="1:10" x14ac:dyDescent="0.25">
      <c r="A40" s="56">
        <v>43586</v>
      </c>
      <c r="B40" s="158">
        <v>13168</v>
      </c>
      <c r="C40" s="158">
        <v>10962</v>
      </c>
      <c r="D40" s="158">
        <v>6790</v>
      </c>
      <c r="E40" s="158">
        <v>5905</v>
      </c>
      <c r="F40" s="158">
        <v>4883</v>
      </c>
      <c r="G40" s="158">
        <v>2693</v>
      </c>
      <c r="H40" s="158">
        <v>7263</v>
      </c>
      <c r="I40" s="158">
        <v>6079</v>
      </c>
      <c r="J40" s="158">
        <v>4097</v>
      </c>
    </row>
    <row r="41" spans="1:10" x14ac:dyDescent="0.25">
      <c r="A41" s="55">
        <v>43617</v>
      </c>
      <c r="B41" s="157">
        <v>11164</v>
      </c>
      <c r="C41" s="157">
        <v>9709</v>
      </c>
      <c r="D41" s="157">
        <v>6278</v>
      </c>
      <c r="E41" s="157">
        <v>4970</v>
      </c>
      <c r="F41" s="157">
        <v>4403</v>
      </c>
      <c r="G41" s="157">
        <v>2534</v>
      </c>
      <c r="H41" s="157">
        <v>6194</v>
      </c>
      <c r="I41" s="157">
        <v>5306</v>
      </c>
      <c r="J41" s="157">
        <v>3744</v>
      </c>
    </row>
    <row r="42" spans="1:10" x14ac:dyDescent="0.25">
      <c r="A42" s="56">
        <v>43647</v>
      </c>
      <c r="B42" s="158">
        <v>18206</v>
      </c>
      <c r="C42" s="158">
        <v>12833</v>
      </c>
      <c r="D42" s="158">
        <v>6670</v>
      </c>
      <c r="E42" s="158">
        <v>8527</v>
      </c>
      <c r="F42" s="158">
        <v>5926</v>
      </c>
      <c r="G42" s="158">
        <v>2694</v>
      </c>
      <c r="H42" s="158">
        <v>9679</v>
      </c>
      <c r="I42" s="158">
        <v>6907</v>
      </c>
      <c r="J42" s="158">
        <v>3976</v>
      </c>
    </row>
    <row r="43" spans="1:10" x14ac:dyDescent="0.25">
      <c r="A43" s="55">
        <v>43678</v>
      </c>
      <c r="B43" s="157">
        <v>14190</v>
      </c>
      <c r="C43" s="157">
        <v>12399</v>
      </c>
      <c r="D43" s="157">
        <v>7316</v>
      </c>
      <c r="E43" s="157">
        <v>6485</v>
      </c>
      <c r="F43" s="157">
        <v>5716</v>
      </c>
      <c r="G43" s="157">
        <v>3059</v>
      </c>
      <c r="H43" s="157">
        <v>7705</v>
      </c>
      <c r="I43" s="157">
        <v>6683</v>
      </c>
      <c r="J43" s="157">
        <v>4257</v>
      </c>
    </row>
    <row r="44" spans="1:10" x14ac:dyDescent="0.25">
      <c r="A44" s="56">
        <v>43709</v>
      </c>
      <c r="B44" s="158">
        <v>15274</v>
      </c>
      <c r="C44" s="158">
        <v>11873</v>
      </c>
      <c r="D44" s="158">
        <v>7730</v>
      </c>
      <c r="E44" s="158">
        <v>6835</v>
      </c>
      <c r="F44" s="158">
        <v>5364</v>
      </c>
      <c r="G44" s="158">
        <v>3275</v>
      </c>
      <c r="H44" s="158">
        <v>8439</v>
      </c>
      <c r="I44" s="158">
        <v>6509</v>
      </c>
      <c r="J44" s="158">
        <v>4455</v>
      </c>
    </row>
    <row r="45" spans="1:10" x14ac:dyDescent="0.25">
      <c r="A45" s="55">
        <v>43739</v>
      </c>
      <c r="B45" s="157">
        <v>15952</v>
      </c>
      <c r="C45" s="157">
        <v>13451</v>
      </c>
      <c r="D45" s="157">
        <v>8470</v>
      </c>
      <c r="E45" s="157">
        <v>7009</v>
      </c>
      <c r="F45" s="157">
        <v>6081</v>
      </c>
      <c r="G45" s="157">
        <v>3498</v>
      </c>
      <c r="H45" s="157">
        <v>8943</v>
      </c>
      <c r="I45" s="157">
        <v>7370</v>
      </c>
      <c r="J45" s="157">
        <v>4972</v>
      </c>
    </row>
    <row r="46" spans="1:10" x14ac:dyDescent="0.25">
      <c r="A46" s="56">
        <v>43770</v>
      </c>
      <c r="B46" s="158">
        <v>13639</v>
      </c>
      <c r="C46" s="158">
        <v>11828</v>
      </c>
      <c r="D46" s="158">
        <v>7539</v>
      </c>
      <c r="E46" s="158">
        <v>6009</v>
      </c>
      <c r="F46" s="158">
        <v>5301</v>
      </c>
      <c r="G46" s="158">
        <v>3087</v>
      </c>
      <c r="H46" s="158">
        <v>7630</v>
      </c>
      <c r="I46" s="158">
        <v>6527</v>
      </c>
      <c r="J46" s="158">
        <v>4452</v>
      </c>
    </row>
    <row r="47" spans="1:10" x14ac:dyDescent="0.25">
      <c r="A47" s="55">
        <v>43800</v>
      </c>
      <c r="B47" s="157">
        <v>9870</v>
      </c>
      <c r="C47" s="157">
        <v>8914</v>
      </c>
      <c r="D47" s="157">
        <v>7276</v>
      </c>
      <c r="E47" s="157">
        <v>4280</v>
      </c>
      <c r="F47" s="157">
        <v>3879</v>
      </c>
      <c r="G47" s="157">
        <v>3140</v>
      </c>
      <c r="H47" s="157">
        <v>5590</v>
      </c>
      <c r="I47" s="157">
        <v>5035</v>
      </c>
      <c r="J47" s="157">
        <v>4136</v>
      </c>
    </row>
    <row r="48" spans="1:10" x14ac:dyDescent="0.25">
      <c r="A48" s="56">
        <v>43831</v>
      </c>
      <c r="B48" s="158">
        <v>12703</v>
      </c>
      <c r="C48" s="158">
        <v>8991</v>
      </c>
      <c r="D48" s="158">
        <v>8268</v>
      </c>
      <c r="E48" s="158">
        <v>5461</v>
      </c>
      <c r="F48" s="158">
        <v>3957</v>
      </c>
      <c r="G48" s="158">
        <v>3474</v>
      </c>
      <c r="H48" s="158">
        <v>7242</v>
      </c>
      <c r="I48" s="158">
        <v>5034</v>
      </c>
      <c r="J48" s="158">
        <v>4794</v>
      </c>
    </row>
    <row r="49" spans="1:10" x14ac:dyDescent="0.25">
      <c r="A49" s="55">
        <v>43862</v>
      </c>
      <c r="B49" s="157">
        <v>13572</v>
      </c>
      <c r="C49" s="157">
        <v>11953</v>
      </c>
      <c r="D49" s="157">
        <v>8826</v>
      </c>
      <c r="E49" s="157">
        <v>5812</v>
      </c>
      <c r="F49" s="157">
        <v>5222</v>
      </c>
      <c r="G49" s="157">
        <v>3656</v>
      </c>
      <c r="H49" s="157">
        <v>7760</v>
      </c>
      <c r="I49" s="157">
        <v>6731</v>
      </c>
      <c r="J49" s="157">
        <v>5170</v>
      </c>
    </row>
    <row r="50" spans="1:10" x14ac:dyDescent="0.25">
      <c r="A50" s="56">
        <v>43891</v>
      </c>
      <c r="B50" s="158">
        <v>12783</v>
      </c>
      <c r="C50" s="158">
        <v>11791</v>
      </c>
      <c r="D50" s="158">
        <v>9593</v>
      </c>
      <c r="E50" s="158">
        <v>5574</v>
      </c>
      <c r="F50" s="158">
        <v>5191</v>
      </c>
      <c r="G50" s="158">
        <v>3968</v>
      </c>
      <c r="H50" s="158">
        <v>7209</v>
      </c>
      <c r="I50" s="158">
        <v>6600</v>
      </c>
      <c r="J50" s="158">
        <v>5625</v>
      </c>
    </row>
    <row r="51" spans="1:10" x14ac:dyDescent="0.25">
      <c r="A51" s="55">
        <v>43922</v>
      </c>
      <c r="B51" s="157">
        <v>8349</v>
      </c>
      <c r="C51" s="157">
        <v>10047</v>
      </c>
      <c r="D51" s="157">
        <v>9035</v>
      </c>
      <c r="E51" s="157">
        <v>3676</v>
      </c>
      <c r="F51" s="157">
        <v>4448</v>
      </c>
      <c r="G51" s="157">
        <v>4042</v>
      </c>
      <c r="H51" s="157">
        <v>4673</v>
      </c>
      <c r="I51" s="157">
        <v>5599</v>
      </c>
      <c r="J51" s="157">
        <v>4993</v>
      </c>
    </row>
    <row r="52" spans="1:10" x14ac:dyDescent="0.25">
      <c r="A52" s="56">
        <v>43952</v>
      </c>
      <c r="B52" s="158">
        <v>14055</v>
      </c>
      <c r="C52" s="158">
        <v>10185</v>
      </c>
      <c r="D52" s="158">
        <v>8139</v>
      </c>
      <c r="E52" s="158">
        <v>6557</v>
      </c>
      <c r="F52" s="158">
        <v>4794</v>
      </c>
      <c r="G52" s="158">
        <v>3494</v>
      </c>
      <c r="H52" s="158">
        <v>7498</v>
      </c>
      <c r="I52" s="158">
        <v>5391</v>
      </c>
      <c r="J52" s="158">
        <v>4645</v>
      </c>
    </row>
    <row r="53" spans="1:10" x14ac:dyDescent="0.25">
      <c r="A53" s="55">
        <v>43983</v>
      </c>
      <c r="B53" s="157">
        <v>11748</v>
      </c>
      <c r="C53" s="157">
        <v>11718</v>
      </c>
      <c r="D53" s="157">
        <v>8774</v>
      </c>
      <c r="E53" s="157">
        <v>5586</v>
      </c>
      <c r="F53" s="157">
        <v>5369</v>
      </c>
      <c r="G53" s="157">
        <v>3743</v>
      </c>
      <c r="H53" s="157">
        <v>6162</v>
      </c>
      <c r="I53" s="157">
        <v>6349</v>
      </c>
      <c r="J53" s="157">
        <v>5031</v>
      </c>
    </row>
    <row r="54" spans="1:10" x14ac:dyDescent="0.25">
      <c r="A54" s="56">
        <v>44013</v>
      </c>
      <c r="B54" s="158">
        <v>15731</v>
      </c>
      <c r="C54" s="158">
        <v>11863</v>
      </c>
      <c r="D54" s="158">
        <v>8714</v>
      </c>
      <c r="E54" s="158">
        <v>7813</v>
      </c>
      <c r="F54" s="158">
        <v>5735</v>
      </c>
      <c r="G54" s="158">
        <v>3523</v>
      </c>
      <c r="H54" s="158">
        <v>7918</v>
      </c>
      <c r="I54" s="158">
        <v>6128</v>
      </c>
      <c r="J54" s="158">
        <v>5191</v>
      </c>
    </row>
    <row r="55" spans="1:10" x14ac:dyDescent="0.25">
      <c r="A55" s="55">
        <v>44044</v>
      </c>
      <c r="B55" s="157">
        <v>10366</v>
      </c>
      <c r="C55" s="157">
        <v>9651</v>
      </c>
      <c r="D55" s="157">
        <v>8521</v>
      </c>
      <c r="E55" s="157">
        <v>4820</v>
      </c>
      <c r="F55" s="157">
        <v>4646</v>
      </c>
      <c r="G55" s="157">
        <v>3456</v>
      </c>
      <c r="H55" s="157">
        <v>5546</v>
      </c>
      <c r="I55" s="157">
        <v>5005</v>
      </c>
      <c r="J55" s="157">
        <v>5065</v>
      </c>
    </row>
    <row r="56" spans="1:10" x14ac:dyDescent="0.25">
      <c r="A56" s="56">
        <v>44075</v>
      </c>
      <c r="B56" s="158">
        <v>17769</v>
      </c>
      <c r="C56" s="158">
        <v>12174</v>
      </c>
      <c r="D56" s="158">
        <v>8725</v>
      </c>
      <c r="E56" s="158">
        <v>8147</v>
      </c>
      <c r="F56" s="158">
        <v>5584</v>
      </c>
      <c r="G56" s="158">
        <v>3697</v>
      </c>
      <c r="H56" s="158">
        <v>9622</v>
      </c>
      <c r="I56" s="158">
        <v>6590</v>
      </c>
      <c r="J56" s="158">
        <v>5028</v>
      </c>
    </row>
    <row r="57" spans="1:10" x14ac:dyDescent="0.25">
      <c r="A57" s="55">
        <v>44105</v>
      </c>
      <c r="B57" s="157">
        <v>16156</v>
      </c>
      <c r="C57" s="157">
        <v>15075</v>
      </c>
      <c r="D57" s="157">
        <v>9285</v>
      </c>
      <c r="E57" s="157">
        <v>7212</v>
      </c>
      <c r="F57" s="157">
        <v>6726</v>
      </c>
      <c r="G57" s="157">
        <v>3954</v>
      </c>
      <c r="H57" s="157">
        <v>8944</v>
      </c>
      <c r="I57" s="157">
        <v>8349</v>
      </c>
      <c r="J57" s="157">
        <v>5331</v>
      </c>
    </row>
    <row r="58" spans="1:10" x14ac:dyDescent="0.25">
      <c r="A58" s="56">
        <v>44136</v>
      </c>
      <c r="B58" s="158">
        <v>13580</v>
      </c>
      <c r="C58" s="158">
        <v>12518</v>
      </c>
      <c r="D58" s="158">
        <v>10223</v>
      </c>
      <c r="E58" s="158">
        <v>6166</v>
      </c>
      <c r="F58" s="158">
        <v>5512</v>
      </c>
      <c r="G58" s="158">
        <v>4265</v>
      </c>
      <c r="H58" s="158">
        <v>7414</v>
      </c>
      <c r="I58" s="158">
        <v>7006</v>
      </c>
      <c r="J58" s="158">
        <v>5958</v>
      </c>
    </row>
    <row r="59" spans="1:10" x14ac:dyDescent="0.25">
      <c r="A59" s="55">
        <v>44166</v>
      </c>
      <c r="B59" s="157">
        <v>9678</v>
      </c>
      <c r="C59" s="157">
        <v>9421</v>
      </c>
      <c r="D59" s="157">
        <v>9274</v>
      </c>
      <c r="E59" s="157">
        <v>4261</v>
      </c>
      <c r="F59" s="157">
        <v>4332</v>
      </c>
      <c r="G59" s="157">
        <v>3906</v>
      </c>
      <c r="H59" s="157">
        <v>5417</v>
      </c>
      <c r="I59" s="157">
        <v>5089</v>
      </c>
      <c r="J59" s="157">
        <v>5368</v>
      </c>
    </row>
    <row r="60" spans="1:10" x14ac:dyDescent="0.25">
      <c r="A60" s="56">
        <v>44197</v>
      </c>
      <c r="B60" s="158">
        <v>12053</v>
      </c>
      <c r="C60" s="158">
        <v>9798</v>
      </c>
      <c r="D60" s="158">
        <v>9528</v>
      </c>
      <c r="E60" s="158">
        <v>5559</v>
      </c>
      <c r="F60" s="158">
        <v>4562</v>
      </c>
      <c r="G60" s="158">
        <v>4027</v>
      </c>
      <c r="H60" s="158">
        <v>6494</v>
      </c>
      <c r="I60" s="158">
        <v>5236</v>
      </c>
      <c r="J60" s="158">
        <v>5501</v>
      </c>
    </row>
    <row r="61" spans="1:10" x14ac:dyDescent="0.25">
      <c r="A61" s="55">
        <v>44228</v>
      </c>
      <c r="B61" s="157">
        <v>14520</v>
      </c>
      <c r="C61" s="157">
        <v>11951</v>
      </c>
      <c r="D61" s="157">
        <v>10934</v>
      </c>
      <c r="E61" s="157">
        <v>6565</v>
      </c>
      <c r="F61" s="157">
        <v>5387</v>
      </c>
      <c r="G61" s="157">
        <v>4703</v>
      </c>
      <c r="H61" s="157">
        <v>7955</v>
      </c>
      <c r="I61" s="157">
        <v>6564</v>
      </c>
      <c r="J61" s="157">
        <v>6231</v>
      </c>
    </row>
    <row r="62" spans="1:10" x14ac:dyDescent="0.25">
      <c r="A62" s="57">
        <v>44256</v>
      </c>
      <c r="B62" s="159">
        <v>14613</v>
      </c>
      <c r="C62" s="159">
        <v>13083</v>
      </c>
      <c r="D62" s="159">
        <v>11385</v>
      </c>
      <c r="E62" s="159">
        <v>6168</v>
      </c>
      <c r="F62" s="159">
        <v>5793</v>
      </c>
      <c r="G62" s="159">
        <v>4709</v>
      </c>
      <c r="H62" s="159">
        <v>7995</v>
      </c>
      <c r="I62" s="159">
        <v>7290</v>
      </c>
      <c r="J62" s="159">
        <v>6676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B050"/>
  </sheetPr>
  <dimension ref="B1:T94"/>
  <sheetViews>
    <sheetView showGridLines="0" zoomScaleNormal="100" workbookViewId="0"/>
  </sheetViews>
  <sheetFormatPr defaultRowHeight="15" x14ac:dyDescent="0.25"/>
  <cols>
    <col min="1" max="1" width="2.28515625" customWidth="1"/>
    <col min="2" max="2" width="17.5703125" customWidth="1"/>
    <col min="3" max="10" width="14.7109375" customWidth="1"/>
    <col min="11" max="11" width="2.7109375" customWidth="1"/>
    <col min="12" max="12" width="38.42578125" customWidth="1"/>
    <col min="13" max="20" width="12.7109375" customWidth="1"/>
  </cols>
  <sheetData>
    <row r="1" spans="2:20" ht="25.5" customHeight="1" x14ac:dyDescent="0.25"/>
    <row r="2" spans="2:20" ht="18.75" customHeight="1" x14ac:dyDescent="0.25">
      <c r="B2" s="162" t="s">
        <v>124</v>
      </c>
    </row>
    <row r="3" spans="2:20" ht="29.25" customHeight="1" x14ac:dyDescent="0.25">
      <c r="B3" s="161" t="s">
        <v>192</v>
      </c>
      <c r="C3" s="234" t="s">
        <v>195</v>
      </c>
      <c r="D3" s="234"/>
      <c r="E3" s="234"/>
      <c r="F3" s="234"/>
      <c r="G3" s="234"/>
      <c r="H3" s="234"/>
      <c r="I3" s="234"/>
      <c r="J3" s="234"/>
      <c r="L3" s="47" t="s">
        <v>112</v>
      </c>
      <c r="M3" s="47" t="s">
        <v>130</v>
      </c>
      <c r="N3" s="47" t="s">
        <v>131</v>
      </c>
      <c r="O3" s="47" t="s">
        <v>132</v>
      </c>
      <c r="P3" s="47" t="s">
        <v>133</v>
      </c>
      <c r="Q3" s="47" t="s">
        <v>134</v>
      </c>
      <c r="R3" s="47" t="s">
        <v>135</v>
      </c>
      <c r="S3" s="47" t="s">
        <v>136</v>
      </c>
      <c r="T3" s="47" t="s">
        <v>137</v>
      </c>
    </row>
    <row r="4" spans="2:20" ht="14.85" customHeight="1" x14ac:dyDescent="0.25">
      <c r="C4" s="234"/>
      <c r="D4" s="234"/>
      <c r="E4" s="234"/>
      <c r="F4" s="234"/>
      <c r="G4" s="234"/>
      <c r="H4" s="234"/>
      <c r="I4" s="234"/>
      <c r="J4" s="234"/>
      <c r="L4" s="131" t="s">
        <v>15</v>
      </c>
      <c r="M4" s="48"/>
      <c r="N4" s="48"/>
      <c r="O4" s="48"/>
      <c r="P4" s="48"/>
      <c r="Q4" s="48"/>
      <c r="R4" s="48"/>
      <c r="S4" s="48"/>
      <c r="T4" s="49"/>
    </row>
    <row r="5" spans="2:20" ht="14.85" customHeight="1" x14ac:dyDescent="0.25">
      <c r="L5" s="111" t="s">
        <v>17</v>
      </c>
      <c r="M5" s="137">
        <v>1349</v>
      </c>
      <c r="N5" s="137">
        <v>1267</v>
      </c>
      <c r="O5" s="137">
        <v>922</v>
      </c>
      <c r="P5" s="137">
        <v>355</v>
      </c>
      <c r="Q5" s="137">
        <v>760</v>
      </c>
      <c r="R5" s="137">
        <v>695</v>
      </c>
      <c r="S5" s="137">
        <v>580</v>
      </c>
      <c r="T5" s="137">
        <v>226</v>
      </c>
    </row>
    <row r="6" spans="2:20" ht="14.85" customHeight="1" x14ac:dyDescent="0.25">
      <c r="B6" s="237" t="s">
        <v>80</v>
      </c>
      <c r="C6" s="228" t="s">
        <v>81</v>
      </c>
      <c r="D6" s="216" t="s">
        <v>82</v>
      </c>
      <c r="E6" s="218" t="s">
        <v>180</v>
      </c>
      <c r="F6" s="235" t="s">
        <v>83</v>
      </c>
      <c r="G6" s="224" t="s">
        <v>182</v>
      </c>
      <c r="H6" s="37" t="s">
        <v>84</v>
      </c>
      <c r="I6" s="37" t="s">
        <v>84</v>
      </c>
      <c r="J6" s="37" t="s">
        <v>85</v>
      </c>
      <c r="L6" s="112" t="s">
        <v>19</v>
      </c>
      <c r="M6" s="138">
        <v>1128</v>
      </c>
      <c r="N6" s="138">
        <v>1007</v>
      </c>
      <c r="O6" s="138">
        <v>782</v>
      </c>
      <c r="P6" s="138">
        <v>270</v>
      </c>
      <c r="Q6" s="138">
        <v>1425</v>
      </c>
      <c r="R6" s="138">
        <v>1232</v>
      </c>
      <c r="S6" s="138">
        <v>1005</v>
      </c>
      <c r="T6" s="138">
        <v>382</v>
      </c>
    </row>
    <row r="7" spans="2:20" ht="14.85" customHeight="1" x14ac:dyDescent="0.25">
      <c r="B7" s="238"/>
      <c r="C7" s="229"/>
      <c r="D7" s="217"/>
      <c r="E7" s="219"/>
      <c r="F7" s="236"/>
      <c r="G7" s="225"/>
      <c r="H7" s="62" t="s">
        <v>191</v>
      </c>
      <c r="I7" s="62" t="s">
        <v>139</v>
      </c>
      <c r="J7" s="38" t="s">
        <v>86</v>
      </c>
      <c r="L7" s="112" t="s">
        <v>26</v>
      </c>
      <c r="M7" s="138">
        <v>51</v>
      </c>
      <c r="N7" s="138">
        <v>24</v>
      </c>
      <c r="O7" s="138">
        <v>21</v>
      </c>
      <c r="P7" s="138">
        <v>11</v>
      </c>
      <c r="Q7" s="138">
        <v>213</v>
      </c>
      <c r="R7" s="138">
        <v>154</v>
      </c>
      <c r="S7" s="138">
        <v>143</v>
      </c>
      <c r="T7" s="138">
        <v>76</v>
      </c>
    </row>
    <row r="8" spans="2:20" ht="14.85" customHeight="1" x14ac:dyDescent="0.25">
      <c r="B8" s="126" t="s">
        <v>125</v>
      </c>
      <c r="C8" s="117">
        <f>OutcomesData!$B$62+OutcomesData!$K$62</f>
        <v>5956</v>
      </c>
      <c r="D8" s="117">
        <f>OutcomesData!$B$61+OutcomesData!$K$61</f>
        <v>4049</v>
      </c>
      <c r="E8" s="118">
        <f>(C8-D8)/D8</f>
        <v>0.47098048900963202</v>
      </c>
      <c r="F8" s="144">
        <f>OutcomesData!$B$50+OutcomesData!$K$50</f>
        <v>4479</v>
      </c>
      <c r="G8" s="118">
        <f>(C8-F8)/F8</f>
        <v>0.32976110739004244</v>
      </c>
      <c r="H8" s="144">
        <f>OutcomesData!B$53+OutcomesData!K$53</f>
        <v>2868</v>
      </c>
      <c r="I8" s="144">
        <f>OutcomesData!K41</f>
        <v>3894</v>
      </c>
      <c r="J8" s="119">
        <f>SUM((H8-I8)/I8)</f>
        <v>-0.26348228043143296</v>
      </c>
      <c r="L8" s="112" t="s">
        <v>21</v>
      </c>
      <c r="M8" s="138">
        <v>12</v>
      </c>
      <c r="N8" s="138">
        <v>7</v>
      </c>
      <c r="O8" s="138">
        <v>3</v>
      </c>
      <c r="P8" s="138">
        <v>1</v>
      </c>
      <c r="Q8" s="138">
        <v>236</v>
      </c>
      <c r="R8" s="138">
        <v>214</v>
      </c>
      <c r="S8" s="138">
        <v>212</v>
      </c>
      <c r="T8" s="138">
        <v>103</v>
      </c>
    </row>
    <row r="9" spans="2:20" ht="14.85" customHeight="1" x14ac:dyDescent="0.25">
      <c r="B9" s="127" t="s">
        <v>126</v>
      </c>
      <c r="C9" s="117">
        <f>OutcomesData!$C$62+OutcomesData!$L$62</f>
        <v>5275</v>
      </c>
      <c r="D9" s="117">
        <f>OutcomesData!$C$61+OutcomesData!$L$61</f>
        <v>4677</v>
      </c>
      <c r="E9" s="118">
        <f t="shared" ref="E9:E12" si="0">(C9-D9)/D9</f>
        <v>0.12785973914902715</v>
      </c>
      <c r="F9" s="144">
        <f>OutcomesData!$C$50+OutcomesData!$L$50</f>
        <v>4659</v>
      </c>
      <c r="G9" s="118">
        <f t="shared" ref="G9:G12" si="1">(C9-F9)/F9</f>
        <v>0.13221721399441941</v>
      </c>
      <c r="H9" s="144">
        <f>OutcomesData!L53</f>
        <v>4339</v>
      </c>
      <c r="I9" s="144">
        <f>OutcomesData!C41+OutcomesData!L41</f>
        <v>5035</v>
      </c>
      <c r="J9" s="119">
        <f t="shared" ref="J9:J10" si="2">SUM((H9-I9)/I9)</f>
        <v>-0.13823237338629593</v>
      </c>
      <c r="L9" s="112" t="s">
        <v>24</v>
      </c>
      <c r="M9" s="138">
        <v>84</v>
      </c>
      <c r="N9" s="138">
        <v>84</v>
      </c>
      <c r="O9" s="138">
        <v>59</v>
      </c>
      <c r="P9" s="138">
        <v>28</v>
      </c>
      <c r="Q9" s="138">
        <v>120</v>
      </c>
      <c r="R9" s="138">
        <v>117</v>
      </c>
      <c r="S9" s="138">
        <v>109</v>
      </c>
      <c r="T9" s="138">
        <v>47</v>
      </c>
    </row>
    <row r="10" spans="2:20" ht="14.85" customHeight="1" x14ac:dyDescent="0.25">
      <c r="B10" s="127" t="s">
        <v>127</v>
      </c>
      <c r="C10" s="117">
        <f>OutcomesData!$D$62+OutcomesData!$M$62</f>
        <v>4283</v>
      </c>
      <c r="D10" s="117">
        <f>OutcomesData!$D$61+OutcomesData!$M$61</f>
        <v>4168</v>
      </c>
      <c r="E10" s="118">
        <f t="shared" si="0"/>
        <v>2.7591170825335892E-2</v>
      </c>
      <c r="F10" s="144">
        <f>OutcomesData!$D$50+OutcomesData!$M$50</f>
        <v>4901</v>
      </c>
      <c r="G10" s="118">
        <f t="shared" si="1"/>
        <v>-0.12609671495613139</v>
      </c>
      <c r="H10" s="144">
        <f>OutcomesData!M$53</f>
        <v>3478</v>
      </c>
      <c r="I10" s="144">
        <f>OutcomesData!D41+OutcomesData!M41</f>
        <v>3286</v>
      </c>
      <c r="J10" s="119">
        <f t="shared" si="2"/>
        <v>5.8429701765063909E-2</v>
      </c>
      <c r="L10" s="112" t="s">
        <v>23</v>
      </c>
      <c r="M10" s="138">
        <v>37</v>
      </c>
      <c r="N10" s="138">
        <v>20</v>
      </c>
      <c r="O10" s="138">
        <v>15</v>
      </c>
      <c r="P10" s="138">
        <v>8</v>
      </c>
      <c r="Q10" s="138">
        <v>304</v>
      </c>
      <c r="R10" s="138">
        <v>252</v>
      </c>
      <c r="S10" s="138">
        <v>239</v>
      </c>
      <c r="T10" s="138">
        <v>104</v>
      </c>
    </row>
    <row r="11" spans="2:20" ht="14.85" customHeight="1" x14ac:dyDescent="0.25">
      <c r="B11" s="127" t="s">
        <v>128</v>
      </c>
      <c r="C11" s="117">
        <f>OutcomesData!$N$62</f>
        <v>1686</v>
      </c>
      <c r="D11" s="117">
        <f>OutcomesData!$N$61</f>
        <v>1424</v>
      </c>
      <c r="E11" s="118">
        <f t="shared" si="0"/>
        <v>0.18398876404494383</v>
      </c>
      <c r="F11" s="117">
        <f>OutcomesData!$N$50</f>
        <v>2293</v>
      </c>
      <c r="G11" s="118">
        <f>(C11-F11)/F11</f>
        <v>-0.26471870911469692</v>
      </c>
      <c r="H11" s="144">
        <f>OutcomesData!N$53</f>
        <v>1837</v>
      </c>
      <c r="I11" s="144"/>
      <c r="J11" s="119"/>
      <c r="L11" s="112" t="s">
        <v>28</v>
      </c>
      <c r="M11" s="138">
        <v>23</v>
      </c>
      <c r="N11" s="138">
        <v>18</v>
      </c>
      <c r="O11" s="138">
        <v>14</v>
      </c>
      <c r="P11" s="138">
        <v>6</v>
      </c>
      <c r="Q11" s="138">
        <v>50</v>
      </c>
      <c r="R11" s="138">
        <v>36</v>
      </c>
      <c r="S11" s="138">
        <v>57</v>
      </c>
      <c r="T11" s="138">
        <v>20</v>
      </c>
    </row>
    <row r="12" spans="2:20" ht="14.85" customHeight="1" x14ac:dyDescent="0.25">
      <c r="B12" s="127" t="s">
        <v>129</v>
      </c>
      <c r="C12" s="117">
        <f>OutcomesData!$O$62</f>
        <v>13</v>
      </c>
      <c r="D12" s="117">
        <f>OutcomesData!$O$61</f>
        <v>6</v>
      </c>
      <c r="E12" s="118">
        <f t="shared" si="0"/>
        <v>1.1666666666666667</v>
      </c>
      <c r="F12" s="144">
        <f>OutcomesData!$O$50</f>
        <v>23</v>
      </c>
      <c r="G12" s="118">
        <f t="shared" si="1"/>
        <v>-0.43478260869565216</v>
      </c>
      <c r="H12" s="144">
        <f>OutcomesData!O$53</f>
        <v>15</v>
      </c>
      <c r="I12" s="144">
        <f>OutcomesData!O$41</f>
        <v>18</v>
      </c>
      <c r="J12" s="119">
        <f>(H12-I12)/I12</f>
        <v>-0.16666666666666666</v>
      </c>
      <c r="L12" s="112" t="s">
        <v>116</v>
      </c>
      <c r="M12" s="138">
        <v>19</v>
      </c>
      <c r="N12" s="138">
        <v>11</v>
      </c>
      <c r="O12" s="138">
        <v>8</v>
      </c>
      <c r="P12" s="138">
        <v>7</v>
      </c>
      <c r="Q12" s="138">
        <v>51</v>
      </c>
      <c r="R12" s="138">
        <v>47</v>
      </c>
      <c r="S12" s="138">
        <v>43</v>
      </c>
      <c r="T12" s="138">
        <v>17</v>
      </c>
    </row>
    <row r="13" spans="2:20" ht="14.85" customHeight="1" x14ac:dyDescent="0.25">
      <c r="L13" s="112" t="s">
        <v>31</v>
      </c>
      <c r="M13" s="138">
        <v>24</v>
      </c>
      <c r="N13" s="138">
        <v>19</v>
      </c>
      <c r="O13" s="138">
        <v>17</v>
      </c>
      <c r="P13" s="138">
        <v>5</v>
      </c>
      <c r="Q13" s="138">
        <v>37</v>
      </c>
      <c r="R13" s="138">
        <v>49</v>
      </c>
      <c r="S13" s="138">
        <v>26</v>
      </c>
      <c r="T13" s="138">
        <v>14</v>
      </c>
    </row>
    <row r="14" spans="2:20" ht="12.75" customHeight="1" x14ac:dyDescent="0.25">
      <c r="L14" s="112" t="s">
        <v>33</v>
      </c>
      <c r="M14" s="138">
        <v>3</v>
      </c>
      <c r="N14" s="138">
        <v>1</v>
      </c>
      <c r="O14" s="138">
        <v>1</v>
      </c>
      <c r="P14" s="138" t="s">
        <v>205</v>
      </c>
      <c r="Q14" s="138">
        <v>14</v>
      </c>
      <c r="R14" s="138">
        <v>10</v>
      </c>
      <c r="S14" s="138">
        <v>11</v>
      </c>
      <c r="T14" s="138">
        <v>2</v>
      </c>
    </row>
    <row r="15" spans="2:20" ht="12.75" customHeight="1" x14ac:dyDescent="0.25">
      <c r="L15" s="112" t="s">
        <v>35</v>
      </c>
      <c r="M15" s="138">
        <v>1</v>
      </c>
      <c r="N15" s="138">
        <v>1</v>
      </c>
      <c r="O15" s="138">
        <v>2</v>
      </c>
      <c r="P15" s="138">
        <v>1</v>
      </c>
      <c r="Q15" s="138">
        <v>6</v>
      </c>
      <c r="R15" s="138">
        <v>5</v>
      </c>
      <c r="S15" s="138">
        <v>3</v>
      </c>
      <c r="T15" s="138">
        <v>1</v>
      </c>
    </row>
    <row r="16" spans="2:20" ht="12.75" customHeight="1" x14ac:dyDescent="0.25">
      <c r="L16" s="113" t="s">
        <v>36</v>
      </c>
      <c r="M16" s="139">
        <v>4</v>
      </c>
      <c r="N16" s="139">
        <v>2</v>
      </c>
      <c r="O16" s="139">
        <v>2</v>
      </c>
      <c r="P16" s="139" t="s">
        <v>205</v>
      </c>
      <c r="Q16" s="139">
        <v>5</v>
      </c>
      <c r="R16" s="139">
        <v>3</v>
      </c>
      <c r="S16" s="139">
        <v>9</v>
      </c>
      <c r="T16" s="139">
        <v>2</v>
      </c>
    </row>
    <row r="17" spans="10:20" ht="12.75" customHeight="1" x14ac:dyDescent="0.25">
      <c r="L17" s="131" t="s">
        <v>93</v>
      </c>
      <c r="M17" s="140"/>
      <c r="N17" s="140"/>
      <c r="O17" s="140"/>
      <c r="P17" s="140"/>
      <c r="Q17" s="140"/>
      <c r="R17" s="140"/>
      <c r="S17" s="140"/>
      <c r="T17" s="141"/>
    </row>
    <row r="18" spans="10:20" ht="12.75" customHeight="1" x14ac:dyDescent="0.25">
      <c r="L18" s="111" t="s">
        <v>199</v>
      </c>
      <c r="M18" s="137">
        <v>2318</v>
      </c>
      <c r="N18" s="137">
        <v>1967</v>
      </c>
      <c r="O18" s="137">
        <v>1299</v>
      </c>
      <c r="P18" s="137">
        <v>378</v>
      </c>
      <c r="Q18" s="137">
        <v>2036</v>
      </c>
      <c r="R18" s="137">
        <v>1693</v>
      </c>
      <c r="S18" s="137">
        <v>1246</v>
      </c>
      <c r="T18" s="137">
        <v>386</v>
      </c>
    </row>
    <row r="19" spans="10:20" ht="12.75" customHeight="1" x14ac:dyDescent="0.25">
      <c r="L19" s="112" t="s">
        <v>94</v>
      </c>
      <c r="M19" s="138">
        <v>46</v>
      </c>
      <c r="N19" s="138">
        <v>34</v>
      </c>
      <c r="O19" s="138">
        <v>32</v>
      </c>
      <c r="P19" s="138">
        <v>10</v>
      </c>
      <c r="Q19" s="138">
        <v>654</v>
      </c>
      <c r="R19" s="138">
        <v>564</v>
      </c>
      <c r="S19" s="138">
        <v>534</v>
      </c>
      <c r="T19" s="138">
        <v>228</v>
      </c>
    </row>
    <row r="20" spans="10:20" ht="12.75" customHeight="1" x14ac:dyDescent="0.25">
      <c r="L20" s="112" t="s">
        <v>95</v>
      </c>
      <c r="M20" s="138">
        <v>25</v>
      </c>
      <c r="N20" s="138">
        <v>31</v>
      </c>
      <c r="O20" s="138">
        <v>32</v>
      </c>
      <c r="P20" s="138">
        <v>6</v>
      </c>
      <c r="Q20" s="138">
        <v>27</v>
      </c>
      <c r="R20" s="138">
        <v>25</v>
      </c>
      <c r="S20" s="138">
        <v>22</v>
      </c>
      <c r="T20" s="138">
        <v>8</v>
      </c>
    </row>
    <row r="21" spans="10:20" ht="12.75" customHeight="1" x14ac:dyDescent="0.25">
      <c r="L21" s="112" t="s">
        <v>117</v>
      </c>
      <c r="M21" s="138">
        <v>27</v>
      </c>
      <c r="N21" s="138">
        <v>17</v>
      </c>
      <c r="O21" s="138">
        <v>28</v>
      </c>
      <c r="P21" s="138">
        <v>7</v>
      </c>
      <c r="Q21" s="138">
        <v>25</v>
      </c>
      <c r="R21" s="138">
        <v>19</v>
      </c>
      <c r="S21" s="138">
        <v>24</v>
      </c>
      <c r="T21" s="138">
        <v>7</v>
      </c>
    </row>
    <row r="22" spans="10:20" ht="12.75" customHeight="1" x14ac:dyDescent="0.25">
      <c r="L22" s="113" t="s">
        <v>178</v>
      </c>
      <c r="M22" s="139">
        <v>319</v>
      </c>
      <c r="N22" s="139">
        <v>412</v>
      </c>
      <c r="O22" s="139">
        <v>455</v>
      </c>
      <c r="P22" s="139">
        <v>291</v>
      </c>
      <c r="Q22" s="139">
        <v>479</v>
      </c>
      <c r="R22" s="139">
        <v>513</v>
      </c>
      <c r="S22" s="139">
        <v>611</v>
      </c>
      <c r="T22" s="139">
        <v>365</v>
      </c>
    </row>
    <row r="23" spans="10:20" ht="12.75" customHeight="1" x14ac:dyDescent="0.25">
      <c r="L23" s="131" t="s">
        <v>119</v>
      </c>
      <c r="M23" s="140"/>
      <c r="N23" s="140"/>
      <c r="O23" s="140"/>
      <c r="P23" s="140"/>
      <c r="Q23" s="140"/>
      <c r="R23" s="140"/>
      <c r="S23" s="140"/>
      <c r="T23" s="141"/>
    </row>
    <row r="24" spans="10:20" ht="12.75" customHeight="1" x14ac:dyDescent="0.25">
      <c r="J24" s="66"/>
      <c r="L24" s="111" t="s">
        <v>11</v>
      </c>
      <c r="M24" s="137">
        <v>104</v>
      </c>
      <c r="N24" s="137">
        <v>86</v>
      </c>
      <c r="O24" s="137">
        <v>69</v>
      </c>
      <c r="P24" s="137">
        <v>11</v>
      </c>
      <c r="Q24" s="137">
        <v>393</v>
      </c>
      <c r="R24" s="137">
        <v>388</v>
      </c>
      <c r="S24" s="137">
        <v>291</v>
      </c>
      <c r="T24" s="137">
        <v>110</v>
      </c>
    </row>
    <row r="25" spans="10:20" ht="12.75" customHeight="1" x14ac:dyDescent="0.25">
      <c r="J25" s="67"/>
      <c r="L25" s="112" t="s">
        <v>12</v>
      </c>
      <c r="M25" s="138">
        <v>255</v>
      </c>
      <c r="N25" s="138">
        <v>176</v>
      </c>
      <c r="O25" s="138">
        <v>147</v>
      </c>
      <c r="P25" s="138">
        <v>30</v>
      </c>
      <c r="Q25" s="138">
        <v>439</v>
      </c>
      <c r="R25" s="138">
        <v>392</v>
      </c>
      <c r="S25" s="138">
        <v>322</v>
      </c>
      <c r="T25" s="138">
        <v>151</v>
      </c>
    </row>
    <row r="26" spans="10:20" ht="12.75" customHeight="1" x14ac:dyDescent="0.25">
      <c r="J26" s="67"/>
      <c r="L26" s="112" t="s">
        <v>13</v>
      </c>
      <c r="M26" s="138">
        <v>514</v>
      </c>
      <c r="N26" s="138">
        <v>453</v>
      </c>
      <c r="O26" s="138">
        <v>346</v>
      </c>
      <c r="P26" s="138">
        <v>139</v>
      </c>
      <c r="Q26" s="138">
        <v>767</v>
      </c>
      <c r="R26" s="138">
        <v>575</v>
      </c>
      <c r="S26" s="138">
        <v>547</v>
      </c>
      <c r="T26" s="138">
        <v>242</v>
      </c>
    </row>
    <row r="27" spans="10:20" ht="12.75" customHeight="1" x14ac:dyDescent="0.25">
      <c r="J27" s="67"/>
      <c r="L27" s="112" t="s">
        <v>14</v>
      </c>
      <c r="M27" s="138">
        <v>521</v>
      </c>
      <c r="N27" s="138">
        <v>470</v>
      </c>
      <c r="O27" s="138">
        <v>296</v>
      </c>
      <c r="P27" s="138">
        <v>145</v>
      </c>
      <c r="Q27" s="138">
        <v>555</v>
      </c>
      <c r="R27" s="138">
        <v>443</v>
      </c>
      <c r="S27" s="138">
        <v>402</v>
      </c>
      <c r="T27" s="138">
        <v>141</v>
      </c>
    </row>
    <row r="28" spans="10:20" ht="12.75" customHeight="1" x14ac:dyDescent="0.25">
      <c r="J28" s="60"/>
      <c r="L28" s="112" t="s">
        <v>16</v>
      </c>
      <c r="M28" s="138">
        <v>330</v>
      </c>
      <c r="N28" s="138">
        <v>304</v>
      </c>
      <c r="O28" s="138">
        <v>223</v>
      </c>
      <c r="P28" s="138">
        <v>91</v>
      </c>
      <c r="Q28" s="138">
        <v>310</v>
      </c>
      <c r="R28" s="138">
        <v>258</v>
      </c>
      <c r="S28" s="138">
        <v>221</v>
      </c>
      <c r="T28" s="138">
        <v>91</v>
      </c>
    </row>
    <row r="29" spans="10:20" ht="12.75" customHeight="1" x14ac:dyDescent="0.25">
      <c r="J29" s="60"/>
      <c r="L29" s="112" t="s">
        <v>18</v>
      </c>
      <c r="M29" s="138">
        <v>359</v>
      </c>
      <c r="N29" s="138">
        <v>345</v>
      </c>
      <c r="O29" s="138">
        <v>246</v>
      </c>
      <c r="P29" s="138">
        <v>97</v>
      </c>
      <c r="Q29" s="138">
        <v>324</v>
      </c>
      <c r="R29" s="138">
        <v>278</v>
      </c>
      <c r="S29" s="138">
        <v>216</v>
      </c>
      <c r="T29" s="138">
        <v>90</v>
      </c>
    </row>
    <row r="30" spans="10:20" ht="12.75" customHeight="1" x14ac:dyDescent="0.25">
      <c r="J30" s="66"/>
      <c r="L30" s="112" t="s">
        <v>20</v>
      </c>
      <c r="M30" s="138">
        <v>622</v>
      </c>
      <c r="N30" s="138">
        <v>581</v>
      </c>
      <c r="O30" s="138">
        <v>470</v>
      </c>
      <c r="P30" s="138">
        <v>163</v>
      </c>
      <c r="Q30" s="138">
        <v>415</v>
      </c>
      <c r="R30" s="138">
        <v>453</v>
      </c>
      <c r="S30" s="138">
        <v>413</v>
      </c>
      <c r="T30" s="138">
        <v>155</v>
      </c>
    </row>
    <row r="31" spans="10:20" ht="12.75" customHeight="1" x14ac:dyDescent="0.25">
      <c r="L31" s="113" t="s">
        <v>22</v>
      </c>
      <c r="M31" s="139">
        <v>30</v>
      </c>
      <c r="N31" s="139">
        <v>46</v>
      </c>
      <c r="O31" s="139">
        <v>49</v>
      </c>
      <c r="P31" s="139">
        <v>16</v>
      </c>
      <c r="Q31" s="139">
        <v>18</v>
      </c>
      <c r="R31" s="139">
        <v>27</v>
      </c>
      <c r="S31" s="139">
        <v>25</v>
      </c>
      <c r="T31" s="139">
        <v>14</v>
      </c>
    </row>
    <row r="32" spans="10:20" ht="12.75" customHeight="1" x14ac:dyDescent="0.25">
      <c r="L32" s="131" t="s">
        <v>7</v>
      </c>
      <c r="M32" s="140"/>
      <c r="N32" s="140"/>
      <c r="O32" s="140"/>
      <c r="P32" s="140"/>
      <c r="Q32" s="140"/>
      <c r="R32" s="140"/>
      <c r="S32" s="140"/>
      <c r="T32" s="141"/>
    </row>
    <row r="33" spans="2:20" ht="12.75" customHeight="1" x14ac:dyDescent="0.25">
      <c r="L33" s="111" t="s">
        <v>8</v>
      </c>
      <c r="M33" s="137">
        <v>1485</v>
      </c>
      <c r="N33" s="137">
        <v>1266</v>
      </c>
      <c r="O33" s="137">
        <v>864</v>
      </c>
      <c r="P33" s="137">
        <v>383</v>
      </c>
      <c r="Q33" s="137">
        <v>1877</v>
      </c>
      <c r="R33" s="137">
        <v>1578</v>
      </c>
      <c r="S33" s="137">
        <v>1409</v>
      </c>
      <c r="T33" s="137">
        <v>556</v>
      </c>
    </row>
    <row r="34" spans="2:20" ht="12.75" customHeight="1" x14ac:dyDescent="0.25">
      <c r="L34" s="112" t="s">
        <v>9</v>
      </c>
      <c r="M34" s="138">
        <v>1250</v>
      </c>
      <c r="N34" s="138">
        <v>1195</v>
      </c>
      <c r="O34" s="138">
        <v>982</v>
      </c>
      <c r="P34" s="138">
        <v>309</v>
      </c>
      <c r="Q34" s="138">
        <v>1344</v>
      </c>
      <c r="R34" s="138">
        <v>1236</v>
      </c>
      <c r="S34" s="138">
        <v>1028</v>
      </c>
      <c r="T34" s="138">
        <v>438</v>
      </c>
    </row>
    <row r="35" spans="2:20" ht="12.75" customHeight="1" x14ac:dyDescent="0.25">
      <c r="L35" s="132" t="s">
        <v>73</v>
      </c>
      <c r="M35" s="142">
        <v>2735</v>
      </c>
      <c r="N35" s="142">
        <v>2461</v>
      </c>
      <c r="O35" s="142">
        <v>1846</v>
      </c>
      <c r="P35" s="142">
        <v>692</v>
      </c>
      <c r="Q35" s="142">
        <v>3221</v>
      </c>
      <c r="R35" s="142">
        <v>2814</v>
      </c>
      <c r="S35" s="142">
        <v>2437</v>
      </c>
      <c r="T35" s="143">
        <v>994</v>
      </c>
    </row>
    <row r="36" spans="2:20" ht="12.75" customHeight="1" x14ac:dyDescent="0.25">
      <c r="L36" s="232"/>
      <c r="M36" s="232"/>
      <c r="N36" s="232"/>
      <c r="O36" s="232"/>
      <c r="P36" s="232"/>
      <c r="Q36" s="232"/>
      <c r="R36" s="232"/>
      <c r="S36" s="232"/>
      <c r="T36" s="232"/>
    </row>
    <row r="37" spans="2:20" ht="12.75" customHeight="1" x14ac:dyDescent="0.25">
      <c r="L37" s="233"/>
      <c r="M37" s="233"/>
      <c r="N37" s="233"/>
      <c r="O37" s="233"/>
      <c r="P37" s="233"/>
      <c r="Q37" s="233"/>
      <c r="R37" s="233"/>
      <c r="S37" s="233"/>
      <c r="T37" s="233"/>
    </row>
    <row r="38" spans="2:20" ht="30" customHeight="1" x14ac:dyDescent="0.25">
      <c r="L38" s="115"/>
      <c r="T38" s="58"/>
    </row>
    <row r="39" spans="2:20" ht="12.75" customHeight="1" x14ac:dyDescent="0.25">
      <c r="L39" s="115"/>
    </row>
    <row r="40" spans="2:20" ht="15" customHeight="1" x14ac:dyDescent="0.25">
      <c r="L40" s="115"/>
    </row>
    <row r="41" spans="2:20" ht="30" customHeight="1" x14ac:dyDescent="0.3">
      <c r="B41" s="36" t="s">
        <v>193</v>
      </c>
      <c r="L41" s="133" t="s">
        <v>112</v>
      </c>
      <c r="M41" s="47" t="s">
        <v>130</v>
      </c>
      <c r="N41" s="47" t="s">
        <v>131</v>
      </c>
      <c r="O41" s="47" t="s">
        <v>132</v>
      </c>
      <c r="P41" s="47" t="s">
        <v>133</v>
      </c>
      <c r="Q41" s="47" t="s">
        <v>134</v>
      </c>
      <c r="R41" s="47" t="s">
        <v>135</v>
      </c>
      <c r="S41" s="47" t="s">
        <v>136</v>
      </c>
      <c r="T41" s="47" t="s">
        <v>137</v>
      </c>
    </row>
    <row r="42" spans="2:20" ht="12.75" customHeight="1" x14ac:dyDescent="0.3">
      <c r="B42" s="36"/>
      <c r="L42" s="131" t="s">
        <v>120</v>
      </c>
      <c r="M42" s="69"/>
      <c r="N42" s="69"/>
      <c r="O42" s="69"/>
      <c r="P42" s="69"/>
      <c r="Q42" s="69"/>
      <c r="R42" s="69"/>
      <c r="S42" s="69"/>
      <c r="T42" s="70"/>
    </row>
    <row r="43" spans="2:20" ht="15" customHeight="1" x14ac:dyDescent="0.25">
      <c r="B43" s="161" t="s">
        <v>192</v>
      </c>
      <c r="C43" s="234" t="s">
        <v>195</v>
      </c>
      <c r="D43" s="234"/>
      <c r="E43" s="234"/>
      <c r="F43" s="234"/>
      <c r="G43" s="234"/>
      <c r="H43" s="234"/>
      <c r="I43" s="234"/>
      <c r="J43" s="234"/>
      <c r="L43" s="134" t="s">
        <v>27</v>
      </c>
      <c r="M43" s="163">
        <v>163</v>
      </c>
      <c r="N43" s="137">
        <v>139</v>
      </c>
      <c r="O43" s="164">
        <v>107</v>
      </c>
      <c r="P43" s="137">
        <v>35</v>
      </c>
      <c r="Q43" s="164">
        <v>236</v>
      </c>
      <c r="R43" s="137">
        <v>198</v>
      </c>
      <c r="S43" s="137">
        <v>160</v>
      </c>
      <c r="T43" s="165">
        <v>59</v>
      </c>
    </row>
    <row r="44" spans="2:20" x14ac:dyDescent="0.25">
      <c r="C44" s="234"/>
      <c r="D44" s="234"/>
      <c r="E44" s="234"/>
      <c r="F44" s="234"/>
      <c r="G44" s="234"/>
      <c r="H44" s="234"/>
      <c r="I44" s="234"/>
      <c r="J44" s="234"/>
      <c r="L44" s="135" t="s">
        <v>121</v>
      </c>
      <c r="M44" s="166">
        <v>537</v>
      </c>
      <c r="N44" s="138">
        <v>552</v>
      </c>
      <c r="O44" s="167">
        <v>400</v>
      </c>
      <c r="P44" s="138">
        <v>118</v>
      </c>
      <c r="Q44" s="167">
        <v>379</v>
      </c>
      <c r="R44" s="138">
        <v>352</v>
      </c>
      <c r="S44" s="138">
        <v>315</v>
      </c>
      <c r="T44" s="168">
        <v>89</v>
      </c>
    </row>
    <row r="45" spans="2:20" x14ac:dyDescent="0.25">
      <c r="C45" s="234"/>
      <c r="D45" s="234"/>
      <c r="E45" s="234"/>
      <c r="F45" s="234"/>
      <c r="G45" s="234"/>
      <c r="H45" s="234"/>
      <c r="I45" s="234"/>
      <c r="J45" s="234"/>
      <c r="L45" s="135" t="s">
        <v>30</v>
      </c>
      <c r="M45" s="166">
        <v>205</v>
      </c>
      <c r="N45" s="138">
        <v>168</v>
      </c>
      <c r="O45" s="167">
        <v>140</v>
      </c>
      <c r="P45" s="138">
        <v>36</v>
      </c>
      <c r="Q45" s="167">
        <v>232</v>
      </c>
      <c r="R45" s="138">
        <v>208</v>
      </c>
      <c r="S45" s="138">
        <v>172</v>
      </c>
      <c r="T45" s="168">
        <v>36</v>
      </c>
    </row>
    <row r="46" spans="2:20" ht="14.25" customHeight="1" x14ac:dyDescent="0.3">
      <c r="B46" s="36"/>
      <c r="L46" s="135" t="s">
        <v>32</v>
      </c>
      <c r="M46" s="166">
        <v>130</v>
      </c>
      <c r="N46" s="138">
        <v>146</v>
      </c>
      <c r="O46" s="167">
        <v>96</v>
      </c>
      <c r="P46" s="138">
        <v>26</v>
      </c>
      <c r="Q46" s="167">
        <v>79</v>
      </c>
      <c r="R46" s="138">
        <v>80</v>
      </c>
      <c r="S46" s="138">
        <v>78</v>
      </c>
      <c r="T46" s="168">
        <v>16</v>
      </c>
    </row>
    <row r="47" spans="2:20" ht="15" customHeight="1" x14ac:dyDescent="0.25">
      <c r="B47" s="237" t="s">
        <v>80</v>
      </c>
      <c r="C47" s="228" t="s">
        <v>81</v>
      </c>
      <c r="D47" s="216" t="s">
        <v>82</v>
      </c>
      <c r="E47" s="218" t="s">
        <v>180</v>
      </c>
      <c r="F47" s="230" t="s">
        <v>83</v>
      </c>
      <c r="G47" s="224" t="s">
        <v>182</v>
      </c>
      <c r="H47" s="160" t="s">
        <v>84</v>
      </c>
      <c r="I47" s="160" t="s">
        <v>84</v>
      </c>
      <c r="J47" s="37" t="s">
        <v>85</v>
      </c>
      <c r="L47" s="136" t="s">
        <v>34</v>
      </c>
      <c r="M47" s="169">
        <v>223</v>
      </c>
      <c r="N47" s="139">
        <v>165</v>
      </c>
      <c r="O47" s="170">
        <v>126</v>
      </c>
      <c r="P47" s="139">
        <v>54</v>
      </c>
      <c r="Q47" s="170">
        <v>290</v>
      </c>
      <c r="R47" s="139">
        <v>218</v>
      </c>
      <c r="S47" s="139">
        <v>174</v>
      </c>
      <c r="T47" s="171">
        <v>48</v>
      </c>
    </row>
    <row r="48" spans="2:20" ht="12.75" customHeight="1" x14ac:dyDescent="0.25">
      <c r="B48" s="238"/>
      <c r="C48" s="229"/>
      <c r="D48" s="217"/>
      <c r="E48" s="219"/>
      <c r="F48" s="231"/>
      <c r="G48" s="225"/>
      <c r="H48" s="62" t="s">
        <v>191</v>
      </c>
      <c r="I48" s="62" t="s">
        <v>139</v>
      </c>
      <c r="J48" s="38" t="s">
        <v>86</v>
      </c>
    </row>
    <row r="49" spans="2:11" ht="14.25" customHeight="1" x14ac:dyDescent="0.25">
      <c r="B49" s="128" t="s">
        <v>125</v>
      </c>
      <c r="C49" s="117">
        <f>OutcomesData!$P$62+OutcomesData!$E$62</f>
        <v>2735</v>
      </c>
      <c r="D49" s="117">
        <f>OutcomesData!$P$61+OutcomesData!$E$61</f>
        <v>1868</v>
      </c>
      <c r="E49" s="118">
        <f t="shared" ref="E49:E52" si="3">(C49-D49)/D49</f>
        <v>0.46413276231263384</v>
      </c>
      <c r="F49" s="117">
        <f>OutcomesData!$P$50+OutcomesData!$E$50</f>
        <v>1939</v>
      </c>
      <c r="G49" s="119">
        <f>SUM((C49-F49)/F49)</f>
        <v>0.41052088705518308</v>
      </c>
      <c r="H49" s="117">
        <f>OutcomesData!E53+OutcomesData!P53</f>
        <v>1175</v>
      </c>
      <c r="I49" s="117">
        <f>OutcomesData!E41+OutcomesData!P41</f>
        <v>1695</v>
      </c>
      <c r="J49" s="119">
        <f>SUM((H49-I49)/I49)</f>
        <v>-0.30678466076696165</v>
      </c>
    </row>
    <row r="50" spans="2:11" ht="14.25" customHeight="1" x14ac:dyDescent="0.25">
      <c r="B50" s="129" t="s">
        <v>126</v>
      </c>
      <c r="C50" s="117">
        <f>OutcomesData!$Q$62+OutcomesData!F62</f>
        <v>2461</v>
      </c>
      <c r="D50" s="117">
        <f>OutcomesData!$Q$61+OutcomesData!F61</f>
        <v>2175</v>
      </c>
      <c r="E50" s="118">
        <f t="shared" si="3"/>
        <v>0.13149425287356323</v>
      </c>
      <c r="F50" s="117">
        <f>OutcomesData!$Q$50+OutcomesData!$F$50</f>
        <v>2054</v>
      </c>
      <c r="G50" s="119">
        <f t="shared" ref="G50:G52" si="4">SUM((C50-F50)/F50)</f>
        <v>0.19814995131450827</v>
      </c>
      <c r="H50" s="117">
        <f>OutcomesData!F53+OutcomesData!Q53</f>
        <v>1888</v>
      </c>
      <c r="I50" s="117">
        <f>OutcomesData!F41+OutcomesData!Q41</f>
        <v>2261</v>
      </c>
      <c r="J50" s="119">
        <f t="shared" ref="J50:J51" si="5">SUM((H50-I50)/I50)</f>
        <v>-0.16497125165855817</v>
      </c>
    </row>
    <row r="51" spans="2:11" ht="14.25" customHeight="1" x14ac:dyDescent="0.25">
      <c r="B51" s="129" t="s">
        <v>127</v>
      </c>
      <c r="C51" s="117">
        <f>OutcomesData!$R$62+OutcomesData!$G$62</f>
        <v>1846</v>
      </c>
      <c r="D51" s="117">
        <f>OutcomesData!$R$61+OutcomesData!$G$61</f>
        <v>1981</v>
      </c>
      <c r="E51" s="118">
        <f t="shared" si="3"/>
        <v>-6.8147400302877331E-2</v>
      </c>
      <c r="F51" s="117">
        <f>OutcomesData!$R$50+OutcomesData!$G$50</f>
        <v>2249</v>
      </c>
      <c r="G51" s="119">
        <f t="shared" si="4"/>
        <v>-0.1791907514450867</v>
      </c>
      <c r="H51" s="117">
        <f>OutcomesData!G53+OutcomesData!R53</f>
        <v>1513</v>
      </c>
      <c r="I51" s="117">
        <f>OutcomesData!G41+OutcomesData!R41</f>
        <v>1467</v>
      </c>
      <c r="J51" s="119">
        <f t="shared" si="5"/>
        <v>3.1356509884117249E-2</v>
      </c>
    </row>
    <row r="52" spans="2:11" ht="14.25" customHeight="1" x14ac:dyDescent="0.25">
      <c r="B52" s="129" t="s">
        <v>128</v>
      </c>
      <c r="C52" s="117">
        <f>OutcomesData!$S$62+OutcomesData!$H$62</f>
        <v>692</v>
      </c>
      <c r="D52" s="117">
        <f>OutcomesData!$S$61+OutcomesData!$H$61</f>
        <v>670</v>
      </c>
      <c r="E52" s="118">
        <f t="shared" si="3"/>
        <v>3.2835820895522387E-2</v>
      </c>
      <c r="F52" s="117">
        <f>OutcomesData!S50</f>
        <v>995</v>
      </c>
      <c r="G52" s="119">
        <f t="shared" si="4"/>
        <v>-0.30452261306532663</v>
      </c>
      <c r="H52" s="117">
        <f>OutcomesData!S53</f>
        <v>831</v>
      </c>
      <c r="I52" s="117"/>
      <c r="J52" s="119"/>
    </row>
    <row r="53" spans="2:11" ht="12.75" customHeight="1" x14ac:dyDescent="0.25"/>
    <row r="54" spans="2:11" ht="12.75" customHeight="1" x14ac:dyDescent="0.25"/>
    <row r="55" spans="2:11" ht="12.75" customHeight="1" x14ac:dyDescent="0.25"/>
    <row r="56" spans="2:11" ht="12.75" customHeight="1" x14ac:dyDescent="0.25">
      <c r="K56" s="61"/>
    </row>
    <row r="57" spans="2:11" ht="12.75" customHeight="1" x14ac:dyDescent="0.25">
      <c r="K57" s="61"/>
    </row>
    <row r="58" spans="2:11" ht="12.75" customHeight="1" x14ac:dyDescent="0.25">
      <c r="K58" s="61"/>
    </row>
    <row r="59" spans="2:11" ht="12.75" customHeight="1" x14ac:dyDescent="0.25">
      <c r="K59" s="61"/>
    </row>
    <row r="60" spans="2:11" ht="12.75" customHeight="1" x14ac:dyDescent="0.25"/>
    <row r="61" spans="2:11" ht="12.75" customHeight="1" x14ac:dyDescent="0.25"/>
    <row r="62" spans="2:11" ht="12.75" customHeight="1" x14ac:dyDescent="0.25"/>
    <row r="63" spans="2:11" ht="12.75" customHeight="1" x14ac:dyDescent="0.25"/>
    <row r="64" spans="2:11" ht="12.75" customHeight="1" x14ac:dyDescent="0.25"/>
    <row r="65" spans="2:20" ht="12.75" customHeight="1" x14ac:dyDescent="0.25"/>
    <row r="66" spans="2:20" ht="12.75" customHeight="1" x14ac:dyDescent="0.25"/>
    <row r="67" spans="2:20" ht="12.75" customHeight="1" x14ac:dyDescent="0.25"/>
    <row r="68" spans="2:20" ht="12.75" customHeight="1" x14ac:dyDescent="0.25"/>
    <row r="69" spans="2:20" ht="12.75" customHeight="1" x14ac:dyDescent="0.25"/>
    <row r="70" spans="2:20" ht="12.75" customHeight="1" x14ac:dyDescent="0.25"/>
    <row r="71" spans="2:20" ht="12.75" customHeight="1" x14ac:dyDescent="0.25"/>
    <row r="72" spans="2:20" ht="30" customHeight="1" x14ac:dyDescent="0.25"/>
    <row r="73" spans="2:20" ht="12.75" customHeight="1" x14ac:dyDescent="0.25"/>
    <row r="77" spans="2:20" x14ac:dyDescent="0.25">
      <c r="T77" s="58"/>
    </row>
    <row r="80" spans="2:20" ht="18.75" x14ac:dyDescent="0.3">
      <c r="B80" s="36" t="s">
        <v>194</v>
      </c>
    </row>
    <row r="82" spans="2:11" ht="15" customHeight="1" x14ac:dyDescent="0.25">
      <c r="B82" s="161" t="s">
        <v>192</v>
      </c>
      <c r="C82" s="234" t="s">
        <v>195</v>
      </c>
      <c r="D82" s="234"/>
      <c r="E82" s="234"/>
      <c r="F82" s="234"/>
      <c r="G82" s="234"/>
      <c r="H82" s="234"/>
      <c r="I82" s="234"/>
      <c r="J82" s="234"/>
    </row>
    <row r="83" spans="2:11" x14ac:dyDescent="0.25">
      <c r="C83" s="234"/>
      <c r="D83" s="234"/>
      <c r="E83" s="234"/>
      <c r="F83" s="234"/>
      <c r="G83" s="234"/>
      <c r="H83" s="234"/>
      <c r="I83" s="234"/>
      <c r="J83" s="234"/>
    </row>
    <row r="84" spans="2:11" x14ac:dyDescent="0.25">
      <c r="C84" s="234"/>
      <c r="D84" s="234"/>
      <c r="E84" s="234"/>
      <c r="F84" s="234"/>
      <c r="G84" s="234"/>
      <c r="H84" s="234"/>
      <c r="I84" s="234"/>
      <c r="J84" s="234"/>
    </row>
    <row r="86" spans="2:11" x14ac:dyDescent="0.25">
      <c r="B86" s="237" t="s">
        <v>80</v>
      </c>
      <c r="C86" s="228" t="s">
        <v>81</v>
      </c>
      <c r="D86" s="216" t="s">
        <v>82</v>
      </c>
      <c r="E86" s="218" t="s">
        <v>180</v>
      </c>
      <c r="F86" s="230" t="s">
        <v>83</v>
      </c>
      <c r="G86" s="224" t="s">
        <v>182</v>
      </c>
      <c r="H86" s="160" t="s">
        <v>84</v>
      </c>
      <c r="I86" s="160" t="s">
        <v>84</v>
      </c>
      <c r="J86" s="37" t="s">
        <v>85</v>
      </c>
    </row>
    <row r="87" spans="2:11" x14ac:dyDescent="0.25">
      <c r="B87" s="238"/>
      <c r="C87" s="229"/>
      <c r="D87" s="217"/>
      <c r="E87" s="219"/>
      <c r="F87" s="231"/>
      <c r="G87" s="225"/>
      <c r="H87" s="62" t="s">
        <v>191</v>
      </c>
      <c r="I87" s="62" t="s">
        <v>139</v>
      </c>
      <c r="J87" s="38" t="s">
        <v>86</v>
      </c>
    </row>
    <row r="88" spans="2:11" ht="14.25" customHeight="1" x14ac:dyDescent="0.25">
      <c r="B88" s="45" t="s">
        <v>125</v>
      </c>
      <c r="C88" s="117">
        <f>OutcomesData!$T$62+OutcomesData!$H$62</f>
        <v>3221</v>
      </c>
      <c r="D88" s="117">
        <f>OutcomesData!$T$61+OutcomesData!$H$61</f>
        <v>2181</v>
      </c>
      <c r="E88" s="118">
        <f t="shared" ref="E88:E91" si="6">(C88-D88)/D88</f>
        <v>0.47684548372306279</v>
      </c>
      <c r="F88" s="117">
        <f>OutcomesData!$T$50+OutcomesData!$H$50</f>
        <v>2540</v>
      </c>
      <c r="G88" s="119">
        <f>SUM((C88-F88)/F88)</f>
        <v>0.26811023622047242</v>
      </c>
      <c r="H88" s="117">
        <f>OutcomesData!H53+OutcomesData!T53</f>
        <v>1693</v>
      </c>
      <c r="I88" s="117">
        <f>OutcomesData!H41+OutcomesData!T41</f>
        <v>2199</v>
      </c>
      <c r="J88" s="130">
        <f>SUM((H88-I88)/I88)</f>
        <v>-0.23010459299681674</v>
      </c>
    </row>
    <row r="89" spans="2:11" ht="14.25" customHeight="1" x14ac:dyDescent="0.25">
      <c r="B89" s="46" t="s">
        <v>126</v>
      </c>
      <c r="C89" s="117">
        <f>OutcomesData!$U$62+OutcomesData!$I$62</f>
        <v>2814</v>
      </c>
      <c r="D89" s="117">
        <f>OutcomesData!$U$61+OutcomesData!$I$61</f>
        <v>2502</v>
      </c>
      <c r="E89" s="118">
        <f t="shared" si="6"/>
        <v>0.12470023980815348</v>
      </c>
      <c r="F89" s="117">
        <f>OutcomesData!$U$50+OutcomesData!$I$50</f>
        <v>2605</v>
      </c>
      <c r="G89" s="119">
        <f t="shared" ref="G89:G91" si="7">SUM((C89-F89)/F89)</f>
        <v>8.0230326295585408E-2</v>
      </c>
      <c r="H89" s="117">
        <f>OutcomesData!I53+OutcomesData!U53</f>
        <v>2451</v>
      </c>
      <c r="I89" s="117">
        <f>OutcomesData!I41+OutcomesData!U41</f>
        <v>2774</v>
      </c>
      <c r="J89" s="130">
        <f t="shared" ref="J89:J90" si="8">SUM((H89-I89)/I89)</f>
        <v>-0.11643835616438356</v>
      </c>
    </row>
    <row r="90" spans="2:11" ht="14.25" customHeight="1" x14ac:dyDescent="0.25">
      <c r="B90" s="46" t="s">
        <v>127</v>
      </c>
      <c r="C90" s="117">
        <f>OutcomesData!$V$62+OutcomesData!$J$62</f>
        <v>2437</v>
      </c>
      <c r="D90" s="117">
        <f>OutcomesData!$V$61+OutcomesData!$J$61</f>
        <v>2187</v>
      </c>
      <c r="E90" s="118">
        <f t="shared" si="6"/>
        <v>0.11431184270690443</v>
      </c>
      <c r="F90" s="117">
        <f>OutcomesData!$V$50+OutcomesData!$J$50</f>
        <v>2652</v>
      </c>
      <c r="G90" s="119">
        <f t="shared" si="7"/>
        <v>-8.107088989441931E-2</v>
      </c>
      <c r="H90" s="117">
        <f>OutcomesData!J53+OutcomesData!V53</f>
        <v>1965</v>
      </c>
      <c r="I90" s="117">
        <f>OutcomesData!J41+OutcomesData!V41</f>
        <v>1819</v>
      </c>
      <c r="J90" s="130">
        <f t="shared" si="8"/>
        <v>8.0263881253435948E-2</v>
      </c>
      <c r="K90" s="68"/>
    </row>
    <row r="91" spans="2:11" ht="14.25" customHeight="1" x14ac:dyDescent="0.25">
      <c r="B91" s="46" t="s">
        <v>128</v>
      </c>
      <c r="C91" s="117">
        <f>OutcomesData!$W$62</f>
        <v>994</v>
      </c>
      <c r="D91" s="117">
        <f>OutcomesData!$W$61</f>
        <v>754</v>
      </c>
      <c r="E91" s="118">
        <f t="shared" si="6"/>
        <v>0.3183023872679045</v>
      </c>
      <c r="F91" s="117">
        <f>OutcomesData!W50</f>
        <v>1298</v>
      </c>
      <c r="G91" s="119">
        <f t="shared" si="7"/>
        <v>-0.23420647149460708</v>
      </c>
      <c r="H91" s="117">
        <f>OutcomesData!W53</f>
        <v>1006</v>
      </c>
      <c r="I91" s="117"/>
      <c r="J91" s="130"/>
      <c r="K91" s="61"/>
    </row>
    <row r="92" spans="2:11" x14ac:dyDescent="0.25">
      <c r="K92" s="61"/>
    </row>
    <row r="93" spans="2:11" x14ac:dyDescent="0.25">
      <c r="K93" s="61"/>
    </row>
    <row r="94" spans="2:11" x14ac:dyDescent="0.25">
      <c r="K94" s="61"/>
    </row>
  </sheetData>
  <mergeCells count="22">
    <mergeCell ref="L36:T37"/>
    <mergeCell ref="B86:B87"/>
    <mergeCell ref="C86:C87"/>
    <mergeCell ref="D86:D87"/>
    <mergeCell ref="E86:E87"/>
    <mergeCell ref="F86:F87"/>
    <mergeCell ref="G86:G87"/>
    <mergeCell ref="C43:J45"/>
    <mergeCell ref="C82:J84"/>
    <mergeCell ref="B6:B7"/>
    <mergeCell ref="B47:B48"/>
    <mergeCell ref="C6:C7"/>
    <mergeCell ref="D6:D7"/>
    <mergeCell ref="E6:E7"/>
    <mergeCell ref="C3:J4"/>
    <mergeCell ref="G6:G7"/>
    <mergeCell ref="C47:C48"/>
    <mergeCell ref="D47:D48"/>
    <mergeCell ref="E47:E48"/>
    <mergeCell ref="F47:F48"/>
    <mergeCell ref="G47:G48"/>
    <mergeCell ref="F6:F7"/>
  </mergeCells>
  <printOptions horizontalCentered="1" verticalCentered="1"/>
  <pageMargins left="0.31496062992125984" right="0.31496062992125984" top="0.35433070866141736" bottom="0.35433070866141736" header="0.31496062992125984" footer="0.31496062992125984"/>
  <pageSetup paperSize="9"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B050"/>
  </sheetPr>
  <dimension ref="A1:W62"/>
  <sheetViews>
    <sheetView showGridLines="0" zoomScale="85" zoomScaleNormal="85" workbookViewId="0">
      <pane ySplit="1" topLeftCell="A2" activePane="bottomLeft" state="frozen"/>
      <selection pane="bottomLeft" activeCell="A2" sqref="A2"/>
    </sheetView>
  </sheetViews>
  <sheetFormatPr defaultRowHeight="15" x14ac:dyDescent="0.25"/>
  <cols>
    <col min="1" max="1" width="12.7109375" customWidth="1"/>
    <col min="2" max="3" width="10.7109375" customWidth="1"/>
    <col min="4" max="4" width="9.140625" customWidth="1"/>
    <col min="5" max="23" width="10.7109375" customWidth="1"/>
  </cols>
  <sheetData>
    <row r="1" spans="1:23" s="17" customFormat="1" ht="48.75" x14ac:dyDescent="0.25">
      <c r="A1" s="20" t="s">
        <v>47</v>
      </c>
      <c r="B1" s="20" t="s">
        <v>48</v>
      </c>
      <c r="C1" s="20" t="s">
        <v>49</v>
      </c>
      <c r="D1" s="20" t="s">
        <v>50</v>
      </c>
      <c r="E1" s="20" t="s">
        <v>51</v>
      </c>
      <c r="F1" s="20" t="s">
        <v>52</v>
      </c>
      <c r="G1" s="20" t="s">
        <v>53</v>
      </c>
      <c r="H1" s="20" t="s">
        <v>54</v>
      </c>
      <c r="I1" s="20" t="s">
        <v>55</v>
      </c>
      <c r="J1" s="20" t="s">
        <v>56</v>
      </c>
      <c r="K1" s="21" t="s">
        <v>57</v>
      </c>
      <c r="L1" s="21" t="s">
        <v>58</v>
      </c>
      <c r="M1" s="21" t="s">
        <v>59</v>
      </c>
      <c r="N1" s="21" t="s">
        <v>60</v>
      </c>
      <c r="O1" s="21" t="s">
        <v>61</v>
      </c>
      <c r="P1" s="21" t="s">
        <v>62</v>
      </c>
      <c r="Q1" s="21" t="s">
        <v>63</v>
      </c>
      <c r="R1" s="21" t="s">
        <v>64</v>
      </c>
      <c r="S1" s="21" t="s">
        <v>65</v>
      </c>
      <c r="T1" s="21" t="s">
        <v>66</v>
      </c>
      <c r="U1" s="21" t="s">
        <v>67</v>
      </c>
      <c r="V1" s="21" t="s">
        <v>68</v>
      </c>
      <c r="W1" s="21" t="s">
        <v>69</v>
      </c>
    </row>
    <row r="2" spans="1:23" x14ac:dyDescent="0.25">
      <c r="A2" s="27">
        <v>42460</v>
      </c>
      <c r="B2" s="76">
        <v>4893</v>
      </c>
      <c r="C2" s="76">
        <v>3647</v>
      </c>
      <c r="D2" s="76">
        <v>3613</v>
      </c>
      <c r="E2" s="76">
        <v>2045</v>
      </c>
      <c r="F2" s="76">
        <v>310</v>
      </c>
      <c r="G2" s="76">
        <v>1702</v>
      </c>
      <c r="H2" s="76">
        <v>2848</v>
      </c>
      <c r="I2" s="76">
        <v>1997</v>
      </c>
      <c r="J2" s="24">
        <v>1911</v>
      </c>
      <c r="K2" s="24"/>
      <c r="L2" s="24"/>
      <c r="M2" s="24"/>
      <c r="N2" s="24"/>
      <c r="O2" s="24"/>
      <c r="P2" s="24"/>
      <c r="Q2" s="24"/>
      <c r="R2" s="24"/>
      <c r="S2" s="24"/>
      <c r="T2" s="24"/>
      <c r="U2" s="24"/>
      <c r="V2" s="24"/>
      <c r="W2" s="24"/>
    </row>
    <row r="3" spans="1:23" x14ac:dyDescent="0.25">
      <c r="A3" s="28">
        <v>42490</v>
      </c>
      <c r="B3" s="22">
        <v>3745</v>
      </c>
      <c r="C3" s="22">
        <v>2096</v>
      </c>
      <c r="D3" s="22">
        <v>2354</v>
      </c>
      <c r="E3" s="22">
        <v>1654</v>
      </c>
      <c r="F3" s="22">
        <v>213</v>
      </c>
      <c r="G3" s="22">
        <v>1109</v>
      </c>
      <c r="H3" s="22">
        <v>2091</v>
      </c>
      <c r="I3" s="22">
        <v>1085</v>
      </c>
      <c r="J3" s="22">
        <v>1245</v>
      </c>
      <c r="K3" s="22"/>
      <c r="L3" s="22"/>
      <c r="M3" s="22"/>
      <c r="N3" s="22"/>
      <c r="O3" s="22"/>
      <c r="P3" s="22"/>
      <c r="Q3" s="22"/>
      <c r="R3" s="22"/>
      <c r="S3" s="22"/>
      <c r="T3" s="22"/>
      <c r="U3" s="22"/>
      <c r="V3" s="22"/>
      <c r="W3" s="22"/>
    </row>
    <row r="4" spans="1:23" x14ac:dyDescent="0.25">
      <c r="A4" s="29">
        <v>42521</v>
      </c>
      <c r="B4" s="25">
        <v>4178</v>
      </c>
      <c r="C4" s="25">
        <v>3578</v>
      </c>
      <c r="D4" s="25">
        <v>3218</v>
      </c>
      <c r="E4" s="25">
        <v>1812</v>
      </c>
      <c r="F4" s="25">
        <v>323</v>
      </c>
      <c r="G4" s="25">
        <v>1549</v>
      </c>
      <c r="H4" s="25">
        <v>2366</v>
      </c>
      <c r="I4" s="25">
        <v>1936</v>
      </c>
      <c r="J4" s="25">
        <v>1669</v>
      </c>
      <c r="K4" s="25"/>
      <c r="L4" s="25"/>
      <c r="M4" s="25"/>
      <c r="N4" s="25"/>
      <c r="O4" s="25"/>
      <c r="P4" s="25"/>
      <c r="Q4" s="25"/>
      <c r="R4" s="25"/>
      <c r="S4" s="25"/>
      <c r="T4" s="25"/>
      <c r="U4" s="25"/>
      <c r="V4" s="25"/>
      <c r="W4" s="25"/>
    </row>
    <row r="5" spans="1:23" x14ac:dyDescent="0.25">
      <c r="A5" s="28">
        <v>42551</v>
      </c>
      <c r="B5" s="22">
        <v>4565</v>
      </c>
      <c r="C5" s="22">
        <v>5408</v>
      </c>
      <c r="D5" s="22">
        <v>2991</v>
      </c>
      <c r="E5" s="22">
        <v>2017</v>
      </c>
      <c r="F5" s="22">
        <v>561</v>
      </c>
      <c r="G5" s="22">
        <v>1318</v>
      </c>
      <c r="H5" s="22">
        <v>2548</v>
      </c>
      <c r="I5" s="22">
        <v>3167</v>
      </c>
      <c r="J5" s="22">
        <v>1673</v>
      </c>
      <c r="K5" s="22"/>
      <c r="L5" s="22"/>
      <c r="M5" s="22"/>
      <c r="N5" s="22"/>
      <c r="O5" s="22"/>
      <c r="P5" s="22"/>
      <c r="Q5" s="22"/>
      <c r="R5" s="22"/>
      <c r="S5" s="22"/>
      <c r="T5" s="22"/>
      <c r="U5" s="22"/>
      <c r="V5" s="22"/>
      <c r="W5" s="22"/>
    </row>
    <row r="6" spans="1:23" x14ac:dyDescent="0.25">
      <c r="A6" s="29">
        <v>42582</v>
      </c>
      <c r="B6" s="25">
        <v>3713</v>
      </c>
      <c r="C6" s="25">
        <v>2746</v>
      </c>
      <c r="D6" s="25">
        <v>1643</v>
      </c>
      <c r="E6" s="25">
        <v>1754</v>
      </c>
      <c r="F6" s="25">
        <v>248</v>
      </c>
      <c r="G6" s="25">
        <v>802</v>
      </c>
      <c r="H6" s="25">
        <v>1959</v>
      </c>
      <c r="I6" s="25">
        <v>1378</v>
      </c>
      <c r="J6" s="25">
        <v>841</v>
      </c>
      <c r="K6" s="25"/>
      <c r="L6" s="25"/>
      <c r="M6" s="25"/>
      <c r="N6" s="25"/>
      <c r="O6" s="25"/>
      <c r="P6" s="25"/>
      <c r="Q6" s="25"/>
      <c r="R6" s="25"/>
      <c r="S6" s="25"/>
      <c r="T6" s="25"/>
      <c r="U6" s="25"/>
      <c r="V6" s="25"/>
      <c r="W6" s="25"/>
    </row>
    <row r="7" spans="1:23" x14ac:dyDescent="0.25">
      <c r="A7" s="28">
        <v>42613</v>
      </c>
      <c r="B7" s="22">
        <v>4460</v>
      </c>
      <c r="C7" s="22">
        <v>3567</v>
      </c>
      <c r="D7" s="22">
        <v>3016</v>
      </c>
      <c r="E7" s="22">
        <v>2045</v>
      </c>
      <c r="F7" s="22">
        <v>371</v>
      </c>
      <c r="G7" s="22">
        <v>1397</v>
      </c>
      <c r="H7" s="22">
        <v>2415</v>
      </c>
      <c r="I7" s="22">
        <v>1902</v>
      </c>
      <c r="J7" s="22">
        <v>1619</v>
      </c>
      <c r="K7" s="22"/>
      <c r="L7" s="22"/>
      <c r="M7" s="22"/>
      <c r="N7" s="22"/>
      <c r="O7" s="22"/>
      <c r="P7" s="22"/>
      <c r="Q7" s="22"/>
      <c r="R7" s="22"/>
      <c r="S7" s="22"/>
      <c r="T7" s="22"/>
      <c r="U7" s="22"/>
      <c r="V7" s="22"/>
      <c r="W7" s="22"/>
    </row>
    <row r="8" spans="1:23" x14ac:dyDescent="0.25">
      <c r="A8" s="29">
        <v>42643</v>
      </c>
      <c r="B8" s="25">
        <v>4635</v>
      </c>
      <c r="C8" s="25">
        <v>3713</v>
      </c>
      <c r="D8" s="25">
        <v>3449</v>
      </c>
      <c r="E8" s="25">
        <v>2062</v>
      </c>
      <c r="F8" s="25">
        <v>373</v>
      </c>
      <c r="G8" s="25">
        <v>1538</v>
      </c>
      <c r="H8" s="25">
        <v>2573</v>
      </c>
      <c r="I8" s="25">
        <v>1994</v>
      </c>
      <c r="J8" s="25">
        <v>1911</v>
      </c>
      <c r="K8" s="25"/>
      <c r="L8" s="25"/>
      <c r="M8" s="25"/>
      <c r="N8" s="25"/>
      <c r="O8" s="25"/>
      <c r="P8" s="25"/>
      <c r="Q8" s="25"/>
      <c r="R8" s="25"/>
      <c r="S8" s="25"/>
      <c r="T8" s="25"/>
      <c r="U8" s="25"/>
      <c r="V8" s="25"/>
      <c r="W8" s="25"/>
    </row>
    <row r="9" spans="1:23" x14ac:dyDescent="0.25">
      <c r="A9" s="28">
        <v>42674</v>
      </c>
      <c r="B9" s="22">
        <v>4436</v>
      </c>
      <c r="C9" s="22">
        <v>3097</v>
      </c>
      <c r="D9" s="22">
        <v>2507</v>
      </c>
      <c r="E9" s="22">
        <v>2002</v>
      </c>
      <c r="F9" s="22">
        <v>278</v>
      </c>
      <c r="G9" s="22">
        <v>1202</v>
      </c>
      <c r="H9" s="22">
        <v>2434</v>
      </c>
      <c r="I9" s="22">
        <v>1579</v>
      </c>
      <c r="J9" s="22">
        <v>1305</v>
      </c>
      <c r="K9" s="22"/>
      <c r="L9" s="22"/>
      <c r="M9" s="22"/>
      <c r="N9" s="22"/>
      <c r="O9" s="22"/>
      <c r="P9" s="22"/>
      <c r="Q9" s="22"/>
      <c r="R9" s="22"/>
      <c r="S9" s="22"/>
      <c r="T9" s="22"/>
      <c r="U9" s="22"/>
      <c r="V9" s="22"/>
      <c r="W9" s="22"/>
    </row>
    <row r="10" spans="1:23" x14ac:dyDescent="0.25">
      <c r="A10" s="29">
        <v>42704</v>
      </c>
      <c r="B10" s="25">
        <v>4726</v>
      </c>
      <c r="C10" s="25">
        <v>3466</v>
      </c>
      <c r="D10" s="25">
        <v>2790</v>
      </c>
      <c r="E10" s="25">
        <v>2180</v>
      </c>
      <c r="F10" s="25">
        <v>304</v>
      </c>
      <c r="G10" s="25">
        <v>1305</v>
      </c>
      <c r="H10" s="25">
        <v>2546</v>
      </c>
      <c r="I10" s="25">
        <v>1842</v>
      </c>
      <c r="J10" s="25">
        <v>1485</v>
      </c>
      <c r="K10" s="25"/>
      <c r="L10" s="25"/>
      <c r="M10" s="25"/>
      <c r="N10" s="25"/>
      <c r="O10" s="25"/>
      <c r="P10" s="25"/>
      <c r="Q10" s="25"/>
      <c r="R10" s="25"/>
      <c r="S10" s="25"/>
      <c r="T10" s="25"/>
      <c r="U10" s="25"/>
      <c r="V10" s="25"/>
      <c r="W10" s="25"/>
    </row>
    <row r="11" spans="1:23" x14ac:dyDescent="0.25">
      <c r="A11" s="28">
        <v>42735</v>
      </c>
      <c r="B11" s="22">
        <v>4014</v>
      </c>
      <c r="C11" s="22">
        <v>3574</v>
      </c>
      <c r="D11" s="22">
        <v>2694</v>
      </c>
      <c r="E11" s="22">
        <v>1774</v>
      </c>
      <c r="F11" s="22">
        <v>365</v>
      </c>
      <c r="G11" s="22">
        <v>1185</v>
      </c>
      <c r="H11" s="22">
        <v>2240</v>
      </c>
      <c r="I11" s="22">
        <v>1931</v>
      </c>
      <c r="J11" s="22">
        <v>1509</v>
      </c>
      <c r="K11" s="22"/>
      <c r="L11" s="22"/>
      <c r="M11" s="22"/>
      <c r="N11" s="22"/>
      <c r="O11" s="22"/>
      <c r="P11" s="22"/>
      <c r="Q11" s="22"/>
      <c r="R11" s="22"/>
      <c r="S11" s="22"/>
      <c r="T11" s="22"/>
      <c r="U11" s="22"/>
      <c r="V11" s="22"/>
      <c r="W11" s="22"/>
    </row>
    <row r="12" spans="1:23" x14ac:dyDescent="0.25">
      <c r="A12" s="29">
        <v>42766</v>
      </c>
      <c r="B12" s="25">
        <v>2886</v>
      </c>
      <c r="C12" s="25">
        <v>3621</v>
      </c>
      <c r="D12" s="25">
        <v>2872</v>
      </c>
      <c r="E12" s="25">
        <v>1370</v>
      </c>
      <c r="F12" s="25">
        <v>296</v>
      </c>
      <c r="G12" s="25">
        <v>1412</v>
      </c>
      <c r="H12" s="25">
        <v>1516</v>
      </c>
      <c r="I12" s="25">
        <v>1881</v>
      </c>
      <c r="J12" s="25">
        <v>1460</v>
      </c>
      <c r="K12" s="25"/>
      <c r="L12" s="25"/>
      <c r="M12" s="25"/>
      <c r="N12" s="25"/>
      <c r="O12" s="25"/>
      <c r="P12" s="25"/>
      <c r="Q12" s="25"/>
      <c r="R12" s="25"/>
      <c r="S12" s="25"/>
      <c r="T12" s="25"/>
      <c r="U12" s="25"/>
      <c r="V12" s="25"/>
      <c r="W12" s="25"/>
    </row>
    <row r="13" spans="1:23" x14ac:dyDescent="0.25">
      <c r="A13" s="28">
        <v>42794</v>
      </c>
      <c r="B13" s="22">
        <v>3907</v>
      </c>
      <c r="C13" s="22">
        <v>3187</v>
      </c>
      <c r="D13" s="22">
        <v>2477</v>
      </c>
      <c r="E13" s="22">
        <v>1813</v>
      </c>
      <c r="F13" s="22">
        <v>241</v>
      </c>
      <c r="G13" s="22">
        <v>1219</v>
      </c>
      <c r="H13" s="22">
        <v>2094</v>
      </c>
      <c r="I13" s="22">
        <v>1693</v>
      </c>
      <c r="J13" s="22">
        <v>1258</v>
      </c>
      <c r="K13" s="22"/>
      <c r="L13" s="22"/>
      <c r="M13" s="22"/>
      <c r="N13" s="22"/>
      <c r="O13" s="22"/>
      <c r="P13" s="22"/>
      <c r="Q13" s="22"/>
      <c r="R13" s="22"/>
      <c r="S13" s="22"/>
      <c r="T13" s="22"/>
      <c r="U13" s="22"/>
      <c r="V13" s="22"/>
      <c r="W13" s="22"/>
    </row>
    <row r="14" spans="1:23" x14ac:dyDescent="0.25">
      <c r="A14" s="29">
        <v>42825</v>
      </c>
      <c r="B14" s="25">
        <v>5575</v>
      </c>
      <c r="C14" s="25">
        <v>3620</v>
      </c>
      <c r="D14" s="25">
        <v>3644</v>
      </c>
      <c r="E14" s="25">
        <v>2422</v>
      </c>
      <c r="F14" s="25">
        <v>343</v>
      </c>
      <c r="G14" s="25">
        <v>1650</v>
      </c>
      <c r="H14" s="25">
        <v>3153</v>
      </c>
      <c r="I14" s="25">
        <v>1967</v>
      </c>
      <c r="J14" s="25">
        <v>1994</v>
      </c>
      <c r="K14" s="25"/>
      <c r="L14" s="25"/>
      <c r="M14" s="25"/>
      <c r="N14" s="25"/>
      <c r="O14" s="25"/>
      <c r="P14" s="25"/>
      <c r="Q14" s="25"/>
      <c r="R14" s="25"/>
      <c r="S14" s="25"/>
      <c r="T14" s="25"/>
      <c r="U14" s="25"/>
      <c r="V14" s="25"/>
      <c r="W14" s="25"/>
    </row>
    <row r="15" spans="1:23" x14ac:dyDescent="0.25">
      <c r="A15" s="28">
        <v>42855</v>
      </c>
      <c r="B15" s="22">
        <v>3437</v>
      </c>
      <c r="C15" s="22">
        <v>1864</v>
      </c>
      <c r="D15" s="22">
        <v>2313</v>
      </c>
      <c r="E15" s="22">
        <v>1560</v>
      </c>
      <c r="F15" s="22">
        <v>209</v>
      </c>
      <c r="G15" s="22">
        <v>1116</v>
      </c>
      <c r="H15" s="22">
        <v>1877</v>
      </c>
      <c r="I15" s="22">
        <v>910</v>
      </c>
      <c r="J15" s="22">
        <v>1197</v>
      </c>
      <c r="K15" s="22"/>
      <c r="L15" s="22"/>
      <c r="M15" s="22"/>
      <c r="N15" s="22"/>
      <c r="O15" s="22"/>
      <c r="P15" s="22"/>
      <c r="Q15" s="22"/>
      <c r="R15" s="22"/>
      <c r="S15" s="22"/>
      <c r="T15" s="22"/>
      <c r="U15" s="22"/>
      <c r="V15" s="22"/>
      <c r="W15" s="22"/>
    </row>
    <row r="16" spans="1:23" x14ac:dyDescent="0.25">
      <c r="A16" s="29">
        <v>42886</v>
      </c>
      <c r="B16" s="25">
        <v>4585</v>
      </c>
      <c r="C16" s="25">
        <v>4034</v>
      </c>
      <c r="D16" s="25">
        <v>3203</v>
      </c>
      <c r="E16" s="25">
        <v>2133</v>
      </c>
      <c r="F16" s="25">
        <v>350</v>
      </c>
      <c r="G16" s="25">
        <v>1539</v>
      </c>
      <c r="H16" s="25">
        <v>2452</v>
      </c>
      <c r="I16" s="25">
        <v>2118</v>
      </c>
      <c r="J16" s="25">
        <v>1664</v>
      </c>
      <c r="K16" s="25"/>
      <c r="L16" s="25"/>
      <c r="M16" s="25"/>
      <c r="N16" s="25"/>
      <c r="O16" s="25"/>
      <c r="P16" s="25"/>
      <c r="Q16" s="25"/>
      <c r="R16" s="25"/>
      <c r="S16" s="25"/>
      <c r="T16" s="25"/>
      <c r="U16" s="25"/>
      <c r="V16" s="25"/>
      <c r="W16" s="25"/>
    </row>
    <row r="17" spans="1:23" x14ac:dyDescent="0.25">
      <c r="A17" s="28">
        <v>42916</v>
      </c>
      <c r="B17" s="22">
        <v>5554</v>
      </c>
      <c r="C17" s="22">
        <v>6039</v>
      </c>
      <c r="D17" s="22">
        <v>2893</v>
      </c>
      <c r="E17" s="22">
        <v>2423</v>
      </c>
      <c r="F17" s="22">
        <v>637</v>
      </c>
      <c r="G17" s="22">
        <v>1313</v>
      </c>
      <c r="H17" s="22">
        <v>3131</v>
      </c>
      <c r="I17" s="22">
        <v>3405</v>
      </c>
      <c r="J17" s="22">
        <v>1580</v>
      </c>
      <c r="K17" s="22"/>
      <c r="L17" s="22"/>
      <c r="M17" s="22"/>
      <c r="N17" s="22"/>
      <c r="O17" s="22"/>
      <c r="P17" s="22"/>
      <c r="Q17" s="22"/>
      <c r="R17" s="22"/>
      <c r="S17" s="22"/>
      <c r="T17" s="22"/>
      <c r="U17" s="22"/>
      <c r="V17" s="22"/>
      <c r="W17" s="22"/>
    </row>
    <row r="18" spans="1:23" x14ac:dyDescent="0.25">
      <c r="A18" s="29">
        <v>42947</v>
      </c>
      <c r="B18" s="25">
        <v>3820</v>
      </c>
      <c r="C18" s="25">
        <v>2751</v>
      </c>
      <c r="D18" s="25">
        <v>1786</v>
      </c>
      <c r="E18" s="25">
        <v>1798</v>
      </c>
      <c r="F18" s="25">
        <v>283</v>
      </c>
      <c r="G18" s="25">
        <v>895</v>
      </c>
      <c r="H18" s="25">
        <v>2022</v>
      </c>
      <c r="I18" s="25">
        <v>1410</v>
      </c>
      <c r="J18" s="25">
        <v>891</v>
      </c>
      <c r="K18" s="25"/>
      <c r="L18" s="25"/>
      <c r="M18" s="25"/>
      <c r="N18" s="25"/>
      <c r="O18" s="25"/>
      <c r="P18" s="25"/>
      <c r="Q18" s="25"/>
      <c r="R18" s="25"/>
      <c r="S18" s="25"/>
      <c r="T18" s="25"/>
      <c r="U18" s="25"/>
      <c r="V18" s="25"/>
      <c r="W18" s="25"/>
    </row>
    <row r="19" spans="1:23" x14ac:dyDescent="0.25">
      <c r="A19" s="28">
        <v>42978</v>
      </c>
      <c r="B19" s="22">
        <v>4641</v>
      </c>
      <c r="C19" s="22">
        <v>3740</v>
      </c>
      <c r="D19" s="22">
        <v>3241</v>
      </c>
      <c r="E19" s="22">
        <v>2113</v>
      </c>
      <c r="F19" s="22">
        <v>301</v>
      </c>
      <c r="G19" s="22">
        <v>1551</v>
      </c>
      <c r="H19" s="22">
        <v>2528</v>
      </c>
      <c r="I19" s="22">
        <v>1931</v>
      </c>
      <c r="J19" s="22">
        <v>1690</v>
      </c>
      <c r="K19" s="22"/>
      <c r="L19" s="22"/>
      <c r="M19" s="22"/>
      <c r="N19" s="22"/>
      <c r="O19" s="22"/>
      <c r="P19" s="22"/>
      <c r="Q19" s="22"/>
      <c r="R19" s="22"/>
      <c r="S19" s="22"/>
      <c r="T19" s="22"/>
      <c r="U19" s="22"/>
      <c r="V19" s="22"/>
      <c r="W19" s="22"/>
    </row>
    <row r="20" spans="1:23" x14ac:dyDescent="0.25">
      <c r="A20" s="29">
        <v>43008</v>
      </c>
      <c r="B20" s="25">
        <v>4673</v>
      </c>
      <c r="C20" s="25">
        <v>3996</v>
      </c>
      <c r="D20" s="25">
        <v>3863</v>
      </c>
      <c r="E20" s="25">
        <v>2093</v>
      </c>
      <c r="F20" s="25">
        <v>355</v>
      </c>
      <c r="G20" s="25">
        <v>1683</v>
      </c>
      <c r="H20" s="25">
        <v>2580</v>
      </c>
      <c r="I20" s="25">
        <v>2190</v>
      </c>
      <c r="J20" s="25">
        <v>2180</v>
      </c>
      <c r="K20" s="25"/>
      <c r="L20" s="25"/>
      <c r="M20" s="25"/>
      <c r="N20" s="25"/>
      <c r="O20" s="25"/>
      <c r="P20" s="25"/>
      <c r="Q20" s="25"/>
      <c r="R20" s="25"/>
      <c r="S20" s="25"/>
      <c r="T20" s="25"/>
      <c r="U20" s="25"/>
      <c r="V20" s="25"/>
      <c r="W20" s="25"/>
    </row>
    <row r="21" spans="1:23" x14ac:dyDescent="0.25">
      <c r="A21" s="28">
        <v>43039</v>
      </c>
      <c r="B21" s="22">
        <v>4790</v>
      </c>
      <c r="C21" s="22">
        <v>3384</v>
      </c>
      <c r="D21" s="22">
        <v>2905</v>
      </c>
      <c r="E21" s="22">
        <v>2179</v>
      </c>
      <c r="F21" s="22">
        <v>290</v>
      </c>
      <c r="G21" s="22">
        <v>1339</v>
      </c>
      <c r="H21" s="22">
        <v>2611</v>
      </c>
      <c r="I21" s="22">
        <v>1769</v>
      </c>
      <c r="J21" s="22">
        <v>1566</v>
      </c>
      <c r="K21" s="22"/>
      <c r="L21" s="22"/>
      <c r="M21" s="22"/>
      <c r="N21" s="22"/>
      <c r="O21" s="22"/>
      <c r="P21" s="22"/>
      <c r="Q21" s="22"/>
      <c r="R21" s="22"/>
      <c r="S21" s="22"/>
      <c r="T21" s="22"/>
      <c r="U21" s="22"/>
      <c r="V21" s="22"/>
      <c r="W21" s="22"/>
    </row>
    <row r="22" spans="1:23" x14ac:dyDescent="0.25">
      <c r="A22" s="29">
        <v>43069</v>
      </c>
      <c r="B22" s="25">
        <v>4967</v>
      </c>
      <c r="C22" s="25">
        <v>3572</v>
      </c>
      <c r="D22" s="25">
        <v>3031</v>
      </c>
      <c r="E22" s="25">
        <v>2222</v>
      </c>
      <c r="F22" s="25">
        <v>263</v>
      </c>
      <c r="G22" s="25">
        <v>1443</v>
      </c>
      <c r="H22" s="25">
        <v>2745</v>
      </c>
      <c r="I22" s="25">
        <v>1896</v>
      </c>
      <c r="J22" s="25">
        <v>1588</v>
      </c>
      <c r="K22" s="25"/>
      <c r="L22" s="25"/>
      <c r="M22" s="25"/>
      <c r="N22" s="25"/>
      <c r="O22" s="25"/>
      <c r="P22" s="25"/>
      <c r="Q22" s="25"/>
      <c r="R22" s="25"/>
      <c r="S22" s="25"/>
      <c r="T22" s="25"/>
      <c r="U22" s="25"/>
      <c r="V22" s="25"/>
      <c r="W22" s="25"/>
    </row>
    <row r="23" spans="1:23" x14ac:dyDescent="0.25">
      <c r="A23" s="28">
        <v>43100</v>
      </c>
      <c r="B23" s="22">
        <v>3805</v>
      </c>
      <c r="C23" s="22">
        <v>3192</v>
      </c>
      <c r="D23" s="22">
        <v>2799</v>
      </c>
      <c r="E23" s="22">
        <v>1645</v>
      </c>
      <c r="F23" s="22">
        <v>274</v>
      </c>
      <c r="G23" s="22">
        <v>1258</v>
      </c>
      <c r="H23" s="22">
        <v>2160</v>
      </c>
      <c r="I23" s="22">
        <v>1762</v>
      </c>
      <c r="J23" s="22">
        <v>1541</v>
      </c>
      <c r="K23" s="22"/>
      <c r="L23" s="22"/>
      <c r="M23" s="22"/>
      <c r="N23" s="22"/>
      <c r="O23" s="22"/>
      <c r="P23" s="22"/>
      <c r="Q23" s="22"/>
      <c r="R23" s="22"/>
      <c r="S23" s="22"/>
      <c r="T23" s="22"/>
      <c r="U23" s="22"/>
      <c r="V23" s="22"/>
      <c r="W23" s="22"/>
    </row>
    <row r="24" spans="1:23" x14ac:dyDescent="0.25">
      <c r="A24" s="29">
        <v>43131</v>
      </c>
      <c r="B24" s="25">
        <v>3120</v>
      </c>
      <c r="C24" s="25">
        <v>3969</v>
      </c>
      <c r="D24" s="25">
        <v>3425</v>
      </c>
      <c r="E24" s="25">
        <v>1477</v>
      </c>
      <c r="F24" s="25">
        <v>291</v>
      </c>
      <c r="G24" s="25">
        <v>1697</v>
      </c>
      <c r="H24" s="25">
        <v>1643</v>
      </c>
      <c r="I24" s="25">
        <v>2089</v>
      </c>
      <c r="J24" s="25">
        <v>1728</v>
      </c>
      <c r="K24" s="25"/>
      <c r="L24" s="25"/>
      <c r="M24" s="25"/>
      <c r="N24" s="25"/>
      <c r="O24" s="25"/>
      <c r="P24" s="25"/>
      <c r="Q24" s="25"/>
      <c r="R24" s="25"/>
      <c r="S24" s="25"/>
      <c r="T24" s="25"/>
      <c r="U24" s="25"/>
      <c r="V24" s="25"/>
      <c r="W24" s="25"/>
    </row>
    <row r="25" spans="1:23" x14ac:dyDescent="0.25">
      <c r="A25" s="28">
        <v>43159</v>
      </c>
      <c r="B25" s="22">
        <v>4310</v>
      </c>
      <c r="C25" s="22">
        <v>3357</v>
      </c>
      <c r="D25" s="22">
        <v>2674</v>
      </c>
      <c r="E25" s="22">
        <v>2018</v>
      </c>
      <c r="F25" s="22">
        <v>284</v>
      </c>
      <c r="G25" s="22">
        <v>1265</v>
      </c>
      <c r="H25" s="22">
        <v>2292</v>
      </c>
      <c r="I25" s="22">
        <v>1839</v>
      </c>
      <c r="J25" s="22">
        <v>1409</v>
      </c>
      <c r="K25" s="22"/>
      <c r="L25" s="22"/>
      <c r="M25" s="22"/>
      <c r="N25" s="22"/>
      <c r="O25" s="22"/>
      <c r="P25" s="22"/>
      <c r="Q25" s="22"/>
      <c r="R25" s="22"/>
      <c r="S25" s="22"/>
      <c r="T25" s="22"/>
      <c r="U25" s="22"/>
      <c r="V25" s="22"/>
      <c r="W25" s="22"/>
    </row>
    <row r="26" spans="1:23" x14ac:dyDescent="0.25">
      <c r="A26" s="29">
        <v>43190</v>
      </c>
      <c r="B26" s="25">
        <v>4612</v>
      </c>
      <c r="C26" s="25">
        <v>3172</v>
      </c>
      <c r="D26" s="25">
        <v>3142</v>
      </c>
      <c r="E26" s="25">
        <v>2131</v>
      </c>
      <c r="F26" s="25">
        <v>322</v>
      </c>
      <c r="G26" s="25">
        <v>1449</v>
      </c>
      <c r="H26" s="25">
        <v>2481</v>
      </c>
      <c r="I26" s="25">
        <v>1707</v>
      </c>
      <c r="J26" s="25">
        <v>1693</v>
      </c>
      <c r="K26" s="25"/>
      <c r="L26" s="25"/>
      <c r="M26" s="25"/>
      <c r="N26" s="25"/>
      <c r="O26" s="25"/>
      <c r="P26" s="25"/>
      <c r="Q26" s="25"/>
      <c r="R26" s="25"/>
      <c r="S26" s="25"/>
      <c r="T26" s="25"/>
      <c r="U26" s="25"/>
      <c r="V26" s="25"/>
      <c r="W26" s="25"/>
    </row>
    <row r="27" spans="1:23" x14ac:dyDescent="0.25">
      <c r="A27" s="28">
        <v>43220</v>
      </c>
      <c r="B27" s="22">
        <v>3614</v>
      </c>
      <c r="C27" s="22">
        <v>2271</v>
      </c>
      <c r="D27" s="22">
        <v>2794</v>
      </c>
      <c r="E27" s="22">
        <v>1621</v>
      </c>
      <c r="F27" s="22">
        <v>212</v>
      </c>
      <c r="G27" s="22">
        <v>1289</v>
      </c>
      <c r="H27" s="22">
        <v>1993</v>
      </c>
      <c r="I27" s="22">
        <v>1161</v>
      </c>
      <c r="J27" s="22">
        <v>1505</v>
      </c>
      <c r="K27" s="22"/>
      <c r="L27" s="22"/>
      <c r="M27" s="22"/>
      <c r="N27" s="22"/>
      <c r="O27" s="22"/>
      <c r="P27" s="22"/>
      <c r="Q27" s="22"/>
      <c r="R27" s="22"/>
      <c r="S27" s="22"/>
      <c r="T27" s="22"/>
      <c r="U27" s="22"/>
      <c r="V27" s="22"/>
      <c r="W27" s="22"/>
    </row>
    <row r="28" spans="1:23" x14ac:dyDescent="0.25">
      <c r="A28" s="29">
        <v>43251</v>
      </c>
      <c r="B28" s="25">
        <v>4053</v>
      </c>
      <c r="C28" s="25">
        <v>3929</v>
      </c>
      <c r="D28" s="25">
        <v>3147</v>
      </c>
      <c r="E28" s="25">
        <v>1820</v>
      </c>
      <c r="F28" s="25">
        <v>361</v>
      </c>
      <c r="G28" s="25">
        <v>1448</v>
      </c>
      <c r="H28" s="25">
        <v>2233</v>
      </c>
      <c r="I28" s="25">
        <v>2079</v>
      </c>
      <c r="J28" s="25">
        <v>1699</v>
      </c>
      <c r="K28" s="25"/>
      <c r="L28" s="25"/>
      <c r="M28" s="25"/>
      <c r="N28" s="25"/>
      <c r="O28" s="25"/>
      <c r="P28" s="25"/>
      <c r="Q28" s="25"/>
      <c r="R28" s="25"/>
      <c r="S28" s="25"/>
      <c r="T28" s="25"/>
      <c r="U28" s="25"/>
      <c r="V28" s="25"/>
      <c r="W28" s="25"/>
    </row>
    <row r="29" spans="1:23" x14ac:dyDescent="0.25">
      <c r="A29" s="28">
        <v>43281</v>
      </c>
      <c r="B29" s="22">
        <v>2872</v>
      </c>
      <c r="C29" s="22">
        <v>3523</v>
      </c>
      <c r="D29" s="22">
        <v>2443</v>
      </c>
      <c r="E29" s="22">
        <v>1265</v>
      </c>
      <c r="F29" s="22">
        <v>342</v>
      </c>
      <c r="G29" s="22">
        <v>1126</v>
      </c>
      <c r="H29" s="22">
        <v>1607</v>
      </c>
      <c r="I29" s="22">
        <v>2033</v>
      </c>
      <c r="J29" s="22">
        <v>1317</v>
      </c>
      <c r="K29" s="22">
        <v>0</v>
      </c>
      <c r="L29" s="22"/>
      <c r="M29" s="22"/>
      <c r="N29" s="22"/>
      <c r="O29" s="22"/>
      <c r="P29" s="22">
        <v>0</v>
      </c>
      <c r="Q29" s="22"/>
      <c r="R29" s="22"/>
      <c r="S29" s="22"/>
      <c r="T29" s="22">
        <v>0</v>
      </c>
      <c r="U29" s="22"/>
      <c r="V29" s="22"/>
      <c r="W29" s="22"/>
    </row>
    <row r="30" spans="1:23" x14ac:dyDescent="0.25">
      <c r="A30" s="29">
        <v>43312</v>
      </c>
      <c r="B30" s="25">
        <v>9</v>
      </c>
      <c r="C30" s="25">
        <v>2571</v>
      </c>
      <c r="D30" s="25">
        <v>1667</v>
      </c>
      <c r="E30" s="25">
        <v>0</v>
      </c>
      <c r="F30" s="25">
        <v>233</v>
      </c>
      <c r="G30" s="25">
        <v>845</v>
      </c>
      <c r="H30" s="25">
        <v>9</v>
      </c>
      <c r="I30" s="25">
        <v>1371</v>
      </c>
      <c r="J30" s="25">
        <v>822</v>
      </c>
      <c r="K30" s="25">
        <v>194</v>
      </c>
      <c r="L30" s="25"/>
      <c r="M30" s="25"/>
      <c r="N30" s="25"/>
      <c r="O30" s="25">
        <v>0</v>
      </c>
      <c r="P30" s="25">
        <v>101</v>
      </c>
      <c r="Q30" s="25"/>
      <c r="R30" s="25"/>
      <c r="S30" s="25"/>
      <c r="T30" s="25">
        <v>93</v>
      </c>
      <c r="U30" s="25"/>
      <c r="V30" s="25"/>
      <c r="W30" s="25"/>
    </row>
    <row r="31" spans="1:23" x14ac:dyDescent="0.25">
      <c r="A31" s="28">
        <v>43343</v>
      </c>
      <c r="B31" s="22">
        <v>4</v>
      </c>
      <c r="C31" s="22">
        <v>2792</v>
      </c>
      <c r="D31" s="22">
        <v>2913</v>
      </c>
      <c r="E31" s="22">
        <v>0</v>
      </c>
      <c r="F31" s="22">
        <v>204</v>
      </c>
      <c r="G31" s="22">
        <v>1357</v>
      </c>
      <c r="H31" s="22">
        <v>4</v>
      </c>
      <c r="I31" s="22">
        <v>1485</v>
      </c>
      <c r="J31" s="22">
        <v>1556</v>
      </c>
      <c r="K31" s="22">
        <v>2897</v>
      </c>
      <c r="L31" s="22"/>
      <c r="M31" s="22"/>
      <c r="N31" s="22"/>
      <c r="O31" s="22">
        <v>5</v>
      </c>
      <c r="P31" s="22">
        <v>1373</v>
      </c>
      <c r="Q31" s="22"/>
      <c r="R31" s="22"/>
      <c r="S31" s="22"/>
      <c r="T31" s="22">
        <v>1524</v>
      </c>
      <c r="U31" s="22"/>
      <c r="V31" s="22"/>
      <c r="W31" s="22"/>
    </row>
    <row r="32" spans="1:23" x14ac:dyDescent="0.25">
      <c r="A32" s="29">
        <v>43373</v>
      </c>
      <c r="B32" s="25">
        <v>1</v>
      </c>
      <c r="C32" s="25">
        <v>1652</v>
      </c>
      <c r="D32" s="25">
        <v>2550</v>
      </c>
      <c r="E32" s="25">
        <v>0</v>
      </c>
      <c r="F32" s="25">
        <v>150</v>
      </c>
      <c r="G32" s="25">
        <v>1064</v>
      </c>
      <c r="H32" s="25">
        <v>1</v>
      </c>
      <c r="I32" s="25">
        <v>918</v>
      </c>
      <c r="J32" s="25">
        <v>1486</v>
      </c>
      <c r="K32" s="25">
        <v>3504</v>
      </c>
      <c r="L32" s="25">
        <v>0</v>
      </c>
      <c r="M32" s="25"/>
      <c r="N32" s="25"/>
      <c r="O32" s="25">
        <v>3</v>
      </c>
      <c r="P32" s="25">
        <v>1547</v>
      </c>
      <c r="Q32" s="25">
        <v>0</v>
      </c>
      <c r="R32" s="25"/>
      <c r="S32" s="25"/>
      <c r="T32" s="25">
        <v>1957</v>
      </c>
      <c r="U32" s="25">
        <v>0</v>
      </c>
      <c r="V32" s="25"/>
      <c r="W32" s="25"/>
    </row>
    <row r="33" spans="1:23" x14ac:dyDescent="0.25">
      <c r="A33" s="28">
        <v>43404</v>
      </c>
      <c r="B33" s="22">
        <v>0</v>
      </c>
      <c r="C33" s="22">
        <v>321</v>
      </c>
      <c r="D33" s="22">
        <v>2395</v>
      </c>
      <c r="E33" s="22">
        <v>0</v>
      </c>
      <c r="F33" s="22">
        <v>84</v>
      </c>
      <c r="G33" s="22">
        <v>1104</v>
      </c>
      <c r="H33" s="22">
        <v>0</v>
      </c>
      <c r="I33" s="22">
        <v>175</v>
      </c>
      <c r="J33" s="22">
        <v>1291</v>
      </c>
      <c r="K33" s="22">
        <v>4290</v>
      </c>
      <c r="L33" s="22">
        <v>3213</v>
      </c>
      <c r="M33" s="22"/>
      <c r="N33" s="22"/>
      <c r="O33" s="22">
        <v>15</v>
      </c>
      <c r="P33" s="22">
        <v>1962</v>
      </c>
      <c r="Q33" s="22">
        <v>1475</v>
      </c>
      <c r="R33" s="22"/>
      <c r="S33" s="22"/>
      <c r="T33" s="22">
        <v>2328</v>
      </c>
      <c r="U33" s="22">
        <v>1738</v>
      </c>
      <c r="V33" s="22"/>
      <c r="W33" s="22"/>
    </row>
    <row r="34" spans="1:23" x14ac:dyDescent="0.25">
      <c r="A34" s="29">
        <v>43434</v>
      </c>
      <c r="B34" s="25">
        <v>10</v>
      </c>
      <c r="C34" s="25">
        <v>109</v>
      </c>
      <c r="D34" s="25">
        <v>2344</v>
      </c>
      <c r="E34" s="25">
        <v>1</v>
      </c>
      <c r="F34" s="25">
        <v>50</v>
      </c>
      <c r="G34" s="25">
        <v>1057</v>
      </c>
      <c r="H34" s="25">
        <v>9</v>
      </c>
      <c r="I34" s="25">
        <v>67</v>
      </c>
      <c r="J34" s="25">
        <v>1287</v>
      </c>
      <c r="K34" s="25">
        <v>4329</v>
      </c>
      <c r="L34" s="25">
        <v>3838</v>
      </c>
      <c r="M34" s="25">
        <v>1</v>
      </c>
      <c r="N34" s="25"/>
      <c r="O34" s="25">
        <v>34</v>
      </c>
      <c r="P34" s="25">
        <v>1922</v>
      </c>
      <c r="Q34" s="25">
        <v>1803</v>
      </c>
      <c r="R34" s="25">
        <v>0</v>
      </c>
      <c r="S34" s="25"/>
      <c r="T34" s="25">
        <v>2407</v>
      </c>
      <c r="U34" s="25">
        <v>2035</v>
      </c>
      <c r="V34" s="25">
        <v>1</v>
      </c>
      <c r="W34" s="25"/>
    </row>
    <row r="35" spans="1:23" x14ac:dyDescent="0.25">
      <c r="A35" s="28">
        <v>43465</v>
      </c>
      <c r="B35" s="22">
        <v>39</v>
      </c>
      <c r="C35" s="22">
        <v>33</v>
      </c>
      <c r="D35" s="22">
        <v>1232</v>
      </c>
      <c r="E35" s="22">
        <v>21</v>
      </c>
      <c r="F35" s="22">
        <v>33</v>
      </c>
      <c r="G35" s="22">
        <v>531</v>
      </c>
      <c r="H35" s="22">
        <v>18</v>
      </c>
      <c r="I35" s="22">
        <v>17</v>
      </c>
      <c r="J35" s="22">
        <v>701</v>
      </c>
      <c r="K35" s="22">
        <v>3606</v>
      </c>
      <c r="L35" s="22">
        <v>3359</v>
      </c>
      <c r="M35" s="22">
        <v>66</v>
      </c>
      <c r="N35" s="22"/>
      <c r="O35" s="22">
        <v>10</v>
      </c>
      <c r="P35" s="22">
        <v>1627</v>
      </c>
      <c r="Q35" s="22">
        <v>1493</v>
      </c>
      <c r="R35" s="22">
        <v>20</v>
      </c>
      <c r="S35" s="22"/>
      <c r="T35" s="22">
        <v>1979</v>
      </c>
      <c r="U35" s="22">
        <v>1866</v>
      </c>
      <c r="V35" s="22">
        <v>46</v>
      </c>
      <c r="W35" s="22"/>
    </row>
    <row r="36" spans="1:23" x14ac:dyDescent="0.25">
      <c r="A36" s="29">
        <v>43496</v>
      </c>
      <c r="B36" s="25">
        <v>43</v>
      </c>
      <c r="C36" s="25">
        <v>21</v>
      </c>
      <c r="D36" s="25">
        <v>341</v>
      </c>
      <c r="E36" s="25">
        <v>15</v>
      </c>
      <c r="F36" s="25">
        <v>20</v>
      </c>
      <c r="G36" s="25">
        <v>165</v>
      </c>
      <c r="H36" s="25">
        <v>28</v>
      </c>
      <c r="I36" s="25">
        <v>11</v>
      </c>
      <c r="J36" s="25">
        <v>176</v>
      </c>
      <c r="K36" s="25">
        <v>3340</v>
      </c>
      <c r="L36" s="25">
        <v>4582</v>
      </c>
      <c r="M36" s="25">
        <v>2695</v>
      </c>
      <c r="N36" s="25"/>
      <c r="O36" s="25">
        <v>21</v>
      </c>
      <c r="P36" s="25">
        <v>1428</v>
      </c>
      <c r="Q36" s="25">
        <v>2190</v>
      </c>
      <c r="R36" s="25">
        <v>1233</v>
      </c>
      <c r="S36" s="25"/>
      <c r="T36" s="25">
        <v>1912</v>
      </c>
      <c r="U36" s="25">
        <v>2392</v>
      </c>
      <c r="V36" s="25">
        <v>1462</v>
      </c>
      <c r="W36" s="25"/>
    </row>
    <row r="37" spans="1:23" x14ac:dyDescent="0.25">
      <c r="A37" s="28">
        <v>43524</v>
      </c>
      <c r="B37" s="22">
        <v>14</v>
      </c>
      <c r="C37" s="22">
        <v>16</v>
      </c>
      <c r="D37" s="22">
        <v>81</v>
      </c>
      <c r="E37" s="22">
        <v>5</v>
      </c>
      <c r="F37" s="22">
        <v>3</v>
      </c>
      <c r="G37" s="22">
        <v>31</v>
      </c>
      <c r="H37" s="22">
        <v>9</v>
      </c>
      <c r="I37" s="22">
        <v>13</v>
      </c>
      <c r="J37" s="22">
        <v>50</v>
      </c>
      <c r="K37" s="22">
        <v>2982</v>
      </c>
      <c r="L37" s="22">
        <v>3911</v>
      </c>
      <c r="M37" s="22">
        <v>2948</v>
      </c>
      <c r="N37" s="22"/>
      <c r="O37" s="22">
        <v>18</v>
      </c>
      <c r="P37" s="22">
        <v>1393</v>
      </c>
      <c r="Q37" s="22">
        <v>1799</v>
      </c>
      <c r="R37" s="22">
        <v>1378</v>
      </c>
      <c r="S37" s="22"/>
      <c r="T37" s="22">
        <v>1589</v>
      </c>
      <c r="U37" s="22">
        <v>2112</v>
      </c>
      <c r="V37" s="22">
        <v>1570</v>
      </c>
      <c r="W37" s="22"/>
    </row>
    <row r="38" spans="1:23" x14ac:dyDescent="0.25">
      <c r="A38" s="29">
        <v>43555</v>
      </c>
      <c r="B38" s="25">
        <v>2</v>
      </c>
      <c r="C38" s="25">
        <v>11</v>
      </c>
      <c r="D38" s="25">
        <v>52</v>
      </c>
      <c r="E38" s="25">
        <v>1</v>
      </c>
      <c r="F38" s="25">
        <v>2</v>
      </c>
      <c r="G38" s="25">
        <v>21</v>
      </c>
      <c r="H38" s="25">
        <v>1</v>
      </c>
      <c r="I38" s="25">
        <v>9</v>
      </c>
      <c r="J38" s="25">
        <v>31</v>
      </c>
      <c r="K38" s="25">
        <v>4299</v>
      </c>
      <c r="L38" s="25">
        <v>4075</v>
      </c>
      <c r="M38" s="25">
        <v>3977</v>
      </c>
      <c r="N38" s="25"/>
      <c r="O38" s="25">
        <v>12</v>
      </c>
      <c r="P38" s="25">
        <v>1851</v>
      </c>
      <c r="Q38" s="25">
        <v>1847</v>
      </c>
      <c r="R38" s="25">
        <v>1805</v>
      </c>
      <c r="S38" s="25"/>
      <c r="T38" s="25">
        <v>2448</v>
      </c>
      <c r="U38" s="25">
        <v>2228</v>
      </c>
      <c r="V38" s="25">
        <v>2172</v>
      </c>
      <c r="W38" s="25"/>
    </row>
    <row r="39" spans="1:23" x14ac:dyDescent="0.25">
      <c r="A39" s="28">
        <v>43585</v>
      </c>
      <c r="B39" s="22">
        <v>4</v>
      </c>
      <c r="C39" s="22">
        <v>2</v>
      </c>
      <c r="D39" s="22">
        <v>20</v>
      </c>
      <c r="E39" s="22">
        <v>3</v>
      </c>
      <c r="F39" s="22">
        <v>0</v>
      </c>
      <c r="G39" s="22">
        <v>9</v>
      </c>
      <c r="H39" s="22">
        <v>1</v>
      </c>
      <c r="I39" s="22">
        <v>1</v>
      </c>
      <c r="J39" s="22">
        <v>11</v>
      </c>
      <c r="K39" s="22">
        <v>3878</v>
      </c>
      <c r="L39" s="22">
        <v>2561</v>
      </c>
      <c r="M39" s="22">
        <v>3045</v>
      </c>
      <c r="N39" s="22"/>
      <c r="O39" s="22">
        <v>16</v>
      </c>
      <c r="P39" s="22">
        <v>1746</v>
      </c>
      <c r="Q39" s="22">
        <v>1233</v>
      </c>
      <c r="R39" s="22">
        <v>1458</v>
      </c>
      <c r="S39" s="22"/>
      <c r="T39" s="22">
        <v>2132</v>
      </c>
      <c r="U39" s="22">
        <v>1328</v>
      </c>
      <c r="V39" s="22">
        <v>1587</v>
      </c>
      <c r="W39" s="22"/>
    </row>
    <row r="40" spans="1:23" x14ac:dyDescent="0.25">
      <c r="A40" s="29">
        <v>43616</v>
      </c>
      <c r="B40" s="25">
        <v>1</v>
      </c>
      <c r="C40" s="25">
        <v>2</v>
      </c>
      <c r="D40" s="25">
        <v>13</v>
      </c>
      <c r="E40" s="25"/>
      <c r="F40" s="25">
        <v>3</v>
      </c>
      <c r="G40" s="25">
        <v>6</v>
      </c>
      <c r="H40" s="25">
        <v>1</v>
      </c>
      <c r="I40" s="25">
        <v>0</v>
      </c>
      <c r="J40" s="25">
        <v>7</v>
      </c>
      <c r="K40" s="25">
        <v>3822</v>
      </c>
      <c r="L40" s="25">
        <v>4708</v>
      </c>
      <c r="M40" s="25">
        <v>3805</v>
      </c>
      <c r="N40" s="25"/>
      <c r="O40" s="25">
        <v>24</v>
      </c>
      <c r="P40" s="25">
        <v>1691</v>
      </c>
      <c r="Q40" s="25">
        <v>2160</v>
      </c>
      <c r="R40" s="25">
        <v>1746</v>
      </c>
      <c r="S40" s="25"/>
      <c r="T40" s="25">
        <v>2131</v>
      </c>
      <c r="U40" s="25">
        <v>2548</v>
      </c>
      <c r="V40" s="25">
        <v>2059</v>
      </c>
      <c r="W40" s="25"/>
    </row>
    <row r="41" spans="1:23" x14ac:dyDescent="0.25">
      <c r="A41" s="28">
        <v>43646</v>
      </c>
      <c r="B41" s="22"/>
      <c r="C41" s="22">
        <v>1</v>
      </c>
      <c r="D41" s="22">
        <v>5</v>
      </c>
      <c r="E41" s="22"/>
      <c r="F41" s="22">
        <v>0</v>
      </c>
      <c r="G41" s="22">
        <v>0</v>
      </c>
      <c r="H41" s="22"/>
      <c r="I41" s="22">
        <v>1</v>
      </c>
      <c r="J41" s="22">
        <v>5</v>
      </c>
      <c r="K41" s="22">
        <v>3894</v>
      </c>
      <c r="L41" s="22">
        <v>5034</v>
      </c>
      <c r="M41" s="22">
        <v>3281</v>
      </c>
      <c r="N41" s="22">
        <v>0</v>
      </c>
      <c r="O41" s="22">
        <v>18</v>
      </c>
      <c r="P41" s="22">
        <v>1695</v>
      </c>
      <c r="Q41" s="22">
        <v>2261</v>
      </c>
      <c r="R41" s="22">
        <v>1467</v>
      </c>
      <c r="S41" s="22">
        <v>0</v>
      </c>
      <c r="T41" s="22">
        <v>2199</v>
      </c>
      <c r="U41" s="22">
        <v>2773</v>
      </c>
      <c r="V41" s="22">
        <v>1814</v>
      </c>
      <c r="W41" s="22">
        <v>0</v>
      </c>
    </row>
    <row r="42" spans="1:23" x14ac:dyDescent="0.25">
      <c r="A42" s="29">
        <v>43677</v>
      </c>
      <c r="B42" s="25"/>
      <c r="C42" s="25">
        <v>1</v>
      </c>
      <c r="D42" s="25">
        <v>5</v>
      </c>
      <c r="E42" s="25"/>
      <c r="F42" s="25">
        <v>0</v>
      </c>
      <c r="G42" s="25">
        <v>1</v>
      </c>
      <c r="H42" s="25"/>
      <c r="I42" s="25">
        <v>1</v>
      </c>
      <c r="J42" s="25">
        <v>4</v>
      </c>
      <c r="K42" s="25">
        <v>3784</v>
      </c>
      <c r="L42" s="25">
        <v>3729</v>
      </c>
      <c r="M42" s="25">
        <v>2380</v>
      </c>
      <c r="N42" s="25">
        <v>1461</v>
      </c>
      <c r="O42" s="25">
        <v>14</v>
      </c>
      <c r="P42" s="25">
        <v>1725</v>
      </c>
      <c r="Q42" s="25">
        <v>1727</v>
      </c>
      <c r="R42" s="25">
        <v>1134</v>
      </c>
      <c r="S42" s="25">
        <v>705</v>
      </c>
      <c r="T42" s="25">
        <v>2059</v>
      </c>
      <c r="U42" s="25">
        <v>2002</v>
      </c>
      <c r="V42" s="25">
        <v>1246</v>
      </c>
      <c r="W42" s="25">
        <v>756</v>
      </c>
    </row>
    <row r="43" spans="1:23" x14ac:dyDescent="0.25">
      <c r="A43" s="28">
        <v>43708</v>
      </c>
      <c r="B43" s="22"/>
      <c r="C43" s="22">
        <v>0</v>
      </c>
      <c r="D43" s="22">
        <v>1</v>
      </c>
      <c r="E43" s="22"/>
      <c r="F43" s="22">
        <v>0</v>
      </c>
      <c r="G43" s="22">
        <v>0</v>
      </c>
      <c r="H43" s="22"/>
      <c r="I43" s="22">
        <v>0</v>
      </c>
      <c r="J43" s="22">
        <v>1</v>
      </c>
      <c r="K43" s="22">
        <v>4219</v>
      </c>
      <c r="L43" s="22">
        <v>4292</v>
      </c>
      <c r="M43" s="22">
        <v>3740</v>
      </c>
      <c r="N43" s="22">
        <v>1756</v>
      </c>
      <c r="O43" s="22">
        <v>19</v>
      </c>
      <c r="P43" s="22">
        <v>1808</v>
      </c>
      <c r="Q43" s="22">
        <v>1955</v>
      </c>
      <c r="R43" s="22">
        <v>1718</v>
      </c>
      <c r="S43" s="22">
        <v>805</v>
      </c>
      <c r="T43" s="22">
        <v>2411</v>
      </c>
      <c r="U43" s="22">
        <v>2337</v>
      </c>
      <c r="V43" s="22">
        <v>2022</v>
      </c>
      <c r="W43" s="22">
        <v>951</v>
      </c>
    </row>
    <row r="44" spans="1:23" x14ac:dyDescent="0.25">
      <c r="A44" s="29">
        <v>43738</v>
      </c>
      <c r="B44" s="25"/>
      <c r="C44" s="25">
        <v>3</v>
      </c>
      <c r="D44" s="25">
        <v>2</v>
      </c>
      <c r="E44" s="25"/>
      <c r="F44" s="25">
        <v>4</v>
      </c>
      <c r="G44" s="25">
        <v>2</v>
      </c>
      <c r="H44" s="25"/>
      <c r="I44" s="25">
        <v>0</v>
      </c>
      <c r="J44" s="25">
        <v>0</v>
      </c>
      <c r="K44" s="25">
        <v>4257</v>
      </c>
      <c r="L44" s="25">
        <v>4970</v>
      </c>
      <c r="M44" s="25">
        <v>4195</v>
      </c>
      <c r="N44" s="25">
        <v>2045</v>
      </c>
      <c r="O44" s="25">
        <v>17</v>
      </c>
      <c r="P44" s="25">
        <v>1866</v>
      </c>
      <c r="Q44" s="25">
        <v>2251</v>
      </c>
      <c r="R44" s="25">
        <v>1873</v>
      </c>
      <c r="S44" s="25">
        <v>929</v>
      </c>
      <c r="T44" s="25">
        <v>2391</v>
      </c>
      <c r="U44" s="25">
        <v>2719</v>
      </c>
      <c r="V44" s="25">
        <v>2322</v>
      </c>
      <c r="W44" s="25">
        <v>1116</v>
      </c>
    </row>
    <row r="45" spans="1:23" x14ac:dyDescent="0.25">
      <c r="A45" s="28">
        <v>43769</v>
      </c>
      <c r="B45" s="22"/>
      <c r="C45" s="22"/>
      <c r="D45" s="22">
        <v>1</v>
      </c>
      <c r="E45" s="22"/>
      <c r="F45" s="22">
        <v>0</v>
      </c>
      <c r="G45" s="22">
        <v>0</v>
      </c>
      <c r="H45" s="22"/>
      <c r="I45" s="22">
        <v>0</v>
      </c>
      <c r="J45" s="22">
        <v>1</v>
      </c>
      <c r="K45" s="22">
        <v>4713</v>
      </c>
      <c r="L45" s="22">
        <v>4669</v>
      </c>
      <c r="M45" s="22">
        <v>3378</v>
      </c>
      <c r="N45" s="22">
        <v>1869</v>
      </c>
      <c r="O45" s="22">
        <v>28</v>
      </c>
      <c r="P45" s="22">
        <v>2104</v>
      </c>
      <c r="Q45" s="22">
        <v>2150</v>
      </c>
      <c r="R45" s="22">
        <v>1585</v>
      </c>
      <c r="S45" s="22">
        <v>888</v>
      </c>
      <c r="T45" s="22">
        <v>2609</v>
      </c>
      <c r="U45" s="22">
        <v>2519</v>
      </c>
      <c r="V45" s="22">
        <v>1793</v>
      </c>
      <c r="W45" s="22">
        <v>981</v>
      </c>
    </row>
    <row r="46" spans="1:23" x14ac:dyDescent="0.25">
      <c r="A46" s="29">
        <v>43799</v>
      </c>
      <c r="B46" s="25"/>
      <c r="C46" s="25">
        <v>0</v>
      </c>
      <c r="D46" s="25">
        <v>3</v>
      </c>
      <c r="E46" s="25"/>
      <c r="F46" s="25">
        <v>1</v>
      </c>
      <c r="G46" s="25">
        <v>1</v>
      </c>
      <c r="H46" s="25"/>
      <c r="I46" s="25">
        <v>0</v>
      </c>
      <c r="J46" s="25">
        <v>2</v>
      </c>
      <c r="K46" s="25">
        <v>4514</v>
      </c>
      <c r="L46" s="25">
        <v>4592</v>
      </c>
      <c r="M46" s="25">
        <v>3415</v>
      </c>
      <c r="N46" s="25">
        <v>1762</v>
      </c>
      <c r="O46" s="25">
        <v>19</v>
      </c>
      <c r="P46" s="25">
        <v>2010</v>
      </c>
      <c r="Q46" s="25">
        <v>2141</v>
      </c>
      <c r="R46" s="25">
        <v>1525</v>
      </c>
      <c r="S46" s="25">
        <v>800</v>
      </c>
      <c r="T46" s="25">
        <v>2504</v>
      </c>
      <c r="U46" s="25">
        <v>2451</v>
      </c>
      <c r="V46" s="25">
        <v>1890</v>
      </c>
      <c r="W46" s="25">
        <v>962</v>
      </c>
    </row>
    <row r="47" spans="1:23" x14ac:dyDescent="0.25">
      <c r="A47" s="28">
        <v>43830</v>
      </c>
      <c r="B47" s="22"/>
      <c r="C47" s="22">
        <v>1</v>
      </c>
      <c r="D47" s="22">
        <v>0</v>
      </c>
      <c r="E47" s="22"/>
      <c r="F47" s="22"/>
      <c r="G47" s="22"/>
      <c r="H47" s="22"/>
      <c r="I47" s="22">
        <v>1</v>
      </c>
      <c r="J47" s="22">
        <v>0</v>
      </c>
      <c r="K47" s="22">
        <v>4023</v>
      </c>
      <c r="L47" s="22">
        <v>4730</v>
      </c>
      <c r="M47" s="22">
        <v>3285</v>
      </c>
      <c r="N47" s="22">
        <v>1493</v>
      </c>
      <c r="O47" s="22">
        <v>14</v>
      </c>
      <c r="P47" s="22">
        <v>1740</v>
      </c>
      <c r="Q47" s="22">
        <v>2125</v>
      </c>
      <c r="R47" s="22">
        <v>1457</v>
      </c>
      <c r="S47" s="22">
        <v>677</v>
      </c>
      <c r="T47" s="22">
        <v>2283</v>
      </c>
      <c r="U47" s="22">
        <v>2605</v>
      </c>
      <c r="V47" s="22">
        <v>1828</v>
      </c>
      <c r="W47" s="22">
        <v>816</v>
      </c>
    </row>
    <row r="48" spans="1:23" x14ac:dyDescent="0.25">
      <c r="A48" s="29">
        <v>43861</v>
      </c>
      <c r="B48" s="25"/>
      <c r="C48" s="25">
        <v>0</v>
      </c>
      <c r="D48" s="25">
        <v>0</v>
      </c>
      <c r="E48" s="25"/>
      <c r="F48" s="25"/>
      <c r="G48" s="25"/>
      <c r="H48" s="25"/>
      <c r="I48" s="25">
        <v>0</v>
      </c>
      <c r="J48" s="25">
        <v>0</v>
      </c>
      <c r="K48" s="25">
        <v>3870</v>
      </c>
      <c r="L48" s="25">
        <v>5702</v>
      </c>
      <c r="M48" s="25">
        <v>4571</v>
      </c>
      <c r="N48" s="25">
        <v>1468</v>
      </c>
      <c r="O48" s="25">
        <v>17</v>
      </c>
      <c r="P48" s="25">
        <v>1692</v>
      </c>
      <c r="Q48" s="25">
        <v>2726</v>
      </c>
      <c r="R48" s="25">
        <v>2155</v>
      </c>
      <c r="S48" s="25">
        <v>715</v>
      </c>
      <c r="T48" s="25">
        <v>2178</v>
      </c>
      <c r="U48" s="25">
        <v>2976</v>
      </c>
      <c r="V48" s="25">
        <v>2416</v>
      </c>
      <c r="W48" s="25">
        <v>753</v>
      </c>
    </row>
    <row r="49" spans="1:23" x14ac:dyDescent="0.25">
      <c r="A49" s="28">
        <v>43890</v>
      </c>
      <c r="B49" s="22"/>
      <c r="C49" s="22">
        <v>0</v>
      </c>
      <c r="D49" s="22">
        <v>0</v>
      </c>
      <c r="E49" s="22"/>
      <c r="F49" s="22"/>
      <c r="G49" s="22"/>
      <c r="H49" s="22"/>
      <c r="I49" s="22">
        <v>0</v>
      </c>
      <c r="J49" s="22">
        <v>0</v>
      </c>
      <c r="K49" s="22">
        <v>3166</v>
      </c>
      <c r="L49" s="22">
        <v>4589</v>
      </c>
      <c r="M49" s="22">
        <v>3735</v>
      </c>
      <c r="N49" s="22">
        <v>1724</v>
      </c>
      <c r="O49" s="22">
        <v>11</v>
      </c>
      <c r="P49" s="22">
        <v>1400</v>
      </c>
      <c r="Q49" s="22">
        <v>2148</v>
      </c>
      <c r="R49" s="22">
        <v>1726</v>
      </c>
      <c r="S49" s="22">
        <v>801</v>
      </c>
      <c r="T49" s="22">
        <v>1766</v>
      </c>
      <c r="U49" s="22">
        <v>2441</v>
      </c>
      <c r="V49" s="22">
        <v>2009</v>
      </c>
      <c r="W49" s="22">
        <v>923</v>
      </c>
    </row>
    <row r="50" spans="1:23" x14ac:dyDescent="0.25">
      <c r="A50" s="29">
        <v>43921</v>
      </c>
      <c r="B50" s="25"/>
      <c r="C50" s="25">
        <v>0</v>
      </c>
      <c r="D50" s="25">
        <v>0</v>
      </c>
      <c r="E50" s="25"/>
      <c r="F50" s="25"/>
      <c r="G50" s="25"/>
      <c r="H50" s="25"/>
      <c r="I50" s="25">
        <v>0</v>
      </c>
      <c r="J50" s="25">
        <v>0</v>
      </c>
      <c r="K50" s="25">
        <v>4479</v>
      </c>
      <c r="L50" s="25">
        <v>4659</v>
      </c>
      <c r="M50" s="25">
        <v>4901</v>
      </c>
      <c r="N50" s="25">
        <v>2293</v>
      </c>
      <c r="O50" s="25">
        <v>23</v>
      </c>
      <c r="P50" s="25">
        <v>1939</v>
      </c>
      <c r="Q50" s="25">
        <v>2054</v>
      </c>
      <c r="R50" s="25">
        <v>2249</v>
      </c>
      <c r="S50" s="25">
        <v>995</v>
      </c>
      <c r="T50" s="25">
        <v>2540</v>
      </c>
      <c r="U50" s="25">
        <v>2605</v>
      </c>
      <c r="V50" s="25">
        <v>2652</v>
      </c>
      <c r="W50" s="25">
        <v>1298</v>
      </c>
    </row>
    <row r="51" spans="1:23" x14ac:dyDescent="0.25">
      <c r="A51" s="28">
        <v>43951</v>
      </c>
      <c r="B51" s="22"/>
      <c r="C51" s="22">
        <v>0</v>
      </c>
      <c r="D51" s="22">
        <v>0</v>
      </c>
      <c r="E51" s="22"/>
      <c r="F51" s="22"/>
      <c r="G51" s="22"/>
      <c r="H51" s="22"/>
      <c r="I51" s="22">
        <v>0</v>
      </c>
      <c r="J51" s="22">
        <v>0</v>
      </c>
      <c r="K51" s="22">
        <v>3190</v>
      </c>
      <c r="L51" s="22">
        <v>2696</v>
      </c>
      <c r="M51" s="22">
        <v>3475</v>
      </c>
      <c r="N51" s="22">
        <v>1479</v>
      </c>
      <c r="O51" s="22">
        <v>19</v>
      </c>
      <c r="P51" s="22">
        <v>1431</v>
      </c>
      <c r="Q51" s="22">
        <v>1231</v>
      </c>
      <c r="R51" s="22">
        <v>1605</v>
      </c>
      <c r="S51" s="22">
        <v>668</v>
      </c>
      <c r="T51" s="22">
        <v>1759</v>
      </c>
      <c r="U51" s="22">
        <v>1465</v>
      </c>
      <c r="V51" s="22">
        <v>1870</v>
      </c>
      <c r="W51" s="22">
        <v>811</v>
      </c>
    </row>
    <row r="52" spans="1:23" x14ac:dyDescent="0.25">
      <c r="A52" s="29">
        <v>43982</v>
      </c>
      <c r="B52" s="25"/>
      <c r="C52" s="25">
        <v>1</v>
      </c>
      <c r="D52" s="25">
        <v>2</v>
      </c>
      <c r="E52" s="25"/>
      <c r="F52" s="25"/>
      <c r="G52" s="25"/>
      <c r="H52" s="25"/>
      <c r="I52" s="25">
        <v>1</v>
      </c>
      <c r="J52" s="25">
        <v>2</v>
      </c>
      <c r="K52" s="25">
        <v>2088</v>
      </c>
      <c r="L52" s="25">
        <v>3885</v>
      </c>
      <c r="M52" s="25">
        <v>3351</v>
      </c>
      <c r="N52" s="25">
        <v>1538</v>
      </c>
      <c r="O52" s="25">
        <v>14</v>
      </c>
      <c r="P52" s="25">
        <v>926</v>
      </c>
      <c r="Q52" s="25">
        <v>1853</v>
      </c>
      <c r="R52" s="25">
        <v>1537</v>
      </c>
      <c r="S52" s="25">
        <v>673</v>
      </c>
      <c r="T52" s="25">
        <v>1162</v>
      </c>
      <c r="U52" s="25">
        <v>2032</v>
      </c>
      <c r="V52" s="25">
        <v>1814</v>
      </c>
      <c r="W52" s="25">
        <v>865</v>
      </c>
    </row>
    <row r="53" spans="1:23" x14ac:dyDescent="0.25">
      <c r="A53" s="28">
        <v>44012</v>
      </c>
      <c r="B53" s="22"/>
      <c r="C53" s="22">
        <v>0</v>
      </c>
      <c r="D53" s="22"/>
      <c r="E53" s="22"/>
      <c r="F53" s="22"/>
      <c r="G53" s="22"/>
      <c r="H53" s="22"/>
      <c r="I53" s="22">
        <v>0</v>
      </c>
      <c r="J53" s="22"/>
      <c r="K53" s="22">
        <v>2868</v>
      </c>
      <c r="L53" s="22">
        <v>4339</v>
      </c>
      <c r="M53" s="22">
        <v>3478</v>
      </c>
      <c r="N53" s="22">
        <v>1837</v>
      </c>
      <c r="O53" s="22">
        <v>15</v>
      </c>
      <c r="P53" s="22">
        <v>1175</v>
      </c>
      <c r="Q53" s="22">
        <v>1888</v>
      </c>
      <c r="R53" s="22">
        <v>1513</v>
      </c>
      <c r="S53" s="22">
        <v>831</v>
      </c>
      <c r="T53" s="22">
        <v>1693</v>
      </c>
      <c r="U53" s="22">
        <v>2451</v>
      </c>
      <c r="V53" s="22">
        <v>1965</v>
      </c>
      <c r="W53" s="22">
        <v>1006</v>
      </c>
    </row>
    <row r="54" spans="1:23" x14ac:dyDescent="0.25">
      <c r="A54" s="29">
        <v>44043</v>
      </c>
      <c r="B54" s="25"/>
      <c r="C54" s="25">
        <v>0</v>
      </c>
      <c r="D54" s="25"/>
      <c r="E54" s="25"/>
      <c r="F54" s="25"/>
      <c r="G54" s="25"/>
      <c r="H54" s="25"/>
      <c r="I54" s="25">
        <v>0</v>
      </c>
      <c r="J54" s="25"/>
      <c r="K54" s="25">
        <v>3160</v>
      </c>
      <c r="L54" s="25">
        <v>3068</v>
      </c>
      <c r="M54" s="25">
        <v>2188</v>
      </c>
      <c r="N54" s="25">
        <v>1304</v>
      </c>
      <c r="O54" s="25">
        <v>14</v>
      </c>
      <c r="P54" s="25">
        <v>1309</v>
      </c>
      <c r="Q54" s="25">
        <v>1418</v>
      </c>
      <c r="R54" s="25">
        <v>998</v>
      </c>
      <c r="S54" s="25">
        <v>610</v>
      </c>
      <c r="T54" s="25">
        <v>1851</v>
      </c>
      <c r="U54" s="25">
        <v>1650</v>
      </c>
      <c r="V54" s="25">
        <v>1190</v>
      </c>
      <c r="W54" s="25">
        <v>694</v>
      </c>
    </row>
    <row r="55" spans="1:23" x14ac:dyDescent="0.25">
      <c r="A55" s="28">
        <v>44074</v>
      </c>
      <c r="B55" s="22"/>
      <c r="C55" s="22">
        <v>0</v>
      </c>
      <c r="D55" s="22"/>
      <c r="E55" s="22"/>
      <c r="F55" s="22"/>
      <c r="G55" s="22"/>
      <c r="H55" s="22"/>
      <c r="I55" s="22">
        <v>0</v>
      </c>
      <c r="J55" s="22"/>
      <c r="K55" s="22">
        <v>3622</v>
      </c>
      <c r="L55" s="22">
        <v>3565</v>
      </c>
      <c r="M55" s="22">
        <v>3224</v>
      </c>
      <c r="N55" s="22">
        <v>1417</v>
      </c>
      <c r="O55" s="22">
        <v>16</v>
      </c>
      <c r="P55" s="22">
        <v>1523</v>
      </c>
      <c r="Q55" s="22">
        <v>1638</v>
      </c>
      <c r="R55" s="22">
        <v>1497</v>
      </c>
      <c r="S55" s="22">
        <v>673</v>
      </c>
      <c r="T55" s="22">
        <v>2099</v>
      </c>
      <c r="U55" s="22">
        <v>1927</v>
      </c>
      <c r="V55" s="22">
        <v>1727</v>
      </c>
      <c r="W55" s="22">
        <v>744</v>
      </c>
    </row>
    <row r="56" spans="1:23" x14ac:dyDescent="0.25">
      <c r="A56" s="29">
        <v>44104</v>
      </c>
      <c r="B56" s="25"/>
      <c r="C56" s="25">
        <v>0</v>
      </c>
      <c r="D56" s="25"/>
      <c r="E56" s="25"/>
      <c r="F56" s="25"/>
      <c r="G56" s="25"/>
      <c r="H56" s="25"/>
      <c r="I56" s="25">
        <v>0</v>
      </c>
      <c r="J56" s="25"/>
      <c r="K56" s="25">
        <v>4012</v>
      </c>
      <c r="L56" s="25">
        <v>5084</v>
      </c>
      <c r="M56" s="25">
        <v>3514</v>
      </c>
      <c r="N56" s="25">
        <v>1941</v>
      </c>
      <c r="O56" s="25">
        <v>16</v>
      </c>
      <c r="P56" s="25">
        <v>1626</v>
      </c>
      <c r="Q56" s="25">
        <v>2211</v>
      </c>
      <c r="R56" s="25">
        <v>1510</v>
      </c>
      <c r="S56" s="25">
        <v>843</v>
      </c>
      <c r="T56" s="25">
        <v>2386</v>
      </c>
      <c r="U56" s="25">
        <v>2873</v>
      </c>
      <c r="V56" s="25">
        <v>2004</v>
      </c>
      <c r="W56" s="25">
        <v>1098</v>
      </c>
    </row>
    <row r="57" spans="1:23" x14ac:dyDescent="0.25">
      <c r="A57" s="28">
        <v>44135</v>
      </c>
      <c r="B57" s="22"/>
      <c r="C57" s="22">
        <v>0</v>
      </c>
      <c r="D57" s="22"/>
      <c r="E57" s="22"/>
      <c r="F57" s="22"/>
      <c r="G57" s="22"/>
      <c r="H57" s="22"/>
      <c r="I57" s="22">
        <v>0</v>
      </c>
      <c r="J57" s="22"/>
      <c r="K57" s="22">
        <v>4333</v>
      </c>
      <c r="L57" s="22">
        <v>4105</v>
      </c>
      <c r="M57" s="22">
        <v>2559</v>
      </c>
      <c r="N57" s="22">
        <v>1423</v>
      </c>
      <c r="O57" s="22">
        <v>14</v>
      </c>
      <c r="P57" s="22">
        <v>1888</v>
      </c>
      <c r="Q57" s="22">
        <v>1896</v>
      </c>
      <c r="R57" s="22">
        <v>1141</v>
      </c>
      <c r="S57" s="22">
        <v>663</v>
      </c>
      <c r="T57" s="22">
        <v>2445</v>
      </c>
      <c r="U57" s="22">
        <v>2209</v>
      </c>
      <c r="V57" s="22">
        <v>1418</v>
      </c>
      <c r="W57" s="22">
        <v>760</v>
      </c>
    </row>
    <row r="58" spans="1:23" x14ac:dyDescent="0.25">
      <c r="A58" s="29">
        <v>44165</v>
      </c>
      <c r="B58" s="25"/>
      <c r="C58" s="25">
        <v>0</v>
      </c>
      <c r="D58" s="25"/>
      <c r="E58" s="25"/>
      <c r="F58" s="25"/>
      <c r="G58" s="25"/>
      <c r="H58" s="25"/>
      <c r="I58" s="25">
        <v>0</v>
      </c>
      <c r="J58" s="25"/>
      <c r="K58" s="25">
        <v>4771</v>
      </c>
      <c r="L58" s="25">
        <v>4875</v>
      </c>
      <c r="M58" s="25">
        <v>3201</v>
      </c>
      <c r="N58" s="25">
        <v>1648</v>
      </c>
      <c r="O58" s="25">
        <v>9</v>
      </c>
      <c r="P58" s="25">
        <v>2095</v>
      </c>
      <c r="Q58" s="25">
        <v>2235</v>
      </c>
      <c r="R58" s="25">
        <v>1471</v>
      </c>
      <c r="S58" s="25">
        <v>722</v>
      </c>
      <c r="T58" s="25">
        <v>2676</v>
      </c>
      <c r="U58" s="25">
        <v>2640</v>
      </c>
      <c r="V58" s="25">
        <v>1730</v>
      </c>
      <c r="W58" s="25">
        <v>926</v>
      </c>
    </row>
    <row r="59" spans="1:23" x14ac:dyDescent="0.25">
      <c r="A59" s="28">
        <v>44196</v>
      </c>
      <c r="B59" s="22"/>
      <c r="C59" s="22">
        <v>1</v>
      </c>
      <c r="D59" s="22"/>
      <c r="E59" s="22"/>
      <c r="F59" s="22"/>
      <c r="G59" s="22"/>
      <c r="H59" s="22"/>
      <c r="I59" s="22">
        <v>1</v>
      </c>
      <c r="J59" s="22"/>
      <c r="K59" s="22">
        <v>4907</v>
      </c>
      <c r="L59" s="22">
        <v>4057</v>
      </c>
      <c r="M59" s="22">
        <v>3541</v>
      </c>
      <c r="N59" s="22">
        <v>1512</v>
      </c>
      <c r="O59" s="22">
        <v>13</v>
      </c>
      <c r="P59" s="22">
        <v>2144</v>
      </c>
      <c r="Q59" s="22">
        <v>1756</v>
      </c>
      <c r="R59" s="22">
        <v>1580</v>
      </c>
      <c r="S59" s="22">
        <v>625</v>
      </c>
      <c r="T59" s="22">
        <v>2763</v>
      </c>
      <c r="U59" s="22">
        <v>2301</v>
      </c>
      <c r="V59" s="22">
        <v>1961</v>
      </c>
      <c r="W59" s="22">
        <v>887</v>
      </c>
    </row>
    <row r="60" spans="1:23" x14ac:dyDescent="0.25">
      <c r="A60" s="29">
        <v>44227</v>
      </c>
      <c r="B60" s="25"/>
      <c r="C60" s="25"/>
      <c r="D60" s="25"/>
      <c r="E60" s="25"/>
      <c r="F60" s="25"/>
      <c r="G60" s="25"/>
      <c r="H60" s="25"/>
      <c r="I60" s="25"/>
      <c r="J60" s="25"/>
      <c r="K60" s="25">
        <v>4694</v>
      </c>
      <c r="L60" s="25">
        <v>4613</v>
      </c>
      <c r="M60" s="25">
        <v>4021</v>
      </c>
      <c r="N60" s="25">
        <v>1227</v>
      </c>
      <c r="O60" s="25">
        <v>11</v>
      </c>
      <c r="P60" s="25">
        <v>2093</v>
      </c>
      <c r="Q60" s="25">
        <v>2173</v>
      </c>
      <c r="R60" s="25">
        <v>1836</v>
      </c>
      <c r="S60" s="25">
        <v>571</v>
      </c>
      <c r="T60" s="25">
        <v>2601</v>
      </c>
      <c r="U60" s="25">
        <v>2440</v>
      </c>
      <c r="V60" s="25">
        <v>2185</v>
      </c>
      <c r="W60" s="25">
        <v>656</v>
      </c>
    </row>
    <row r="61" spans="1:23" x14ac:dyDescent="0.25">
      <c r="A61" s="28">
        <v>44255</v>
      </c>
      <c r="B61" s="22"/>
      <c r="C61" s="22"/>
      <c r="D61" s="22"/>
      <c r="E61" s="22"/>
      <c r="F61" s="22"/>
      <c r="G61" s="22"/>
      <c r="H61" s="22"/>
      <c r="I61" s="22"/>
      <c r="J61" s="22"/>
      <c r="K61" s="22">
        <v>4049</v>
      </c>
      <c r="L61" s="22">
        <v>4677</v>
      </c>
      <c r="M61" s="22">
        <v>4168</v>
      </c>
      <c r="N61" s="22">
        <v>1424</v>
      </c>
      <c r="O61" s="22">
        <v>6</v>
      </c>
      <c r="P61" s="22">
        <v>1868</v>
      </c>
      <c r="Q61" s="22">
        <v>2175</v>
      </c>
      <c r="R61" s="22">
        <v>1981</v>
      </c>
      <c r="S61" s="22">
        <v>670</v>
      </c>
      <c r="T61" s="22">
        <v>2181</v>
      </c>
      <c r="U61" s="22">
        <v>2502</v>
      </c>
      <c r="V61" s="22">
        <v>2187</v>
      </c>
      <c r="W61" s="22">
        <v>754</v>
      </c>
    </row>
    <row r="62" spans="1:23" x14ac:dyDescent="0.25">
      <c r="A62" s="65">
        <v>44286</v>
      </c>
      <c r="B62" s="26"/>
      <c r="C62" s="26"/>
      <c r="D62" s="26"/>
      <c r="E62" s="26"/>
      <c r="F62" s="26"/>
      <c r="G62" s="26"/>
      <c r="H62" s="26"/>
      <c r="I62" s="26"/>
      <c r="J62" s="26"/>
      <c r="K62" s="26">
        <v>5956</v>
      </c>
      <c r="L62" s="26">
        <v>5275</v>
      </c>
      <c r="M62" s="26">
        <v>4283</v>
      </c>
      <c r="N62" s="26">
        <v>1686</v>
      </c>
      <c r="O62" s="26">
        <v>13</v>
      </c>
      <c r="P62" s="26">
        <v>2735</v>
      </c>
      <c r="Q62" s="26">
        <v>2461</v>
      </c>
      <c r="R62" s="26">
        <v>1846</v>
      </c>
      <c r="S62" s="26">
        <v>692</v>
      </c>
      <c r="T62" s="26">
        <v>3221</v>
      </c>
      <c r="U62" s="26">
        <v>2814</v>
      </c>
      <c r="V62" s="26">
        <v>2437</v>
      </c>
      <c r="W62" s="26">
        <v>994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5"/>
  <sheetViews>
    <sheetView showGridLines="0" showRowColHeaders="0" showWhiteSpace="0" view="pageLayout" zoomScaleNormal="120" zoomScaleSheetLayoutView="120" workbookViewId="0"/>
  </sheetViews>
  <sheetFormatPr defaultColWidth="0" defaultRowHeight="15" x14ac:dyDescent="0.25"/>
  <cols>
    <col min="1" max="1" width="95.5703125" style="17" customWidth="1"/>
    <col min="2" max="2" width="1" customWidth="1"/>
    <col min="3" max="9" width="0" hidden="1" customWidth="1"/>
    <col min="10" max="16384" width="9.140625" hidden="1"/>
  </cols>
  <sheetData>
    <row r="1" spans="1:9" ht="18.75" x14ac:dyDescent="0.25">
      <c r="A1" s="203" t="s">
        <v>206</v>
      </c>
      <c r="B1" s="202"/>
      <c r="C1" s="202"/>
      <c r="D1" s="202"/>
      <c r="E1" s="202"/>
      <c r="F1" s="202"/>
      <c r="G1" s="202"/>
      <c r="H1" s="202"/>
      <c r="I1" s="202"/>
    </row>
    <row r="2" spans="1:9" ht="6.75" customHeight="1" x14ac:dyDescent="0.25">
      <c r="A2" s="203"/>
      <c r="B2" s="202"/>
      <c r="C2" s="202"/>
      <c r="D2" s="202"/>
      <c r="E2" s="202"/>
      <c r="F2" s="202"/>
      <c r="G2" s="202"/>
      <c r="H2" s="202"/>
      <c r="I2" s="202"/>
    </row>
    <row r="3" spans="1:9" x14ac:dyDescent="0.25">
      <c r="A3" s="192" t="s">
        <v>207</v>
      </c>
    </row>
    <row r="4" spans="1:9" ht="30" x14ac:dyDescent="0.25">
      <c r="A4" s="17" t="s">
        <v>209</v>
      </c>
    </row>
    <row r="5" spans="1:9" x14ac:dyDescent="0.25">
      <c r="A5" s="193" t="s">
        <v>208</v>
      </c>
    </row>
    <row r="7" spans="1:9" x14ac:dyDescent="0.25">
      <c r="A7" s="192" t="s">
        <v>211</v>
      </c>
    </row>
    <row r="8" spans="1:9" x14ac:dyDescent="0.25">
      <c r="A8" s="17" t="s">
        <v>212</v>
      </c>
    </row>
    <row r="9" spans="1:9" x14ac:dyDescent="0.25">
      <c r="A9" s="194" t="s">
        <v>210</v>
      </c>
    </row>
    <row r="11" spans="1:9" x14ac:dyDescent="0.25">
      <c r="A11" s="192" t="s">
        <v>213</v>
      </c>
    </row>
    <row r="12" spans="1:9" ht="30" x14ac:dyDescent="0.25">
      <c r="A12" s="191" t="s">
        <v>214</v>
      </c>
    </row>
    <row r="14" spans="1:9" x14ac:dyDescent="0.25">
      <c r="A14" s="192" t="s">
        <v>215</v>
      </c>
    </row>
    <row r="15" spans="1:9" x14ac:dyDescent="0.25">
      <c r="A15" s="17" t="s">
        <v>216</v>
      </c>
    </row>
    <row r="17" spans="1:1" x14ac:dyDescent="0.25">
      <c r="A17" s="192" t="s">
        <v>217</v>
      </c>
    </row>
    <row r="18" spans="1:1" ht="60" x14ac:dyDescent="0.25">
      <c r="A18" s="17" t="s">
        <v>218</v>
      </c>
    </row>
    <row r="20" spans="1:1" x14ac:dyDescent="0.25">
      <c r="A20" s="192" t="s">
        <v>219</v>
      </c>
    </row>
    <row r="21" spans="1:1" x14ac:dyDescent="0.25">
      <c r="A21" s="191" t="s">
        <v>220</v>
      </c>
    </row>
    <row r="23" spans="1:1" x14ac:dyDescent="0.25">
      <c r="A23" s="192" t="s">
        <v>38</v>
      </c>
    </row>
    <row r="24" spans="1:1" ht="45" x14ac:dyDescent="0.25">
      <c r="A24" s="191" t="s">
        <v>295</v>
      </c>
    </row>
    <row r="25" spans="1:1" x14ac:dyDescent="0.25">
      <c r="A25" s="195"/>
    </row>
    <row r="26" spans="1:1" x14ac:dyDescent="0.25">
      <c r="A26" s="192" t="s">
        <v>296</v>
      </c>
    </row>
    <row r="27" spans="1:1" ht="75" x14ac:dyDescent="0.25">
      <c r="A27" s="191" t="s">
        <v>297</v>
      </c>
    </row>
    <row r="28" spans="1:1" x14ac:dyDescent="0.25">
      <c r="A28" s="195"/>
    </row>
    <row r="29" spans="1:1" x14ac:dyDescent="0.25">
      <c r="A29" s="192" t="s">
        <v>40</v>
      </c>
    </row>
    <row r="30" spans="1:1" ht="30" x14ac:dyDescent="0.25">
      <c r="A30" s="191" t="s">
        <v>298</v>
      </c>
    </row>
    <row r="31" spans="1:1" x14ac:dyDescent="0.25">
      <c r="A31" s="17" t="s">
        <v>299</v>
      </c>
    </row>
    <row r="33" spans="1:1" x14ac:dyDescent="0.25">
      <c r="A33" s="192" t="s">
        <v>304</v>
      </c>
    </row>
    <row r="34" spans="1:1" x14ac:dyDescent="0.25">
      <c r="A34" s="196" t="s">
        <v>305</v>
      </c>
    </row>
    <row r="35" spans="1:1" ht="75" x14ac:dyDescent="0.25">
      <c r="A35" s="197" t="s">
        <v>306</v>
      </c>
    </row>
    <row r="36" spans="1:1" ht="45" x14ac:dyDescent="0.25">
      <c r="A36" s="196" t="s">
        <v>307</v>
      </c>
    </row>
    <row r="37" spans="1:1" ht="30" x14ac:dyDescent="0.25">
      <c r="A37" s="196" t="s">
        <v>308</v>
      </c>
    </row>
    <row r="38" spans="1:1" ht="30" x14ac:dyDescent="0.25">
      <c r="A38" s="197" t="s">
        <v>309</v>
      </c>
    </row>
    <row r="39" spans="1:1" ht="60" x14ac:dyDescent="0.25">
      <c r="A39" s="196" t="s">
        <v>310</v>
      </c>
    </row>
    <row r="40" spans="1:1" ht="75" x14ac:dyDescent="0.25">
      <c r="A40" s="197" t="s">
        <v>311</v>
      </c>
    </row>
    <row r="41" spans="1:1" x14ac:dyDescent="0.25">
      <c r="A41" s="195" t="s">
        <v>312</v>
      </c>
    </row>
    <row r="42" spans="1:1" x14ac:dyDescent="0.25">
      <c r="A42" s="195" t="s">
        <v>313</v>
      </c>
    </row>
    <row r="43" spans="1:1" x14ac:dyDescent="0.25">
      <c r="A43" s="195" t="s">
        <v>314</v>
      </c>
    </row>
    <row r="45" spans="1:1" x14ac:dyDescent="0.25">
      <c r="A45" s="192" t="s">
        <v>2</v>
      </c>
    </row>
    <row r="46" spans="1:1" ht="30" x14ac:dyDescent="0.25">
      <c r="A46" s="191" t="s">
        <v>315</v>
      </c>
    </row>
    <row r="47" spans="1:1" ht="45" x14ac:dyDescent="0.25">
      <c r="A47" s="197" t="s">
        <v>316</v>
      </c>
    </row>
    <row r="48" spans="1:1" ht="45" x14ac:dyDescent="0.25">
      <c r="A48" s="197" t="s">
        <v>317</v>
      </c>
    </row>
    <row r="49" spans="1:1" ht="30" x14ac:dyDescent="0.25">
      <c r="A49" s="197" t="s">
        <v>318</v>
      </c>
    </row>
    <row r="50" spans="1:1" ht="30" x14ac:dyDescent="0.25">
      <c r="A50" s="17" t="s">
        <v>243</v>
      </c>
    </row>
    <row r="52" spans="1:1" x14ac:dyDescent="0.25">
      <c r="A52" s="192" t="s">
        <v>221</v>
      </c>
    </row>
    <row r="53" spans="1:1" ht="45" x14ac:dyDescent="0.25">
      <c r="A53" s="191" t="s">
        <v>222</v>
      </c>
    </row>
    <row r="55" spans="1:1" ht="15.75" x14ac:dyDescent="0.25">
      <c r="A55" s="198" t="s">
        <v>223</v>
      </c>
    </row>
    <row r="57" spans="1:1" x14ac:dyDescent="0.25">
      <c r="A57" s="192" t="s">
        <v>224</v>
      </c>
    </row>
    <row r="58" spans="1:1" ht="45" x14ac:dyDescent="0.25">
      <c r="A58" s="17" t="s">
        <v>225</v>
      </c>
    </row>
    <row r="60" spans="1:1" x14ac:dyDescent="0.25">
      <c r="A60" s="192" t="s">
        <v>226</v>
      </c>
    </row>
    <row r="61" spans="1:1" ht="30" x14ac:dyDescent="0.25">
      <c r="A61" s="17" t="s">
        <v>227</v>
      </c>
    </row>
    <row r="63" spans="1:1" x14ac:dyDescent="0.25">
      <c r="A63" s="192" t="s">
        <v>229</v>
      </c>
    </row>
    <row r="64" spans="1:1" ht="30" x14ac:dyDescent="0.25">
      <c r="A64" s="17" t="s">
        <v>230</v>
      </c>
    </row>
    <row r="66" spans="1:1" x14ac:dyDescent="0.25">
      <c r="A66" s="192" t="s">
        <v>7</v>
      </c>
    </row>
    <row r="67" spans="1:1" x14ac:dyDescent="0.25">
      <c r="A67" s="191" t="s">
        <v>231</v>
      </c>
    </row>
    <row r="68" spans="1:1" x14ac:dyDescent="0.25">
      <c r="A68" s="17" t="s">
        <v>232</v>
      </c>
    </row>
    <row r="70" spans="1:1" x14ac:dyDescent="0.25">
      <c r="A70" s="192" t="s">
        <v>233</v>
      </c>
    </row>
    <row r="71" spans="1:1" x14ac:dyDescent="0.25">
      <c r="A71" s="191" t="s">
        <v>234</v>
      </c>
    </row>
    <row r="72" spans="1:1" x14ac:dyDescent="0.25">
      <c r="A72" s="17" t="s">
        <v>235</v>
      </c>
    </row>
    <row r="74" spans="1:1" x14ac:dyDescent="0.25">
      <c r="A74" s="192" t="s">
        <v>25</v>
      </c>
    </row>
    <row r="75" spans="1:1" x14ac:dyDescent="0.25">
      <c r="A75" s="191" t="s">
        <v>236</v>
      </c>
    </row>
    <row r="76" spans="1:1" x14ac:dyDescent="0.25">
      <c r="A76" s="195" t="s">
        <v>238</v>
      </c>
    </row>
    <row r="77" spans="1:1" x14ac:dyDescent="0.25">
      <c r="A77" s="195" t="s">
        <v>239</v>
      </c>
    </row>
    <row r="78" spans="1:1" x14ac:dyDescent="0.25">
      <c r="A78" s="195" t="s">
        <v>240</v>
      </c>
    </row>
    <row r="79" spans="1:1" x14ac:dyDescent="0.25">
      <c r="A79" s="195" t="s">
        <v>241</v>
      </c>
    </row>
    <row r="80" spans="1:1" x14ac:dyDescent="0.25">
      <c r="A80" s="195" t="s">
        <v>242</v>
      </c>
    </row>
    <row r="81" spans="1:1" x14ac:dyDescent="0.25">
      <c r="A81" s="17" t="s">
        <v>237</v>
      </c>
    </row>
    <row r="83" spans="1:1" x14ac:dyDescent="0.25">
      <c r="A83" s="192" t="s">
        <v>15</v>
      </c>
    </row>
    <row r="84" spans="1:1" ht="30" x14ac:dyDescent="0.25">
      <c r="A84" s="191" t="s">
        <v>244</v>
      </c>
    </row>
    <row r="85" spans="1:1" x14ac:dyDescent="0.25">
      <c r="A85" s="197" t="s">
        <v>245</v>
      </c>
    </row>
    <row r="86" spans="1:1" x14ac:dyDescent="0.25">
      <c r="A86" s="197" t="s">
        <v>246</v>
      </c>
    </row>
    <row r="87" spans="1:1" x14ac:dyDescent="0.25">
      <c r="A87" s="195" t="s">
        <v>247</v>
      </c>
    </row>
    <row r="88" spans="1:1" ht="30" x14ac:dyDescent="0.25">
      <c r="A88" s="195" t="s">
        <v>248</v>
      </c>
    </row>
    <row r="89" spans="1:1" ht="45" x14ac:dyDescent="0.25">
      <c r="A89" s="195" t="s">
        <v>249</v>
      </c>
    </row>
    <row r="90" spans="1:1" ht="30" x14ac:dyDescent="0.25">
      <c r="A90" s="191" t="s">
        <v>250</v>
      </c>
    </row>
    <row r="91" spans="1:1" x14ac:dyDescent="0.25">
      <c r="A91" s="17" t="s">
        <v>251</v>
      </c>
    </row>
    <row r="93" spans="1:1" x14ac:dyDescent="0.25">
      <c r="A93" s="192" t="s">
        <v>93</v>
      </c>
    </row>
    <row r="94" spans="1:1" ht="45" x14ac:dyDescent="0.25">
      <c r="A94" s="191" t="s">
        <v>252</v>
      </c>
    </row>
    <row r="95" spans="1:1" x14ac:dyDescent="0.25">
      <c r="A95" s="17" t="s">
        <v>253</v>
      </c>
    </row>
    <row r="97" spans="1:1" x14ac:dyDescent="0.25">
      <c r="A97" s="192" t="s">
        <v>147</v>
      </c>
    </row>
    <row r="98" spans="1:1" ht="30" x14ac:dyDescent="0.25">
      <c r="A98" s="191" t="s">
        <v>254</v>
      </c>
    </row>
    <row r="99" spans="1:1" ht="60" x14ac:dyDescent="0.25">
      <c r="A99" s="191" t="s">
        <v>255</v>
      </c>
    </row>
    <row r="100" spans="1:1" x14ac:dyDescent="0.25">
      <c r="A100" s="17" t="s">
        <v>256</v>
      </c>
    </row>
    <row r="102" spans="1:1" x14ac:dyDescent="0.25">
      <c r="A102" s="192" t="s">
        <v>154</v>
      </c>
    </row>
    <row r="103" spans="1:1" ht="60" x14ac:dyDescent="0.25">
      <c r="A103" s="191" t="s">
        <v>257</v>
      </c>
    </row>
    <row r="104" spans="1:1" x14ac:dyDescent="0.25">
      <c r="A104" s="17" t="s">
        <v>258</v>
      </c>
    </row>
    <row r="106" spans="1:1" x14ac:dyDescent="0.25">
      <c r="A106" s="192" t="s">
        <v>161</v>
      </c>
    </row>
    <row r="107" spans="1:1" ht="45" x14ac:dyDescent="0.25">
      <c r="A107" s="191" t="s">
        <v>259</v>
      </c>
    </row>
    <row r="108" spans="1:1" x14ac:dyDescent="0.25">
      <c r="A108" s="17" t="s">
        <v>260</v>
      </c>
    </row>
    <row r="110" spans="1:1" x14ac:dyDescent="0.25">
      <c r="A110" s="192" t="s">
        <v>261</v>
      </c>
    </row>
    <row r="111" spans="1:1" x14ac:dyDescent="0.25">
      <c r="A111" s="191" t="s">
        <v>262</v>
      </c>
    </row>
    <row r="112" spans="1:1" x14ac:dyDescent="0.25">
      <c r="A112" s="197" t="s">
        <v>263</v>
      </c>
    </row>
    <row r="113" spans="1:1" ht="45" x14ac:dyDescent="0.25">
      <c r="A113" s="195" t="s">
        <v>264</v>
      </c>
    </row>
    <row r="114" spans="1:1" x14ac:dyDescent="0.25">
      <c r="A114" s="191" t="s">
        <v>320</v>
      </c>
    </row>
    <row r="115" spans="1:1" x14ac:dyDescent="0.25">
      <c r="A115" s="193" t="s">
        <v>319</v>
      </c>
    </row>
    <row r="117" spans="1:1" x14ac:dyDescent="0.25">
      <c r="A117" s="197" t="s">
        <v>265</v>
      </c>
    </row>
    <row r="118" spans="1:1" ht="30" x14ac:dyDescent="0.25">
      <c r="A118" s="195" t="s">
        <v>266</v>
      </c>
    </row>
    <row r="119" spans="1:1" ht="30" x14ac:dyDescent="0.25">
      <c r="A119" s="195" t="s">
        <v>267</v>
      </c>
    </row>
    <row r="120" spans="1:1" x14ac:dyDescent="0.25">
      <c r="A120" s="199" t="s">
        <v>268</v>
      </c>
    </row>
    <row r="121" spans="1:1" ht="30" x14ac:dyDescent="0.25">
      <c r="A121" s="199" t="s">
        <v>269</v>
      </c>
    </row>
    <row r="123" spans="1:1" x14ac:dyDescent="0.25">
      <c r="A123" s="197" t="s">
        <v>270</v>
      </c>
    </row>
    <row r="124" spans="1:1" ht="30" x14ac:dyDescent="0.25">
      <c r="A124" s="195" t="s">
        <v>271</v>
      </c>
    </row>
    <row r="125" spans="1:1" x14ac:dyDescent="0.25">
      <c r="A125" s="17" t="s">
        <v>272</v>
      </c>
    </row>
    <row r="127" spans="1:1" x14ac:dyDescent="0.25">
      <c r="A127" s="192" t="s">
        <v>273</v>
      </c>
    </row>
    <row r="128" spans="1:1" ht="75" x14ac:dyDescent="0.25">
      <c r="A128" s="191" t="s">
        <v>274</v>
      </c>
    </row>
    <row r="129" spans="1:1" ht="30" x14ac:dyDescent="0.25">
      <c r="A129" s="17" t="s">
        <v>275</v>
      </c>
    </row>
    <row r="131" spans="1:1" x14ac:dyDescent="0.25">
      <c r="A131" s="192" t="s">
        <v>276</v>
      </c>
    </row>
    <row r="132" spans="1:1" x14ac:dyDescent="0.25">
      <c r="A132" s="191" t="s">
        <v>277</v>
      </c>
    </row>
    <row r="133" spans="1:1" ht="30" x14ac:dyDescent="0.25">
      <c r="A133" s="197" t="s">
        <v>278</v>
      </c>
    </row>
    <row r="134" spans="1:1" ht="30" x14ac:dyDescent="0.25">
      <c r="A134" s="197" t="s">
        <v>279</v>
      </c>
    </row>
    <row r="135" spans="1:1" ht="30" x14ac:dyDescent="0.25">
      <c r="A135" s="17" t="s">
        <v>280</v>
      </c>
    </row>
    <row r="137" spans="1:1" x14ac:dyDescent="0.25">
      <c r="A137" s="192" t="s">
        <v>281</v>
      </c>
    </row>
    <row r="138" spans="1:1" x14ac:dyDescent="0.25">
      <c r="A138" s="191" t="s">
        <v>282</v>
      </c>
    </row>
    <row r="139" spans="1:1" x14ac:dyDescent="0.25">
      <c r="A139" s="197" t="s">
        <v>283</v>
      </c>
    </row>
    <row r="140" spans="1:1" ht="30" x14ac:dyDescent="0.25">
      <c r="A140" s="197" t="s">
        <v>284</v>
      </c>
    </row>
    <row r="141" spans="1:1" ht="30" x14ac:dyDescent="0.25">
      <c r="A141" s="191" t="s">
        <v>285</v>
      </c>
    </row>
    <row r="142" spans="1:1" ht="30" x14ac:dyDescent="0.25">
      <c r="A142" s="17" t="s">
        <v>280</v>
      </c>
    </row>
    <row r="143" spans="1:1" x14ac:dyDescent="0.25">
      <c r="A143" s="197" t="s">
        <v>228</v>
      </c>
    </row>
    <row r="145" spans="1:1" x14ac:dyDescent="0.25">
      <c r="A145" s="192" t="s">
        <v>286</v>
      </c>
    </row>
    <row r="146" spans="1:1" ht="45" x14ac:dyDescent="0.25">
      <c r="A146" s="191" t="s">
        <v>287</v>
      </c>
    </row>
    <row r="147" spans="1:1" ht="30" x14ac:dyDescent="0.25">
      <c r="A147" s="17" t="s">
        <v>280</v>
      </c>
    </row>
    <row r="149" spans="1:1" x14ac:dyDescent="0.25">
      <c r="A149" s="192" t="s">
        <v>129</v>
      </c>
    </row>
    <row r="150" spans="1:1" ht="45" x14ac:dyDescent="0.25">
      <c r="A150" s="200" t="s">
        <v>288</v>
      </c>
    </row>
    <row r="151" spans="1:1" x14ac:dyDescent="0.25">
      <c r="A151" s="200" t="s">
        <v>320</v>
      </c>
    </row>
    <row r="152" spans="1:1" x14ac:dyDescent="0.25">
      <c r="A152" s="194" t="s">
        <v>289</v>
      </c>
    </row>
    <row r="154" spans="1:1" ht="15.75" x14ac:dyDescent="0.25">
      <c r="A154" s="201" t="s">
        <v>290</v>
      </c>
    </row>
    <row r="155" spans="1:1" ht="15.75" x14ac:dyDescent="0.25">
      <c r="A155" s="201"/>
    </row>
    <row r="156" spans="1:1" x14ac:dyDescent="0.25">
      <c r="A156" s="192" t="s">
        <v>291</v>
      </c>
    </row>
    <row r="157" spans="1:1" ht="45" x14ac:dyDescent="0.25">
      <c r="A157" s="191" t="s">
        <v>292</v>
      </c>
    </row>
    <row r="159" spans="1:1" x14ac:dyDescent="0.25">
      <c r="A159" s="192" t="s">
        <v>293</v>
      </c>
    </row>
    <row r="160" spans="1:1" ht="30" x14ac:dyDescent="0.25">
      <c r="A160" s="191" t="s">
        <v>294</v>
      </c>
    </row>
    <row r="162" spans="1:1" x14ac:dyDescent="0.25">
      <c r="A162" s="192" t="s">
        <v>300</v>
      </c>
    </row>
    <row r="163" spans="1:1" ht="75" x14ac:dyDescent="0.25">
      <c r="A163" s="191" t="s">
        <v>301</v>
      </c>
    </row>
    <row r="164" spans="1:1" ht="30" x14ac:dyDescent="0.25">
      <c r="A164" s="17" t="s">
        <v>302</v>
      </c>
    </row>
    <row r="165" spans="1:1" x14ac:dyDescent="0.25">
      <c r="A165" s="194" t="s">
        <v>303</v>
      </c>
    </row>
  </sheetData>
  <sheetProtection sheet="1" objects="1" scenarios="1"/>
  <hyperlinks>
    <hyperlink ref="A5" r:id="rId1"/>
    <hyperlink ref="A9" r:id="rId2" display="mailto:DES_Performance_Modelling_Evaluation@dss.gov.au"/>
    <hyperlink ref="A152" r:id="rId3" display="https://www.jobaccess.gov.au/path-internships"/>
    <hyperlink ref="A165" r:id="rId4" display="https://www.niaa.gov.au/indigenous-affairs/employment/cdp"/>
    <hyperlink ref="A115" r:id="rId5"/>
  </hyperlinks>
  <pageMargins left="0.31496062992125984" right="0.31496062992125984" top="0.74803149606299213" bottom="0.74803149606299213" header="0.31496062992125984" footer="0.31496062992125984"/>
  <pageSetup paperSize="9" orientation="portrait" useFirstPageNumber="1" r:id="rId6"/>
  <headerFooter>
    <oddFooter>&amp;CGlossary page &amp;P</oddFooter>
  </headerFooter>
  <rowBreaks count="6" manualBreakCount="6">
    <brk id="31" man="1"/>
    <brk id="53" man="1"/>
    <brk id="81" man="1"/>
    <brk id="100" man="1"/>
    <brk id="129" man="1"/>
    <brk id="16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Summary</vt:lpstr>
      <vt:lpstr>Caseload</vt:lpstr>
      <vt:lpstr>CaseloadData</vt:lpstr>
      <vt:lpstr>RefComExt</vt:lpstr>
      <vt:lpstr>RCEData</vt:lpstr>
      <vt:lpstr>Outcomes</vt:lpstr>
      <vt:lpstr>OutcomesData</vt:lpstr>
      <vt:lpstr>Glossary</vt:lpstr>
      <vt:lpstr>Glossary!_Ref66263657</vt:lpstr>
      <vt:lpstr>Caseload!Print_Area</vt:lpstr>
      <vt:lpstr>Glossary!Print_Area</vt:lpstr>
      <vt:lpstr>Outcomes!Print_Area</vt:lpstr>
      <vt:lpstr>RefComExt!Print_Area</vt:lpstr>
      <vt:lpstr>Glossary!Print_Titles</vt:lpstr>
    </vt:vector>
  </TitlesOfParts>
  <Company>Australian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WHITE, Ursula</dc:creator>
  <cp:lastModifiedBy>STAVRINOS, Kon</cp:lastModifiedBy>
  <cp:lastPrinted>2021-04-15T00:36:28Z</cp:lastPrinted>
  <dcterms:created xsi:type="dcterms:W3CDTF">2019-02-11T00:47:39Z</dcterms:created>
  <dcterms:modified xsi:type="dcterms:W3CDTF">2021-04-19T04:12:34Z</dcterms:modified>
</cp:coreProperties>
</file>