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5900" activeTab="5"/>
  </bookViews>
  <sheets>
    <sheet name="Sheet9" sheetId="9" r:id="rId1"/>
    <sheet name="SYMDIFPAE" sheetId="1" r:id="rId2"/>
    <sheet name="Sheet10" sheetId="10" r:id="rId3"/>
    <sheet name="CurrentPAE" sheetId="2" r:id="rId4"/>
    <sheet name="OLDPAE" sheetId="3" r:id="rId5"/>
    <sheet name="Sheet8" sheetId="8" r:id="rId6"/>
  </sheets>
  <calcPr calcId="125725"/>
  <pivotCaches>
    <pivotCache cacheId="22" r:id="rId7"/>
    <pivotCache cacheId="25" r:id="rId8"/>
  </pivotCaches>
</workbook>
</file>

<file path=xl/calcChain.xml><?xml version="1.0" encoding="utf-8"?>
<calcChain xmlns="http://schemas.openxmlformats.org/spreadsheetml/2006/main">
  <c r="D27" i="8"/>
  <c r="G24"/>
  <c r="G23"/>
  <c r="G8"/>
  <c r="G3"/>
  <c r="G4"/>
  <c r="G5"/>
  <c r="G6"/>
  <c r="G7"/>
  <c r="G9"/>
  <c r="G10"/>
  <c r="G11"/>
  <c r="G12"/>
  <c r="G13"/>
  <c r="G14"/>
  <c r="G15"/>
  <c r="G16"/>
  <c r="G17"/>
  <c r="G18"/>
  <c r="G19"/>
  <c r="G20"/>
  <c r="G21"/>
  <c r="G22"/>
  <c r="G2"/>
  <c r="H58" i="1"/>
  <c r="J58" s="1"/>
  <c r="H71" i="2"/>
</calcChain>
</file>

<file path=xl/sharedStrings.xml><?xml version="1.0" encoding="utf-8"?>
<sst xmlns="http://schemas.openxmlformats.org/spreadsheetml/2006/main" count="1104" uniqueCount="263">
  <si>
    <t>FID</t>
  </si>
  <si>
    <t>LU_CODEV7</t>
  </si>
  <si>
    <t>VALUE</t>
  </si>
  <si>
    <t>COUNT</t>
  </si>
  <si>
    <t>Tert_V7</t>
  </si>
  <si>
    <t>SecondV7</t>
  </si>
  <si>
    <t>Prim_V7</t>
  </si>
  <si>
    <t>Area_Ha</t>
  </si>
  <si>
    <t>1.1.1</t>
  </si>
  <si>
    <t>1.1.1 Strict nature reserves</t>
  </si>
  <si>
    <t>1.1 Nature conservation</t>
  </si>
  <si>
    <t>1 Conservation and natural environments</t>
  </si>
  <si>
    <t>1.1.3</t>
  </si>
  <si>
    <t>1.1.3 National park</t>
  </si>
  <si>
    <t>1.1.7</t>
  </si>
  <si>
    <t>1.1.7 Other conserved area</t>
  </si>
  <si>
    <t>2.1.0</t>
  </si>
  <si>
    <t>2.1.0 Grazing natural vegetation</t>
  </si>
  <si>
    <t>2.1 Grazing natural vegetation</t>
  </si>
  <si>
    <t>2 Production from relatively natural environments</t>
  </si>
  <si>
    <t>5.8.0</t>
  </si>
  <si>
    <t>5.8.0 Mining</t>
  </si>
  <si>
    <t>5.8 Mining</t>
  </si>
  <si>
    <t>5 Intensive uses</t>
  </si>
  <si>
    <t>6.1.0</t>
  </si>
  <si>
    <t>6.1.0 Lake</t>
  </si>
  <si>
    <t>6.1 Lake</t>
  </si>
  <si>
    <t>6 Water</t>
  </si>
  <si>
    <t>6.1.1</t>
  </si>
  <si>
    <t>6.1.1 Lake - conservation</t>
  </si>
  <si>
    <t>6.3.0</t>
  </si>
  <si>
    <t>6.3.0 River</t>
  </si>
  <si>
    <t>6.3 River</t>
  </si>
  <si>
    <t>6.3.1</t>
  </si>
  <si>
    <t>6.3.1 River - conservation</t>
  </si>
  <si>
    <t>6.5.0</t>
  </si>
  <si>
    <t>6.5.0 Marsh/wetland</t>
  </si>
  <si>
    <t>6.5 Marsh/wetland</t>
  </si>
  <si>
    <t>6.5.1</t>
  </si>
  <si>
    <t>6.5.1 Marsh/wetland - conservation</t>
  </si>
  <si>
    <t>5.7.1</t>
  </si>
  <si>
    <t>5.7.1 Airports/aerodromes</t>
  </si>
  <si>
    <t>5.7 Transport and communication</t>
  </si>
  <si>
    <t>6.1.2</t>
  </si>
  <si>
    <t>6.1.2 Lake - production</t>
  </si>
  <si>
    <t>1.3.0</t>
  </si>
  <si>
    <t>1.3.0 Other minimal use</t>
  </si>
  <si>
    <t>1.3 Other minimal use</t>
  </si>
  <si>
    <t>2.2.0</t>
  </si>
  <si>
    <t>2.2.0 Production forestry</t>
  </si>
  <si>
    <t>2.2 Production forestry</t>
  </si>
  <si>
    <t>1.3.3</t>
  </si>
  <si>
    <t>1.3.3 Residual native cover</t>
  </si>
  <si>
    <t>3.3.0</t>
  </si>
  <si>
    <t>3.3.0 Cropping</t>
  </si>
  <si>
    <t>3.3 Cropping</t>
  </si>
  <si>
    <t>3 Production from dryland agriculture and plantations</t>
  </si>
  <si>
    <t>4.3.0</t>
  </si>
  <si>
    <t>4.3.0 Irrigated cropping</t>
  </si>
  <si>
    <t>4.3 Irrigated cropping</t>
  </si>
  <si>
    <t>4 Production from irrigated agriculture and plantations</t>
  </si>
  <si>
    <t>4.4.0</t>
  </si>
  <si>
    <t>4.4.0 Irrigated perennial horticulture</t>
  </si>
  <si>
    <t>4.4 Irrigated perennial horticulture</t>
  </si>
  <si>
    <t>4.4.9</t>
  </si>
  <si>
    <t>4.4.9 Irrigated grapes</t>
  </si>
  <si>
    <t>5.2.0</t>
  </si>
  <si>
    <t>5.2.0 Intensive animal husbandry</t>
  </si>
  <si>
    <t>5.2 Intensive animal husbandry</t>
  </si>
  <si>
    <t>5.2.6</t>
  </si>
  <si>
    <t>5.2.6 Aquaculture</t>
  </si>
  <si>
    <t>5.4.3</t>
  </si>
  <si>
    <t>5.4.3 Rural residential without agriculture</t>
  </si>
  <si>
    <t>5.4 Residential and farm infrastructure</t>
  </si>
  <si>
    <t>6.2.0</t>
  </si>
  <si>
    <t>6.2.0 Reservoir/dam</t>
  </si>
  <si>
    <t>6.2 Reservoir/dam</t>
  </si>
  <si>
    <t>6.4.0</t>
  </si>
  <si>
    <t>6.4.0 Channel/aqueduct</t>
  </si>
  <si>
    <t>6.4 Channel/aqueduct</t>
  </si>
  <si>
    <t>3.6.0</t>
  </si>
  <si>
    <t>3.6.0 Land in transition</t>
  </si>
  <si>
    <t>3.6 Land in transition</t>
  </si>
  <si>
    <t>4.4.8</t>
  </si>
  <si>
    <t>4.4.8 Irrigated citrus</t>
  </si>
  <si>
    <t>5.3.0</t>
  </si>
  <si>
    <t>5.3.0 Manufacturing and industrial</t>
  </si>
  <si>
    <t>5.3 Manufacturing and industrial</t>
  </si>
  <si>
    <t>5.4.1</t>
  </si>
  <si>
    <t>5.4.1 Urban residential</t>
  </si>
  <si>
    <t>5.5.1</t>
  </si>
  <si>
    <t>5.5.1 Commercial services</t>
  </si>
  <si>
    <t>5.5 Services</t>
  </si>
  <si>
    <t>5.5.2</t>
  </si>
  <si>
    <t>5.5.2 Public services</t>
  </si>
  <si>
    <t>5.5.3</t>
  </si>
  <si>
    <t>5.5.3 Recreation and culture</t>
  </si>
  <si>
    <t>5.6.4</t>
  </si>
  <si>
    <t>5.6.4 Electricity substations and transmission</t>
  </si>
  <si>
    <t>5.6 Utilities</t>
  </si>
  <si>
    <t>5.7.0</t>
  </si>
  <si>
    <t>5.7.0 Transport and communication</t>
  </si>
  <si>
    <t>4.3.6</t>
  </si>
  <si>
    <t>4.3.6 Irrigated cotton</t>
  </si>
  <si>
    <t>5.4.5</t>
  </si>
  <si>
    <t>5.4.5 Farm buildings/infrastructure</t>
  </si>
  <si>
    <t>5.6.0</t>
  </si>
  <si>
    <t>5.6.0 Utilities</t>
  </si>
  <si>
    <t>5.9.0</t>
  </si>
  <si>
    <t>5.9.0 Waste treatment and disposal</t>
  </si>
  <si>
    <t>5.9 Waste treatment and disposal</t>
  </si>
  <si>
    <t>6.2.2</t>
  </si>
  <si>
    <t>6.2.2 Water storage - intensive use/farm dams</t>
  </si>
  <si>
    <t>6.5.2</t>
  </si>
  <si>
    <t>6.5.2 Marsh/wetland - production</t>
  </si>
  <si>
    <t>4.5.5</t>
  </si>
  <si>
    <t>4.5.5 Irrigated turf farming</t>
  </si>
  <si>
    <t>4.5 Irrigated seasonal horticulture</t>
  </si>
  <si>
    <t>5.3.5</t>
  </si>
  <si>
    <t>5.3.5 Abattoirs</t>
  </si>
  <si>
    <t>5.5.4</t>
  </si>
  <si>
    <t>5.5.4 Defence facilities - urban</t>
  </si>
  <si>
    <t>5.2.2</t>
  </si>
  <si>
    <t>5.2.2 Cattle feedlots</t>
  </si>
  <si>
    <t>5.8.2</t>
  </si>
  <si>
    <t>5.8.2 Quarries</t>
  </si>
  <si>
    <t>4.4.1</t>
  </si>
  <si>
    <t>4.4.1 Irrigated tree fruits</t>
  </si>
  <si>
    <t>6.2.1</t>
  </si>
  <si>
    <t>6.2.1 Reservoir</t>
  </si>
  <si>
    <t>5.5.5</t>
  </si>
  <si>
    <t>5.5.5 Research facilities</t>
  </si>
  <si>
    <t>5.4.0</t>
  </si>
  <si>
    <t>5.4.0 Residential and farm infrastructure</t>
  </si>
  <si>
    <t>3.0.0</t>
  </si>
  <si>
    <t>3.0.0 Production from dryland agriculture and plantations</t>
  </si>
  <si>
    <t>3.0 Production from dryland agriculture and plantations</t>
  </si>
  <si>
    <t>4.3.1</t>
  </si>
  <si>
    <t>4.3.1 Irrigated cereals</t>
  </si>
  <si>
    <t>5.8.3</t>
  </si>
  <si>
    <t>5.8.3 Tailings</t>
  </si>
  <si>
    <t>3.4.0</t>
  </si>
  <si>
    <t>3.4.0 Perennial horticulture</t>
  </si>
  <si>
    <t>3.4 Perennial horticulture</t>
  </si>
  <si>
    <t>4.3.3</t>
  </si>
  <si>
    <t>4.3.3 Irrigated hay &amp; silage</t>
  </si>
  <si>
    <t>4.3.5</t>
  </si>
  <si>
    <t>4.3.5 Irrigated sugar</t>
  </si>
  <si>
    <t>5.3.2</t>
  </si>
  <si>
    <t>5.3.2 Food processing factory</t>
  </si>
  <si>
    <t>5.8.1</t>
  </si>
  <si>
    <t>5.8.1 Mines</t>
  </si>
  <si>
    <t>4.4.4</t>
  </si>
  <si>
    <t>4.4.4 Irrigated vine fruits</t>
  </si>
  <si>
    <t>1.1.4</t>
  </si>
  <si>
    <t>1.1.4 Natural feature protection</t>
  </si>
  <si>
    <t>5.2.5</t>
  </si>
  <si>
    <t>5.2.5 Piggeries</t>
  </si>
  <si>
    <t>5.4.2</t>
  </si>
  <si>
    <t>5.4.2 Rural residential with agriculture</t>
  </si>
  <si>
    <t>5.7.5</t>
  </si>
  <si>
    <t>5.7.5 Navigation and communication</t>
  </si>
  <si>
    <t>5.9.5</t>
  </si>
  <si>
    <t>5.9.5 Sewage/sewerage</t>
  </si>
  <si>
    <t>5.5.0</t>
  </si>
  <si>
    <t>5.5.0 Services</t>
  </si>
  <si>
    <t>5.7.3</t>
  </si>
  <si>
    <t>5.7.3 Railways</t>
  </si>
  <si>
    <t>1.2.0</t>
  </si>
  <si>
    <t>1.2.0 Managed resource protection</t>
  </si>
  <si>
    <t>1.2 Managed resource protection</t>
  </si>
  <si>
    <t>6.3.2</t>
  </si>
  <si>
    <t>6.3.2 River - production</t>
  </si>
  <si>
    <t>1.1.5</t>
  </si>
  <si>
    <t>1.1.5 Habitat/species management area</t>
  </si>
  <si>
    <t>5.8.4</t>
  </si>
  <si>
    <t>5.8.4 Extractive industry not in use</t>
  </si>
  <si>
    <t>OBJECTID</t>
  </si>
  <si>
    <t>YEAR</t>
  </si>
  <si>
    <t>DERM_CODE</t>
  </si>
  <si>
    <t>ALUM_CODE</t>
  </si>
  <si>
    <t>PRIMARY</t>
  </si>
  <si>
    <t>SECONDARY</t>
  </si>
  <si>
    <t>TERTIARY</t>
  </si>
  <si>
    <t>RULEID</t>
  </si>
  <si>
    <t>Shape_Length</t>
  </si>
  <si>
    <t>Shape_Area</t>
  </si>
  <si>
    <t>AreaHa</t>
  </si>
  <si>
    <t>Water</t>
  </si>
  <si>
    <t>Lake</t>
  </si>
  <si>
    <t>Lake - production</t>
  </si>
  <si>
    <t>Reservoir/dam</t>
  </si>
  <si>
    <t>5.9.1</t>
  </si>
  <si>
    <t>Intensive Uses</t>
  </si>
  <si>
    <t>Waste treatment and disposal</t>
  </si>
  <si>
    <t>Effluent pond</t>
  </si>
  <si>
    <t>5.9.2</t>
  </si>
  <si>
    <t>Landfill</t>
  </si>
  <si>
    <t>Sewage</t>
  </si>
  <si>
    <t>Lake - conservation</t>
  </si>
  <si>
    <t>Marsh/wetland</t>
  </si>
  <si>
    <t>Marsh/wetland - production</t>
  </si>
  <si>
    <t>Reservoir</t>
  </si>
  <si>
    <t>Water storage - intensive use/farm dams</t>
  </si>
  <si>
    <t>River</t>
  </si>
  <si>
    <t>River - production</t>
  </si>
  <si>
    <t>Conservation and Natural Environments</t>
  </si>
  <si>
    <t>Nature conservation</t>
  </si>
  <si>
    <t>National park</t>
  </si>
  <si>
    <t>Natural feature protection</t>
  </si>
  <si>
    <t>Habitat/species management area</t>
  </si>
  <si>
    <t>Other conserved area</t>
  </si>
  <si>
    <t>Managed resource protection</t>
  </si>
  <si>
    <t>Other minimal use</t>
  </si>
  <si>
    <t>Residual native cover</t>
  </si>
  <si>
    <t>Production from Relatively Natural Environments</t>
  </si>
  <si>
    <t>Livestock grazing</t>
  </si>
  <si>
    <t>Production forestry</t>
  </si>
  <si>
    <t>Production from Dryland Agriculture and Plantations</t>
  </si>
  <si>
    <t>Cropping</t>
  </si>
  <si>
    <t>Perennial horticulture</t>
  </si>
  <si>
    <t xml:space="preserve">Production from Irrigated Agriculture and Plantations </t>
  </si>
  <si>
    <t>Irrigated cropping</t>
  </si>
  <si>
    <t xml:space="preserve">Irrigated hay &amp; silage </t>
  </si>
  <si>
    <t>Irrigated cotton</t>
  </si>
  <si>
    <t>Irrigated perennial horticulture</t>
  </si>
  <si>
    <t>Irrigated tree fruits</t>
  </si>
  <si>
    <t>Irrigated vine fruits</t>
  </si>
  <si>
    <t>Intensive animal production</t>
  </si>
  <si>
    <t>Cattle feedlots</t>
  </si>
  <si>
    <t>Aquaculture</t>
  </si>
  <si>
    <t>Manufacturing and industrial</t>
  </si>
  <si>
    <t>5.3.1</t>
  </si>
  <si>
    <t>General purpose factory</t>
  </si>
  <si>
    <t>Residential</t>
  </si>
  <si>
    <t>Urban residential</t>
  </si>
  <si>
    <t>Rural residential</t>
  </si>
  <si>
    <t>Rural living</t>
  </si>
  <si>
    <t>Farm buildings/infrastructure</t>
  </si>
  <si>
    <t>Services</t>
  </si>
  <si>
    <t>Commercial services</t>
  </si>
  <si>
    <t>Public services</t>
  </si>
  <si>
    <t>Recreation and culture</t>
  </si>
  <si>
    <t>Defence facilities - urban</t>
  </si>
  <si>
    <t>Utilities</t>
  </si>
  <si>
    <t>Electricity substations &amp; transmission</t>
  </si>
  <si>
    <t>Research facilities</t>
  </si>
  <si>
    <t>5.6.1</t>
  </si>
  <si>
    <t>Fuel powered electricity generation</t>
  </si>
  <si>
    <t>Transport and communication</t>
  </si>
  <si>
    <t>Airports/aerodromes</t>
  </si>
  <si>
    <t>Railways</t>
  </si>
  <si>
    <t>Navigation and communication</t>
  </si>
  <si>
    <t>Mining</t>
  </si>
  <si>
    <t>Mines</t>
  </si>
  <si>
    <t>Quarries</t>
  </si>
  <si>
    <t>Extractive industry not in use</t>
  </si>
  <si>
    <t>Row Labels</t>
  </si>
  <si>
    <t>Grand Total</t>
  </si>
  <si>
    <t>OLD PAE AreaHa</t>
  </si>
  <si>
    <t>Sum of Area_Ha</t>
  </si>
  <si>
    <t>Combinedcalc</t>
  </si>
  <si>
    <t>CombinednewPAE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</si>
</sst>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2" xfId="0" applyNumberFormat="1" applyFont="1" applyFill="1" applyBorder="1"/>
    <xf numFmtId="0" fontId="1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y, Tracey (CES, AliceSpringsDKP)" refreshedDate="41655.549036574077" createdVersion="3" refreshedVersion="3" minRefreshableVersion="3" recordCount="56">
  <cacheSource type="worksheet">
    <worksheetSource ref="A1:H57" sheet="SYMDIFPAE"/>
  </cacheSource>
  <cacheFields count="8">
    <cacheField name="FID" numFmtId="0">
      <sharedItems containsSemiMixedTypes="0" containsString="0" containsNumber="1" containsInteger="1" minValue="0" maxValue="55"/>
    </cacheField>
    <cacheField name="LU_CODEV7" numFmtId="49">
      <sharedItems/>
    </cacheField>
    <cacheField name="VALUE" numFmtId="0">
      <sharedItems containsSemiMixedTypes="0" containsString="0" containsNumber="1" containsInteger="1" minValue="111" maxValue="652"/>
    </cacheField>
    <cacheField name="COUNT" numFmtId="0">
      <sharedItems containsSemiMixedTypes="0" containsString="0" containsNumber="1" containsInteger="1" minValue="422" maxValue="182303765"/>
    </cacheField>
    <cacheField name="Tert_V7" numFmtId="49">
      <sharedItems/>
    </cacheField>
    <cacheField name="SecondV7" numFmtId="49">
      <sharedItems count="24">
        <s v="1.1 Nature conservation"/>
        <s v="2.1 Grazing natural vegetation"/>
        <s v="5.8 Mining"/>
        <s v="6.1 Lake"/>
        <s v="6.3 River"/>
        <s v="6.5 Marsh/wetland"/>
        <s v="5.7 Transport and communication"/>
        <s v="1.3 Other minimal use"/>
        <s v="2.2 Production forestry"/>
        <s v="3.3 Cropping"/>
        <s v="4.3 Irrigated cropping"/>
        <s v="4.4 Irrigated perennial horticulture"/>
        <s v="5.2 Intensive animal husbandry"/>
        <s v="5.4 Residential and farm infrastructure"/>
        <s v="6.2 Reservoir/dam"/>
        <s v="6.4 Channel/aqueduct"/>
        <s v="3.6 Land in transition"/>
        <s v="5.3 Manufacturing and industrial"/>
        <s v="5.5 Services"/>
        <s v="5.6 Utilities"/>
        <s v="5.9 Waste treatment and disposal"/>
        <s v="4.5 Irrigated seasonal horticulture"/>
        <s v="3.0 Production from dryland agriculture and plantations"/>
        <s v="3.4 Perennial horticulture"/>
      </sharedItems>
    </cacheField>
    <cacheField name="Prim_V7" numFmtId="49">
      <sharedItems/>
    </cacheField>
    <cacheField name="Area_Ha" numFmtId="0">
      <sharedItems containsSemiMixedTypes="0" containsString="0" containsNumber="1" minValue="0.96165909459400001" maxValue="1060215.90194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y, Tracey (CES, AliceSpringsDKP)" refreshedDate="41655.560360069445" createdVersion="3" refreshedVersion="3" minRefreshableVersion="3" recordCount="69">
  <cacheSource type="worksheet">
    <worksheetSource ref="A1:H70" sheet="CurrentPAE"/>
  </cacheSource>
  <cacheFields count="8">
    <cacheField name="FID" numFmtId="0">
      <sharedItems containsSemiMixedTypes="0" containsString="0" containsNumber="1" containsInteger="1" minValue="0" maxValue="68"/>
    </cacheField>
    <cacheField name="LU_CODEV7" numFmtId="49">
      <sharedItems/>
    </cacheField>
    <cacheField name="VALUE" numFmtId="0">
      <sharedItems containsSemiMixedTypes="0" containsString="0" containsNumber="1" containsInteger="1" minValue="111" maxValue="652"/>
    </cacheField>
    <cacheField name="COUNT" numFmtId="0">
      <sharedItems containsSemiMixedTypes="0" containsString="0" containsNumber="1" containsInteger="1" minValue="422" maxValue="182303765"/>
    </cacheField>
    <cacheField name="Tert_V7" numFmtId="49">
      <sharedItems/>
    </cacheField>
    <cacheField name="SecondV7" numFmtId="49">
      <sharedItems count="25">
        <s v="1.1 Nature conservation"/>
        <s v="2.1 Grazing natural vegetation"/>
        <s v="5.8 Mining"/>
        <s v="6.1 Lake"/>
        <s v="6.3 River"/>
        <s v="6.5 Marsh/wetland"/>
        <s v="5.3 Manufacturing and industrial"/>
        <s v="5.4 Residential and farm infrastructure"/>
        <s v="5.5 Services"/>
        <s v="5.6 Utilities"/>
        <s v="5.7 Transport and communication"/>
        <s v="6.2 Reservoir/dam"/>
        <s v="1.3 Other minimal use"/>
        <s v="4.3 Irrigated cropping"/>
        <s v="4.4 Irrigated perennial horticulture"/>
        <s v="5.9 Waste treatment and disposal"/>
        <s v="2.2 Production forestry"/>
        <s v="3.3 Cropping"/>
        <s v="5.2 Intensive animal husbandry"/>
        <s v="6.4 Channel/aqueduct"/>
        <s v="3.6 Land in transition"/>
        <s v="4.5 Irrigated seasonal horticulture"/>
        <s v="3.0 Production from dryland agriculture and plantations"/>
        <s v="1.2 Managed resource protection"/>
        <s v="3.4 Perennial horticulture"/>
      </sharedItems>
    </cacheField>
    <cacheField name="Prim_V7" numFmtId="49">
      <sharedItems/>
    </cacheField>
    <cacheField name="Area_Ha" numFmtId="0">
      <sharedItems containsSemiMixedTypes="0" containsString="0" containsNumber="1" minValue="0.96165909459800003" maxValue="57840166.13059999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n v="0"/>
    <s v="1.1.1"/>
    <n v="111"/>
    <n v="49601452"/>
    <s v="1.1.1 Strict nature reserves"/>
    <x v="0"/>
    <s v="1 Conservation and natural environments"/>
    <n v="21342.777719599999"/>
  </r>
  <r>
    <n v="1"/>
    <s v="1.1.3"/>
    <n v="113"/>
    <n v="123677385"/>
    <s v="1.1.3 National park"/>
    <x v="0"/>
    <s v="1 Conservation and natural environments"/>
    <n v="4982.1596890500005"/>
  </r>
  <r>
    <n v="2"/>
    <s v="1.1.7"/>
    <n v="117"/>
    <n v="53742164"/>
    <s v="1.1.7 Other conserved area"/>
    <x v="0"/>
    <s v="1 Conservation and natural environments"/>
    <n v="53808.799269199997"/>
  </r>
  <r>
    <n v="3"/>
    <s v="2.1.0"/>
    <n v="210"/>
    <n v="182303765"/>
    <s v="2.1.0 Grazing natural vegetation"/>
    <x v="1"/>
    <s v="2 Production from relatively natural environments"/>
    <n v="1060215.90194"/>
  </r>
  <r>
    <n v="4"/>
    <s v="5.8.0"/>
    <n v="580"/>
    <n v="4028475"/>
    <s v="5.8.0 Mining"/>
    <x v="2"/>
    <s v="5 Intensive uses"/>
    <n v="15319.7507164"/>
  </r>
  <r>
    <n v="5"/>
    <s v="6.1.0"/>
    <n v="610"/>
    <n v="5378548"/>
    <s v="6.1.0 Lake"/>
    <x v="3"/>
    <s v="6 Water"/>
    <n v="20834.821679500001"/>
  </r>
  <r>
    <n v="6"/>
    <s v="6.1.1"/>
    <n v="611"/>
    <n v="12120721"/>
    <s v="6.1.1 Lake - conservation"/>
    <x v="3"/>
    <s v="6 Water"/>
    <n v="810915.37144400005"/>
  </r>
  <r>
    <n v="7"/>
    <s v="6.3.0"/>
    <n v="630"/>
    <n v="4041432"/>
    <s v="6.3.0 River"/>
    <x v="4"/>
    <s v="6 Water"/>
    <n v="29511.971102799998"/>
  </r>
  <r>
    <n v="8"/>
    <s v="6.3.1"/>
    <n v="631"/>
    <n v="48686"/>
    <s v="6.3.1 River - conservation"/>
    <x v="4"/>
    <s v="6 Water"/>
    <n v="2645.2818923599998"/>
  </r>
  <r>
    <n v="9"/>
    <s v="6.5.0"/>
    <n v="650"/>
    <n v="8574290"/>
    <s v="6.5.0 Marsh/wetland"/>
    <x v="5"/>
    <s v="6 Water"/>
    <n v="144424.91662900001"/>
  </r>
  <r>
    <n v="10"/>
    <s v="6.5.1"/>
    <n v="651"/>
    <n v="1518215"/>
    <s v="6.5.1 Marsh/wetland - conservation"/>
    <x v="5"/>
    <s v="6 Water"/>
    <n v="7035.71692171"/>
  </r>
  <r>
    <n v="11"/>
    <s v="5.7.1"/>
    <n v="571"/>
    <n v="176832"/>
    <s v="5.7.1 Airports/aerodromes"/>
    <x v="6"/>
    <s v="5 Intensive uses"/>
    <n v="42.215503232700001"/>
  </r>
  <r>
    <n v="12"/>
    <s v="6.1.2"/>
    <n v="612"/>
    <n v="433319"/>
    <s v="6.1.2 Lake - production"/>
    <x v="3"/>
    <s v="6 Water"/>
    <n v="2282.8861428"/>
  </r>
  <r>
    <n v="13"/>
    <s v="1.3.0"/>
    <n v="130"/>
    <n v="37887927"/>
    <s v="1.3.0 Other minimal use"/>
    <x v="7"/>
    <s v="1 Conservation and natural environments"/>
    <n v="3086.4466255399998"/>
  </r>
  <r>
    <n v="14"/>
    <s v="2.2.0"/>
    <n v="220"/>
    <n v="26394114"/>
    <s v="2.2.0 Production forestry"/>
    <x v="8"/>
    <s v="2 Production from relatively natural environments"/>
    <n v="139.255686016"/>
  </r>
  <r>
    <n v="15"/>
    <s v="1.3.3"/>
    <n v="133"/>
    <n v="77704134"/>
    <s v="1.3.3 Residual native cover"/>
    <x v="7"/>
    <s v="1 Conservation and natural environments"/>
    <n v="4199.2377023700001"/>
  </r>
  <r>
    <n v="16"/>
    <s v="3.3.0"/>
    <n v="330"/>
    <n v="113039771"/>
    <s v="3.3.0 Cropping"/>
    <x v="9"/>
    <s v="3 Production from dryland agriculture and plantations"/>
    <n v="5654.4002741499999"/>
  </r>
  <r>
    <n v="17"/>
    <s v="4.3.0"/>
    <n v="430"/>
    <n v="4076584"/>
    <s v="4.3.0 Irrigated cropping"/>
    <x v="10"/>
    <s v="4 Production from irrigated agriculture and plantations"/>
    <n v="4984.0561526700003"/>
  </r>
  <r>
    <n v="18"/>
    <s v="4.4.0"/>
    <n v="440"/>
    <n v="260659"/>
    <s v="4.4.0 Irrigated perennial horticulture"/>
    <x v="11"/>
    <s v="4 Production from irrigated agriculture and plantations"/>
    <n v="576.603075031"/>
  </r>
  <r>
    <n v="19"/>
    <s v="4.4.9"/>
    <n v="449"/>
    <n v="77509"/>
    <s v="4.4.9 Irrigated grapes"/>
    <x v="11"/>
    <s v="4 Production from irrigated agriculture and plantations"/>
    <n v="14.0132636151"/>
  </r>
  <r>
    <n v="20"/>
    <s v="5.2.0"/>
    <n v="520"/>
    <n v="122885"/>
    <s v="5.2.0 Intensive animal husbandry"/>
    <x v="12"/>
    <s v="5 Intensive uses"/>
    <n v="3.5554885863800001"/>
  </r>
  <r>
    <n v="21"/>
    <s v="5.2.6"/>
    <n v="526"/>
    <n v="54544"/>
    <s v="5.2.6 Aquaculture"/>
    <x v="12"/>
    <s v="5 Intensive uses"/>
    <n v="45.924676431599998"/>
  </r>
  <r>
    <n v="22"/>
    <s v="5.4.3"/>
    <n v="543"/>
    <n v="3641934"/>
    <s v="5.4.3 Rural residential without agriculture"/>
    <x v="13"/>
    <s v="5 Intensive uses"/>
    <n v="635.499309971"/>
  </r>
  <r>
    <n v="23"/>
    <s v="6.2.0"/>
    <n v="620"/>
    <n v="1147394"/>
    <s v="6.2.0 Reservoir/dam"/>
    <x v="14"/>
    <s v="6 Water"/>
    <n v="10046.6281129"/>
  </r>
  <r>
    <n v="24"/>
    <s v="6.4.0"/>
    <n v="640"/>
    <n v="181850"/>
    <s v="6.4.0 Channel/aqueduct"/>
    <x v="15"/>
    <s v="6 Water"/>
    <n v="47.869579671099999"/>
  </r>
  <r>
    <n v="25"/>
    <s v="3.6.0"/>
    <n v="360"/>
    <n v="160257"/>
    <s v="3.6.0 Land in transition"/>
    <x v="16"/>
    <s v="3 Production from dryland agriculture and plantations"/>
    <n v="7.1753875811799999"/>
  </r>
  <r>
    <n v="26"/>
    <s v="4.4.8"/>
    <n v="448"/>
    <n v="422"/>
    <s v="4.4.8 Irrigated citrus"/>
    <x v="11"/>
    <s v="4 Production from irrigated agriculture and plantations"/>
    <n v="77.025396347099999"/>
  </r>
  <r>
    <n v="27"/>
    <s v="5.3.0"/>
    <n v="530"/>
    <n v="287448"/>
    <s v="5.3.0 Manufacturing and industrial"/>
    <x v="17"/>
    <s v="5 Intensive uses"/>
    <n v="126.054721747"/>
  </r>
  <r>
    <n v="28"/>
    <s v="5.4.1"/>
    <n v="541"/>
    <n v="3167658"/>
    <s v="5.4.1 Urban residential"/>
    <x v="13"/>
    <s v="5 Intensive uses"/>
    <n v="802.27266960099996"/>
  </r>
  <r>
    <n v="29"/>
    <s v="5.5.1"/>
    <n v="551"/>
    <n v="273230"/>
    <s v="5.5.1 Commercial services"/>
    <x v="18"/>
    <s v="5 Intensive uses"/>
    <n v="100.902694134"/>
  </r>
  <r>
    <n v="30"/>
    <s v="5.5.2"/>
    <n v="552"/>
    <n v="375618"/>
    <s v="5.5.2 Public services"/>
    <x v="18"/>
    <s v="5 Intensive uses"/>
    <n v="79.494832341000006"/>
  </r>
  <r>
    <n v="31"/>
    <s v="5.5.3"/>
    <n v="553"/>
    <n v="1014088"/>
    <s v="5.5.3 Recreation and culture"/>
    <x v="18"/>
    <s v="5 Intensive uses"/>
    <n v="386.34754812800003"/>
  </r>
  <r>
    <n v="32"/>
    <s v="5.6.4"/>
    <n v="564"/>
    <n v="31161"/>
    <s v="5.6.4 Electricity substations and transmission"/>
    <x v="19"/>
    <s v="5 Intensive uses"/>
    <n v="1.41748046876"/>
  </r>
  <r>
    <n v="33"/>
    <s v="5.7.0"/>
    <n v="570"/>
    <n v="2528998"/>
    <s v="5.7.0 Transport and communication"/>
    <x v="6"/>
    <s v="5 Intensive uses"/>
    <n v="24.4440698453"/>
  </r>
  <r>
    <n v="34"/>
    <s v="4.3.6"/>
    <n v="436"/>
    <n v="2061564"/>
    <s v="4.3.6 Irrigated cotton"/>
    <x v="10"/>
    <s v="4 Production from irrigated agriculture and plantations"/>
    <n v="1003.47405467"/>
  </r>
  <r>
    <n v="35"/>
    <s v="5.4.5"/>
    <n v="545"/>
    <n v="424678"/>
    <s v="5.4.5 Farm buildings/infrastructure"/>
    <x v="13"/>
    <s v="5 Intensive uses"/>
    <n v="0.96165909459400001"/>
  </r>
  <r>
    <n v="36"/>
    <s v="5.6.0"/>
    <n v="560"/>
    <n v="186846"/>
    <s v="5.6.0 Utilities"/>
    <x v="19"/>
    <s v="5 Intensive uses"/>
    <n v="3.93359375002"/>
  </r>
  <r>
    <n v="37"/>
    <s v="5.9.0"/>
    <n v="590"/>
    <n v="18409"/>
    <s v="5.9.0 Waste treatment and disposal"/>
    <x v="20"/>
    <s v="5 Intensive uses"/>
    <n v="28.1914108183"/>
  </r>
  <r>
    <n v="38"/>
    <s v="6.2.2"/>
    <n v="622"/>
    <n v="139047"/>
    <s v="6.2.2 Water storage - intensive use/farm dams"/>
    <x v="14"/>
    <s v="6 Water"/>
    <n v="15.4653828754"/>
  </r>
  <r>
    <n v="39"/>
    <s v="6.5.2"/>
    <n v="652"/>
    <n v="867194"/>
    <s v="6.5.2 Marsh/wetland - production"/>
    <x v="5"/>
    <s v="6 Water"/>
    <n v="186.903285262"/>
  </r>
  <r>
    <n v="40"/>
    <s v="4.5.5"/>
    <n v="455"/>
    <n v="12998"/>
    <s v="4.5.5 Irrigated turf farming"/>
    <x v="21"/>
    <s v="4 Production from irrigated agriculture and plantations"/>
    <n v="11.3581123352"/>
  </r>
  <r>
    <n v="41"/>
    <s v="5.3.5"/>
    <n v="535"/>
    <n v="12856"/>
    <s v="5.3.5 Abattoirs"/>
    <x v="17"/>
    <s v="5 Intensive uses"/>
    <n v="30.035020251599999"/>
  </r>
  <r>
    <n v="42"/>
    <s v="5.5.4"/>
    <n v="554"/>
    <n v="1454607"/>
    <s v="5.5.4 Defence facilities - urban"/>
    <x v="18"/>
    <s v="5 Intensive uses"/>
    <n v="1.43505859374"/>
  </r>
  <r>
    <n v="43"/>
    <s v="5.2.2"/>
    <n v="522"/>
    <n v="20619"/>
    <s v="5.2.2 Cattle feedlots"/>
    <x v="12"/>
    <s v="5 Intensive uses"/>
    <n v="24.404730968999999"/>
  </r>
  <r>
    <n v="44"/>
    <s v="5.8.2"/>
    <n v="582"/>
    <n v="189975"/>
    <s v="5.8.2 Quarries"/>
    <x v="2"/>
    <s v="5 Intensive uses"/>
    <n v="61.864599228199999"/>
  </r>
  <r>
    <n v="45"/>
    <s v="4.4.1"/>
    <n v="441"/>
    <n v="357824"/>
    <s v="4.4.1 Irrigated tree fruits"/>
    <x v="11"/>
    <s v="4 Production from irrigated agriculture and plantations"/>
    <n v="7.3492927161299999"/>
  </r>
  <r>
    <n v="46"/>
    <s v="6.2.1"/>
    <n v="621"/>
    <n v="575405"/>
    <s v="6.2.1 Reservoir"/>
    <x v="14"/>
    <s v="6 Water"/>
    <n v="14.7147331238"/>
  </r>
  <r>
    <n v="47"/>
    <s v="5.5.5"/>
    <n v="555"/>
    <n v="109321"/>
    <s v="5.5.5 Research facilities"/>
    <x v="18"/>
    <s v="5 Intensive uses"/>
    <n v="199.22065508599999"/>
  </r>
  <r>
    <n v="48"/>
    <s v="5.4.0"/>
    <n v="540"/>
    <n v="1075680"/>
    <s v="5.4.0 Residential and farm infrastructure"/>
    <x v="13"/>
    <s v="5 Intensive uses"/>
    <n v="6.0494709014400003"/>
  </r>
  <r>
    <n v="49"/>
    <s v="3.0.0"/>
    <n v="300"/>
    <n v="287345"/>
    <s v="3.0.0 Production from dryland agriculture and plantations"/>
    <x v="22"/>
    <s v="3 Production from dryland agriculture and plantations"/>
    <n v="2.0135083217799998"/>
  </r>
  <r>
    <n v="50"/>
    <s v="4.3.1"/>
    <n v="431"/>
    <n v="2298341"/>
    <s v="4.3.1 Irrigated cereals"/>
    <x v="10"/>
    <s v="4 Production from irrigated agriculture and plantations"/>
    <n v="91.314288850200001"/>
  </r>
  <r>
    <n v="51"/>
    <s v="5.8.3"/>
    <n v="583"/>
    <n v="49059"/>
    <s v="5.8.3 Tailings"/>
    <x v="2"/>
    <s v="5 Intensive uses"/>
    <n v="22.146414474"/>
  </r>
  <r>
    <n v="52"/>
    <s v="3.4.0"/>
    <n v="340"/>
    <n v="182793"/>
    <s v="3.4.0 Perennial horticulture"/>
    <x v="23"/>
    <s v="3 Production from dryland agriculture and plantations"/>
    <n v="18.6395185075"/>
  </r>
  <r>
    <n v="53"/>
    <s v="4.3.3"/>
    <n v="433"/>
    <n v="133169"/>
    <s v="4.3.3 Irrigated hay &amp; silage"/>
    <x v="10"/>
    <s v="4 Production from irrigated agriculture and plantations"/>
    <n v="133.43727368200001"/>
  </r>
  <r>
    <n v="54"/>
    <s v="4.3.5"/>
    <n v="435"/>
    <n v="1566362"/>
    <s v="4.3.5 Irrigated sugar"/>
    <x v="10"/>
    <s v="4 Production from irrigated agriculture and plantations"/>
    <n v="6517.2631459900003"/>
  </r>
  <r>
    <n v="55"/>
    <s v="5.3.2"/>
    <n v="532"/>
    <n v="10393"/>
    <s v="5.3.2 Food processing factory"/>
    <x v="17"/>
    <s v="5 Intensive uses"/>
    <n v="7.9509495304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9">
  <r>
    <n v="0"/>
    <s v="1.1.1"/>
    <n v="111"/>
    <n v="49601452"/>
    <s v="1.1.1 Strict nature reserves"/>
    <x v="0"/>
    <s v="1 Conservation and natural environments"/>
    <n v="21342.777719599999"/>
  </r>
  <r>
    <n v="1"/>
    <s v="1.1.3"/>
    <n v="113"/>
    <n v="123677385"/>
    <s v="1.1.3 National park"/>
    <x v="0"/>
    <s v="1 Conservation and natural environments"/>
    <n v="1561509.7549999999"/>
  </r>
  <r>
    <n v="2"/>
    <s v="1.1.7"/>
    <n v="117"/>
    <n v="53742164"/>
    <s v="1.1.7 Other conserved area"/>
    <x v="0"/>
    <s v="1 Conservation and natural environments"/>
    <n v="84053.230207000001"/>
  </r>
  <r>
    <n v="3"/>
    <s v="2.1.0"/>
    <n v="210"/>
    <n v="182303765"/>
    <s v="2.1.0 Grazing natural vegetation"/>
    <x v="1"/>
    <s v="2 Production from relatively natural environments"/>
    <n v="57840166.130599998"/>
  </r>
  <r>
    <n v="4"/>
    <s v="5.8.0"/>
    <n v="580"/>
    <n v="4028475"/>
    <s v="5.8.0 Mining"/>
    <x v="2"/>
    <s v="5 Intensive uses"/>
    <n v="18354.7295614"/>
  </r>
  <r>
    <n v="5"/>
    <s v="6.1.0"/>
    <n v="610"/>
    <n v="5378548"/>
    <s v="6.1.0 Lake"/>
    <x v="3"/>
    <s v="6 Water"/>
    <n v="43227.671121200001"/>
  </r>
  <r>
    <n v="6"/>
    <s v="6.1.1"/>
    <n v="611"/>
    <n v="12120721"/>
    <s v="6.1.1 Lake - conservation"/>
    <x v="3"/>
    <s v="6 Water"/>
    <n v="811497.28783000004"/>
  </r>
  <r>
    <n v="7"/>
    <s v="6.3.0"/>
    <n v="630"/>
    <n v="4041432"/>
    <s v="6.3.0 River"/>
    <x v="4"/>
    <s v="6 Water"/>
    <n v="36472.148533699998"/>
  </r>
  <r>
    <n v="8"/>
    <s v="6.3.1"/>
    <n v="631"/>
    <n v="48686"/>
    <s v="6.3.1 River - conservation"/>
    <x v="4"/>
    <s v="6 Water"/>
    <n v="2645.2818923599998"/>
  </r>
  <r>
    <n v="9"/>
    <s v="6.5.0"/>
    <n v="650"/>
    <n v="8574290"/>
    <s v="6.5.0 Marsh/wetland"/>
    <x v="5"/>
    <s v="6 Water"/>
    <n v="349215.847802"/>
  </r>
  <r>
    <n v="10"/>
    <s v="6.5.1"/>
    <n v="651"/>
    <n v="1518215"/>
    <s v="6.5.1 Marsh/wetland - conservation"/>
    <x v="5"/>
    <s v="6 Water"/>
    <n v="7035.71692171"/>
  </r>
  <r>
    <n v="11"/>
    <s v="5.3.0"/>
    <n v="530"/>
    <n v="287448"/>
    <s v="5.3.0 Manufacturing and industrial"/>
    <x v="6"/>
    <s v="5 Intensive uses"/>
    <n v="786.58725290200005"/>
  </r>
  <r>
    <n v="12"/>
    <s v="5.4.0"/>
    <n v="540"/>
    <n v="1075680"/>
    <s v="5.4.0 Residential and farm infrastructure"/>
    <x v="7"/>
    <s v="5 Intensive uses"/>
    <n v="1771.7275481700001"/>
  </r>
  <r>
    <n v="13"/>
    <s v="5.5.1"/>
    <n v="551"/>
    <n v="273230"/>
    <s v="5.5.1 Commercial services"/>
    <x v="8"/>
    <s v="5 Intensive uses"/>
    <n v="237.74049606700001"/>
  </r>
  <r>
    <n v="14"/>
    <s v="5.5.2"/>
    <n v="552"/>
    <n v="375618"/>
    <s v="5.5.2 Public services"/>
    <x v="8"/>
    <s v="5 Intensive uses"/>
    <n v="697.76924258899999"/>
  </r>
  <r>
    <n v="15"/>
    <s v="5.5.3"/>
    <n v="553"/>
    <n v="1014088"/>
    <s v="5.5.3 Recreation and culture"/>
    <x v="8"/>
    <s v="5 Intensive uses"/>
    <n v="7181.5299798200003"/>
  </r>
  <r>
    <n v="16"/>
    <s v="5.6.0"/>
    <n v="560"/>
    <n v="186846"/>
    <s v="5.6.0 Utilities"/>
    <x v="9"/>
    <s v="5 Intensive uses"/>
    <n v="32.819578171000003"/>
  </r>
  <r>
    <n v="17"/>
    <s v="5.7.1"/>
    <n v="571"/>
    <n v="176832"/>
    <s v="5.7.1 Airports/aerodromes"/>
    <x v="10"/>
    <s v="5 Intensive uses"/>
    <n v="2422.5961808699999"/>
  </r>
  <r>
    <n v="18"/>
    <s v="6.2.0"/>
    <n v="620"/>
    <n v="1147394"/>
    <s v="6.2.0 Reservoir/dam"/>
    <x v="11"/>
    <s v="6 Water"/>
    <n v="13620.4861585"/>
  </r>
  <r>
    <n v="19"/>
    <s v="6.1.2"/>
    <n v="612"/>
    <n v="433319"/>
    <s v="6.1.2 Lake - production"/>
    <x v="3"/>
    <s v="6 Water"/>
    <n v="10546.0562391"/>
  </r>
  <r>
    <n v="20"/>
    <s v="5.4.1"/>
    <n v="541"/>
    <n v="3167658"/>
    <s v="5.4.1 Urban residential"/>
    <x v="7"/>
    <s v="5 Intensive uses"/>
    <n v="3016.4606904500001"/>
  </r>
  <r>
    <n v="21"/>
    <s v="5.8.1"/>
    <n v="581"/>
    <n v="3715191"/>
    <s v="5.8.1 Mines"/>
    <x v="2"/>
    <s v="5 Intensive uses"/>
    <n v="133.34592247"/>
  </r>
  <r>
    <n v="22"/>
    <s v="5.8.2"/>
    <n v="582"/>
    <n v="189975"/>
    <s v="5.8.2 Quarries"/>
    <x v="2"/>
    <s v="5 Intensive uses"/>
    <n v="112.264283181"/>
  </r>
  <r>
    <n v="23"/>
    <s v="6.2.1"/>
    <n v="621"/>
    <n v="575405"/>
    <s v="6.2.1 Reservoir"/>
    <x v="11"/>
    <s v="6 Water"/>
    <n v="1564.1105451599999"/>
  </r>
  <r>
    <n v="24"/>
    <s v="5.5.4"/>
    <n v="554"/>
    <n v="1454607"/>
    <s v="5.5.4 Defence facilities - urban"/>
    <x v="8"/>
    <s v="5 Intensive uses"/>
    <n v="371.95558357300001"/>
  </r>
  <r>
    <n v="25"/>
    <s v="6.5.2"/>
    <n v="652"/>
    <n v="867194"/>
    <s v="6.5.2 Marsh/wetland - production"/>
    <x v="5"/>
    <s v="6 Water"/>
    <n v="1430.23664403"/>
  </r>
  <r>
    <n v="26"/>
    <s v="5.6.4"/>
    <n v="564"/>
    <n v="31161"/>
    <s v="5.6.4 Electricity substations and transmission"/>
    <x v="9"/>
    <s v="5 Intensive uses"/>
    <n v="63.609466552999997"/>
  </r>
  <r>
    <n v="27"/>
    <s v="1.3.0"/>
    <n v="130"/>
    <n v="37887927"/>
    <s v="1.3.0 Other minimal use"/>
    <x v="12"/>
    <s v="1 Conservation and natural environments"/>
    <n v="4808.2668266000001"/>
  </r>
  <r>
    <n v="28"/>
    <s v="4.3.0"/>
    <n v="430"/>
    <n v="4076584"/>
    <s v="4.3.0 Irrigated cropping"/>
    <x v="13"/>
    <s v="4 Production from irrigated agriculture and plantations"/>
    <n v="6771.8091510200002"/>
  </r>
  <r>
    <n v="29"/>
    <s v="4.3.6"/>
    <n v="436"/>
    <n v="2061564"/>
    <s v="4.3.6 Irrigated cotton"/>
    <x v="13"/>
    <s v="4 Production from irrigated agriculture and plantations"/>
    <n v="1672.8579696199999"/>
  </r>
  <r>
    <n v="30"/>
    <s v="4.4.4"/>
    <n v="444"/>
    <n v="653281"/>
    <s v="4.4.4 Irrigated vine fruits"/>
    <x v="14"/>
    <s v="4 Production from irrigated agriculture and plantations"/>
    <n v="57.081239700600001"/>
  </r>
  <r>
    <n v="31"/>
    <s v="5.7.0"/>
    <n v="570"/>
    <n v="2528998"/>
    <s v="5.7.0 Transport and communication"/>
    <x v="10"/>
    <s v="5 Intensive uses"/>
    <n v="64.988481505300001"/>
  </r>
  <r>
    <n v="32"/>
    <s v="5.9.0"/>
    <n v="590"/>
    <n v="18409"/>
    <s v="5.9.0 Waste treatment and disposal"/>
    <x v="15"/>
    <s v="5 Intensive uses"/>
    <n v="100.638066092"/>
  </r>
  <r>
    <n v="33"/>
    <s v="1.1.4"/>
    <n v="114"/>
    <n v="12650144"/>
    <s v="1.1.4 Natural feature protection"/>
    <x v="0"/>
    <s v="1 Conservation and natural environments"/>
    <n v="805.63568210599999"/>
  </r>
  <r>
    <n v="34"/>
    <s v="2.2.0"/>
    <n v="220"/>
    <n v="26394114"/>
    <s v="2.2.0 Production forestry"/>
    <x v="16"/>
    <s v="2 Production from relatively natural environments"/>
    <n v="140789.66147699999"/>
  </r>
  <r>
    <n v="35"/>
    <s v="3.3.0"/>
    <n v="330"/>
    <n v="113039771"/>
    <s v="3.3.0 Cropping"/>
    <x v="17"/>
    <s v="3 Production from dryland agriculture and plantations"/>
    <n v="40410.6898153"/>
  </r>
  <r>
    <n v="36"/>
    <s v="4.4.1"/>
    <n v="441"/>
    <n v="357824"/>
    <s v="4.4.1 Irrigated tree fruits"/>
    <x v="14"/>
    <s v="4 Production from irrigated agriculture and plantations"/>
    <n v="92.653842886899994"/>
  </r>
  <r>
    <n v="37"/>
    <s v="5.2.5"/>
    <n v="525"/>
    <n v="22418"/>
    <s v="5.2.5 Piggeries"/>
    <x v="18"/>
    <s v="5 Intensive uses"/>
    <n v="5.4806098936699996"/>
  </r>
  <r>
    <n v="38"/>
    <s v="5.2.6"/>
    <n v="526"/>
    <n v="54544"/>
    <s v="5.2.6 Aquaculture"/>
    <x v="18"/>
    <s v="5 Intensive uses"/>
    <n v="476.022267833"/>
  </r>
  <r>
    <n v="39"/>
    <s v="5.4.2"/>
    <n v="542"/>
    <n v="3020561"/>
    <s v="5.4.2 Rural residential with agriculture"/>
    <x v="7"/>
    <s v="5 Intensive uses"/>
    <n v="387.73005294900003"/>
  </r>
  <r>
    <n v="40"/>
    <s v="4.3.3"/>
    <n v="433"/>
    <n v="133169"/>
    <s v="4.3.3 Irrigated hay &amp; silage"/>
    <x v="13"/>
    <s v="4 Production from irrigated agriculture and plantations"/>
    <n v="288.05197209200003"/>
  </r>
  <r>
    <n v="41"/>
    <s v="5.5.5"/>
    <n v="555"/>
    <n v="109321"/>
    <s v="5.5.5 Research facilities"/>
    <x v="8"/>
    <s v="5 Intensive uses"/>
    <n v="221.94502031900001"/>
  </r>
  <r>
    <n v="42"/>
    <s v="5.7.5"/>
    <n v="575"/>
    <n v="45210"/>
    <s v="5.7.5 Navigation and communication"/>
    <x v="10"/>
    <s v="5 Intensive uses"/>
    <n v="7.4857788087800001"/>
  </r>
  <r>
    <n v="43"/>
    <s v="5.9.5"/>
    <n v="595"/>
    <n v="27955"/>
    <s v="5.9.5 Sewage/sewerage"/>
    <x v="15"/>
    <s v="5 Intensive uses"/>
    <n v="34.586170196499999"/>
  </r>
  <r>
    <n v="44"/>
    <s v="6.2.2"/>
    <n v="622"/>
    <n v="139047"/>
    <s v="6.2.2 Water storage - intensive use/farm dams"/>
    <x v="11"/>
    <s v="6 Water"/>
    <n v="51.692406000600002"/>
  </r>
  <r>
    <n v="45"/>
    <s v="5.4.3"/>
    <n v="543"/>
    <n v="3641934"/>
    <s v="5.4.3 Rural residential without agriculture"/>
    <x v="7"/>
    <s v="5 Intensive uses"/>
    <n v="691.52907375100006"/>
  </r>
  <r>
    <n v="46"/>
    <s v="5.2.2"/>
    <n v="522"/>
    <n v="20619"/>
    <s v="5.2.2 Cattle feedlots"/>
    <x v="18"/>
    <s v="5 Intensive uses"/>
    <n v="78.727793865799995"/>
  </r>
  <r>
    <n v="47"/>
    <s v="1.3.3"/>
    <n v="133"/>
    <n v="77704134"/>
    <s v="1.3.3 Residual native cover"/>
    <x v="12"/>
    <s v="1 Conservation and natural environments"/>
    <n v="237209.31557199999"/>
  </r>
  <r>
    <n v="48"/>
    <s v="4.4.9"/>
    <n v="449"/>
    <n v="77509"/>
    <s v="4.4.9 Irrigated grapes"/>
    <x v="14"/>
    <s v="4 Production from irrigated agriculture and plantations"/>
    <n v="14.0132636152"/>
  </r>
  <r>
    <n v="49"/>
    <s v="6.4.0"/>
    <n v="640"/>
    <n v="181850"/>
    <s v="6.4.0 Channel/aqueduct"/>
    <x v="19"/>
    <s v="6 Water"/>
    <n v="47.8695796712"/>
  </r>
  <r>
    <n v="50"/>
    <s v="4.4.0"/>
    <n v="440"/>
    <n v="260659"/>
    <s v="4.4.0 Irrigated perennial horticulture"/>
    <x v="14"/>
    <s v="4 Production from irrigated agriculture and plantations"/>
    <n v="576.60307503000001"/>
  </r>
  <r>
    <n v="51"/>
    <s v="3.6.0"/>
    <n v="360"/>
    <n v="160257"/>
    <s v="3.6.0 Land in transition"/>
    <x v="20"/>
    <s v="3 Production from dryland agriculture and plantations"/>
    <n v="7.1753875812799999"/>
  </r>
  <r>
    <n v="52"/>
    <s v="4.4.8"/>
    <n v="448"/>
    <n v="422"/>
    <s v="4.4.8 Irrigated citrus"/>
    <x v="14"/>
    <s v="4 Production from irrigated agriculture and plantations"/>
    <n v="77.025396347099999"/>
  </r>
  <r>
    <n v="53"/>
    <s v="5.2.0"/>
    <n v="520"/>
    <n v="122885"/>
    <s v="5.2.0 Intensive animal husbandry"/>
    <x v="18"/>
    <s v="5 Intensive uses"/>
    <n v="3.5554885863800001"/>
  </r>
  <r>
    <n v="54"/>
    <s v="5.4.5"/>
    <n v="545"/>
    <n v="424678"/>
    <s v="5.4.5 Farm buildings/infrastructure"/>
    <x v="7"/>
    <s v="5 Intensive uses"/>
    <n v="0.96165909459800003"/>
  </r>
  <r>
    <n v="55"/>
    <s v="5.3.5"/>
    <n v="535"/>
    <n v="12856"/>
    <s v="5.3.5 Abattoirs"/>
    <x v="6"/>
    <s v="5 Intensive uses"/>
    <n v="30.035020251300001"/>
  </r>
  <r>
    <n v="56"/>
    <s v="4.5.5"/>
    <n v="455"/>
    <n v="12998"/>
    <s v="4.5.5 Irrigated turf farming"/>
    <x v="21"/>
    <s v="4 Production from irrigated agriculture and plantations"/>
    <n v="11.3581123352"/>
  </r>
  <r>
    <n v="57"/>
    <s v="5.5.0"/>
    <n v="550"/>
    <n v="212728"/>
    <s v="5.5.0 Services"/>
    <x v="8"/>
    <s v="5 Intensive uses"/>
    <n v="11.670958519099999"/>
  </r>
  <r>
    <n v="58"/>
    <s v="5.7.3"/>
    <n v="573"/>
    <n v="549464"/>
    <s v="5.7.3 Railways"/>
    <x v="10"/>
    <s v="5 Intensive uses"/>
    <n v="45.268016815000003"/>
  </r>
  <r>
    <n v="59"/>
    <s v="3.0.0"/>
    <n v="300"/>
    <n v="287345"/>
    <s v="3.0.0 Production from dryland agriculture and plantations"/>
    <x v="22"/>
    <s v="3 Production from dryland agriculture and plantations"/>
    <n v="2.0135083217799998"/>
  </r>
  <r>
    <n v="60"/>
    <s v="1.2.0"/>
    <n v="120"/>
    <n v="41231362"/>
    <s v="1.2.0 Managed resource protection"/>
    <x v="23"/>
    <s v="1 Conservation and natural environments"/>
    <n v="1481.8359756499999"/>
  </r>
  <r>
    <n v="61"/>
    <s v="6.3.2"/>
    <n v="632"/>
    <n v="285361"/>
    <s v="6.3.2 River - production"/>
    <x v="4"/>
    <s v="6 Water"/>
    <n v="135.31129264800001"/>
  </r>
  <r>
    <n v="62"/>
    <s v="1.1.5"/>
    <n v="115"/>
    <n v="10888289"/>
    <s v="1.1.5 Habitat/species management area"/>
    <x v="0"/>
    <s v="1 Conservation and natural environments"/>
    <n v="427.15227317799997"/>
  </r>
  <r>
    <n v="63"/>
    <s v="4.3.1"/>
    <n v="431"/>
    <n v="2298341"/>
    <s v="4.3.1 Irrigated cereals"/>
    <x v="13"/>
    <s v="4 Production from irrigated agriculture and plantations"/>
    <n v="91.314288849700006"/>
  </r>
  <r>
    <n v="64"/>
    <s v="5.8.3"/>
    <n v="583"/>
    <n v="49059"/>
    <s v="5.8.3 Tailings"/>
    <x v="2"/>
    <s v="5 Intensive uses"/>
    <n v="22.146414473899998"/>
  </r>
  <r>
    <n v="65"/>
    <s v="3.4.0"/>
    <n v="340"/>
    <n v="182793"/>
    <s v="3.4.0 Perennial horticulture"/>
    <x v="24"/>
    <s v="3 Production from dryland agriculture and plantations"/>
    <n v="40.618866690300003"/>
  </r>
  <r>
    <n v="66"/>
    <s v="5.8.4"/>
    <n v="584"/>
    <n v="2702"/>
    <s v="5.8.4 Extractive industry not in use"/>
    <x v="2"/>
    <s v="5 Intensive uses"/>
    <n v="11.1588191986"/>
  </r>
  <r>
    <n v="67"/>
    <s v="4.3.5"/>
    <n v="435"/>
    <n v="1566362"/>
    <s v="4.3.5 Irrigated sugar"/>
    <x v="13"/>
    <s v="4 Production from irrigated agriculture and plantations"/>
    <n v="6517.2631460000002"/>
  </r>
  <r>
    <n v="68"/>
    <s v="5.3.2"/>
    <n v="532"/>
    <n v="10393"/>
    <s v="5.3.2 Food processing factory"/>
    <x v="6"/>
    <s v="5 Intensive uses"/>
    <n v="7.9509495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8" firstHeaderRow="1" firstDataRow="1" firstDataCol="1"/>
  <pivotFields count="8">
    <pivotField showAll="0"/>
    <pivotField showAll="0"/>
    <pivotField showAll="0"/>
    <pivotField showAll="0"/>
    <pivotField showAll="0"/>
    <pivotField axis="axisRow" showAll="0">
      <items count="25">
        <item x="0"/>
        <item x="7"/>
        <item x="1"/>
        <item x="8"/>
        <item x="22"/>
        <item x="9"/>
        <item x="23"/>
        <item x="16"/>
        <item x="10"/>
        <item x="11"/>
        <item x="21"/>
        <item x="12"/>
        <item x="17"/>
        <item x="13"/>
        <item x="18"/>
        <item x="19"/>
        <item x="6"/>
        <item x="2"/>
        <item x="20"/>
        <item x="3"/>
        <item x="14"/>
        <item x="4"/>
        <item x="15"/>
        <item x="5"/>
        <item t="default"/>
      </items>
    </pivotField>
    <pivotField showAll="0"/>
    <pivotField dataField="1" showAll="0"/>
  </pivotFields>
  <rowFields count="1">
    <field x="5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 of Area_Ha" fld="7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" cacheId="2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29" firstHeaderRow="1" firstDataRow="1" firstDataCol="1"/>
  <pivotFields count="8">
    <pivotField showAll="0"/>
    <pivotField showAll="0"/>
    <pivotField showAll="0"/>
    <pivotField showAll="0"/>
    <pivotField showAll="0"/>
    <pivotField axis="axisRow" showAll="0">
      <items count="26">
        <item x="0"/>
        <item x="23"/>
        <item x="12"/>
        <item x="1"/>
        <item x="16"/>
        <item x="22"/>
        <item x="17"/>
        <item x="24"/>
        <item x="20"/>
        <item x="13"/>
        <item x="14"/>
        <item x="21"/>
        <item x="18"/>
        <item x="6"/>
        <item x="7"/>
        <item x="8"/>
        <item x="9"/>
        <item x="10"/>
        <item x="2"/>
        <item x="15"/>
        <item x="3"/>
        <item x="11"/>
        <item x="4"/>
        <item x="19"/>
        <item x="5"/>
        <item t="default"/>
      </items>
    </pivotField>
    <pivotField showAll="0"/>
    <pivotField dataField="1" showAll="0"/>
  </pivotFields>
  <rowFields count="1">
    <field x="5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Sum of Area_Ha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28"/>
  <sheetViews>
    <sheetView workbookViewId="0">
      <selection activeCell="A3" sqref="A3:B28"/>
    </sheetView>
  </sheetViews>
  <sheetFormatPr defaultRowHeight="15"/>
  <cols>
    <col min="1" max="1" width="51.140625" bestFit="1" customWidth="1"/>
    <col min="2" max="2" width="15.140625" bestFit="1" customWidth="1"/>
  </cols>
  <sheetData>
    <row r="3" spans="1:2">
      <c r="A3" s="10" t="s">
        <v>257</v>
      </c>
      <c r="B3" t="s">
        <v>260</v>
      </c>
    </row>
    <row r="4" spans="1:2">
      <c r="A4" s="11" t="s">
        <v>10</v>
      </c>
      <c r="B4" s="9">
        <v>80133.73667785</v>
      </c>
    </row>
    <row r="5" spans="1:2">
      <c r="A5" s="11" t="s">
        <v>47</v>
      </c>
      <c r="B5" s="9">
        <v>7285.6843279099994</v>
      </c>
    </row>
    <row r="6" spans="1:2">
      <c r="A6" s="11" t="s">
        <v>18</v>
      </c>
      <c r="B6" s="9">
        <v>1060215.90194</v>
      </c>
    </row>
    <row r="7" spans="1:2">
      <c r="A7" s="11" t="s">
        <v>50</v>
      </c>
      <c r="B7" s="9">
        <v>139.255686016</v>
      </c>
    </row>
    <row r="8" spans="1:2">
      <c r="A8" s="11" t="s">
        <v>136</v>
      </c>
      <c r="B8" s="9">
        <v>2.0135083217799998</v>
      </c>
    </row>
    <row r="9" spans="1:2">
      <c r="A9" s="11" t="s">
        <v>55</v>
      </c>
      <c r="B9" s="9">
        <v>5654.4002741499999</v>
      </c>
    </row>
    <row r="10" spans="1:2">
      <c r="A10" s="11" t="s">
        <v>143</v>
      </c>
      <c r="B10" s="9">
        <v>18.6395185075</v>
      </c>
    </row>
    <row r="11" spans="1:2">
      <c r="A11" s="11" t="s">
        <v>82</v>
      </c>
      <c r="B11" s="9">
        <v>7.1753875811799999</v>
      </c>
    </row>
    <row r="12" spans="1:2">
      <c r="A12" s="11" t="s">
        <v>59</v>
      </c>
      <c r="B12" s="9">
        <v>12729.5449158622</v>
      </c>
    </row>
    <row r="13" spans="1:2">
      <c r="A13" s="11" t="s">
        <v>63</v>
      </c>
      <c r="B13" s="9">
        <v>674.99102770932996</v>
      </c>
    </row>
    <row r="14" spans="1:2">
      <c r="A14" s="11" t="s">
        <v>117</v>
      </c>
      <c r="B14" s="9">
        <v>11.3581123352</v>
      </c>
    </row>
    <row r="15" spans="1:2">
      <c r="A15" s="11" t="s">
        <v>68</v>
      </c>
      <c r="B15" s="9">
        <v>73.884895986979998</v>
      </c>
    </row>
    <row r="16" spans="1:2">
      <c r="A16" s="11" t="s">
        <v>87</v>
      </c>
      <c r="B16" s="9">
        <v>164.04069152906001</v>
      </c>
    </row>
    <row r="17" spans="1:2">
      <c r="A17" s="11" t="s">
        <v>73</v>
      </c>
      <c r="B17" s="9">
        <v>1444.783109568034</v>
      </c>
    </row>
    <row r="18" spans="1:2">
      <c r="A18" s="11" t="s">
        <v>92</v>
      </c>
      <c r="B18" s="9">
        <v>767.40078828274</v>
      </c>
    </row>
    <row r="19" spans="1:2">
      <c r="A19" s="11" t="s">
        <v>99</v>
      </c>
      <c r="B19" s="9">
        <v>5.35107421878</v>
      </c>
    </row>
    <row r="20" spans="1:2">
      <c r="A20" s="11" t="s">
        <v>42</v>
      </c>
      <c r="B20" s="9">
        <v>66.659573077999994</v>
      </c>
    </row>
    <row r="21" spans="1:2">
      <c r="A21" s="11" t="s">
        <v>22</v>
      </c>
      <c r="B21" s="9">
        <v>15403.7617301022</v>
      </c>
    </row>
    <row r="22" spans="1:2">
      <c r="A22" s="11" t="s">
        <v>110</v>
      </c>
      <c r="B22" s="9">
        <v>28.1914108183</v>
      </c>
    </row>
    <row r="23" spans="1:2">
      <c r="A23" s="11" t="s">
        <v>26</v>
      </c>
      <c r="B23" s="9">
        <v>834033.07926630008</v>
      </c>
    </row>
    <row r="24" spans="1:2">
      <c r="A24" s="11" t="s">
        <v>76</v>
      </c>
      <c r="B24" s="9">
        <v>10076.808228899199</v>
      </c>
    </row>
    <row r="25" spans="1:2">
      <c r="A25" s="11" t="s">
        <v>32</v>
      </c>
      <c r="B25" s="9">
        <v>32157.252995159997</v>
      </c>
    </row>
    <row r="26" spans="1:2">
      <c r="A26" s="11" t="s">
        <v>79</v>
      </c>
      <c r="B26" s="9">
        <v>47.869579671099999</v>
      </c>
    </row>
    <row r="27" spans="1:2">
      <c r="A27" s="11" t="s">
        <v>37</v>
      </c>
      <c r="B27" s="9">
        <v>151647.53683597202</v>
      </c>
    </row>
    <row r="28" spans="1:2">
      <c r="A28" s="11" t="s">
        <v>258</v>
      </c>
      <c r="B28" s="9">
        <v>2212789.3215558296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0"/>
  <sheetViews>
    <sheetView topLeftCell="D1" workbookViewId="0">
      <pane ySplit="1" topLeftCell="A22" activePane="bottomLeft" state="frozen"/>
      <selection pane="bottomLeft" activeCell="H58" sqref="H58"/>
    </sheetView>
  </sheetViews>
  <sheetFormatPr defaultRowHeight="15"/>
  <cols>
    <col min="1" max="1" width="3.85546875" bestFit="1" customWidth="1"/>
    <col min="2" max="2" width="11.42578125" bestFit="1" customWidth="1"/>
    <col min="3" max="3" width="6.85546875" bestFit="1" customWidth="1"/>
    <col min="4" max="4" width="10" bestFit="1" customWidth="1"/>
    <col min="5" max="5" width="52.7109375" bestFit="1" customWidth="1"/>
    <col min="6" max="6" width="51.140625" bestFit="1" customWidth="1"/>
    <col min="7" max="7" width="50.42578125" bestFit="1" customWidth="1"/>
    <col min="8" max="8" width="12" bestFit="1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0</v>
      </c>
      <c r="B2" s="2" t="s">
        <v>8</v>
      </c>
      <c r="C2">
        <v>111</v>
      </c>
      <c r="D2">
        <v>49601452</v>
      </c>
      <c r="E2" s="2" t="s">
        <v>9</v>
      </c>
      <c r="F2" s="2" t="s">
        <v>10</v>
      </c>
      <c r="G2" s="2" t="s">
        <v>11</v>
      </c>
      <c r="H2">
        <v>21342.777719599999</v>
      </c>
    </row>
    <row r="3" spans="1:8">
      <c r="A3">
        <v>1</v>
      </c>
      <c r="B3" s="2" t="s">
        <v>12</v>
      </c>
      <c r="C3">
        <v>113</v>
      </c>
      <c r="D3">
        <v>123677385</v>
      </c>
      <c r="E3" s="2" t="s">
        <v>13</v>
      </c>
      <c r="F3" s="2" t="s">
        <v>10</v>
      </c>
      <c r="G3" s="2" t="s">
        <v>11</v>
      </c>
      <c r="H3">
        <v>4982.1596890500005</v>
      </c>
    </row>
    <row r="4" spans="1:8">
      <c r="A4">
        <v>2</v>
      </c>
      <c r="B4" s="2" t="s">
        <v>14</v>
      </c>
      <c r="C4">
        <v>117</v>
      </c>
      <c r="D4">
        <v>53742164</v>
      </c>
      <c r="E4" s="2" t="s">
        <v>15</v>
      </c>
      <c r="F4" s="2" t="s">
        <v>10</v>
      </c>
      <c r="G4" s="2" t="s">
        <v>11</v>
      </c>
      <c r="H4">
        <v>53808.799269199997</v>
      </c>
    </row>
    <row r="5" spans="1:8">
      <c r="A5">
        <v>3</v>
      </c>
      <c r="B5" s="2" t="s">
        <v>16</v>
      </c>
      <c r="C5">
        <v>210</v>
      </c>
      <c r="D5">
        <v>182303765</v>
      </c>
      <c r="E5" s="2" t="s">
        <v>17</v>
      </c>
      <c r="F5" s="2" t="s">
        <v>18</v>
      </c>
      <c r="G5" s="2" t="s">
        <v>19</v>
      </c>
      <c r="H5">
        <v>1060215.90194</v>
      </c>
    </row>
    <row r="6" spans="1:8">
      <c r="A6">
        <v>4</v>
      </c>
      <c r="B6" s="2" t="s">
        <v>20</v>
      </c>
      <c r="C6">
        <v>580</v>
      </c>
      <c r="D6">
        <v>4028475</v>
      </c>
      <c r="E6" s="2" t="s">
        <v>21</v>
      </c>
      <c r="F6" s="2" t="s">
        <v>22</v>
      </c>
      <c r="G6" s="2" t="s">
        <v>23</v>
      </c>
      <c r="H6">
        <v>15319.7507164</v>
      </c>
    </row>
    <row r="7" spans="1:8">
      <c r="A7">
        <v>5</v>
      </c>
      <c r="B7" s="2" t="s">
        <v>24</v>
      </c>
      <c r="C7">
        <v>610</v>
      </c>
      <c r="D7">
        <v>5378548</v>
      </c>
      <c r="E7" s="2" t="s">
        <v>25</v>
      </c>
      <c r="F7" s="2" t="s">
        <v>26</v>
      </c>
      <c r="G7" s="2" t="s">
        <v>27</v>
      </c>
      <c r="H7">
        <v>20834.821679500001</v>
      </c>
    </row>
    <row r="8" spans="1:8">
      <c r="A8">
        <v>6</v>
      </c>
      <c r="B8" s="2" t="s">
        <v>28</v>
      </c>
      <c r="C8">
        <v>611</v>
      </c>
      <c r="D8">
        <v>12120721</v>
      </c>
      <c r="E8" s="2" t="s">
        <v>29</v>
      </c>
      <c r="F8" s="2" t="s">
        <v>26</v>
      </c>
      <c r="G8" s="2" t="s">
        <v>27</v>
      </c>
      <c r="H8">
        <v>810915.37144400005</v>
      </c>
    </row>
    <row r="9" spans="1:8">
      <c r="A9">
        <v>7</v>
      </c>
      <c r="B9" s="2" t="s">
        <v>30</v>
      </c>
      <c r="C9">
        <v>630</v>
      </c>
      <c r="D9">
        <v>4041432</v>
      </c>
      <c r="E9" s="2" t="s">
        <v>31</v>
      </c>
      <c r="F9" s="2" t="s">
        <v>32</v>
      </c>
      <c r="G9" s="2" t="s">
        <v>27</v>
      </c>
      <c r="H9">
        <v>29511.971102799998</v>
      </c>
    </row>
    <row r="10" spans="1:8">
      <c r="A10">
        <v>8</v>
      </c>
      <c r="B10" s="2" t="s">
        <v>33</v>
      </c>
      <c r="C10">
        <v>631</v>
      </c>
      <c r="D10">
        <v>48686</v>
      </c>
      <c r="E10" s="2" t="s">
        <v>34</v>
      </c>
      <c r="F10" s="2" t="s">
        <v>32</v>
      </c>
      <c r="G10" s="2" t="s">
        <v>27</v>
      </c>
      <c r="H10">
        <v>2645.2818923599998</v>
      </c>
    </row>
    <row r="11" spans="1:8">
      <c r="A11">
        <v>9</v>
      </c>
      <c r="B11" s="2" t="s">
        <v>35</v>
      </c>
      <c r="C11">
        <v>650</v>
      </c>
      <c r="D11">
        <v>8574290</v>
      </c>
      <c r="E11" s="2" t="s">
        <v>36</v>
      </c>
      <c r="F11" s="2" t="s">
        <v>37</v>
      </c>
      <c r="G11" s="2" t="s">
        <v>27</v>
      </c>
      <c r="H11">
        <v>144424.91662900001</v>
      </c>
    </row>
    <row r="12" spans="1:8">
      <c r="A12">
        <v>10</v>
      </c>
      <c r="B12" s="2" t="s">
        <v>38</v>
      </c>
      <c r="C12">
        <v>651</v>
      </c>
      <c r="D12">
        <v>1518215</v>
      </c>
      <c r="E12" s="2" t="s">
        <v>39</v>
      </c>
      <c r="F12" s="2" t="s">
        <v>37</v>
      </c>
      <c r="G12" s="2" t="s">
        <v>27</v>
      </c>
      <c r="H12">
        <v>7035.71692171</v>
      </c>
    </row>
    <row r="13" spans="1:8">
      <c r="A13">
        <v>11</v>
      </c>
      <c r="B13" s="2" t="s">
        <v>40</v>
      </c>
      <c r="C13">
        <v>571</v>
      </c>
      <c r="D13">
        <v>176832</v>
      </c>
      <c r="E13" s="2" t="s">
        <v>41</v>
      </c>
      <c r="F13" s="2" t="s">
        <v>42</v>
      </c>
      <c r="G13" s="2" t="s">
        <v>23</v>
      </c>
      <c r="H13">
        <v>42.215503232700001</v>
      </c>
    </row>
    <row r="14" spans="1:8">
      <c r="A14">
        <v>12</v>
      </c>
      <c r="B14" s="2" t="s">
        <v>43</v>
      </c>
      <c r="C14">
        <v>612</v>
      </c>
      <c r="D14">
        <v>433319</v>
      </c>
      <c r="E14" s="2" t="s">
        <v>44</v>
      </c>
      <c r="F14" s="2" t="s">
        <v>26</v>
      </c>
      <c r="G14" s="2" t="s">
        <v>27</v>
      </c>
      <c r="H14">
        <v>2282.8861428</v>
      </c>
    </row>
    <row r="15" spans="1:8">
      <c r="A15">
        <v>13</v>
      </c>
      <c r="B15" s="2" t="s">
        <v>45</v>
      </c>
      <c r="C15">
        <v>130</v>
      </c>
      <c r="D15">
        <v>37887927</v>
      </c>
      <c r="E15" s="2" t="s">
        <v>46</v>
      </c>
      <c r="F15" s="2" t="s">
        <v>47</v>
      </c>
      <c r="G15" s="2" t="s">
        <v>11</v>
      </c>
      <c r="H15">
        <v>3086.4466255399998</v>
      </c>
    </row>
    <row r="16" spans="1:8">
      <c r="A16">
        <v>14</v>
      </c>
      <c r="B16" s="2" t="s">
        <v>48</v>
      </c>
      <c r="C16">
        <v>220</v>
      </c>
      <c r="D16">
        <v>26394114</v>
      </c>
      <c r="E16" s="2" t="s">
        <v>49</v>
      </c>
      <c r="F16" s="2" t="s">
        <v>50</v>
      </c>
      <c r="G16" s="2" t="s">
        <v>19</v>
      </c>
      <c r="H16">
        <v>139.255686016</v>
      </c>
    </row>
    <row r="17" spans="1:8">
      <c r="A17">
        <v>15</v>
      </c>
      <c r="B17" s="2" t="s">
        <v>51</v>
      </c>
      <c r="C17">
        <v>133</v>
      </c>
      <c r="D17">
        <v>77704134</v>
      </c>
      <c r="E17" s="2" t="s">
        <v>52</v>
      </c>
      <c r="F17" s="2" t="s">
        <v>47</v>
      </c>
      <c r="G17" s="2" t="s">
        <v>11</v>
      </c>
      <c r="H17">
        <v>4199.2377023700001</v>
      </c>
    </row>
    <row r="18" spans="1:8">
      <c r="A18">
        <v>16</v>
      </c>
      <c r="B18" s="2" t="s">
        <v>53</v>
      </c>
      <c r="C18">
        <v>330</v>
      </c>
      <c r="D18">
        <v>113039771</v>
      </c>
      <c r="E18" s="2" t="s">
        <v>54</v>
      </c>
      <c r="F18" s="2" t="s">
        <v>55</v>
      </c>
      <c r="G18" s="2" t="s">
        <v>56</v>
      </c>
      <c r="H18">
        <v>5654.4002741499999</v>
      </c>
    </row>
    <row r="19" spans="1:8">
      <c r="A19">
        <v>17</v>
      </c>
      <c r="B19" s="2" t="s">
        <v>57</v>
      </c>
      <c r="C19">
        <v>430</v>
      </c>
      <c r="D19">
        <v>4076584</v>
      </c>
      <c r="E19" s="2" t="s">
        <v>58</v>
      </c>
      <c r="F19" s="2" t="s">
        <v>59</v>
      </c>
      <c r="G19" s="2" t="s">
        <v>60</v>
      </c>
      <c r="H19">
        <v>4984.0561526700003</v>
      </c>
    </row>
    <row r="20" spans="1:8">
      <c r="A20">
        <v>18</v>
      </c>
      <c r="B20" s="2" t="s">
        <v>61</v>
      </c>
      <c r="C20">
        <v>440</v>
      </c>
      <c r="D20">
        <v>260659</v>
      </c>
      <c r="E20" s="2" t="s">
        <v>62</v>
      </c>
      <c r="F20" s="2" t="s">
        <v>63</v>
      </c>
      <c r="G20" s="2" t="s">
        <v>60</v>
      </c>
      <c r="H20">
        <v>576.603075031</v>
      </c>
    </row>
    <row r="21" spans="1:8">
      <c r="A21">
        <v>19</v>
      </c>
      <c r="B21" s="2" t="s">
        <v>64</v>
      </c>
      <c r="C21">
        <v>449</v>
      </c>
      <c r="D21">
        <v>77509</v>
      </c>
      <c r="E21" s="2" t="s">
        <v>65</v>
      </c>
      <c r="F21" s="2" t="s">
        <v>63</v>
      </c>
      <c r="G21" s="2" t="s">
        <v>60</v>
      </c>
      <c r="H21">
        <v>14.0132636151</v>
      </c>
    </row>
    <row r="22" spans="1:8">
      <c r="A22">
        <v>20</v>
      </c>
      <c r="B22" s="2" t="s">
        <v>66</v>
      </c>
      <c r="C22">
        <v>520</v>
      </c>
      <c r="D22">
        <v>122885</v>
      </c>
      <c r="E22" s="2" t="s">
        <v>67</v>
      </c>
      <c r="F22" s="2" t="s">
        <v>68</v>
      </c>
      <c r="G22" s="2" t="s">
        <v>23</v>
      </c>
      <c r="H22">
        <v>3.5554885863800001</v>
      </c>
    </row>
    <row r="23" spans="1:8">
      <c r="A23">
        <v>21</v>
      </c>
      <c r="B23" s="2" t="s">
        <v>69</v>
      </c>
      <c r="C23">
        <v>526</v>
      </c>
      <c r="D23">
        <v>54544</v>
      </c>
      <c r="E23" s="2" t="s">
        <v>70</v>
      </c>
      <c r="F23" s="2" t="s">
        <v>68</v>
      </c>
      <c r="G23" s="2" t="s">
        <v>23</v>
      </c>
      <c r="H23">
        <v>45.924676431599998</v>
      </c>
    </row>
    <row r="24" spans="1:8">
      <c r="A24">
        <v>22</v>
      </c>
      <c r="B24" s="2" t="s">
        <v>71</v>
      </c>
      <c r="C24">
        <v>543</v>
      </c>
      <c r="D24">
        <v>3641934</v>
      </c>
      <c r="E24" s="2" t="s">
        <v>72</v>
      </c>
      <c r="F24" s="2" t="s">
        <v>73</v>
      </c>
      <c r="G24" s="2" t="s">
        <v>23</v>
      </c>
      <c r="H24">
        <v>635.499309971</v>
      </c>
    </row>
    <row r="25" spans="1:8">
      <c r="A25">
        <v>23</v>
      </c>
      <c r="B25" s="2" t="s">
        <v>74</v>
      </c>
      <c r="C25">
        <v>620</v>
      </c>
      <c r="D25">
        <v>1147394</v>
      </c>
      <c r="E25" s="2" t="s">
        <v>75</v>
      </c>
      <c r="F25" s="2" t="s">
        <v>76</v>
      </c>
      <c r="G25" s="2" t="s">
        <v>27</v>
      </c>
      <c r="H25">
        <v>10046.6281129</v>
      </c>
    </row>
    <row r="26" spans="1:8">
      <c r="A26">
        <v>24</v>
      </c>
      <c r="B26" s="2" t="s">
        <v>77</v>
      </c>
      <c r="C26">
        <v>640</v>
      </c>
      <c r="D26">
        <v>181850</v>
      </c>
      <c r="E26" s="2" t="s">
        <v>78</v>
      </c>
      <c r="F26" s="2" t="s">
        <v>79</v>
      </c>
      <c r="G26" s="2" t="s">
        <v>27</v>
      </c>
      <c r="H26">
        <v>47.869579671099999</v>
      </c>
    </row>
    <row r="27" spans="1:8">
      <c r="A27">
        <v>25</v>
      </c>
      <c r="B27" s="2" t="s">
        <v>80</v>
      </c>
      <c r="C27">
        <v>360</v>
      </c>
      <c r="D27">
        <v>160257</v>
      </c>
      <c r="E27" s="2" t="s">
        <v>81</v>
      </c>
      <c r="F27" s="2" t="s">
        <v>82</v>
      </c>
      <c r="G27" s="2" t="s">
        <v>56</v>
      </c>
      <c r="H27">
        <v>7.1753875811799999</v>
      </c>
    </row>
    <row r="28" spans="1:8">
      <c r="A28">
        <v>26</v>
      </c>
      <c r="B28" s="2" t="s">
        <v>83</v>
      </c>
      <c r="C28">
        <v>448</v>
      </c>
      <c r="D28">
        <v>422</v>
      </c>
      <c r="E28" s="2" t="s">
        <v>84</v>
      </c>
      <c r="F28" s="2" t="s">
        <v>63</v>
      </c>
      <c r="G28" s="2" t="s">
        <v>60</v>
      </c>
      <c r="H28">
        <v>77.025396347099999</v>
      </c>
    </row>
    <row r="29" spans="1:8">
      <c r="A29">
        <v>27</v>
      </c>
      <c r="B29" s="2" t="s">
        <v>85</v>
      </c>
      <c r="C29">
        <v>530</v>
      </c>
      <c r="D29">
        <v>287448</v>
      </c>
      <c r="E29" s="2" t="s">
        <v>86</v>
      </c>
      <c r="F29" s="2" t="s">
        <v>87</v>
      </c>
      <c r="G29" s="2" t="s">
        <v>23</v>
      </c>
      <c r="H29">
        <v>126.054721747</v>
      </c>
    </row>
    <row r="30" spans="1:8">
      <c r="A30">
        <v>28</v>
      </c>
      <c r="B30" s="2" t="s">
        <v>88</v>
      </c>
      <c r="C30">
        <v>541</v>
      </c>
      <c r="D30">
        <v>3167658</v>
      </c>
      <c r="E30" s="2" t="s">
        <v>89</v>
      </c>
      <c r="F30" s="2" t="s">
        <v>73</v>
      </c>
      <c r="G30" s="2" t="s">
        <v>23</v>
      </c>
      <c r="H30">
        <v>802.27266960099996</v>
      </c>
    </row>
    <row r="31" spans="1:8">
      <c r="A31">
        <v>29</v>
      </c>
      <c r="B31" s="2" t="s">
        <v>90</v>
      </c>
      <c r="C31">
        <v>551</v>
      </c>
      <c r="D31">
        <v>273230</v>
      </c>
      <c r="E31" s="2" t="s">
        <v>91</v>
      </c>
      <c r="F31" s="2" t="s">
        <v>92</v>
      </c>
      <c r="G31" s="2" t="s">
        <v>23</v>
      </c>
      <c r="H31">
        <v>100.902694134</v>
      </c>
    </row>
    <row r="32" spans="1:8">
      <c r="A32">
        <v>30</v>
      </c>
      <c r="B32" s="2" t="s">
        <v>93</v>
      </c>
      <c r="C32">
        <v>552</v>
      </c>
      <c r="D32">
        <v>375618</v>
      </c>
      <c r="E32" s="2" t="s">
        <v>94</v>
      </c>
      <c r="F32" s="2" t="s">
        <v>92</v>
      </c>
      <c r="G32" s="2" t="s">
        <v>23</v>
      </c>
      <c r="H32">
        <v>79.494832341000006</v>
      </c>
    </row>
    <row r="33" spans="1:8">
      <c r="A33">
        <v>31</v>
      </c>
      <c r="B33" s="2" t="s">
        <v>95</v>
      </c>
      <c r="C33">
        <v>553</v>
      </c>
      <c r="D33">
        <v>1014088</v>
      </c>
      <c r="E33" s="2" t="s">
        <v>96</v>
      </c>
      <c r="F33" s="2" t="s">
        <v>92</v>
      </c>
      <c r="G33" s="2" t="s">
        <v>23</v>
      </c>
      <c r="H33">
        <v>386.34754812800003</v>
      </c>
    </row>
    <row r="34" spans="1:8">
      <c r="A34">
        <v>32</v>
      </c>
      <c r="B34" s="2" t="s">
        <v>97</v>
      </c>
      <c r="C34">
        <v>564</v>
      </c>
      <c r="D34">
        <v>31161</v>
      </c>
      <c r="E34" s="2" t="s">
        <v>98</v>
      </c>
      <c r="F34" s="2" t="s">
        <v>99</v>
      </c>
      <c r="G34" s="2" t="s">
        <v>23</v>
      </c>
      <c r="H34">
        <v>1.41748046876</v>
      </c>
    </row>
    <row r="35" spans="1:8">
      <c r="A35">
        <v>33</v>
      </c>
      <c r="B35" s="2" t="s">
        <v>100</v>
      </c>
      <c r="C35">
        <v>570</v>
      </c>
      <c r="D35">
        <v>2528998</v>
      </c>
      <c r="E35" s="2" t="s">
        <v>101</v>
      </c>
      <c r="F35" s="2" t="s">
        <v>42</v>
      </c>
      <c r="G35" s="2" t="s">
        <v>23</v>
      </c>
      <c r="H35">
        <v>24.4440698453</v>
      </c>
    </row>
    <row r="36" spans="1:8">
      <c r="A36">
        <v>34</v>
      </c>
      <c r="B36" s="2" t="s">
        <v>102</v>
      </c>
      <c r="C36">
        <v>436</v>
      </c>
      <c r="D36">
        <v>2061564</v>
      </c>
      <c r="E36" s="2" t="s">
        <v>103</v>
      </c>
      <c r="F36" s="2" t="s">
        <v>59</v>
      </c>
      <c r="G36" s="2" t="s">
        <v>60</v>
      </c>
      <c r="H36">
        <v>1003.47405467</v>
      </c>
    </row>
    <row r="37" spans="1:8">
      <c r="A37">
        <v>35</v>
      </c>
      <c r="B37" s="2" t="s">
        <v>104</v>
      </c>
      <c r="C37">
        <v>545</v>
      </c>
      <c r="D37">
        <v>424678</v>
      </c>
      <c r="E37" s="2" t="s">
        <v>105</v>
      </c>
      <c r="F37" s="2" t="s">
        <v>73</v>
      </c>
      <c r="G37" s="2" t="s">
        <v>23</v>
      </c>
      <c r="H37">
        <v>0.96165909459400001</v>
      </c>
    </row>
    <row r="38" spans="1:8">
      <c r="A38">
        <v>36</v>
      </c>
      <c r="B38" s="2" t="s">
        <v>106</v>
      </c>
      <c r="C38">
        <v>560</v>
      </c>
      <c r="D38">
        <v>186846</v>
      </c>
      <c r="E38" s="2" t="s">
        <v>107</v>
      </c>
      <c r="F38" s="2" t="s">
        <v>99</v>
      </c>
      <c r="G38" s="2" t="s">
        <v>23</v>
      </c>
      <c r="H38">
        <v>3.93359375002</v>
      </c>
    </row>
    <row r="39" spans="1:8">
      <c r="A39">
        <v>37</v>
      </c>
      <c r="B39" s="2" t="s">
        <v>108</v>
      </c>
      <c r="C39">
        <v>590</v>
      </c>
      <c r="D39">
        <v>18409</v>
      </c>
      <c r="E39" s="2" t="s">
        <v>109</v>
      </c>
      <c r="F39" s="2" t="s">
        <v>110</v>
      </c>
      <c r="G39" s="2" t="s">
        <v>23</v>
      </c>
      <c r="H39">
        <v>28.1914108183</v>
      </c>
    </row>
    <row r="40" spans="1:8">
      <c r="A40">
        <v>38</v>
      </c>
      <c r="B40" s="2" t="s">
        <v>111</v>
      </c>
      <c r="C40">
        <v>622</v>
      </c>
      <c r="D40">
        <v>139047</v>
      </c>
      <c r="E40" s="2" t="s">
        <v>112</v>
      </c>
      <c r="F40" s="2" t="s">
        <v>76</v>
      </c>
      <c r="G40" s="2" t="s">
        <v>27</v>
      </c>
      <c r="H40">
        <v>15.4653828754</v>
      </c>
    </row>
    <row r="41" spans="1:8">
      <c r="A41">
        <v>39</v>
      </c>
      <c r="B41" s="2" t="s">
        <v>113</v>
      </c>
      <c r="C41">
        <v>652</v>
      </c>
      <c r="D41">
        <v>867194</v>
      </c>
      <c r="E41" s="2" t="s">
        <v>114</v>
      </c>
      <c r="F41" s="2" t="s">
        <v>37</v>
      </c>
      <c r="G41" s="2" t="s">
        <v>27</v>
      </c>
      <c r="H41">
        <v>186.903285262</v>
      </c>
    </row>
    <row r="42" spans="1:8">
      <c r="A42">
        <v>40</v>
      </c>
      <c r="B42" s="2" t="s">
        <v>115</v>
      </c>
      <c r="C42">
        <v>455</v>
      </c>
      <c r="D42">
        <v>12998</v>
      </c>
      <c r="E42" s="2" t="s">
        <v>116</v>
      </c>
      <c r="F42" s="2" t="s">
        <v>117</v>
      </c>
      <c r="G42" s="2" t="s">
        <v>60</v>
      </c>
      <c r="H42">
        <v>11.3581123352</v>
      </c>
    </row>
    <row r="43" spans="1:8">
      <c r="A43">
        <v>41</v>
      </c>
      <c r="B43" s="2" t="s">
        <v>118</v>
      </c>
      <c r="C43">
        <v>535</v>
      </c>
      <c r="D43">
        <v>12856</v>
      </c>
      <c r="E43" s="2" t="s">
        <v>119</v>
      </c>
      <c r="F43" s="2" t="s">
        <v>87</v>
      </c>
      <c r="G43" s="2" t="s">
        <v>23</v>
      </c>
      <c r="H43">
        <v>30.035020251599999</v>
      </c>
    </row>
    <row r="44" spans="1:8">
      <c r="A44">
        <v>42</v>
      </c>
      <c r="B44" s="2" t="s">
        <v>120</v>
      </c>
      <c r="C44">
        <v>554</v>
      </c>
      <c r="D44">
        <v>1454607</v>
      </c>
      <c r="E44" s="2" t="s">
        <v>121</v>
      </c>
      <c r="F44" s="2" t="s">
        <v>92</v>
      </c>
      <c r="G44" s="2" t="s">
        <v>23</v>
      </c>
      <c r="H44">
        <v>1.43505859374</v>
      </c>
    </row>
    <row r="45" spans="1:8">
      <c r="A45">
        <v>43</v>
      </c>
      <c r="B45" s="2" t="s">
        <v>122</v>
      </c>
      <c r="C45">
        <v>522</v>
      </c>
      <c r="D45">
        <v>20619</v>
      </c>
      <c r="E45" s="2" t="s">
        <v>123</v>
      </c>
      <c r="F45" s="2" t="s">
        <v>68</v>
      </c>
      <c r="G45" s="2" t="s">
        <v>23</v>
      </c>
      <c r="H45">
        <v>24.404730968999999</v>
      </c>
    </row>
    <row r="46" spans="1:8">
      <c r="A46">
        <v>44</v>
      </c>
      <c r="B46" s="2" t="s">
        <v>124</v>
      </c>
      <c r="C46">
        <v>582</v>
      </c>
      <c r="D46">
        <v>189975</v>
      </c>
      <c r="E46" s="2" t="s">
        <v>125</v>
      </c>
      <c r="F46" s="2" t="s">
        <v>22</v>
      </c>
      <c r="G46" s="2" t="s">
        <v>23</v>
      </c>
      <c r="H46">
        <v>61.864599228199999</v>
      </c>
    </row>
    <row r="47" spans="1:8">
      <c r="A47">
        <v>45</v>
      </c>
      <c r="B47" s="2" t="s">
        <v>126</v>
      </c>
      <c r="C47">
        <v>441</v>
      </c>
      <c r="D47">
        <v>357824</v>
      </c>
      <c r="E47" s="2" t="s">
        <v>127</v>
      </c>
      <c r="F47" s="2" t="s">
        <v>63</v>
      </c>
      <c r="G47" s="2" t="s">
        <v>60</v>
      </c>
      <c r="H47">
        <v>7.3492927161299999</v>
      </c>
    </row>
    <row r="48" spans="1:8">
      <c r="A48">
        <v>46</v>
      </c>
      <c r="B48" s="2" t="s">
        <v>128</v>
      </c>
      <c r="C48">
        <v>621</v>
      </c>
      <c r="D48">
        <v>575405</v>
      </c>
      <c r="E48" s="2" t="s">
        <v>129</v>
      </c>
      <c r="F48" s="2" t="s">
        <v>76</v>
      </c>
      <c r="G48" s="2" t="s">
        <v>27</v>
      </c>
      <c r="H48">
        <v>14.7147331238</v>
      </c>
    </row>
    <row r="49" spans="1:10">
      <c r="A49">
        <v>47</v>
      </c>
      <c r="B49" s="2" t="s">
        <v>130</v>
      </c>
      <c r="C49">
        <v>555</v>
      </c>
      <c r="D49">
        <v>109321</v>
      </c>
      <c r="E49" s="2" t="s">
        <v>131</v>
      </c>
      <c r="F49" s="2" t="s">
        <v>92</v>
      </c>
      <c r="G49" s="2" t="s">
        <v>23</v>
      </c>
      <c r="H49">
        <v>199.22065508599999</v>
      </c>
    </row>
    <row r="50" spans="1:10">
      <c r="A50">
        <v>48</v>
      </c>
      <c r="B50" s="2" t="s">
        <v>132</v>
      </c>
      <c r="C50">
        <v>540</v>
      </c>
      <c r="D50">
        <v>1075680</v>
      </c>
      <c r="E50" s="2" t="s">
        <v>133</v>
      </c>
      <c r="F50" s="2" t="s">
        <v>73</v>
      </c>
      <c r="G50" s="2" t="s">
        <v>23</v>
      </c>
      <c r="H50">
        <v>6.0494709014400003</v>
      </c>
    </row>
    <row r="51" spans="1:10">
      <c r="A51">
        <v>49</v>
      </c>
      <c r="B51" s="2" t="s">
        <v>134</v>
      </c>
      <c r="C51">
        <v>300</v>
      </c>
      <c r="D51">
        <v>287345</v>
      </c>
      <c r="E51" s="2" t="s">
        <v>135</v>
      </c>
      <c r="F51" s="2" t="s">
        <v>136</v>
      </c>
      <c r="G51" s="2" t="s">
        <v>56</v>
      </c>
      <c r="H51">
        <v>2.0135083217799998</v>
      </c>
    </row>
    <row r="52" spans="1:10">
      <c r="A52">
        <v>50</v>
      </c>
      <c r="B52" s="2" t="s">
        <v>137</v>
      </c>
      <c r="C52">
        <v>431</v>
      </c>
      <c r="D52">
        <v>2298341</v>
      </c>
      <c r="E52" s="2" t="s">
        <v>138</v>
      </c>
      <c r="F52" s="2" t="s">
        <v>59</v>
      </c>
      <c r="G52" s="2" t="s">
        <v>60</v>
      </c>
      <c r="H52">
        <v>91.314288850200001</v>
      </c>
    </row>
    <row r="53" spans="1:10">
      <c r="A53">
        <v>51</v>
      </c>
      <c r="B53" s="2" t="s">
        <v>139</v>
      </c>
      <c r="C53">
        <v>583</v>
      </c>
      <c r="D53">
        <v>49059</v>
      </c>
      <c r="E53" s="2" t="s">
        <v>140</v>
      </c>
      <c r="F53" s="2" t="s">
        <v>22</v>
      </c>
      <c r="G53" s="2" t="s">
        <v>23</v>
      </c>
      <c r="H53">
        <v>22.146414474</v>
      </c>
    </row>
    <row r="54" spans="1:10">
      <c r="A54">
        <v>52</v>
      </c>
      <c r="B54" s="2" t="s">
        <v>141</v>
      </c>
      <c r="C54">
        <v>340</v>
      </c>
      <c r="D54">
        <v>182793</v>
      </c>
      <c r="E54" s="2" t="s">
        <v>142</v>
      </c>
      <c r="F54" s="2" t="s">
        <v>143</v>
      </c>
      <c r="G54" s="2" t="s">
        <v>56</v>
      </c>
      <c r="H54">
        <v>18.6395185075</v>
      </c>
    </row>
    <row r="55" spans="1:10">
      <c r="A55">
        <v>53</v>
      </c>
      <c r="B55" s="2" t="s">
        <v>144</v>
      </c>
      <c r="C55">
        <v>433</v>
      </c>
      <c r="D55">
        <v>133169</v>
      </c>
      <c r="E55" s="2" t="s">
        <v>145</v>
      </c>
      <c r="F55" s="2" t="s">
        <v>59</v>
      </c>
      <c r="G55" s="2" t="s">
        <v>60</v>
      </c>
      <c r="H55">
        <v>133.43727368200001</v>
      </c>
    </row>
    <row r="56" spans="1:10">
      <c r="A56">
        <v>54</v>
      </c>
      <c r="B56" s="2" t="s">
        <v>146</v>
      </c>
      <c r="C56">
        <v>435</v>
      </c>
      <c r="D56">
        <v>1566362</v>
      </c>
      <c r="E56" s="2" t="s">
        <v>147</v>
      </c>
      <c r="F56" s="2" t="s">
        <v>59</v>
      </c>
      <c r="G56" s="2" t="s">
        <v>60</v>
      </c>
      <c r="H56">
        <v>6517.2631459900003</v>
      </c>
    </row>
    <row r="57" spans="1:10">
      <c r="A57">
        <v>55</v>
      </c>
      <c r="B57" s="2" t="s">
        <v>148</v>
      </c>
      <c r="C57">
        <v>532</v>
      </c>
      <c r="D57">
        <v>10393</v>
      </c>
      <c r="E57" s="2" t="s">
        <v>149</v>
      </c>
      <c r="F57" s="2" t="s">
        <v>87</v>
      </c>
      <c r="G57" s="2" t="s">
        <v>23</v>
      </c>
      <c r="H57">
        <v>7.95094953046</v>
      </c>
    </row>
    <row r="58" spans="1:10">
      <c r="B58" s="2"/>
      <c r="E58" s="2"/>
      <c r="F58" s="2"/>
      <c r="G58" s="2"/>
      <c r="H58">
        <f>SUM(H2:H57)</f>
        <v>2212789.3215558315</v>
      </c>
      <c r="I58">
        <v>59051311.494383998</v>
      </c>
      <c r="J58">
        <f>SUM(H58:I58)</f>
        <v>61264100.815939829</v>
      </c>
    </row>
    <row r="59" spans="1:10">
      <c r="J59" s="3">
        <v>61264099.023762494</v>
      </c>
    </row>
    <row r="60" spans="1:10">
      <c r="I60" s="6">
        <v>59051311.494511493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B29"/>
  <sheetViews>
    <sheetView workbookViewId="0">
      <selection activeCell="A3" sqref="A3:B29"/>
    </sheetView>
  </sheetViews>
  <sheetFormatPr defaultRowHeight="15"/>
  <cols>
    <col min="1" max="1" width="51.140625" bestFit="1" customWidth="1"/>
    <col min="2" max="2" width="15.140625" bestFit="1" customWidth="1"/>
  </cols>
  <sheetData>
    <row r="3" spans="1:2">
      <c r="A3" s="10" t="s">
        <v>257</v>
      </c>
      <c r="B3" t="s">
        <v>260</v>
      </c>
    </row>
    <row r="4" spans="1:2">
      <c r="A4" s="11" t="s">
        <v>10</v>
      </c>
      <c r="B4" s="9">
        <v>1668138.5508818838</v>
      </c>
    </row>
    <row r="5" spans="1:2">
      <c r="A5" s="11" t="s">
        <v>170</v>
      </c>
      <c r="B5" s="9">
        <v>1481.8359756499999</v>
      </c>
    </row>
    <row r="6" spans="1:2">
      <c r="A6" s="11" t="s">
        <v>47</v>
      </c>
      <c r="B6" s="9">
        <v>242017.5823986</v>
      </c>
    </row>
    <row r="7" spans="1:2">
      <c r="A7" s="11" t="s">
        <v>18</v>
      </c>
      <c r="B7" s="9">
        <v>57840166.130599998</v>
      </c>
    </row>
    <row r="8" spans="1:2">
      <c r="A8" s="11" t="s">
        <v>50</v>
      </c>
      <c r="B8" s="9">
        <v>140789.66147699999</v>
      </c>
    </row>
    <row r="9" spans="1:2">
      <c r="A9" s="11" t="s">
        <v>136</v>
      </c>
      <c r="B9" s="9">
        <v>2.0135083217799998</v>
      </c>
    </row>
    <row r="10" spans="1:2">
      <c r="A10" s="11" t="s">
        <v>55</v>
      </c>
      <c r="B10" s="9">
        <v>40410.6898153</v>
      </c>
    </row>
    <row r="11" spans="1:2">
      <c r="A11" s="11" t="s">
        <v>143</v>
      </c>
      <c r="B11" s="9">
        <v>40.618866690300003</v>
      </c>
    </row>
    <row r="12" spans="1:2">
      <c r="A12" s="11" t="s">
        <v>82</v>
      </c>
      <c r="B12" s="9">
        <v>7.1753875812799999</v>
      </c>
    </row>
    <row r="13" spans="1:2">
      <c r="A13" s="11" t="s">
        <v>59</v>
      </c>
      <c r="B13" s="9">
        <v>15341.296527581701</v>
      </c>
    </row>
    <row r="14" spans="1:2">
      <c r="A14" s="11" t="s">
        <v>63</v>
      </c>
      <c r="B14" s="9">
        <v>817.37681757979999</v>
      </c>
    </row>
    <row r="15" spans="1:2">
      <c r="A15" s="11" t="s">
        <v>117</v>
      </c>
      <c r="B15" s="9">
        <v>11.3581123352</v>
      </c>
    </row>
    <row r="16" spans="1:2">
      <c r="A16" s="11" t="s">
        <v>68</v>
      </c>
      <c r="B16" s="9">
        <v>563.78616017884997</v>
      </c>
    </row>
    <row r="17" spans="1:2">
      <c r="A17" s="11" t="s">
        <v>87</v>
      </c>
      <c r="B17" s="9">
        <v>824.57322268355006</v>
      </c>
    </row>
    <row r="18" spans="1:2">
      <c r="A18" s="11" t="s">
        <v>73</v>
      </c>
      <c r="B18" s="9">
        <v>5868.4090244145991</v>
      </c>
    </row>
    <row r="19" spans="1:2">
      <c r="A19" s="11" t="s">
        <v>92</v>
      </c>
      <c r="B19" s="9">
        <v>8722.6112808871021</v>
      </c>
    </row>
    <row r="20" spans="1:2">
      <c r="A20" s="11" t="s">
        <v>99</v>
      </c>
      <c r="B20" s="9">
        <v>96.429044723999993</v>
      </c>
    </row>
    <row r="21" spans="1:2">
      <c r="A21" s="11" t="s">
        <v>42</v>
      </c>
      <c r="B21" s="9">
        <v>2540.3384579990802</v>
      </c>
    </row>
    <row r="22" spans="1:2">
      <c r="A22" s="11" t="s">
        <v>22</v>
      </c>
      <c r="B22" s="9">
        <v>18633.645000723503</v>
      </c>
    </row>
    <row r="23" spans="1:2">
      <c r="A23" s="11" t="s">
        <v>110</v>
      </c>
      <c r="B23" s="9">
        <v>135.22423628850001</v>
      </c>
    </row>
    <row r="24" spans="1:2">
      <c r="A24" s="11" t="s">
        <v>26</v>
      </c>
      <c r="B24" s="9">
        <v>865271.01519030007</v>
      </c>
    </row>
    <row r="25" spans="1:2">
      <c r="A25" s="11" t="s">
        <v>76</v>
      </c>
      <c r="B25" s="9">
        <v>15236.2891096606</v>
      </c>
    </row>
    <row r="26" spans="1:2">
      <c r="A26" s="11" t="s">
        <v>32</v>
      </c>
      <c r="B26" s="9">
        <v>39252.741718707999</v>
      </c>
    </row>
    <row r="27" spans="1:2">
      <c r="A27" s="11" t="s">
        <v>79</v>
      </c>
      <c r="B27" s="9">
        <v>47.8695796712</v>
      </c>
    </row>
    <row r="28" spans="1:2">
      <c r="A28" s="11" t="s">
        <v>37</v>
      </c>
      <c r="B28" s="9">
        <v>357681.80136774003</v>
      </c>
    </row>
    <row r="29" spans="1:2">
      <c r="A29" s="11" t="s">
        <v>258</v>
      </c>
      <c r="B29" s="9">
        <v>61264099.023762502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1"/>
  <sheetViews>
    <sheetView workbookViewId="0">
      <pane ySplit="1" topLeftCell="A33" activePane="bottomLeft" state="frozen"/>
      <selection pane="bottomLeft" activeCell="A2" sqref="A2"/>
    </sheetView>
  </sheetViews>
  <sheetFormatPr defaultRowHeight="15"/>
  <cols>
    <col min="1" max="1" width="3.85546875" bestFit="1" customWidth="1"/>
    <col min="2" max="2" width="11.42578125" bestFit="1" customWidth="1"/>
    <col min="3" max="3" width="6.85546875" bestFit="1" customWidth="1"/>
    <col min="4" max="4" width="10" bestFit="1" customWidth="1"/>
    <col min="5" max="5" width="52.7109375" bestFit="1" customWidth="1"/>
    <col min="6" max="6" width="51.140625" bestFit="1" customWidth="1"/>
    <col min="7" max="7" width="50.42578125" bestFit="1" customWidth="1"/>
    <col min="8" max="8" width="12" bestFit="1" customWidth="1"/>
  </cols>
  <sheetData>
    <row r="1" spans="1: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>
      <c r="A2" s="3">
        <v>0</v>
      </c>
      <c r="B2" s="5" t="s">
        <v>8</v>
      </c>
      <c r="C2" s="3">
        <v>111</v>
      </c>
      <c r="D2" s="3">
        <v>49601452</v>
      </c>
      <c r="E2" s="5" t="s">
        <v>9</v>
      </c>
      <c r="F2" s="5" t="s">
        <v>10</v>
      </c>
      <c r="G2" s="5" t="s">
        <v>11</v>
      </c>
      <c r="H2" s="3">
        <v>21342.777719599999</v>
      </c>
    </row>
    <row r="3" spans="1:8">
      <c r="A3" s="3">
        <v>1</v>
      </c>
      <c r="B3" s="5" t="s">
        <v>12</v>
      </c>
      <c r="C3" s="3">
        <v>113</v>
      </c>
      <c r="D3" s="3">
        <v>123677385</v>
      </c>
      <c r="E3" s="5" t="s">
        <v>13</v>
      </c>
      <c r="F3" s="5" t="s">
        <v>10</v>
      </c>
      <c r="G3" s="5" t="s">
        <v>11</v>
      </c>
      <c r="H3" s="3">
        <v>1561509.7549999999</v>
      </c>
    </row>
    <row r="4" spans="1:8">
      <c r="A4" s="3">
        <v>2</v>
      </c>
      <c r="B4" s="5" t="s">
        <v>14</v>
      </c>
      <c r="C4" s="3">
        <v>117</v>
      </c>
      <c r="D4" s="3">
        <v>53742164</v>
      </c>
      <c r="E4" s="5" t="s">
        <v>15</v>
      </c>
      <c r="F4" s="5" t="s">
        <v>10</v>
      </c>
      <c r="G4" s="5" t="s">
        <v>11</v>
      </c>
      <c r="H4" s="3">
        <v>84053.230207000001</v>
      </c>
    </row>
    <row r="5" spans="1:8">
      <c r="A5" s="3">
        <v>3</v>
      </c>
      <c r="B5" s="5" t="s">
        <v>16</v>
      </c>
      <c r="C5" s="3">
        <v>210</v>
      </c>
      <c r="D5" s="3">
        <v>182303765</v>
      </c>
      <c r="E5" s="5" t="s">
        <v>17</v>
      </c>
      <c r="F5" s="5" t="s">
        <v>18</v>
      </c>
      <c r="G5" s="5" t="s">
        <v>19</v>
      </c>
      <c r="H5" s="3">
        <v>57840166.130599998</v>
      </c>
    </row>
    <row r="6" spans="1:8">
      <c r="A6" s="3">
        <v>4</v>
      </c>
      <c r="B6" s="5" t="s">
        <v>20</v>
      </c>
      <c r="C6" s="3">
        <v>580</v>
      </c>
      <c r="D6" s="3">
        <v>4028475</v>
      </c>
      <c r="E6" s="5" t="s">
        <v>21</v>
      </c>
      <c r="F6" s="5" t="s">
        <v>22</v>
      </c>
      <c r="G6" s="5" t="s">
        <v>23</v>
      </c>
      <c r="H6" s="3">
        <v>18354.7295614</v>
      </c>
    </row>
    <row r="7" spans="1:8">
      <c r="A7" s="3">
        <v>5</v>
      </c>
      <c r="B7" s="5" t="s">
        <v>24</v>
      </c>
      <c r="C7" s="3">
        <v>610</v>
      </c>
      <c r="D7" s="3">
        <v>5378548</v>
      </c>
      <c r="E7" s="5" t="s">
        <v>25</v>
      </c>
      <c r="F7" s="5" t="s">
        <v>26</v>
      </c>
      <c r="G7" s="5" t="s">
        <v>27</v>
      </c>
      <c r="H7" s="3">
        <v>43227.671121200001</v>
      </c>
    </row>
    <row r="8" spans="1:8">
      <c r="A8" s="3">
        <v>6</v>
      </c>
      <c r="B8" s="5" t="s">
        <v>28</v>
      </c>
      <c r="C8" s="3">
        <v>611</v>
      </c>
      <c r="D8" s="3">
        <v>12120721</v>
      </c>
      <c r="E8" s="5" t="s">
        <v>29</v>
      </c>
      <c r="F8" s="5" t="s">
        <v>26</v>
      </c>
      <c r="G8" s="5" t="s">
        <v>27</v>
      </c>
      <c r="H8" s="3">
        <v>811497.28783000004</v>
      </c>
    </row>
    <row r="9" spans="1:8">
      <c r="A9" s="3">
        <v>7</v>
      </c>
      <c r="B9" s="5" t="s">
        <v>30</v>
      </c>
      <c r="C9" s="3">
        <v>630</v>
      </c>
      <c r="D9" s="3">
        <v>4041432</v>
      </c>
      <c r="E9" s="5" t="s">
        <v>31</v>
      </c>
      <c r="F9" s="5" t="s">
        <v>32</v>
      </c>
      <c r="G9" s="5" t="s">
        <v>27</v>
      </c>
      <c r="H9" s="3">
        <v>36472.148533699998</v>
      </c>
    </row>
    <row r="10" spans="1:8">
      <c r="A10" s="3">
        <v>8</v>
      </c>
      <c r="B10" s="5" t="s">
        <v>33</v>
      </c>
      <c r="C10" s="3">
        <v>631</v>
      </c>
      <c r="D10" s="3">
        <v>48686</v>
      </c>
      <c r="E10" s="5" t="s">
        <v>34</v>
      </c>
      <c r="F10" s="5" t="s">
        <v>32</v>
      </c>
      <c r="G10" s="5" t="s">
        <v>27</v>
      </c>
      <c r="H10" s="3">
        <v>2645.2818923599998</v>
      </c>
    </row>
    <row r="11" spans="1:8">
      <c r="A11" s="3">
        <v>9</v>
      </c>
      <c r="B11" s="5" t="s">
        <v>35</v>
      </c>
      <c r="C11" s="3">
        <v>650</v>
      </c>
      <c r="D11" s="3">
        <v>8574290</v>
      </c>
      <c r="E11" s="5" t="s">
        <v>36</v>
      </c>
      <c r="F11" s="5" t="s">
        <v>37</v>
      </c>
      <c r="G11" s="5" t="s">
        <v>27</v>
      </c>
      <c r="H11" s="3">
        <v>349215.847802</v>
      </c>
    </row>
    <row r="12" spans="1:8">
      <c r="A12" s="3">
        <v>10</v>
      </c>
      <c r="B12" s="5" t="s">
        <v>38</v>
      </c>
      <c r="C12" s="3">
        <v>651</v>
      </c>
      <c r="D12" s="3">
        <v>1518215</v>
      </c>
      <c r="E12" s="5" t="s">
        <v>39</v>
      </c>
      <c r="F12" s="5" t="s">
        <v>37</v>
      </c>
      <c r="G12" s="5" t="s">
        <v>27</v>
      </c>
      <c r="H12" s="3">
        <v>7035.71692171</v>
      </c>
    </row>
    <row r="13" spans="1:8">
      <c r="A13" s="3">
        <v>11</v>
      </c>
      <c r="B13" s="5" t="s">
        <v>85</v>
      </c>
      <c r="C13" s="3">
        <v>530</v>
      </c>
      <c r="D13" s="3">
        <v>287448</v>
      </c>
      <c r="E13" s="5" t="s">
        <v>86</v>
      </c>
      <c r="F13" s="5" t="s">
        <v>87</v>
      </c>
      <c r="G13" s="5" t="s">
        <v>23</v>
      </c>
      <c r="H13" s="3">
        <v>786.58725290200005</v>
      </c>
    </row>
    <row r="14" spans="1:8">
      <c r="A14" s="3">
        <v>12</v>
      </c>
      <c r="B14" s="5" t="s">
        <v>132</v>
      </c>
      <c r="C14" s="3">
        <v>540</v>
      </c>
      <c r="D14" s="3">
        <v>1075680</v>
      </c>
      <c r="E14" s="5" t="s">
        <v>133</v>
      </c>
      <c r="F14" s="5" t="s">
        <v>73</v>
      </c>
      <c r="G14" s="5" t="s">
        <v>23</v>
      </c>
      <c r="H14" s="3">
        <v>1771.7275481700001</v>
      </c>
    </row>
    <row r="15" spans="1:8">
      <c r="A15" s="3">
        <v>13</v>
      </c>
      <c r="B15" s="5" t="s">
        <v>90</v>
      </c>
      <c r="C15" s="3">
        <v>551</v>
      </c>
      <c r="D15" s="3">
        <v>273230</v>
      </c>
      <c r="E15" s="5" t="s">
        <v>91</v>
      </c>
      <c r="F15" s="5" t="s">
        <v>92</v>
      </c>
      <c r="G15" s="5" t="s">
        <v>23</v>
      </c>
      <c r="H15" s="3">
        <v>237.74049606700001</v>
      </c>
    </row>
    <row r="16" spans="1:8">
      <c r="A16" s="3">
        <v>14</v>
      </c>
      <c r="B16" s="5" t="s">
        <v>93</v>
      </c>
      <c r="C16" s="3">
        <v>552</v>
      </c>
      <c r="D16" s="3">
        <v>375618</v>
      </c>
      <c r="E16" s="5" t="s">
        <v>94</v>
      </c>
      <c r="F16" s="5" t="s">
        <v>92</v>
      </c>
      <c r="G16" s="5" t="s">
        <v>23</v>
      </c>
      <c r="H16" s="3">
        <v>697.76924258899999</v>
      </c>
    </row>
    <row r="17" spans="1:8">
      <c r="A17" s="3">
        <v>15</v>
      </c>
      <c r="B17" s="5" t="s">
        <v>95</v>
      </c>
      <c r="C17" s="3">
        <v>553</v>
      </c>
      <c r="D17" s="3">
        <v>1014088</v>
      </c>
      <c r="E17" s="5" t="s">
        <v>96</v>
      </c>
      <c r="F17" s="5" t="s">
        <v>92</v>
      </c>
      <c r="G17" s="5" t="s">
        <v>23</v>
      </c>
      <c r="H17" s="3">
        <v>7181.5299798200003</v>
      </c>
    </row>
    <row r="18" spans="1:8">
      <c r="A18" s="3">
        <v>16</v>
      </c>
      <c r="B18" s="5" t="s">
        <v>106</v>
      </c>
      <c r="C18" s="3">
        <v>560</v>
      </c>
      <c r="D18" s="3">
        <v>186846</v>
      </c>
      <c r="E18" s="5" t="s">
        <v>107</v>
      </c>
      <c r="F18" s="5" t="s">
        <v>99</v>
      </c>
      <c r="G18" s="5" t="s">
        <v>23</v>
      </c>
      <c r="H18" s="3">
        <v>32.819578171000003</v>
      </c>
    </row>
    <row r="19" spans="1:8">
      <c r="A19" s="3">
        <v>17</v>
      </c>
      <c r="B19" s="5" t="s">
        <v>40</v>
      </c>
      <c r="C19" s="3">
        <v>571</v>
      </c>
      <c r="D19" s="3">
        <v>176832</v>
      </c>
      <c r="E19" s="5" t="s">
        <v>41</v>
      </c>
      <c r="F19" s="5" t="s">
        <v>42</v>
      </c>
      <c r="G19" s="5" t="s">
        <v>23</v>
      </c>
      <c r="H19" s="3">
        <v>2422.5961808699999</v>
      </c>
    </row>
    <row r="20" spans="1:8">
      <c r="A20" s="3">
        <v>18</v>
      </c>
      <c r="B20" s="5" t="s">
        <v>74</v>
      </c>
      <c r="C20" s="3">
        <v>620</v>
      </c>
      <c r="D20" s="3">
        <v>1147394</v>
      </c>
      <c r="E20" s="5" t="s">
        <v>75</v>
      </c>
      <c r="F20" s="5" t="s">
        <v>76</v>
      </c>
      <c r="G20" s="5" t="s">
        <v>27</v>
      </c>
      <c r="H20" s="3">
        <v>13620.4861585</v>
      </c>
    </row>
    <row r="21" spans="1:8">
      <c r="A21" s="3">
        <v>19</v>
      </c>
      <c r="B21" s="5" t="s">
        <v>43</v>
      </c>
      <c r="C21" s="3">
        <v>612</v>
      </c>
      <c r="D21" s="3">
        <v>433319</v>
      </c>
      <c r="E21" s="5" t="s">
        <v>44</v>
      </c>
      <c r="F21" s="5" t="s">
        <v>26</v>
      </c>
      <c r="G21" s="5" t="s">
        <v>27</v>
      </c>
      <c r="H21" s="3">
        <v>10546.0562391</v>
      </c>
    </row>
    <row r="22" spans="1:8">
      <c r="A22" s="3">
        <v>20</v>
      </c>
      <c r="B22" s="5" t="s">
        <v>88</v>
      </c>
      <c r="C22" s="3">
        <v>541</v>
      </c>
      <c r="D22" s="3">
        <v>3167658</v>
      </c>
      <c r="E22" s="5" t="s">
        <v>89</v>
      </c>
      <c r="F22" s="5" t="s">
        <v>73</v>
      </c>
      <c r="G22" s="5" t="s">
        <v>23</v>
      </c>
      <c r="H22" s="3">
        <v>3016.4606904500001</v>
      </c>
    </row>
    <row r="23" spans="1:8">
      <c r="A23" s="3">
        <v>21</v>
      </c>
      <c r="B23" s="5" t="s">
        <v>150</v>
      </c>
      <c r="C23" s="3">
        <v>581</v>
      </c>
      <c r="D23" s="3">
        <v>3715191</v>
      </c>
      <c r="E23" s="5" t="s">
        <v>151</v>
      </c>
      <c r="F23" s="5" t="s">
        <v>22</v>
      </c>
      <c r="G23" s="5" t="s">
        <v>23</v>
      </c>
      <c r="H23" s="3">
        <v>133.34592247</v>
      </c>
    </row>
    <row r="24" spans="1:8">
      <c r="A24" s="3">
        <v>22</v>
      </c>
      <c r="B24" s="5" t="s">
        <v>124</v>
      </c>
      <c r="C24" s="3">
        <v>582</v>
      </c>
      <c r="D24" s="3">
        <v>189975</v>
      </c>
      <c r="E24" s="5" t="s">
        <v>125</v>
      </c>
      <c r="F24" s="5" t="s">
        <v>22</v>
      </c>
      <c r="G24" s="5" t="s">
        <v>23</v>
      </c>
      <c r="H24" s="3">
        <v>112.264283181</v>
      </c>
    </row>
    <row r="25" spans="1:8">
      <c r="A25" s="3">
        <v>23</v>
      </c>
      <c r="B25" s="5" t="s">
        <v>128</v>
      </c>
      <c r="C25" s="3">
        <v>621</v>
      </c>
      <c r="D25" s="3">
        <v>575405</v>
      </c>
      <c r="E25" s="5" t="s">
        <v>129</v>
      </c>
      <c r="F25" s="5" t="s">
        <v>76</v>
      </c>
      <c r="G25" s="5" t="s">
        <v>27</v>
      </c>
      <c r="H25" s="3">
        <v>1564.1105451599999</v>
      </c>
    </row>
    <row r="26" spans="1:8">
      <c r="A26" s="3">
        <v>24</v>
      </c>
      <c r="B26" s="5" t="s">
        <v>120</v>
      </c>
      <c r="C26" s="3">
        <v>554</v>
      </c>
      <c r="D26" s="3">
        <v>1454607</v>
      </c>
      <c r="E26" s="5" t="s">
        <v>121</v>
      </c>
      <c r="F26" s="5" t="s">
        <v>92</v>
      </c>
      <c r="G26" s="5" t="s">
        <v>23</v>
      </c>
      <c r="H26" s="3">
        <v>371.95558357300001</v>
      </c>
    </row>
    <row r="27" spans="1:8">
      <c r="A27" s="3">
        <v>25</v>
      </c>
      <c r="B27" s="5" t="s">
        <v>113</v>
      </c>
      <c r="C27" s="3">
        <v>652</v>
      </c>
      <c r="D27" s="3">
        <v>867194</v>
      </c>
      <c r="E27" s="5" t="s">
        <v>114</v>
      </c>
      <c r="F27" s="5" t="s">
        <v>37</v>
      </c>
      <c r="G27" s="5" t="s">
        <v>27</v>
      </c>
      <c r="H27" s="3">
        <v>1430.23664403</v>
      </c>
    </row>
    <row r="28" spans="1:8">
      <c r="A28" s="3">
        <v>26</v>
      </c>
      <c r="B28" s="5" t="s">
        <v>97</v>
      </c>
      <c r="C28" s="3">
        <v>564</v>
      </c>
      <c r="D28" s="3">
        <v>31161</v>
      </c>
      <c r="E28" s="5" t="s">
        <v>98</v>
      </c>
      <c r="F28" s="5" t="s">
        <v>99</v>
      </c>
      <c r="G28" s="5" t="s">
        <v>23</v>
      </c>
      <c r="H28" s="3">
        <v>63.609466552999997</v>
      </c>
    </row>
    <row r="29" spans="1:8">
      <c r="A29" s="3">
        <v>27</v>
      </c>
      <c r="B29" s="5" t="s">
        <v>45</v>
      </c>
      <c r="C29" s="3">
        <v>130</v>
      </c>
      <c r="D29" s="3">
        <v>37887927</v>
      </c>
      <c r="E29" s="5" t="s">
        <v>46</v>
      </c>
      <c r="F29" s="5" t="s">
        <v>47</v>
      </c>
      <c r="G29" s="5" t="s">
        <v>11</v>
      </c>
      <c r="H29" s="3">
        <v>4808.2668266000001</v>
      </c>
    </row>
    <row r="30" spans="1:8">
      <c r="A30" s="3">
        <v>28</v>
      </c>
      <c r="B30" s="5" t="s">
        <v>57</v>
      </c>
      <c r="C30" s="3">
        <v>430</v>
      </c>
      <c r="D30" s="3">
        <v>4076584</v>
      </c>
      <c r="E30" s="5" t="s">
        <v>58</v>
      </c>
      <c r="F30" s="5" t="s">
        <v>59</v>
      </c>
      <c r="G30" s="5" t="s">
        <v>60</v>
      </c>
      <c r="H30" s="3">
        <v>6771.8091510200002</v>
      </c>
    </row>
    <row r="31" spans="1:8">
      <c r="A31" s="3">
        <v>29</v>
      </c>
      <c r="B31" s="5" t="s">
        <v>102</v>
      </c>
      <c r="C31" s="3">
        <v>436</v>
      </c>
      <c r="D31" s="3">
        <v>2061564</v>
      </c>
      <c r="E31" s="5" t="s">
        <v>103</v>
      </c>
      <c r="F31" s="5" t="s">
        <v>59</v>
      </c>
      <c r="G31" s="5" t="s">
        <v>60</v>
      </c>
      <c r="H31" s="3">
        <v>1672.8579696199999</v>
      </c>
    </row>
    <row r="32" spans="1:8">
      <c r="A32" s="3">
        <v>30</v>
      </c>
      <c r="B32" s="5" t="s">
        <v>152</v>
      </c>
      <c r="C32" s="3">
        <v>444</v>
      </c>
      <c r="D32" s="3">
        <v>653281</v>
      </c>
      <c r="E32" s="5" t="s">
        <v>153</v>
      </c>
      <c r="F32" s="5" t="s">
        <v>63</v>
      </c>
      <c r="G32" s="5" t="s">
        <v>60</v>
      </c>
      <c r="H32" s="3">
        <v>57.081239700600001</v>
      </c>
    </row>
    <row r="33" spans="1:8">
      <c r="A33" s="3">
        <v>31</v>
      </c>
      <c r="B33" s="5" t="s">
        <v>100</v>
      </c>
      <c r="C33" s="3">
        <v>570</v>
      </c>
      <c r="D33" s="3">
        <v>2528998</v>
      </c>
      <c r="E33" s="5" t="s">
        <v>101</v>
      </c>
      <c r="F33" s="5" t="s">
        <v>42</v>
      </c>
      <c r="G33" s="5" t="s">
        <v>23</v>
      </c>
      <c r="H33" s="3">
        <v>64.988481505300001</v>
      </c>
    </row>
    <row r="34" spans="1:8">
      <c r="A34" s="3">
        <v>32</v>
      </c>
      <c r="B34" s="5" t="s">
        <v>108</v>
      </c>
      <c r="C34" s="3">
        <v>590</v>
      </c>
      <c r="D34" s="3">
        <v>18409</v>
      </c>
      <c r="E34" s="5" t="s">
        <v>109</v>
      </c>
      <c r="F34" s="5" t="s">
        <v>110</v>
      </c>
      <c r="G34" s="5" t="s">
        <v>23</v>
      </c>
      <c r="H34" s="3">
        <v>100.638066092</v>
      </c>
    </row>
    <row r="35" spans="1:8">
      <c r="A35" s="3">
        <v>33</v>
      </c>
      <c r="B35" s="5" t="s">
        <v>154</v>
      </c>
      <c r="C35" s="3">
        <v>114</v>
      </c>
      <c r="D35" s="3">
        <v>12650144</v>
      </c>
      <c r="E35" s="5" t="s">
        <v>155</v>
      </c>
      <c r="F35" s="5" t="s">
        <v>10</v>
      </c>
      <c r="G35" s="5" t="s">
        <v>11</v>
      </c>
      <c r="H35" s="3">
        <v>805.63568210599999</v>
      </c>
    </row>
    <row r="36" spans="1:8">
      <c r="A36" s="3">
        <v>34</v>
      </c>
      <c r="B36" s="5" t="s">
        <v>48</v>
      </c>
      <c r="C36" s="3">
        <v>220</v>
      </c>
      <c r="D36" s="3">
        <v>26394114</v>
      </c>
      <c r="E36" s="5" t="s">
        <v>49</v>
      </c>
      <c r="F36" s="5" t="s">
        <v>50</v>
      </c>
      <c r="G36" s="5" t="s">
        <v>19</v>
      </c>
      <c r="H36" s="3">
        <v>140789.66147699999</v>
      </c>
    </row>
    <row r="37" spans="1:8">
      <c r="A37" s="3">
        <v>35</v>
      </c>
      <c r="B37" s="5" t="s">
        <v>53</v>
      </c>
      <c r="C37" s="3">
        <v>330</v>
      </c>
      <c r="D37" s="3">
        <v>113039771</v>
      </c>
      <c r="E37" s="5" t="s">
        <v>54</v>
      </c>
      <c r="F37" s="5" t="s">
        <v>55</v>
      </c>
      <c r="G37" s="5" t="s">
        <v>56</v>
      </c>
      <c r="H37" s="3">
        <v>40410.6898153</v>
      </c>
    </row>
    <row r="38" spans="1:8">
      <c r="A38" s="3">
        <v>36</v>
      </c>
      <c r="B38" s="5" t="s">
        <v>126</v>
      </c>
      <c r="C38" s="3">
        <v>441</v>
      </c>
      <c r="D38" s="3">
        <v>357824</v>
      </c>
      <c r="E38" s="5" t="s">
        <v>127</v>
      </c>
      <c r="F38" s="5" t="s">
        <v>63</v>
      </c>
      <c r="G38" s="5" t="s">
        <v>60</v>
      </c>
      <c r="H38" s="3">
        <v>92.653842886899994</v>
      </c>
    </row>
    <row r="39" spans="1:8">
      <c r="A39" s="3">
        <v>37</v>
      </c>
      <c r="B39" s="5" t="s">
        <v>156</v>
      </c>
      <c r="C39" s="3">
        <v>525</v>
      </c>
      <c r="D39" s="3">
        <v>22418</v>
      </c>
      <c r="E39" s="5" t="s">
        <v>157</v>
      </c>
      <c r="F39" s="5" t="s">
        <v>68</v>
      </c>
      <c r="G39" s="5" t="s">
        <v>23</v>
      </c>
      <c r="H39" s="3">
        <v>5.4806098936699996</v>
      </c>
    </row>
    <row r="40" spans="1:8">
      <c r="A40" s="3">
        <v>38</v>
      </c>
      <c r="B40" s="5" t="s">
        <v>69</v>
      </c>
      <c r="C40" s="3">
        <v>526</v>
      </c>
      <c r="D40" s="3">
        <v>54544</v>
      </c>
      <c r="E40" s="5" t="s">
        <v>70</v>
      </c>
      <c r="F40" s="5" t="s">
        <v>68</v>
      </c>
      <c r="G40" s="5" t="s">
        <v>23</v>
      </c>
      <c r="H40" s="3">
        <v>476.022267833</v>
      </c>
    </row>
    <row r="41" spans="1:8">
      <c r="A41" s="3">
        <v>39</v>
      </c>
      <c r="B41" s="5" t="s">
        <v>158</v>
      </c>
      <c r="C41" s="3">
        <v>542</v>
      </c>
      <c r="D41" s="3">
        <v>3020561</v>
      </c>
      <c r="E41" s="5" t="s">
        <v>159</v>
      </c>
      <c r="F41" s="5" t="s">
        <v>73</v>
      </c>
      <c r="G41" s="5" t="s">
        <v>23</v>
      </c>
      <c r="H41" s="3">
        <v>387.73005294900003</v>
      </c>
    </row>
    <row r="42" spans="1:8">
      <c r="A42" s="3">
        <v>40</v>
      </c>
      <c r="B42" s="5" t="s">
        <v>144</v>
      </c>
      <c r="C42" s="3">
        <v>433</v>
      </c>
      <c r="D42" s="3">
        <v>133169</v>
      </c>
      <c r="E42" s="5" t="s">
        <v>145</v>
      </c>
      <c r="F42" s="5" t="s">
        <v>59</v>
      </c>
      <c r="G42" s="5" t="s">
        <v>60</v>
      </c>
      <c r="H42" s="3">
        <v>288.05197209200003</v>
      </c>
    </row>
    <row r="43" spans="1:8">
      <c r="A43" s="3">
        <v>41</v>
      </c>
      <c r="B43" s="5" t="s">
        <v>130</v>
      </c>
      <c r="C43" s="3">
        <v>555</v>
      </c>
      <c r="D43" s="3">
        <v>109321</v>
      </c>
      <c r="E43" s="5" t="s">
        <v>131</v>
      </c>
      <c r="F43" s="5" t="s">
        <v>92</v>
      </c>
      <c r="G43" s="5" t="s">
        <v>23</v>
      </c>
      <c r="H43" s="3">
        <v>221.94502031900001</v>
      </c>
    </row>
    <row r="44" spans="1:8">
      <c r="A44" s="3">
        <v>42</v>
      </c>
      <c r="B44" s="5" t="s">
        <v>160</v>
      </c>
      <c r="C44" s="3">
        <v>575</v>
      </c>
      <c r="D44" s="3">
        <v>45210</v>
      </c>
      <c r="E44" s="5" t="s">
        <v>161</v>
      </c>
      <c r="F44" s="5" t="s">
        <v>42</v>
      </c>
      <c r="G44" s="5" t="s">
        <v>23</v>
      </c>
      <c r="H44" s="3">
        <v>7.4857788087800001</v>
      </c>
    </row>
    <row r="45" spans="1:8">
      <c r="A45" s="3">
        <v>43</v>
      </c>
      <c r="B45" s="5" t="s">
        <v>162</v>
      </c>
      <c r="C45" s="3">
        <v>595</v>
      </c>
      <c r="D45" s="3">
        <v>27955</v>
      </c>
      <c r="E45" s="5" t="s">
        <v>163</v>
      </c>
      <c r="F45" s="5" t="s">
        <v>110</v>
      </c>
      <c r="G45" s="5" t="s">
        <v>23</v>
      </c>
      <c r="H45" s="3">
        <v>34.586170196499999</v>
      </c>
    </row>
    <row r="46" spans="1:8">
      <c r="A46" s="3">
        <v>44</v>
      </c>
      <c r="B46" s="5" t="s">
        <v>111</v>
      </c>
      <c r="C46" s="3">
        <v>622</v>
      </c>
      <c r="D46" s="3">
        <v>139047</v>
      </c>
      <c r="E46" s="5" t="s">
        <v>112</v>
      </c>
      <c r="F46" s="5" t="s">
        <v>76</v>
      </c>
      <c r="G46" s="5" t="s">
        <v>27</v>
      </c>
      <c r="H46" s="3">
        <v>51.692406000600002</v>
      </c>
    </row>
    <row r="47" spans="1:8">
      <c r="A47" s="3">
        <v>45</v>
      </c>
      <c r="B47" s="5" t="s">
        <v>71</v>
      </c>
      <c r="C47" s="3">
        <v>543</v>
      </c>
      <c r="D47" s="3">
        <v>3641934</v>
      </c>
      <c r="E47" s="5" t="s">
        <v>72</v>
      </c>
      <c r="F47" s="5" t="s">
        <v>73</v>
      </c>
      <c r="G47" s="5" t="s">
        <v>23</v>
      </c>
      <c r="H47" s="3">
        <v>691.52907375100006</v>
      </c>
    </row>
    <row r="48" spans="1:8">
      <c r="A48" s="3">
        <v>46</v>
      </c>
      <c r="B48" s="5" t="s">
        <v>122</v>
      </c>
      <c r="C48" s="3">
        <v>522</v>
      </c>
      <c r="D48" s="3">
        <v>20619</v>
      </c>
      <c r="E48" s="5" t="s">
        <v>123</v>
      </c>
      <c r="F48" s="5" t="s">
        <v>68</v>
      </c>
      <c r="G48" s="5" t="s">
        <v>23</v>
      </c>
      <c r="H48" s="3">
        <v>78.727793865799995</v>
      </c>
    </row>
    <row r="49" spans="1:8">
      <c r="A49" s="3">
        <v>47</v>
      </c>
      <c r="B49" s="5" t="s">
        <v>51</v>
      </c>
      <c r="C49" s="3">
        <v>133</v>
      </c>
      <c r="D49" s="3">
        <v>77704134</v>
      </c>
      <c r="E49" s="5" t="s">
        <v>52</v>
      </c>
      <c r="F49" s="5" t="s">
        <v>47</v>
      </c>
      <c r="G49" s="5" t="s">
        <v>11</v>
      </c>
      <c r="H49" s="3">
        <v>237209.31557199999</v>
      </c>
    </row>
    <row r="50" spans="1:8">
      <c r="A50" s="3">
        <v>48</v>
      </c>
      <c r="B50" s="5" t="s">
        <v>64</v>
      </c>
      <c r="C50" s="3">
        <v>449</v>
      </c>
      <c r="D50" s="3">
        <v>77509</v>
      </c>
      <c r="E50" s="5" t="s">
        <v>65</v>
      </c>
      <c r="F50" s="5" t="s">
        <v>63</v>
      </c>
      <c r="G50" s="5" t="s">
        <v>60</v>
      </c>
      <c r="H50" s="3">
        <v>14.0132636152</v>
      </c>
    </row>
    <row r="51" spans="1:8">
      <c r="A51" s="3">
        <v>49</v>
      </c>
      <c r="B51" s="5" t="s">
        <v>77</v>
      </c>
      <c r="C51" s="3">
        <v>640</v>
      </c>
      <c r="D51" s="3">
        <v>181850</v>
      </c>
      <c r="E51" s="5" t="s">
        <v>78</v>
      </c>
      <c r="F51" s="5" t="s">
        <v>79</v>
      </c>
      <c r="G51" s="5" t="s">
        <v>27</v>
      </c>
      <c r="H51" s="3">
        <v>47.8695796712</v>
      </c>
    </row>
    <row r="52" spans="1:8">
      <c r="A52" s="3">
        <v>50</v>
      </c>
      <c r="B52" s="5" t="s">
        <v>61</v>
      </c>
      <c r="C52" s="3">
        <v>440</v>
      </c>
      <c r="D52" s="3">
        <v>260659</v>
      </c>
      <c r="E52" s="5" t="s">
        <v>62</v>
      </c>
      <c r="F52" s="5" t="s">
        <v>63</v>
      </c>
      <c r="G52" s="5" t="s">
        <v>60</v>
      </c>
      <c r="H52" s="3">
        <v>576.60307503000001</v>
      </c>
    </row>
    <row r="53" spans="1:8">
      <c r="A53" s="3">
        <v>51</v>
      </c>
      <c r="B53" s="5" t="s">
        <v>80</v>
      </c>
      <c r="C53" s="3">
        <v>360</v>
      </c>
      <c r="D53" s="3">
        <v>160257</v>
      </c>
      <c r="E53" s="5" t="s">
        <v>81</v>
      </c>
      <c r="F53" s="5" t="s">
        <v>82</v>
      </c>
      <c r="G53" s="5" t="s">
        <v>56</v>
      </c>
      <c r="H53" s="3">
        <v>7.1753875812799999</v>
      </c>
    </row>
    <row r="54" spans="1:8">
      <c r="A54" s="3">
        <v>52</v>
      </c>
      <c r="B54" s="5" t="s">
        <v>83</v>
      </c>
      <c r="C54" s="3">
        <v>448</v>
      </c>
      <c r="D54" s="3">
        <v>422</v>
      </c>
      <c r="E54" s="5" t="s">
        <v>84</v>
      </c>
      <c r="F54" s="5" t="s">
        <v>63</v>
      </c>
      <c r="G54" s="5" t="s">
        <v>60</v>
      </c>
      <c r="H54" s="3">
        <v>77.025396347099999</v>
      </c>
    </row>
    <row r="55" spans="1:8">
      <c r="A55" s="3">
        <v>53</v>
      </c>
      <c r="B55" s="5" t="s">
        <v>66</v>
      </c>
      <c r="C55" s="3">
        <v>520</v>
      </c>
      <c r="D55" s="3">
        <v>122885</v>
      </c>
      <c r="E55" s="5" t="s">
        <v>67</v>
      </c>
      <c r="F55" s="5" t="s">
        <v>68</v>
      </c>
      <c r="G55" s="5" t="s">
        <v>23</v>
      </c>
      <c r="H55" s="3">
        <v>3.5554885863800001</v>
      </c>
    </row>
    <row r="56" spans="1:8">
      <c r="A56" s="3">
        <v>54</v>
      </c>
      <c r="B56" s="5" t="s">
        <v>104</v>
      </c>
      <c r="C56" s="3">
        <v>545</v>
      </c>
      <c r="D56" s="3">
        <v>424678</v>
      </c>
      <c r="E56" s="5" t="s">
        <v>105</v>
      </c>
      <c r="F56" s="5" t="s">
        <v>73</v>
      </c>
      <c r="G56" s="5" t="s">
        <v>23</v>
      </c>
      <c r="H56" s="3">
        <v>0.96165909459800003</v>
      </c>
    </row>
    <row r="57" spans="1:8">
      <c r="A57" s="3">
        <v>55</v>
      </c>
      <c r="B57" s="5" t="s">
        <v>118</v>
      </c>
      <c r="C57" s="3">
        <v>535</v>
      </c>
      <c r="D57" s="3">
        <v>12856</v>
      </c>
      <c r="E57" s="5" t="s">
        <v>119</v>
      </c>
      <c r="F57" s="5" t="s">
        <v>87</v>
      </c>
      <c r="G57" s="5" t="s">
        <v>23</v>
      </c>
      <c r="H57" s="3">
        <v>30.035020251300001</v>
      </c>
    </row>
    <row r="58" spans="1:8">
      <c r="A58" s="3">
        <v>56</v>
      </c>
      <c r="B58" s="5" t="s">
        <v>115</v>
      </c>
      <c r="C58" s="3">
        <v>455</v>
      </c>
      <c r="D58" s="3">
        <v>12998</v>
      </c>
      <c r="E58" s="5" t="s">
        <v>116</v>
      </c>
      <c r="F58" s="5" t="s">
        <v>117</v>
      </c>
      <c r="G58" s="5" t="s">
        <v>60</v>
      </c>
      <c r="H58" s="3">
        <v>11.3581123352</v>
      </c>
    </row>
    <row r="59" spans="1:8">
      <c r="A59" s="3">
        <v>57</v>
      </c>
      <c r="B59" s="5" t="s">
        <v>164</v>
      </c>
      <c r="C59" s="3">
        <v>550</v>
      </c>
      <c r="D59" s="3">
        <v>212728</v>
      </c>
      <c r="E59" s="5" t="s">
        <v>165</v>
      </c>
      <c r="F59" s="5" t="s">
        <v>92</v>
      </c>
      <c r="G59" s="5" t="s">
        <v>23</v>
      </c>
      <c r="H59" s="3">
        <v>11.670958519099999</v>
      </c>
    </row>
    <row r="60" spans="1:8">
      <c r="A60" s="3">
        <v>58</v>
      </c>
      <c r="B60" s="5" t="s">
        <v>166</v>
      </c>
      <c r="C60" s="3">
        <v>573</v>
      </c>
      <c r="D60" s="3">
        <v>549464</v>
      </c>
      <c r="E60" s="5" t="s">
        <v>167</v>
      </c>
      <c r="F60" s="5" t="s">
        <v>42</v>
      </c>
      <c r="G60" s="5" t="s">
        <v>23</v>
      </c>
      <c r="H60" s="3">
        <v>45.268016815000003</v>
      </c>
    </row>
    <row r="61" spans="1:8">
      <c r="A61" s="3">
        <v>59</v>
      </c>
      <c r="B61" s="5" t="s">
        <v>134</v>
      </c>
      <c r="C61" s="3">
        <v>300</v>
      </c>
      <c r="D61" s="3">
        <v>287345</v>
      </c>
      <c r="E61" s="5" t="s">
        <v>135</v>
      </c>
      <c r="F61" s="5" t="s">
        <v>136</v>
      </c>
      <c r="G61" s="5" t="s">
        <v>56</v>
      </c>
      <c r="H61" s="3">
        <v>2.0135083217799998</v>
      </c>
    </row>
    <row r="62" spans="1:8">
      <c r="A62" s="3">
        <v>60</v>
      </c>
      <c r="B62" s="5" t="s">
        <v>168</v>
      </c>
      <c r="C62" s="3">
        <v>120</v>
      </c>
      <c r="D62" s="3">
        <v>41231362</v>
      </c>
      <c r="E62" s="5" t="s">
        <v>169</v>
      </c>
      <c r="F62" s="5" t="s">
        <v>170</v>
      </c>
      <c r="G62" s="5" t="s">
        <v>11</v>
      </c>
      <c r="H62" s="3">
        <v>1481.8359756499999</v>
      </c>
    </row>
    <row r="63" spans="1:8">
      <c r="A63" s="3">
        <v>61</v>
      </c>
      <c r="B63" s="5" t="s">
        <v>171</v>
      </c>
      <c r="C63" s="3">
        <v>632</v>
      </c>
      <c r="D63" s="3">
        <v>285361</v>
      </c>
      <c r="E63" s="5" t="s">
        <v>172</v>
      </c>
      <c r="F63" s="5" t="s">
        <v>32</v>
      </c>
      <c r="G63" s="5" t="s">
        <v>27</v>
      </c>
      <c r="H63" s="3">
        <v>135.31129264800001</v>
      </c>
    </row>
    <row r="64" spans="1:8">
      <c r="A64" s="3">
        <v>62</v>
      </c>
      <c r="B64" s="5" t="s">
        <v>173</v>
      </c>
      <c r="C64" s="3">
        <v>115</v>
      </c>
      <c r="D64" s="3">
        <v>10888289</v>
      </c>
      <c r="E64" s="5" t="s">
        <v>174</v>
      </c>
      <c r="F64" s="5" t="s">
        <v>10</v>
      </c>
      <c r="G64" s="5" t="s">
        <v>11</v>
      </c>
      <c r="H64" s="3">
        <v>427.15227317799997</v>
      </c>
    </row>
    <row r="65" spans="1:8">
      <c r="A65" s="3">
        <v>63</v>
      </c>
      <c r="B65" s="5" t="s">
        <v>137</v>
      </c>
      <c r="C65" s="3">
        <v>431</v>
      </c>
      <c r="D65" s="3">
        <v>2298341</v>
      </c>
      <c r="E65" s="5" t="s">
        <v>138</v>
      </c>
      <c r="F65" s="5" t="s">
        <v>59</v>
      </c>
      <c r="G65" s="5" t="s">
        <v>60</v>
      </c>
      <c r="H65" s="3">
        <v>91.314288849700006</v>
      </c>
    </row>
    <row r="66" spans="1:8">
      <c r="A66" s="3">
        <v>64</v>
      </c>
      <c r="B66" s="5" t="s">
        <v>139</v>
      </c>
      <c r="C66" s="3">
        <v>583</v>
      </c>
      <c r="D66" s="3">
        <v>49059</v>
      </c>
      <c r="E66" s="5" t="s">
        <v>140</v>
      </c>
      <c r="F66" s="5" t="s">
        <v>22</v>
      </c>
      <c r="G66" s="5" t="s">
        <v>23</v>
      </c>
      <c r="H66" s="3">
        <v>22.146414473899998</v>
      </c>
    </row>
    <row r="67" spans="1:8">
      <c r="A67" s="3">
        <v>65</v>
      </c>
      <c r="B67" s="5" t="s">
        <v>141</v>
      </c>
      <c r="C67" s="3">
        <v>340</v>
      </c>
      <c r="D67" s="3">
        <v>182793</v>
      </c>
      <c r="E67" s="5" t="s">
        <v>142</v>
      </c>
      <c r="F67" s="5" t="s">
        <v>143</v>
      </c>
      <c r="G67" s="5" t="s">
        <v>56</v>
      </c>
      <c r="H67" s="3">
        <v>40.618866690300003</v>
      </c>
    </row>
    <row r="68" spans="1:8">
      <c r="A68" s="3">
        <v>66</v>
      </c>
      <c r="B68" s="5" t="s">
        <v>175</v>
      </c>
      <c r="C68" s="3">
        <v>584</v>
      </c>
      <c r="D68" s="3">
        <v>2702</v>
      </c>
      <c r="E68" s="5" t="s">
        <v>176</v>
      </c>
      <c r="F68" s="5" t="s">
        <v>22</v>
      </c>
      <c r="G68" s="5" t="s">
        <v>23</v>
      </c>
      <c r="H68" s="3">
        <v>11.1588191986</v>
      </c>
    </row>
    <row r="69" spans="1:8">
      <c r="A69" s="3">
        <v>67</v>
      </c>
      <c r="B69" s="5" t="s">
        <v>146</v>
      </c>
      <c r="C69" s="3">
        <v>435</v>
      </c>
      <c r="D69" s="3">
        <v>1566362</v>
      </c>
      <c r="E69" s="5" t="s">
        <v>147</v>
      </c>
      <c r="F69" s="5" t="s">
        <v>59</v>
      </c>
      <c r="G69" s="5" t="s">
        <v>60</v>
      </c>
      <c r="H69" s="3">
        <v>6517.2631460000002</v>
      </c>
    </row>
    <row r="70" spans="1:8">
      <c r="A70" s="3">
        <v>68</v>
      </c>
      <c r="B70" s="5" t="s">
        <v>148</v>
      </c>
      <c r="C70" s="3">
        <v>532</v>
      </c>
      <c r="D70" s="3">
        <v>10393</v>
      </c>
      <c r="E70" s="5" t="s">
        <v>149</v>
      </c>
      <c r="F70" s="5" t="s">
        <v>87</v>
      </c>
      <c r="G70" s="5" t="s">
        <v>23</v>
      </c>
      <c r="H70" s="3">
        <v>7.95094953025</v>
      </c>
    </row>
    <row r="71" spans="1:8">
      <c r="A71" s="3"/>
      <c r="B71" s="5"/>
      <c r="C71" s="3"/>
      <c r="D71" s="3"/>
      <c r="E71" s="5"/>
      <c r="F71" s="5"/>
      <c r="G71" s="5"/>
      <c r="H71" s="3">
        <f>SUM(H2:H70)</f>
        <v>61264099.023762494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13"/>
  <sheetViews>
    <sheetView workbookViewId="0">
      <pane ySplit="1" topLeftCell="A74" activePane="bottomLeft" state="frozen"/>
      <selection pane="bottomLeft" activeCell="D3" sqref="D3"/>
    </sheetView>
  </sheetViews>
  <sheetFormatPr defaultRowHeight="15"/>
  <sheetData>
    <row r="1" spans="1:11">
      <c r="A1" s="7" t="s">
        <v>177</v>
      </c>
      <c r="B1" s="7" t="s">
        <v>178</v>
      </c>
      <c r="C1" s="7" t="s">
        <v>179</v>
      </c>
      <c r="D1" s="7" t="s">
        <v>180</v>
      </c>
      <c r="E1" s="7" t="s">
        <v>181</v>
      </c>
      <c r="F1" s="7" t="s">
        <v>182</v>
      </c>
      <c r="G1" s="7" t="s">
        <v>183</v>
      </c>
      <c r="H1" s="7" t="s">
        <v>184</v>
      </c>
      <c r="I1" s="7" t="s">
        <v>185</v>
      </c>
      <c r="J1" s="7" t="s">
        <v>186</v>
      </c>
      <c r="K1" s="7" t="s">
        <v>187</v>
      </c>
    </row>
    <row r="2" spans="1:11">
      <c r="A2" s="6">
        <v>1</v>
      </c>
      <c r="B2" s="6">
        <v>1999</v>
      </c>
      <c r="C2" s="6">
        <v>171</v>
      </c>
      <c r="D2" s="8" t="s">
        <v>43</v>
      </c>
      <c r="E2" s="8" t="s">
        <v>188</v>
      </c>
      <c r="F2" s="8" t="s">
        <v>189</v>
      </c>
      <c r="G2" s="8" t="s">
        <v>190</v>
      </c>
      <c r="H2" s="6">
        <v>27</v>
      </c>
      <c r="I2" s="6">
        <v>1885329.9009551045</v>
      </c>
      <c r="J2" s="6">
        <v>87530853.505288213</v>
      </c>
      <c r="K2" s="6">
        <v>8753.0853505288214</v>
      </c>
    </row>
    <row r="3" spans="1:11">
      <c r="A3" s="6">
        <v>2</v>
      </c>
      <c r="B3" s="6">
        <v>1999</v>
      </c>
      <c r="C3" s="6">
        <v>174</v>
      </c>
      <c r="D3" s="8" t="s">
        <v>74</v>
      </c>
      <c r="E3" s="8" t="s">
        <v>188</v>
      </c>
      <c r="F3" s="8" t="s">
        <v>191</v>
      </c>
      <c r="G3" s="8" t="s">
        <v>191</v>
      </c>
      <c r="H3" s="6">
        <v>28</v>
      </c>
      <c r="I3" s="6">
        <v>426314.99429588183</v>
      </c>
      <c r="J3" s="6">
        <v>18302764.108813915</v>
      </c>
      <c r="K3" s="6">
        <v>1830.2764108813915</v>
      </c>
    </row>
    <row r="4" spans="1:11">
      <c r="A4" s="6">
        <v>3</v>
      </c>
      <c r="B4" s="6">
        <v>2006</v>
      </c>
      <c r="C4" s="6">
        <v>164</v>
      </c>
      <c r="D4" s="8" t="s">
        <v>192</v>
      </c>
      <c r="E4" s="8" t="s">
        <v>193</v>
      </c>
      <c r="F4" s="8" t="s">
        <v>194</v>
      </c>
      <c r="G4" s="8" t="s">
        <v>195</v>
      </c>
      <c r="H4" s="6">
        <v>26</v>
      </c>
      <c r="I4" s="6">
        <v>1000.7491750225294</v>
      </c>
      <c r="J4" s="6">
        <v>46843.961731210642</v>
      </c>
      <c r="K4" s="6">
        <v>4.6843961731210646</v>
      </c>
    </row>
    <row r="5" spans="1:11">
      <c r="A5" s="6">
        <v>4</v>
      </c>
      <c r="B5" s="6">
        <v>2006</v>
      </c>
      <c r="C5" s="6">
        <v>165</v>
      </c>
      <c r="D5" s="8" t="s">
        <v>196</v>
      </c>
      <c r="E5" s="8" t="s">
        <v>193</v>
      </c>
      <c r="F5" s="8" t="s">
        <v>194</v>
      </c>
      <c r="G5" s="8" t="s">
        <v>197</v>
      </c>
      <c r="H5" s="6">
        <v>26</v>
      </c>
      <c r="I5" s="6">
        <v>2876.9656155719435</v>
      </c>
      <c r="J5" s="6">
        <v>176491.24023970924</v>
      </c>
      <c r="K5" s="6">
        <v>17.649124023970924</v>
      </c>
    </row>
    <row r="6" spans="1:11">
      <c r="A6" s="6">
        <v>5</v>
      </c>
      <c r="B6" s="6">
        <v>1999</v>
      </c>
      <c r="C6" s="6">
        <v>168</v>
      </c>
      <c r="D6" s="8" t="s">
        <v>162</v>
      </c>
      <c r="E6" s="8" t="s">
        <v>193</v>
      </c>
      <c r="F6" s="8" t="s">
        <v>194</v>
      </c>
      <c r="G6" s="8" t="s">
        <v>198</v>
      </c>
      <c r="H6" s="6">
        <v>26</v>
      </c>
      <c r="I6" s="6">
        <v>3524.8797525645791</v>
      </c>
      <c r="J6" s="6">
        <v>358986.31351677247</v>
      </c>
      <c r="K6" s="6">
        <v>35.898631351677246</v>
      </c>
    </row>
    <row r="7" spans="1:11">
      <c r="A7" s="6">
        <v>6</v>
      </c>
      <c r="B7" s="6">
        <v>1999</v>
      </c>
      <c r="C7" s="6">
        <v>169</v>
      </c>
      <c r="D7" s="8" t="s">
        <v>24</v>
      </c>
      <c r="E7" s="8" t="s">
        <v>188</v>
      </c>
      <c r="F7" s="8" t="s">
        <v>189</v>
      </c>
      <c r="G7" s="8" t="s">
        <v>189</v>
      </c>
      <c r="H7" s="6">
        <v>27</v>
      </c>
      <c r="I7" s="6">
        <v>345458.66346613009</v>
      </c>
      <c r="J7" s="6">
        <v>196788879.58294937</v>
      </c>
      <c r="K7" s="6">
        <v>19678.887958294938</v>
      </c>
    </row>
    <row r="8" spans="1:11">
      <c r="A8" s="6">
        <v>7</v>
      </c>
      <c r="B8" s="6">
        <v>2006</v>
      </c>
      <c r="C8" s="6">
        <v>169</v>
      </c>
      <c r="D8" s="8" t="s">
        <v>24</v>
      </c>
      <c r="E8" s="8" t="s">
        <v>188</v>
      </c>
      <c r="F8" s="8" t="s">
        <v>189</v>
      </c>
      <c r="G8" s="8" t="s">
        <v>189</v>
      </c>
      <c r="H8" s="6">
        <v>27</v>
      </c>
      <c r="I8" s="6">
        <v>229253.50813264138</v>
      </c>
      <c r="J8" s="6">
        <v>14815519.805289563</v>
      </c>
      <c r="K8" s="6">
        <v>1481.5519805289564</v>
      </c>
    </row>
    <row r="9" spans="1:11">
      <c r="A9" s="6">
        <v>8</v>
      </c>
      <c r="B9" s="6">
        <v>2009</v>
      </c>
      <c r="C9" s="6">
        <v>169</v>
      </c>
      <c r="D9" s="8" t="s">
        <v>24</v>
      </c>
      <c r="E9" s="8" t="s">
        <v>188</v>
      </c>
      <c r="F9" s="8" t="s">
        <v>189</v>
      </c>
      <c r="G9" s="8" t="s">
        <v>189</v>
      </c>
      <c r="H9" s="6">
        <v>27</v>
      </c>
      <c r="I9" s="6">
        <v>70327.731555442588</v>
      </c>
      <c r="J9" s="6">
        <v>13927810.89939446</v>
      </c>
      <c r="K9" s="6">
        <v>1392.781089939446</v>
      </c>
    </row>
    <row r="10" spans="1:11">
      <c r="A10" s="6">
        <v>9</v>
      </c>
      <c r="B10" s="6">
        <v>1999</v>
      </c>
      <c r="C10" s="6">
        <v>170</v>
      </c>
      <c r="D10" s="8" t="s">
        <v>28</v>
      </c>
      <c r="E10" s="8" t="s">
        <v>188</v>
      </c>
      <c r="F10" s="8" t="s">
        <v>189</v>
      </c>
      <c r="G10" s="8" t="s">
        <v>199</v>
      </c>
      <c r="H10" s="6">
        <v>27</v>
      </c>
      <c r="I10" s="6">
        <v>12825.989637534134</v>
      </c>
      <c r="J10" s="6">
        <v>5800333.9881856916</v>
      </c>
      <c r="K10" s="6">
        <v>580.03339881856914</v>
      </c>
    </row>
    <row r="11" spans="1:11">
      <c r="A11" s="6">
        <v>10</v>
      </c>
      <c r="B11" s="6">
        <v>1999</v>
      </c>
      <c r="C11" s="6">
        <v>188</v>
      </c>
      <c r="D11" s="8" t="s">
        <v>113</v>
      </c>
      <c r="E11" s="8" t="s">
        <v>188</v>
      </c>
      <c r="F11" s="8" t="s">
        <v>200</v>
      </c>
      <c r="G11" s="8" t="s">
        <v>201</v>
      </c>
      <c r="H11" s="6">
        <v>31</v>
      </c>
      <c r="I11" s="6">
        <v>20507.079248370355</v>
      </c>
      <c r="J11" s="6">
        <v>3975968.9608508148</v>
      </c>
      <c r="K11" s="6">
        <v>397.59689608508148</v>
      </c>
    </row>
    <row r="12" spans="1:11">
      <c r="A12" s="6">
        <v>11</v>
      </c>
      <c r="B12" s="6">
        <v>2009</v>
      </c>
      <c r="C12" s="6">
        <v>188</v>
      </c>
      <c r="D12" s="8" t="s">
        <v>113</v>
      </c>
      <c r="E12" s="8" t="s">
        <v>188</v>
      </c>
      <c r="F12" s="8" t="s">
        <v>200</v>
      </c>
      <c r="G12" s="8" t="s">
        <v>201</v>
      </c>
      <c r="H12" s="6">
        <v>31</v>
      </c>
      <c r="I12" s="6">
        <v>25544.252316491089</v>
      </c>
      <c r="J12" s="6">
        <v>8465450.9143938161</v>
      </c>
      <c r="K12" s="6">
        <v>846.54509143938162</v>
      </c>
    </row>
    <row r="13" spans="1:11">
      <c r="A13" s="6">
        <v>12</v>
      </c>
      <c r="B13" s="6">
        <v>2006</v>
      </c>
      <c r="C13" s="6">
        <v>174</v>
      </c>
      <c r="D13" s="8" t="s">
        <v>74</v>
      </c>
      <c r="E13" s="8" t="s">
        <v>188</v>
      </c>
      <c r="F13" s="8" t="s">
        <v>191</v>
      </c>
      <c r="G13" s="8" t="s">
        <v>191</v>
      </c>
      <c r="H13" s="6">
        <v>28</v>
      </c>
      <c r="I13" s="6">
        <v>404053.89168550092</v>
      </c>
      <c r="J13" s="6">
        <v>17234805.785358503</v>
      </c>
      <c r="K13" s="6">
        <v>1723.4805785358503</v>
      </c>
    </row>
    <row r="14" spans="1:11">
      <c r="A14" s="6">
        <v>13</v>
      </c>
      <c r="B14" s="6">
        <v>2009</v>
      </c>
      <c r="C14" s="6">
        <v>174</v>
      </c>
      <c r="D14" s="8" t="s">
        <v>74</v>
      </c>
      <c r="E14" s="8" t="s">
        <v>188</v>
      </c>
      <c r="F14" s="8" t="s">
        <v>191</v>
      </c>
      <c r="G14" s="8" t="s">
        <v>191</v>
      </c>
      <c r="H14" s="6">
        <v>28</v>
      </c>
      <c r="I14" s="6">
        <v>293187.49414866982</v>
      </c>
      <c r="J14" s="6">
        <v>16512933.725629993</v>
      </c>
      <c r="K14" s="6">
        <v>1651.2933725629994</v>
      </c>
    </row>
    <row r="15" spans="1:11">
      <c r="A15" s="6">
        <v>14</v>
      </c>
      <c r="B15" s="6">
        <v>1999</v>
      </c>
      <c r="C15" s="6">
        <v>175</v>
      </c>
      <c r="D15" s="8" t="s">
        <v>128</v>
      </c>
      <c r="E15" s="8" t="s">
        <v>188</v>
      </c>
      <c r="F15" s="8" t="s">
        <v>191</v>
      </c>
      <c r="G15" s="8" t="s">
        <v>202</v>
      </c>
      <c r="H15" s="6">
        <v>28</v>
      </c>
      <c r="I15" s="6">
        <v>335784.21366382786</v>
      </c>
      <c r="J15" s="6">
        <v>16988303.680108584</v>
      </c>
      <c r="K15" s="6">
        <v>1698.8303680108584</v>
      </c>
    </row>
    <row r="16" spans="1:11">
      <c r="A16" s="6">
        <v>15</v>
      </c>
      <c r="B16" s="6">
        <v>1999</v>
      </c>
      <c r="C16" s="6">
        <v>176</v>
      </c>
      <c r="D16" s="8" t="s">
        <v>111</v>
      </c>
      <c r="E16" s="8" t="s">
        <v>188</v>
      </c>
      <c r="F16" s="8" t="s">
        <v>191</v>
      </c>
      <c r="G16" s="8" t="s">
        <v>203</v>
      </c>
      <c r="H16" s="6">
        <v>28</v>
      </c>
      <c r="I16" s="6">
        <v>3929.7440795768166</v>
      </c>
      <c r="J16" s="6">
        <v>174383.65093164577</v>
      </c>
      <c r="K16" s="6">
        <v>17.438365093164578</v>
      </c>
    </row>
    <row r="17" spans="1:11">
      <c r="A17" s="6">
        <v>16</v>
      </c>
      <c r="B17" s="6">
        <v>2009</v>
      </c>
      <c r="C17" s="6">
        <v>176</v>
      </c>
      <c r="D17" s="8" t="s">
        <v>111</v>
      </c>
      <c r="E17" s="8" t="s">
        <v>188</v>
      </c>
      <c r="F17" s="8" t="s">
        <v>191</v>
      </c>
      <c r="G17" s="8" t="s">
        <v>203</v>
      </c>
      <c r="H17" s="6">
        <v>28</v>
      </c>
      <c r="I17" s="6">
        <v>2503.2225525104432</v>
      </c>
      <c r="J17" s="6">
        <v>186598.27452278387</v>
      </c>
      <c r="K17" s="6">
        <v>18.659827452278389</v>
      </c>
    </row>
    <row r="18" spans="1:11">
      <c r="A18" s="6">
        <v>17</v>
      </c>
      <c r="B18" s="6">
        <v>1999</v>
      </c>
      <c r="C18" s="6">
        <v>178</v>
      </c>
      <c r="D18" s="8" t="s">
        <v>30</v>
      </c>
      <c r="E18" s="8" t="s">
        <v>188</v>
      </c>
      <c r="F18" s="8" t="s">
        <v>204</v>
      </c>
      <c r="G18" s="8" t="s">
        <v>204</v>
      </c>
      <c r="H18" s="6">
        <v>29</v>
      </c>
      <c r="I18" s="6">
        <v>291485.63381129829</v>
      </c>
      <c r="J18" s="6">
        <v>16604379.805282697</v>
      </c>
      <c r="K18" s="6">
        <v>1660.4379805282697</v>
      </c>
    </row>
    <row r="19" spans="1:11">
      <c r="A19" s="6">
        <v>18</v>
      </c>
      <c r="B19" s="6">
        <v>2006</v>
      </c>
      <c r="C19" s="6">
        <v>178</v>
      </c>
      <c r="D19" s="8" t="s">
        <v>30</v>
      </c>
      <c r="E19" s="8" t="s">
        <v>188</v>
      </c>
      <c r="F19" s="8" t="s">
        <v>204</v>
      </c>
      <c r="G19" s="8" t="s">
        <v>204</v>
      </c>
      <c r="H19" s="6">
        <v>29</v>
      </c>
      <c r="I19" s="6">
        <v>54443.730848535641</v>
      </c>
      <c r="J19" s="6">
        <v>2102925.9598869425</v>
      </c>
      <c r="K19" s="6">
        <v>210.29259598869425</v>
      </c>
    </row>
    <row r="20" spans="1:11">
      <c r="A20" s="6">
        <v>19</v>
      </c>
      <c r="B20" s="6">
        <v>2009</v>
      </c>
      <c r="C20" s="6">
        <v>178</v>
      </c>
      <c r="D20" s="8" t="s">
        <v>30</v>
      </c>
      <c r="E20" s="8" t="s">
        <v>188</v>
      </c>
      <c r="F20" s="8" t="s">
        <v>204</v>
      </c>
      <c r="G20" s="8" t="s">
        <v>204</v>
      </c>
      <c r="H20" s="6">
        <v>29</v>
      </c>
      <c r="I20" s="6">
        <v>822495.11293608509</v>
      </c>
      <c r="J20" s="6">
        <v>52998530.9787146</v>
      </c>
      <c r="K20" s="6">
        <v>5299.8530978714598</v>
      </c>
    </row>
    <row r="21" spans="1:11">
      <c r="A21" s="6">
        <v>20</v>
      </c>
      <c r="B21" s="6">
        <v>1999</v>
      </c>
      <c r="C21" s="6">
        <v>186</v>
      </c>
      <c r="D21" s="8" t="s">
        <v>35</v>
      </c>
      <c r="E21" s="8" t="s">
        <v>188</v>
      </c>
      <c r="F21" s="8" t="s">
        <v>200</v>
      </c>
      <c r="G21" s="8" t="s">
        <v>200</v>
      </c>
      <c r="H21" s="6">
        <v>31</v>
      </c>
      <c r="I21" s="6">
        <v>680262.07902568288</v>
      </c>
      <c r="J21" s="6">
        <v>1780906853.2515409</v>
      </c>
      <c r="K21" s="6">
        <v>178090.6853251541</v>
      </c>
    </row>
    <row r="22" spans="1:11">
      <c r="A22" s="6">
        <v>21</v>
      </c>
      <c r="B22" s="6">
        <v>2006</v>
      </c>
      <c r="C22" s="6">
        <v>186</v>
      </c>
      <c r="D22" s="8" t="s">
        <v>35</v>
      </c>
      <c r="E22" s="8" t="s">
        <v>188</v>
      </c>
      <c r="F22" s="8" t="s">
        <v>200</v>
      </c>
      <c r="G22" s="8" t="s">
        <v>200</v>
      </c>
      <c r="H22" s="6">
        <v>31</v>
      </c>
      <c r="I22" s="6">
        <v>1061835.7360526428</v>
      </c>
      <c r="J22" s="6">
        <v>424925702.07850194</v>
      </c>
      <c r="K22" s="6">
        <v>42492.570207850193</v>
      </c>
    </row>
    <row r="23" spans="1:11">
      <c r="A23" s="6">
        <v>22</v>
      </c>
      <c r="B23" s="6">
        <v>1999</v>
      </c>
      <c r="C23" s="6">
        <v>180</v>
      </c>
      <c r="D23" s="8" t="s">
        <v>171</v>
      </c>
      <c r="E23" s="8" t="s">
        <v>188</v>
      </c>
      <c r="F23" s="8" t="s">
        <v>204</v>
      </c>
      <c r="G23" s="8" t="s">
        <v>205</v>
      </c>
      <c r="H23" s="6">
        <v>29</v>
      </c>
      <c r="I23" s="6">
        <v>43422.497312871346</v>
      </c>
      <c r="J23" s="6">
        <v>1393573.0962625092</v>
      </c>
      <c r="K23" s="6">
        <v>139.35730962625092</v>
      </c>
    </row>
    <row r="24" spans="1:11">
      <c r="A24" s="6">
        <v>23</v>
      </c>
      <c r="B24" s="6">
        <v>2009</v>
      </c>
      <c r="C24" s="6">
        <v>186</v>
      </c>
      <c r="D24" s="8" t="s">
        <v>35</v>
      </c>
      <c r="E24" s="8" t="s">
        <v>188</v>
      </c>
      <c r="F24" s="8" t="s">
        <v>200</v>
      </c>
      <c r="G24" s="8" t="s">
        <v>200</v>
      </c>
      <c r="H24" s="6">
        <v>31</v>
      </c>
      <c r="I24" s="6">
        <v>199406.77233377247</v>
      </c>
      <c r="J24" s="6">
        <v>34482048.353695482</v>
      </c>
      <c r="K24" s="6">
        <v>3448.2048353695482</v>
      </c>
    </row>
    <row r="25" spans="1:11">
      <c r="A25" s="6">
        <v>24</v>
      </c>
      <c r="B25" s="6">
        <v>1999</v>
      </c>
      <c r="C25" s="6">
        <v>4</v>
      </c>
      <c r="D25" s="8" t="s">
        <v>12</v>
      </c>
      <c r="E25" s="8" t="s">
        <v>206</v>
      </c>
      <c r="F25" s="8" t="s">
        <v>207</v>
      </c>
      <c r="G25" s="8" t="s">
        <v>208</v>
      </c>
      <c r="H25" s="6">
        <v>1</v>
      </c>
      <c r="I25" s="6">
        <v>1865238.5522489103</v>
      </c>
      <c r="J25" s="6">
        <v>11562334518.586172</v>
      </c>
      <c r="K25" s="6">
        <v>1156233.4518586171</v>
      </c>
    </row>
    <row r="26" spans="1:11">
      <c r="A26" s="6">
        <v>25</v>
      </c>
      <c r="B26" s="6">
        <v>2006</v>
      </c>
      <c r="C26" s="6">
        <v>4</v>
      </c>
      <c r="D26" s="8" t="s">
        <v>12</v>
      </c>
      <c r="E26" s="8" t="s">
        <v>206</v>
      </c>
      <c r="F26" s="8" t="s">
        <v>207</v>
      </c>
      <c r="G26" s="8" t="s">
        <v>208</v>
      </c>
      <c r="H26" s="6">
        <v>1</v>
      </c>
      <c r="I26" s="6">
        <v>644585.72316361859</v>
      </c>
      <c r="J26" s="6">
        <v>1923585191.9204378</v>
      </c>
      <c r="K26" s="6">
        <v>192358.51919204378</v>
      </c>
    </row>
    <row r="27" spans="1:11">
      <c r="A27" s="6">
        <v>26</v>
      </c>
      <c r="B27" s="6">
        <v>2009</v>
      </c>
      <c r="C27" s="6">
        <v>4</v>
      </c>
      <c r="D27" s="8" t="s">
        <v>12</v>
      </c>
      <c r="E27" s="8" t="s">
        <v>206</v>
      </c>
      <c r="F27" s="8" t="s">
        <v>207</v>
      </c>
      <c r="G27" s="8" t="s">
        <v>208</v>
      </c>
      <c r="H27" s="6">
        <v>1</v>
      </c>
      <c r="I27" s="6">
        <v>706837.97777974722</v>
      </c>
      <c r="J27" s="6">
        <v>2068220761.9811411</v>
      </c>
      <c r="K27" s="6">
        <v>206822.07619811411</v>
      </c>
    </row>
    <row r="28" spans="1:11">
      <c r="A28" s="6">
        <v>27</v>
      </c>
      <c r="B28" s="6">
        <v>1999</v>
      </c>
      <c r="C28" s="6">
        <v>5</v>
      </c>
      <c r="D28" s="8" t="s">
        <v>154</v>
      </c>
      <c r="E28" s="8" t="s">
        <v>206</v>
      </c>
      <c r="F28" s="8" t="s">
        <v>207</v>
      </c>
      <c r="G28" s="8" t="s">
        <v>209</v>
      </c>
      <c r="H28" s="6">
        <v>1</v>
      </c>
      <c r="I28" s="6">
        <v>15195.926166716628</v>
      </c>
      <c r="J28" s="6">
        <v>5505509.9114104891</v>
      </c>
      <c r="K28" s="6">
        <v>550.55099114104894</v>
      </c>
    </row>
    <row r="29" spans="1:11">
      <c r="A29" s="6">
        <v>28</v>
      </c>
      <c r="B29" s="6">
        <v>2006</v>
      </c>
      <c r="C29" s="6">
        <v>5</v>
      </c>
      <c r="D29" s="8" t="s">
        <v>154</v>
      </c>
      <c r="E29" s="8" t="s">
        <v>206</v>
      </c>
      <c r="F29" s="8" t="s">
        <v>207</v>
      </c>
      <c r="G29" s="8" t="s">
        <v>209</v>
      </c>
      <c r="H29" s="6">
        <v>1</v>
      </c>
      <c r="I29" s="6">
        <v>6406.3496437943486</v>
      </c>
      <c r="J29" s="6">
        <v>2562085.9350286275</v>
      </c>
      <c r="K29" s="6">
        <v>256.20859350286275</v>
      </c>
    </row>
    <row r="30" spans="1:11">
      <c r="A30" s="6">
        <v>29</v>
      </c>
      <c r="B30" s="6">
        <v>1999</v>
      </c>
      <c r="C30" s="6">
        <v>6</v>
      </c>
      <c r="D30" s="8" t="s">
        <v>173</v>
      </c>
      <c r="E30" s="8" t="s">
        <v>206</v>
      </c>
      <c r="F30" s="8" t="s">
        <v>207</v>
      </c>
      <c r="G30" s="8" t="s">
        <v>210</v>
      </c>
      <c r="H30" s="6">
        <v>1</v>
      </c>
      <c r="I30" s="6">
        <v>19546.765229782373</v>
      </c>
      <c r="J30" s="6">
        <v>4282198.4132381231</v>
      </c>
      <c r="K30" s="6">
        <v>428.21984132381232</v>
      </c>
    </row>
    <row r="31" spans="1:11">
      <c r="A31" s="6">
        <v>30</v>
      </c>
      <c r="B31" s="6">
        <v>2006</v>
      </c>
      <c r="C31" s="6">
        <v>8</v>
      </c>
      <c r="D31" s="8" t="s">
        <v>14</v>
      </c>
      <c r="E31" s="8" t="s">
        <v>206</v>
      </c>
      <c r="F31" s="8" t="s">
        <v>207</v>
      </c>
      <c r="G31" s="8" t="s">
        <v>211</v>
      </c>
      <c r="H31" s="6">
        <v>1</v>
      </c>
      <c r="I31" s="6">
        <v>157637.51238582126</v>
      </c>
      <c r="J31" s="6">
        <v>572001383.11547649</v>
      </c>
      <c r="K31" s="6">
        <v>57200.138311547649</v>
      </c>
    </row>
    <row r="32" spans="1:11">
      <c r="A32" s="6">
        <v>31</v>
      </c>
      <c r="B32" s="6">
        <v>2009</v>
      </c>
      <c r="C32" s="6">
        <v>8</v>
      </c>
      <c r="D32" s="8" t="s">
        <v>14</v>
      </c>
      <c r="E32" s="8" t="s">
        <v>206</v>
      </c>
      <c r="F32" s="8" t="s">
        <v>207</v>
      </c>
      <c r="G32" s="8" t="s">
        <v>211</v>
      </c>
      <c r="H32" s="6">
        <v>1</v>
      </c>
      <c r="I32" s="6">
        <v>278718.27370196983</v>
      </c>
      <c r="J32" s="6">
        <v>293693159.00197458</v>
      </c>
      <c r="K32" s="6">
        <v>29369.31590019746</v>
      </c>
    </row>
    <row r="33" spans="1:11">
      <c r="A33" s="6">
        <v>32</v>
      </c>
      <c r="B33" s="6">
        <v>1999</v>
      </c>
      <c r="C33" s="6">
        <v>9</v>
      </c>
      <c r="D33" s="8" t="s">
        <v>168</v>
      </c>
      <c r="E33" s="8" t="s">
        <v>206</v>
      </c>
      <c r="F33" s="8" t="s">
        <v>212</v>
      </c>
      <c r="G33" s="8" t="s">
        <v>212</v>
      </c>
      <c r="H33" s="6">
        <v>2</v>
      </c>
      <c r="I33" s="6">
        <v>1588.2307844756651</v>
      </c>
      <c r="J33" s="6">
        <v>56644.38612749122</v>
      </c>
      <c r="K33" s="6">
        <v>5.6644386127491222</v>
      </c>
    </row>
    <row r="34" spans="1:11">
      <c r="A34" s="6">
        <v>33</v>
      </c>
      <c r="B34" s="6">
        <v>2009</v>
      </c>
      <c r="C34" s="6">
        <v>9</v>
      </c>
      <c r="D34" s="8" t="s">
        <v>168</v>
      </c>
      <c r="E34" s="8" t="s">
        <v>206</v>
      </c>
      <c r="F34" s="8" t="s">
        <v>212</v>
      </c>
      <c r="G34" s="8" t="s">
        <v>212</v>
      </c>
      <c r="H34" s="6">
        <v>2</v>
      </c>
      <c r="I34" s="6">
        <v>32298.046102672608</v>
      </c>
      <c r="J34" s="6">
        <v>14780407.935213037</v>
      </c>
      <c r="K34" s="6">
        <v>1478.0407935213036</v>
      </c>
    </row>
    <row r="35" spans="1:11">
      <c r="A35" s="6">
        <v>34</v>
      </c>
      <c r="B35" s="6">
        <v>1999</v>
      </c>
      <c r="C35" s="6">
        <v>15</v>
      </c>
      <c r="D35" s="8" t="s">
        <v>45</v>
      </c>
      <c r="E35" s="8" t="s">
        <v>206</v>
      </c>
      <c r="F35" s="8" t="s">
        <v>213</v>
      </c>
      <c r="G35" s="8" t="s">
        <v>213</v>
      </c>
      <c r="H35" s="6">
        <v>3</v>
      </c>
      <c r="I35" s="6">
        <v>3451.1681925295729</v>
      </c>
      <c r="J35" s="6">
        <v>327709.09391993942</v>
      </c>
      <c r="K35" s="6">
        <v>32.770909391993939</v>
      </c>
    </row>
    <row r="36" spans="1:11">
      <c r="A36" s="6">
        <v>35</v>
      </c>
      <c r="B36" s="6">
        <v>2006</v>
      </c>
      <c r="C36" s="6">
        <v>15</v>
      </c>
      <c r="D36" s="8" t="s">
        <v>45</v>
      </c>
      <c r="E36" s="8" t="s">
        <v>206</v>
      </c>
      <c r="F36" s="8" t="s">
        <v>213</v>
      </c>
      <c r="G36" s="8" t="s">
        <v>213</v>
      </c>
      <c r="H36" s="6">
        <v>3</v>
      </c>
      <c r="I36" s="6">
        <v>28812.325538736746</v>
      </c>
      <c r="J36" s="6">
        <v>4755653.0418546451</v>
      </c>
      <c r="K36" s="6">
        <v>475.56530418546453</v>
      </c>
    </row>
    <row r="37" spans="1:11">
      <c r="A37" s="6">
        <v>36</v>
      </c>
      <c r="B37" s="6">
        <v>2009</v>
      </c>
      <c r="C37" s="6">
        <v>15</v>
      </c>
      <c r="D37" s="8" t="s">
        <v>45</v>
      </c>
      <c r="E37" s="8" t="s">
        <v>206</v>
      </c>
      <c r="F37" s="8" t="s">
        <v>213</v>
      </c>
      <c r="G37" s="8" t="s">
        <v>213</v>
      </c>
      <c r="H37" s="6">
        <v>3</v>
      </c>
      <c r="I37" s="6">
        <v>79223.696777258228</v>
      </c>
      <c r="J37" s="6">
        <v>9296332.0183260255</v>
      </c>
      <c r="K37" s="6">
        <v>929.63320183260259</v>
      </c>
    </row>
    <row r="38" spans="1:11">
      <c r="A38" s="6">
        <v>37</v>
      </c>
      <c r="B38" s="6">
        <v>1999</v>
      </c>
      <c r="C38" s="6">
        <v>18</v>
      </c>
      <c r="D38" s="8" t="s">
        <v>51</v>
      </c>
      <c r="E38" s="8" t="s">
        <v>206</v>
      </c>
      <c r="F38" s="8" t="s">
        <v>213</v>
      </c>
      <c r="G38" s="8" t="s">
        <v>214</v>
      </c>
      <c r="H38" s="6">
        <v>3</v>
      </c>
      <c r="I38" s="6">
        <v>905665.45220411534</v>
      </c>
      <c r="J38" s="6">
        <v>2301641072.0797772</v>
      </c>
      <c r="K38" s="6">
        <v>230164.10720797774</v>
      </c>
    </row>
    <row r="39" spans="1:11">
      <c r="A39" s="6">
        <v>38</v>
      </c>
      <c r="B39" s="6">
        <v>2009</v>
      </c>
      <c r="C39" s="6">
        <v>18</v>
      </c>
      <c r="D39" s="8" t="s">
        <v>51</v>
      </c>
      <c r="E39" s="8" t="s">
        <v>206</v>
      </c>
      <c r="F39" s="8" t="s">
        <v>213</v>
      </c>
      <c r="G39" s="8" t="s">
        <v>214</v>
      </c>
      <c r="H39" s="6">
        <v>3</v>
      </c>
      <c r="I39" s="6">
        <v>73255.852311408205</v>
      </c>
      <c r="J39" s="6">
        <v>31131022.344227105</v>
      </c>
      <c r="K39" s="6">
        <v>3113.1022344227104</v>
      </c>
    </row>
    <row r="40" spans="1:11">
      <c r="A40" s="6">
        <v>39</v>
      </c>
      <c r="B40" s="6">
        <v>1999</v>
      </c>
      <c r="C40" s="6">
        <v>20</v>
      </c>
      <c r="D40" s="8" t="s">
        <v>16</v>
      </c>
      <c r="E40" s="8" t="s">
        <v>215</v>
      </c>
      <c r="F40" s="8" t="s">
        <v>216</v>
      </c>
      <c r="G40" s="8" t="s">
        <v>216</v>
      </c>
      <c r="H40" s="6">
        <v>4</v>
      </c>
      <c r="I40" s="6">
        <v>10412918.365401752</v>
      </c>
      <c r="J40" s="6">
        <v>396407295760.35962</v>
      </c>
      <c r="K40" s="6">
        <v>39640729.576035962</v>
      </c>
    </row>
    <row r="41" spans="1:11">
      <c r="A41" s="6">
        <v>40</v>
      </c>
      <c r="B41" s="6">
        <v>2006</v>
      </c>
      <c r="C41" s="6">
        <v>20</v>
      </c>
      <c r="D41" s="8" t="s">
        <v>16</v>
      </c>
      <c r="E41" s="8" t="s">
        <v>215</v>
      </c>
      <c r="F41" s="8" t="s">
        <v>216</v>
      </c>
      <c r="G41" s="8" t="s">
        <v>216</v>
      </c>
      <c r="H41" s="6">
        <v>4</v>
      </c>
      <c r="I41" s="6">
        <v>4796465.3234877493</v>
      </c>
      <c r="J41" s="6">
        <v>128218564379.7625</v>
      </c>
      <c r="K41" s="6">
        <v>12821856.43797625</v>
      </c>
    </row>
    <row r="42" spans="1:11">
      <c r="A42" s="6">
        <v>41</v>
      </c>
      <c r="B42" s="6">
        <v>2009</v>
      </c>
      <c r="C42" s="6">
        <v>20</v>
      </c>
      <c r="D42" s="8" t="s">
        <v>16</v>
      </c>
      <c r="E42" s="8" t="s">
        <v>215</v>
      </c>
      <c r="F42" s="8" t="s">
        <v>216</v>
      </c>
      <c r="G42" s="8" t="s">
        <v>216</v>
      </c>
      <c r="H42" s="6">
        <v>4</v>
      </c>
      <c r="I42" s="6">
        <v>5146613.3290478932</v>
      </c>
      <c r="J42" s="6">
        <v>42373087899.973747</v>
      </c>
      <c r="K42" s="6">
        <v>4237308.7899973746</v>
      </c>
    </row>
    <row r="43" spans="1:11">
      <c r="A43" s="6">
        <v>42</v>
      </c>
      <c r="B43" s="6">
        <v>2006</v>
      </c>
      <c r="C43" s="6">
        <v>21</v>
      </c>
      <c r="D43" s="8" t="s">
        <v>48</v>
      </c>
      <c r="E43" s="8" t="s">
        <v>215</v>
      </c>
      <c r="F43" s="8" t="s">
        <v>217</v>
      </c>
      <c r="G43" s="8" t="s">
        <v>217</v>
      </c>
      <c r="H43" s="6">
        <v>5</v>
      </c>
      <c r="I43" s="6">
        <v>451576.78319804854</v>
      </c>
      <c r="J43" s="6">
        <v>996320428.69385445</v>
      </c>
      <c r="K43" s="6">
        <v>99632.042869385448</v>
      </c>
    </row>
    <row r="44" spans="1:11">
      <c r="A44" s="6">
        <v>43</v>
      </c>
      <c r="B44" s="6">
        <v>2009</v>
      </c>
      <c r="C44" s="6">
        <v>21</v>
      </c>
      <c r="D44" s="8" t="s">
        <v>48</v>
      </c>
      <c r="E44" s="8" t="s">
        <v>215</v>
      </c>
      <c r="F44" s="8" t="s">
        <v>217</v>
      </c>
      <c r="G44" s="8" t="s">
        <v>217</v>
      </c>
      <c r="H44" s="6">
        <v>5</v>
      </c>
      <c r="I44" s="6">
        <v>181204.63625014917</v>
      </c>
      <c r="J44" s="6">
        <v>403557882.07033449</v>
      </c>
      <c r="K44" s="6">
        <v>40355.788207033453</v>
      </c>
    </row>
    <row r="45" spans="1:11">
      <c r="A45" s="6">
        <v>44</v>
      </c>
      <c r="B45" s="6">
        <v>1999</v>
      </c>
      <c r="C45" s="6">
        <v>36</v>
      </c>
      <c r="D45" s="8" t="s">
        <v>53</v>
      </c>
      <c r="E45" s="8" t="s">
        <v>218</v>
      </c>
      <c r="F45" s="8" t="s">
        <v>219</v>
      </c>
      <c r="G45" s="8" t="s">
        <v>219</v>
      </c>
      <c r="H45" s="6">
        <v>8</v>
      </c>
      <c r="I45" s="6">
        <v>16545.963592552147</v>
      </c>
      <c r="J45" s="6">
        <v>3204146.7165874671</v>
      </c>
      <c r="K45" s="6">
        <v>320.41467165874673</v>
      </c>
    </row>
    <row r="46" spans="1:11">
      <c r="A46" s="6">
        <v>45</v>
      </c>
      <c r="B46" s="6">
        <v>2006</v>
      </c>
      <c r="C46" s="6">
        <v>36</v>
      </c>
      <c r="D46" s="8" t="s">
        <v>53</v>
      </c>
      <c r="E46" s="8" t="s">
        <v>218</v>
      </c>
      <c r="F46" s="8" t="s">
        <v>219</v>
      </c>
      <c r="G46" s="8" t="s">
        <v>219</v>
      </c>
      <c r="H46" s="6">
        <v>8</v>
      </c>
      <c r="I46" s="6">
        <v>159825.81837987187</v>
      </c>
      <c r="J46" s="6">
        <v>43539121.692030445</v>
      </c>
      <c r="K46" s="6">
        <v>4353.9121692030449</v>
      </c>
    </row>
    <row r="47" spans="1:11">
      <c r="A47" s="6">
        <v>46</v>
      </c>
      <c r="B47" s="6">
        <v>2009</v>
      </c>
      <c r="C47" s="6">
        <v>36</v>
      </c>
      <c r="D47" s="8" t="s">
        <v>53</v>
      </c>
      <c r="E47" s="8" t="s">
        <v>218</v>
      </c>
      <c r="F47" s="8" t="s">
        <v>219</v>
      </c>
      <c r="G47" s="8" t="s">
        <v>219</v>
      </c>
      <c r="H47" s="6">
        <v>8</v>
      </c>
      <c r="I47" s="6">
        <v>931576.21931150998</v>
      </c>
      <c r="J47" s="6">
        <v>319144428.74493819</v>
      </c>
      <c r="K47" s="6">
        <v>31914.44287449382</v>
      </c>
    </row>
    <row r="48" spans="1:11">
      <c r="A48" s="6">
        <v>47</v>
      </c>
      <c r="B48" s="6">
        <v>2006</v>
      </c>
      <c r="C48" s="6">
        <v>45</v>
      </c>
      <c r="D48" s="8" t="s">
        <v>141</v>
      </c>
      <c r="E48" s="8" t="s">
        <v>218</v>
      </c>
      <c r="F48" s="8" t="s">
        <v>220</v>
      </c>
      <c r="G48" s="8" t="s">
        <v>220</v>
      </c>
      <c r="H48" s="6">
        <v>9</v>
      </c>
      <c r="I48" s="6">
        <v>662.80039676516117</v>
      </c>
      <c r="J48" s="6">
        <v>27816.411115212853</v>
      </c>
      <c r="K48" s="6">
        <v>2.7816411115212851</v>
      </c>
    </row>
    <row r="49" spans="1:11">
      <c r="A49" s="6">
        <v>48</v>
      </c>
      <c r="B49" s="6">
        <v>2009</v>
      </c>
      <c r="C49" s="6">
        <v>45</v>
      </c>
      <c r="D49" s="8" t="s">
        <v>141</v>
      </c>
      <c r="E49" s="8" t="s">
        <v>218</v>
      </c>
      <c r="F49" s="8" t="s">
        <v>220</v>
      </c>
      <c r="G49" s="8" t="s">
        <v>220</v>
      </c>
      <c r="H49" s="6">
        <v>9</v>
      </c>
      <c r="I49" s="6">
        <v>3094.0076282847422</v>
      </c>
      <c r="J49" s="6">
        <v>226871.07518951094</v>
      </c>
      <c r="K49" s="6">
        <v>22.687107518951095</v>
      </c>
    </row>
    <row r="50" spans="1:11">
      <c r="A50" s="6">
        <v>49</v>
      </c>
      <c r="B50" s="6">
        <v>1999</v>
      </c>
      <c r="C50" s="6">
        <v>77</v>
      </c>
      <c r="D50" s="8" t="s">
        <v>57</v>
      </c>
      <c r="E50" s="8" t="s">
        <v>221</v>
      </c>
      <c r="F50" s="8" t="s">
        <v>222</v>
      </c>
      <c r="G50" s="8" t="s">
        <v>222</v>
      </c>
      <c r="H50" s="6">
        <v>14</v>
      </c>
      <c r="I50" s="6">
        <v>36166.871881348939</v>
      </c>
      <c r="J50" s="6">
        <v>7443716.5731836092</v>
      </c>
      <c r="K50" s="6">
        <v>744.37165731836092</v>
      </c>
    </row>
    <row r="51" spans="1:11">
      <c r="A51" s="6">
        <v>50</v>
      </c>
      <c r="B51" s="6">
        <v>2006</v>
      </c>
      <c r="C51" s="6">
        <v>77</v>
      </c>
      <c r="D51" s="8" t="s">
        <v>57</v>
      </c>
      <c r="E51" s="8" t="s">
        <v>221</v>
      </c>
      <c r="F51" s="8" t="s">
        <v>222</v>
      </c>
      <c r="G51" s="8" t="s">
        <v>222</v>
      </c>
      <c r="H51" s="6">
        <v>14</v>
      </c>
      <c r="I51" s="6">
        <v>20254.736966969867</v>
      </c>
      <c r="J51" s="6">
        <v>4576182.1564932121</v>
      </c>
      <c r="K51" s="6">
        <v>457.6182156493212</v>
      </c>
    </row>
    <row r="52" spans="1:11">
      <c r="A52" s="6">
        <v>51</v>
      </c>
      <c r="B52" s="6">
        <v>2009</v>
      </c>
      <c r="C52" s="6">
        <v>77</v>
      </c>
      <c r="D52" s="8" t="s">
        <v>57</v>
      </c>
      <c r="E52" s="8" t="s">
        <v>221</v>
      </c>
      <c r="F52" s="8" t="s">
        <v>222</v>
      </c>
      <c r="G52" s="8" t="s">
        <v>222</v>
      </c>
      <c r="H52" s="6">
        <v>14</v>
      </c>
      <c r="I52" s="6">
        <v>43947.179042803262</v>
      </c>
      <c r="J52" s="6">
        <v>7962183.4019177966</v>
      </c>
      <c r="K52" s="6">
        <v>796.2183401917797</v>
      </c>
    </row>
    <row r="53" spans="1:11">
      <c r="A53" s="6">
        <v>52</v>
      </c>
      <c r="B53" s="6">
        <v>1999</v>
      </c>
      <c r="C53" s="6">
        <v>80</v>
      </c>
      <c r="D53" s="8" t="s">
        <v>144</v>
      </c>
      <c r="E53" s="8" t="s">
        <v>221</v>
      </c>
      <c r="F53" s="8" t="s">
        <v>222</v>
      </c>
      <c r="G53" s="8" t="s">
        <v>223</v>
      </c>
      <c r="H53" s="6">
        <v>14</v>
      </c>
      <c r="I53" s="6">
        <v>9126.7706198705946</v>
      </c>
      <c r="J53" s="6">
        <v>939407.40165675618</v>
      </c>
      <c r="K53" s="6">
        <v>93.940740165675621</v>
      </c>
    </row>
    <row r="54" spans="1:11">
      <c r="A54" s="6">
        <v>53</v>
      </c>
      <c r="B54" s="6">
        <v>2009</v>
      </c>
      <c r="C54" s="6">
        <v>80</v>
      </c>
      <c r="D54" s="8" t="s">
        <v>144</v>
      </c>
      <c r="E54" s="8" t="s">
        <v>221</v>
      </c>
      <c r="F54" s="8" t="s">
        <v>222</v>
      </c>
      <c r="G54" s="8" t="s">
        <v>223</v>
      </c>
      <c r="H54" s="6">
        <v>14</v>
      </c>
      <c r="I54" s="6">
        <v>6121.2668223272276</v>
      </c>
      <c r="J54" s="6">
        <v>628750.82683289039</v>
      </c>
      <c r="K54" s="6">
        <v>62.875082683289037</v>
      </c>
    </row>
    <row r="55" spans="1:11">
      <c r="A55" s="6">
        <v>54</v>
      </c>
      <c r="B55" s="6">
        <v>2006</v>
      </c>
      <c r="C55" s="6">
        <v>83</v>
      </c>
      <c r="D55" s="8" t="s">
        <v>102</v>
      </c>
      <c r="E55" s="8" t="s">
        <v>221</v>
      </c>
      <c r="F55" s="8" t="s">
        <v>222</v>
      </c>
      <c r="G55" s="8" t="s">
        <v>224</v>
      </c>
      <c r="H55" s="6">
        <v>14</v>
      </c>
      <c r="I55" s="6">
        <v>19577.521621576248</v>
      </c>
      <c r="J55" s="6">
        <v>8846518.1680215038</v>
      </c>
      <c r="K55" s="6">
        <v>884.65181680215039</v>
      </c>
    </row>
    <row r="56" spans="1:11">
      <c r="A56" s="6">
        <v>55</v>
      </c>
      <c r="B56" s="6">
        <v>2006</v>
      </c>
      <c r="C56" s="6">
        <v>88</v>
      </c>
      <c r="D56" s="8" t="s">
        <v>126</v>
      </c>
      <c r="E56" s="8" t="s">
        <v>221</v>
      </c>
      <c r="F56" s="8" t="s">
        <v>225</v>
      </c>
      <c r="G56" s="8" t="s">
        <v>226</v>
      </c>
      <c r="H56" s="6">
        <v>15</v>
      </c>
      <c r="I56" s="6">
        <v>7205.9793628861371</v>
      </c>
      <c r="J56" s="6">
        <v>2740439.1058268007</v>
      </c>
      <c r="K56" s="6">
        <v>274.04391058268004</v>
      </c>
    </row>
    <row r="57" spans="1:11">
      <c r="A57" s="6">
        <v>56</v>
      </c>
      <c r="B57" s="6">
        <v>2006</v>
      </c>
      <c r="C57" s="6">
        <v>91</v>
      </c>
      <c r="D57" s="8" t="s">
        <v>152</v>
      </c>
      <c r="E57" s="8" t="s">
        <v>221</v>
      </c>
      <c r="F57" s="8" t="s">
        <v>225</v>
      </c>
      <c r="G57" s="8" t="s">
        <v>227</v>
      </c>
      <c r="H57" s="6">
        <v>15</v>
      </c>
      <c r="I57" s="6">
        <v>4243.9329607248646</v>
      </c>
      <c r="J57" s="6">
        <v>568932.11863295664</v>
      </c>
      <c r="K57" s="6">
        <v>56.893211863295662</v>
      </c>
    </row>
    <row r="58" spans="1:11">
      <c r="A58" s="6">
        <v>57</v>
      </c>
      <c r="B58" s="6">
        <v>2006</v>
      </c>
      <c r="C58" s="6">
        <v>114</v>
      </c>
      <c r="D58" s="8" t="s">
        <v>66</v>
      </c>
      <c r="E58" s="8" t="s">
        <v>193</v>
      </c>
      <c r="F58" s="8" t="s">
        <v>228</v>
      </c>
      <c r="G58" s="8" t="s">
        <v>228</v>
      </c>
      <c r="H58" s="6">
        <v>19</v>
      </c>
      <c r="I58" s="6">
        <v>1985.8793161999954</v>
      </c>
      <c r="J58" s="6">
        <v>136894.86519367388</v>
      </c>
      <c r="K58" s="6">
        <v>13.689486519367387</v>
      </c>
    </row>
    <row r="59" spans="1:11">
      <c r="A59" s="6">
        <v>58</v>
      </c>
      <c r="B59" s="6">
        <v>2009</v>
      </c>
      <c r="C59" s="6">
        <v>116</v>
      </c>
      <c r="D59" s="8" t="s">
        <v>122</v>
      </c>
      <c r="E59" s="8" t="s">
        <v>193</v>
      </c>
      <c r="F59" s="8" t="s">
        <v>228</v>
      </c>
      <c r="G59" s="8" t="s">
        <v>229</v>
      </c>
      <c r="H59" s="6">
        <v>19</v>
      </c>
      <c r="I59" s="6">
        <v>2877.788524063501</v>
      </c>
      <c r="J59" s="6">
        <v>543377.53656060656</v>
      </c>
      <c r="K59" s="6">
        <v>54.337753656060656</v>
      </c>
    </row>
    <row r="60" spans="1:11">
      <c r="A60" s="6">
        <v>59</v>
      </c>
      <c r="B60" s="6">
        <v>1999</v>
      </c>
      <c r="C60" s="6">
        <v>120</v>
      </c>
      <c r="D60" s="8" t="s">
        <v>69</v>
      </c>
      <c r="E60" s="8" t="s">
        <v>193</v>
      </c>
      <c r="F60" s="8" t="s">
        <v>228</v>
      </c>
      <c r="G60" s="8" t="s">
        <v>230</v>
      </c>
      <c r="H60" s="6">
        <v>19</v>
      </c>
      <c r="I60" s="6">
        <v>11921.954842464829</v>
      </c>
      <c r="J60" s="6">
        <v>4226219.1045391234</v>
      </c>
      <c r="K60" s="6">
        <v>422.62191045391234</v>
      </c>
    </row>
    <row r="61" spans="1:11">
      <c r="A61" s="6">
        <v>60</v>
      </c>
      <c r="B61" s="6">
        <v>1999</v>
      </c>
      <c r="C61" s="6">
        <v>124</v>
      </c>
      <c r="D61" s="8" t="s">
        <v>85</v>
      </c>
      <c r="E61" s="8" t="s">
        <v>193</v>
      </c>
      <c r="F61" s="8" t="s">
        <v>231</v>
      </c>
      <c r="G61" s="8" t="s">
        <v>231</v>
      </c>
      <c r="H61" s="6">
        <v>20</v>
      </c>
      <c r="I61" s="6">
        <v>21692.685050775326</v>
      </c>
      <c r="J61" s="6">
        <v>1230748.2506973715</v>
      </c>
      <c r="K61" s="6">
        <v>123.07482506973716</v>
      </c>
    </row>
    <row r="62" spans="1:11">
      <c r="A62" s="6">
        <v>61</v>
      </c>
      <c r="B62" s="6">
        <v>2006</v>
      </c>
      <c r="C62" s="6">
        <v>124</v>
      </c>
      <c r="D62" s="8" t="s">
        <v>85</v>
      </c>
      <c r="E62" s="8" t="s">
        <v>193</v>
      </c>
      <c r="F62" s="8" t="s">
        <v>231</v>
      </c>
      <c r="G62" s="8" t="s">
        <v>231</v>
      </c>
      <c r="H62" s="6">
        <v>20</v>
      </c>
      <c r="I62" s="6">
        <v>26496.961641793274</v>
      </c>
      <c r="J62" s="6">
        <v>4555224.9865189483</v>
      </c>
      <c r="K62" s="6">
        <v>455.52249865189481</v>
      </c>
    </row>
    <row r="63" spans="1:11">
      <c r="A63" s="6">
        <v>62</v>
      </c>
      <c r="B63" s="6">
        <v>2009</v>
      </c>
      <c r="C63" s="6">
        <v>124</v>
      </c>
      <c r="D63" s="8" t="s">
        <v>85</v>
      </c>
      <c r="E63" s="8" t="s">
        <v>193</v>
      </c>
      <c r="F63" s="8" t="s">
        <v>231</v>
      </c>
      <c r="G63" s="8" t="s">
        <v>231</v>
      </c>
      <c r="H63" s="6">
        <v>20</v>
      </c>
      <c r="I63" s="6">
        <v>4667.4444759506096</v>
      </c>
      <c r="J63" s="6">
        <v>696751.846766209</v>
      </c>
      <c r="K63" s="6">
        <v>69.675184676620901</v>
      </c>
    </row>
    <row r="64" spans="1:11">
      <c r="A64" s="6">
        <v>63</v>
      </c>
      <c r="B64" s="6">
        <v>2006</v>
      </c>
      <c r="C64" s="6">
        <v>120</v>
      </c>
      <c r="D64" s="8" t="s">
        <v>69</v>
      </c>
      <c r="E64" s="8" t="s">
        <v>193</v>
      </c>
      <c r="F64" s="8" t="s">
        <v>228</v>
      </c>
      <c r="G64" s="8" t="s">
        <v>230</v>
      </c>
      <c r="H64" s="6">
        <v>19</v>
      </c>
      <c r="I64" s="6">
        <v>1328.6479022279548</v>
      </c>
      <c r="J64" s="6">
        <v>88860.724076203333</v>
      </c>
      <c r="K64" s="6">
        <v>8.8860724076203326</v>
      </c>
    </row>
    <row r="65" spans="1:11">
      <c r="A65" s="6">
        <v>64</v>
      </c>
      <c r="B65" s="6">
        <v>2006</v>
      </c>
      <c r="C65" s="6">
        <v>125</v>
      </c>
      <c r="D65" s="8" t="s">
        <v>232</v>
      </c>
      <c r="E65" s="8" t="s">
        <v>193</v>
      </c>
      <c r="F65" s="8" t="s">
        <v>231</v>
      </c>
      <c r="G65" s="8" t="s">
        <v>233</v>
      </c>
      <c r="H65" s="6">
        <v>20</v>
      </c>
      <c r="I65" s="6">
        <v>626.93120205341199</v>
      </c>
      <c r="J65" s="6">
        <v>24777.268239169938</v>
      </c>
      <c r="K65" s="6">
        <v>2.4777268239169938</v>
      </c>
    </row>
    <row r="66" spans="1:11">
      <c r="A66" s="6">
        <v>65</v>
      </c>
      <c r="B66" s="6">
        <v>1999</v>
      </c>
      <c r="C66" s="6">
        <v>133</v>
      </c>
      <c r="D66" s="8" t="s">
        <v>132</v>
      </c>
      <c r="E66" s="8" t="s">
        <v>193</v>
      </c>
      <c r="F66" s="8" t="s">
        <v>234</v>
      </c>
      <c r="G66" s="8" t="s">
        <v>234</v>
      </c>
      <c r="H66" s="6">
        <v>21</v>
      </c>
      <c r="I66" s="6">
        <v>84682.901990920524</v>
      </c>
      <c r="J66" s="6">
        <v>8797837.509213537</v>
      </c>
      <c r="K66" s="6">
        <v>879.78375092135366</v>
      </c>
    </row>
    <row r="67" spans="1:11">
      <c r="A67" s="6">
        <v>66</v>
      </c>
      <c r="B67" s="6">
        <v>2006</v>
      </c>
      <c r="C67" s="6">
        <v>133</v>
      </c>
      <c r="D67" s="8" t="s">
        <v>132</v>
      </c>
      <c r="E67" s="8" t="s">
        <v>193</v>
      </c>
      <c r="F67" s="8" t="s">
        <v>234</v>
      </c>
      <c r="G67" s="8" t="s">
        <v>234</v>
      </c>
      <c r="H67" s="6">
        <v>21</v>
      </c>
      <c r="I67" s="6">
        <v>79650.83520436706</v>
      </c>
      <c r="J67" s="6">
        <v>8698950.8214112725</v>
      </c>
      <c r="K67" s="6">
        <v>869.8950821411272</v>
      </c>
    </row>
    <row r="68" spans="1:11">
      <c r="A68" s="6">
        <v>67</v>
      </c>
      <c r="B68" s="6">
        <v>2009</v>
      </c>
      <c r="C68" s="6">
        <v>133</v>
      </c>
      <c r="D68" s="8" t="s">
        <v>132</v>
      </c>
      <c r="E68" s="8" t="s">
        <v>193</v>
      </c>
      <c r="F68" s="8" t="s">
        <v>234</v>
      </c>
      <c r="G68" s="8" t="s">
        <v>234</v>
      </c>
      <c r="H68" s="6">
        <v>21</v>
      </c>
      <c r="I68" s="6">
        <v>563.43791387005092</v>
      </c>
      <c r="J68" s="6">
        <v>19112.053946505788</v>
      </c>
      <c r="K68" s="6">
        <v>1.9112053946505789</v>
      </c>
    </row>
    <row r="69" spans="1:11">
      <c r="A69" s="6">
        <v>68</v>
      </c>
      <c r="B69" s="6">
        <v>1999</v>
      </c>
      <c r="C69" s="6">
        <v>134</v>
      </c>
      <c r="D69" s="8" t="s">
        <v>88</v>
      </c>
      <c r="E69" s="8" t="s">
        <v>193</v>
      </c>
      <c r="F69" s="8" t="s">
        <v>234</v>
      </c>
      <c r="G69" s="8" t="s">
        <v>235</v>
      </c>
      <c r="H69" s="6">
        <v>21</v>
      </c>
      <c r="I69" s="6">
        <v>85846.175639496942</v>
      </c>
      <c r="J69" s="6">
        <v>20663714.297481459</v>
      </c>
      <c r="K69" s="6">
        <v>2066.3714297481461</v>
      </c>
    </row>
    <row r="70" spans="1:11">
      <c r="A70" s="6">
        <v>69</v>
      </c>
      <c r="B70" s="6">
        <v>2009</v>
      </c>
      <c r="C70" s="6">
        <v>134</v>
      </c>
      <c r="D70" s="8" t="s">
        <v>88</v>
      </c>
      <c r="E70" s="8" t="s">
        <v>193</v>
      </c>
      <c r="F70" s="8" t="s">
        <v>234</v>
      </c>
      <c r="G70" s="8" t="s">
        <v>235</v>
      </c>
      <c r="H70" s="6">
        <v>21</v>
      </c>
      <c r="I70" s="6">
        <v>13225.078092748823</v>
      </c>
      <c r="J70" s="6">
        <v>1465596.9611952063</v>
      </c>
      <c r="K70" s="6">
        <v>146.55969611952062</v>
      </c>
    </row>
    <row r="71" spans="1:11">
      <c r="A71" s="6">
        <v>70</v>
      </c>
      <c r="B71" s="6">
        <v>1999</v>
      </c>
      <c r="C71" s="6">
        <v>135</v>
      </c>
      <c r="D71" s="8" t="s">
        <v>158</v>
      </c>
      <c r="E71" s="8" t="s">
        <v>193</v>
      </c>
      <c r="F71" s="8" t="s">
        <v>234</v>
      </c>
      <c r="G71" s="8" t="s">
        <v>236</v>
      </c>
      <c r="H71" s="6">
        <v>21</v>
      </c>
      <c r="I71" s="6">
        <v>7986.4042285782771</v>
      </c>
      <c r="J71" s="6">
        <v>992580.15136016975</v>
      </c>
      <c r="K71" s="6">
        <v>99.258015136016979</v>
      </c>
    </row>
    <row r="72" spans="1:11">
      <c r="A72" s="6">
        <v>71</v>
      </c>
      <c r="B72" s="6">
        <v>2006</v>
      </c>
      <c r="C72" s="6">
        <v>135</v>
      </c>
      <c r="D72" s="8" t="s">
        <v>158</v>
      </c>
      <c r="E72" s="8" t="s">
        <v>193</v>
      </c>
      <c r="F72" s="8" t="s">
        <v>234</v>
      </c>
      <c r="G72" s="8" t="s">
        <v>236</v>
      </c>
      <c r="H72" s="6">
        <v>21</v>
      </c>
      <c r="I72" s="6">
        <v>26525.396425056089</v>
      </c>
      <c r="J72" s="6">
        <v>6075024.6338879224</v>
      </c>
      <c r="K72" s="6">
        <v>607.50246338879219</v>
      </c>
    </row>
    <row r="73" spans="1:11">
      <c r="A73" s="6">
        <v>72</v>
      </c>
      <c r="B73" s="6">
        <v>2009</v>
      </c>
      <c r="C73" s="6">
        <v>136</v>
      </c>
      <c r="D73" s="8" t="s">
        <v>71</v>
      </c>
      <c r="E73" s="8" t="s">
        <v>193</v>
      </c>
      <c r="F73" s="8" t="s">
        <v>234</v>
      </c>
      <c r="G73" s="8" t="s">
        <v>237</v>
      </c>
      <c r="H73" s="6">
        <v>21</v>
      </c>
      <c r="I73" s="6">
        <v>9048.1061102400272</v>
      </c>
      <c r="J73" s="6">
        <v>562560.186741699</v>
      </c>
      <c r="K73" s="6">
        <v>56.256018674169901</v>
      </c>
    </row>
    <row r="74" spans="1:11">
      <c r="A74" s="6">
        <v>73</v>
      </c>
      <c r="B74" s="6">
        <v>2006</v>
      </c>
      <c r="C74" s="6">
        <v>138</v>
      </c>
      <c r="D74" s="8" t="s">
        <v>104</v>
      </c>
      <c r="E74" s="8" t="s">
        <v>193</v>
      </c>
      <c r="F74" s="8" t="s">
        <v>234</v>
      </c>
      <c r="G74" s="8" t="s">
        <v>238</v>
      </c>
      <c r="H74" s="6">
        <v>21</v>
      </c>
      <c r="I74" s="6">
        <v>1151.6376113383112</v>
      </c>
      <c r="J74" s="6">
        <v>42284.322134383612</v>
      </c>
      <c r="K74" s="6">
        <v>4.228432213438361</v>
      </c>
    </row>
    <row r="75" spans="1:11">
      <c r="A75" s="6">
        <v>74</v>
      </c>
      <c r="B75" s="6">
        <v>1999</v>
      </c>
      <c r="C75" s="6">
        <v>139</v>
      </c>
      <c r="D75" s="8" t="s">
        <v>164</v>
      </c>
      <c r="E75" s="8" t="s">
        <v>193</v>
      </c>
      <c r="F75" s="8" t="s">
        <v>239</v>
      </c>
      <c r="G75" s="8" t="s">
        <v>239</v>
      </c>
      <c r="H75" s="6">
        <v>22</v>
      </c>
      <c r="I75" s="6">
        <v>2772.9702897391571</v>
      </c>
      <c r="J75" s="6">
        <v>135139.18350309168</v>
      </c>
      <c r="K75" s="6">
        <v>13.513918350309169</v>
      </c>
    </row>
    <row r="76" spans="1:11">
      <c r="A76" s="6">
        <v>75</v>
      </c>
      <c r="B76" s="6">
        <v>2006</v>
      </c>
      <c r="C76" s="6">
        <v>139</v>
      </c>
      <c r="D76" s="8" t="s">
        <v>164</v>
      </c>
      <c r="E76" s="8" t="s">
        <v>193</v>
      </c>
      <c r="F76" s="8" t="s">
        <v>239</v>
      </c>
      <c r="G76" s="8" t="s">
        <v>239</v>
      </c>
      <c r="H76" s="6">
        <v>22</v>
      </c>
      <c r="I76" s="6">
        <v>581.9153812046859</v>
      </c>
      <c r="J76" s="6">
        <v>21066.533109556942</v>
      </c>
      <c r="K76" s="6">
        <v>2.1066533109556942</v>
      </c>
    </row>
    <row r="77" spans="1:11">
      <c r="A77" s="6">
        <v>76</v>
      </c>
      <c r="B77" s="6">
        <v>1999</v>
      </c>
      <c r="C77" s="6">
        <v>140</v>
      </c>
      <c r="D77" s="8" t="s">
        <v>90</v>
      </c>
      <c r="E77" s="8" t="s">
        <v>193</v>
      </c>
      <c r="F77" s="8" t="s">
        <v>239</v>
      </c>
      <c r="G77" s="8" t="s">
        <v>240</v>
      </c>
      <c r="H77" s="6">
        <v>22</v>
      </c>
      <c r="I77" s="6">
        <v>11465.343558068236</v>
      </c>
      <c r="J77" s="6">
        <v>834093.44382155128</v>
      </c>
      <c r="K77" s="6">
        <v>83.409344382155126</v>
      </c>
    </row>
    <row r="78" spans="1:11">
      <c r="A78" s="6">
        <v>77</v>
      </c>
      <c r="B78" s="6">
        <v>2006</v>
      </c>
      <c r="C78" s="6">
        <v>140</v>
      </c>
      <c r="D78" s="8" t="s">
        <v>90</v>
      </c>
      <c r="E78" s="8" t="s">
        <v>193</v>
      </c>
      <c r="F78" s="8" t="s">
        <v>239</v>
      </c>
      <c r="G78" s="8" t="s">
        <v>240</v>
      </c>
      <c r="H78" s="6">
        <v>22</v>
      </c>
      <c r="I78" s="6">
        <v>10538.504950535764</v>
      </c>
      <c r="J78" s="6">
        <v>532217.44277843076</v>
      </c>
      <c r="K78" s="6">
        <v>53.221744277843079</v>
      </c>
    </row>
    <row r="79" spans="1:11">
      <c r="A79" s="6">
        <v>78</v>
      </c>
      <c r="B79" s="6">
        <v>2009</v>
      </c>
      <c r="C79" s="6">
        <v>140</v>
      </c>
      <c r="D79" s="8" t="s">
        <v>90</v>
      </c>
      <c r="E79" s="8" t="s">
        <v>193</v>
      </c>
      <c r="F79" s="8" t="s">
        <v>239</v>
      </c>
      <c r="G79" s="8" t="s">
        <v>240</v>
      </c>
      <c r="H79" s="6">
        <v>22</v>
      </c>
      <c r="I79" s="6">
        <v>1280.3127530156135</v>
      </c>
      <c r="J79" s="6">
        <v>36629.629227379119</v>
      </c>
      <c r="K79" s="6">
        <v>3.6629629227379117</v>
      </c>
    </row>
    <row r="80" spans="1:11">
      <c r="A80" s="6">
        <v>79</v>
      </c>
      <c r="B80" s="6">
        <v>1999</v>
      </c>
      <c r="C80" s="6">
        <v>141</v>
      </c>
      <c r="D80" s="8" t="s">
        <v>93</v>
      </c>
      <c r="E80" s="8" t="s">
        <v>193</v>
      </c>
      <c r="F80" s="8" t="s">
        <v>239</v>
      </c>
      <c r="G80" s="8" t="s">
        <v>241</v>
      </c>
      <c r="H80" s="6">
        <v>22</v>
      </c>
      <c r="I80" s="6">
        <v>29999.565609479232</v>
      </c>
      <c r="J80" s="6">
        <v>4675907.8492098218</v>
      </c>
      <c r="K80" s="6">
        <v>467.59078492098217</v>
      </c>
    </row>
    <row r="81" spans="1:11">
      <c r="A81" s="6">
        <v>80</v>
      </c>
      <c r="B81" s="6">
        <v>2006</v>
      </c>
      <c r="C81" s="6">
        <v>141</v>
      </c>
      <c r="D81" s="8" t="s">
        <v>93</v>
      </c>
      <c r="E81" s="8" t="s">
        <v>193</v>
      </c>
      <c r="F81" s="8" t="s">
        <v>239</v>
      </c>
      <c r="G81" s="8" t="s">
        <v>241</v>
      </c>
      <c r="H81" s="6">
        <v>22</v>
      </c>
      <c r="I81" s="6">
        <v>26032.471284727322</v>
      </c>
      <c r="J81" s="6">
        <v>1422599.540534388</v>
      </c>
      <c r="K81" s="6">
        <v>142.2599540534388</v>
      </c>
    </row>
    <row r="82" spans="1:11">
      <c r="A82" s="6">
        <v>81</v>
      </c>
      <c r="B82" s="6">
        <v>2009</v>
      </c>
      <c r="C82" s="6">
        <v>141</v>
      </c>
      <c r="D82" s="8" t="s">
        <v>93</v>
      </c>
      <c r="E82" s="8" t="s">
        <v>193</v>
      </c>
      <c r="F82" s="8" t="s">
        <v>239</v>
      </c>
      <c r="G82" s="8" t="s">
        <v>241</v>
      </c>
      <c r="H82" s="6">
        <v>22</v>
      </c>
      <c r="I82" s="6">
        <v>2660.0540790497548</v>
      </c>
      <c r="J82" s="6">
        <v>156514.23884903186</v>
      </c>
      <c r="K82" s="6">
        <v>15.651423884903185</v>
      </c>
    </row>
    <row r="83" spans="1:11">
      <c r="A83" s="6">
        <v>82</v>
      </c>
      <c r="B83" s="6">
        <v>1999</v>
      </c>
      <c r="C83" s="6">
        <v>142</v>
      </c>
      <c r="D83" s="8" t="s">
        <v>95</v>
      </c>
      <c r="E83" s="8" t="s">
        <v>193</v>
      </c>
      <c r="F83" s="8" t="s">
        <v>239</v>
      </c>
      <c r="G83" s="8" t="s">
        <v>242</v>
      </c>
      <c r="H83" s="6">
        <v>22</v>
      </c>
      <c r="I83" s="6">
        <v>145042.44665521054</v>
      </c>
      <c r="J83" s="6">
        <v>55100588.090439349</v>
      </c>
      <c r="K83" s="6">
        <v>5510.0588090439351</v>
      </c>
    </row>
    <row r="84" spans="1:11">
      <c r="A84" s="6">
        <v>83</v>
      </c>
      <c r="B84" s="6">
        <v>2006</v>
      </c>
      <c r="C84" s="6">
        <v>142</v>
      </c>
      <c r="D84" s="8" t="s">
        <v>95</v>
      </c>
      <c r="E84" s="8" t="s">
        <v>193</v>
      </c>
      <c r="F84" s="8" t="s">
        <v>239</v>
      </c>
      <c r="G84" s="8" t="s">
        <v>242</v>
      </c>
      <c r="H84" s="6">
        <v>22</v>
      </c>
      <c r="I84" s="6">
        <v>72673.422555686702</v>
      </c>
      <c r="J84" s="6">
        <v>12263289.73844419</v>
      </c>
      <c r="K84" s="6">
        <v>1226.3289738444191</v>
      </c>
    </row>
    <row r="85" spans="1:11">
      <c r="A85" s="6">
        <v>84</v>
      </c>
      <c r="B85" s="6">
        <v>2009</v>
      </c>
      <c r="C85" s="6">
        <v>142</v>
      </c>
      <c r="D85" s="8" t="s">
        <v>95</v>
      </c>
      <c r="E85" s="8" t="s">
        <v>193</v>
      </c>
      <c r="F85" s="8" t="s">
        <v>239</v>
      </c>
      <c r="G85" s="8" t="s">
        <v>242</v>
      </c>
      <c r="H85" s="6">
        <v>22</v>
      </c>
      <c r="I85" s="6">
        <v>10772.552330571705</v>
      </c>
      <c r="J85" s="6">
        <v>1658666.3139542707</v>
      </c>
      <c r="K85" s="6">
        <v>165.86663139542708</v>
      </c>
    </row>
    <row r="86" spans="1:11">
      <c r="A86" s="6">
        <v>85</v>
      </c>
      <c r="B86" s="6">
        <v>1999</v>
      </c>
      <c r="C86" s="6">
        <v>143</v>
      </c>
      <c r="D86" s="8" t="s">
        <v>120</v>
      </c>
      <c r="E86" s="8" t="s">
        <v>193</v>
      </c>
      <c r="F86" s="8" t="s">
        <v>239</v>
      </c>
      <c r="G86" s="8" t="s">
        <v>243</v>
      </c>
      <c r="H86" s="6">
        <v>22</v>
      </c>
      <c r="I86" s="6">
        <v>16782.362028157571</v>
      </c>
      <c r="J86" s="6">
        <v>3684023.6737038004</v>
      </c>
      <c r="K86" s="6">
        <v>368.40236737038003</v>
      </c>
    </row>
    <row r="87" spans="1:11">
      <c r="A87" s="6">
        <v>86</v>
      </c>
      <c r="B87" s="6">
        <v>2006</v>
      </c>
      <c r="C87" s="6">
        <v>145</v>
      </c>
      <c r="D87" s="8" t="s">
        <v>106</v>
      </c>
      <c r="E87" s="8" t="s">
        <v>193</v>
      </c>
      <c r="F87" s="8" t="s">
        <v>244</v>
      </c>
      <c r="G87" s="8" t="s">
        <v>244</v>
      </c>
      <c r="H87" s="6">
        <v>23</v>
      </c>
      <c r="I87" s="6">
        <v>4059.0434226929351</v>
      </c>
      <c r="J87" s="6">
        <v>176286.24468405539</v>
      </c>
      <c r="K87" s="6">
        <v>17.62862446840554</v>
      </c>
    </row>
    <row r="88" spans="1:11">
      <c r="A88" s="6">
        <v>87</v>
      </c>
      <c r="B88" s="6">
        <v>2006</v>
      </c>
      <c r="C88" s="6">
        <v>149</v>
      </c>
      <c r="D88" s="8" t="s">
        <v>97</v>
      </c>
      <c r="E88" s="8" t="s">
        <v>193</v>
      </c>
      <c r="F88" s="8" t="s">
        <v>244</v>
      </c>
      <c r="G88" s="8" t="s">
        <v>245</v>
      </c>
      <c r="H88" s="6">
        <v>23</v>
      </c>
      <c r="I88" s="6">
        <v>356.61422239496056</v>
      </c>
      <c r="J88" s="6">
        <v>7858.3099356162038</v>
      </c>
      <c r="K88" s="6">
        <v>0.78583099356162034</v>
      </c>
    </row>
    <row r="89" spans="1:11">
      <c r="A89" s="6">
        <v>88</v>
      </c>
      <c r="B89" s="6">
        <v>1999</v>
      </c>
      <c r="C89" s="6">
        <v>144</v>
      </c>
      <c r="D89" s="8" t="s">
        <v>130</v>
      </c>
      <c r="E89" s="8" t="s">
        <v>193</v>
      </c>
      <c r="F89" s="8" t="s">
        <v>239</v>
      </c>
      <c r="G89" s="8" t="s">
        <v>246</v>
      </c>
      <c r="H89" s="6">
        <v>22</v>
      </c>
      <c r="I89" s="6">
        <v>1941.4838579383977</v>
      </c>
      <c r="J89" s="6">
        <v>232790.95707356173</v>
      </c>
      <c r="K89" s="6">
        <v>23.279095707356174</v>
      </c>
    </row>
    <row r="90" spans="1:11">
      <c r="A90" s="6">
        <v>89</v>
      </c>
      <c r="B90" s="6">
        <v>1999</v>
      </c>
      <c r="C90" s="6">
        <v>145</v>
      </c>
      <c r="D90" s="8" t="s">
        <v>106</v>
      </c>
      <c r="E90" s="8" t="s">
        <v>193</v>
      </c>
      <c r="F90" s="8" t="s">
        <v>244</v>
      </c>
      <c r="G90" s="8" t="s">
        <v>244</v>
      </c>
      <c r="H90" s="6">
        <v>23</v>
      </c>
      <c r="I90" s="6">
        <v>2571.7166534552016</v>
      </c>
      <c r="J90" s="6">
        <v>100936.93318575529</v>
      </c>
      <c r="K90" s="6">
        <v>10.093693318575529</v>
      </c>
    </row>
    <row r="91" spans="1:11">
      <c r="A91" s="6">
        <v>90</v>
      </c>
      <c r="B91" s="6">
        <v>1999</v>
      </c>
      <c r="C91" s="6">
        <v>146</v>
      </c>
      <c r="D91" s="8" t="s">
        <v>247</v>
      </c>
      <c r="E91" s="8" t="s">
        <v>193</v>
      </c>
      <c r="F91" s="8" t="s">
        <v>244</v>
      </c>
      <c r="G91" s="8" t="s">
        <v>248</v>
      </c>
      <c r="H91" s="6">
        <v>23</v>
      </c>
      <c r="I91" s="6">
        <v>843.87410533499076</v>
      </c>
      <c r="J91" s="6">
        <v>45230.776484300346</v>
      </c>
      <c r="K91" s="6">
        <v>4.5230776484300348</v>
      </c>
    </row>
    <row r="92" spans="1:11">
      <c r="A92" s="6">
        <v>91</v>
      </c>
      <c r="B92" s="6">
        <v>1999</v>
      </c>
      <c r="C92" s="6">
        <v>152</v>
      </c>
      <c r="D92" s="8" t="s">
        <v>100</v>
      </c>
      <c r="E92" s="8" t="s">
        <v>193</v>
      </c>
      <c r="F92" s="8" t="s">
        <v>249</v>
      </c>
      <c r="G92" s="8" t="s">
        <v>249</v>
      </c>
      <c r="H92" s="6">
        <v>24</v>
      </c>
      <c r="I92" s="6">
        <v>1064.7321038175769</v>
      </c>
      <c r="J92" s="6">
        <v>33844.24864174804</v>
      </c>
      <c r="K92" s="6">
        <v>3.3844248641748038</v>
      </c>
    </row>
    <row r="93" spans="1:11">
      <c r="A93" s="6">
        <v>92</v>
      </c>
      <c r="B93" s="6">
        <v>2006</v>
      </c>
      <c r="C93" s="6">
        <v>152</v>
      </c>
      <c r="D93" s="8" t="s">
        <v>100</v>
      </c>
      <c r="E93" s="8" t="s">
        <v>193</v>
      </c>
      <c r="F93" s="8" t="s">
        <v>249</v>
      </c>
      <c r="G93" s="8" t="s">
        <v>249</v>
      </c>
      <c r="H93" s="6">
        <v>24</v>
      </c>
      <c r="I93" s="6">
        <v>9038.3583289503331</v>
      </c>
      <c r="J93" s="6">
        <v>600860.66722743586</v>
      </c>
      <c r="K93" s="6">
        <v>60.086066722743588</v>
      </c>
    </row>
    <row r="94" spans="1:11">
      <c r="A94" s="6">
        <v>93</v>
      </c>
      <c r="B94" s="6">
        <v>2009</v>
      </c>
      <c r="C94" s="6">
        <v>152</v>
      </c>
      <c r="D94" s="8" t="s">
        <v>100</v>
      </c>
      <c r="E94" s="8" t="s">
        <v>193</v>
      </c>
      <c r="F94" s="8" t="s">
        <v>249</v>
      </c>
      <c r="G94" s="8" t="s">
        <v>249</v>
      </c>
      <c r="H94" s="6">
        <v>24</v>
      </c>
      <c r="I94" s="6">
        <v>881.7193205010858</v>
      </c>
      <c r="J94" s="6">
        <v>50414.347186637606</v>
      </c>
      <c r="K94" s="6">
        <v>5.0414347186637603</v>
      </c>
    </row>
    <row r="95" spans="1:11">
      <c r="A95" s="6">
        <v>94</v>
      </c>
      <c r="B95" s="6">
        <v>1999</v>
      </c>
      <c r="C95" s="6">
        <v>153</v>
      </c>
      <c r="D95" s="8" t="s">
        <v>40</v>
      </c>
      <c r="E95" s="8" t="s">
        <v>193</v>
      </c>
      <c r="F95" s="8" t="s">
        <v>249</v>
      </c>
      <c r="G95" s="8" t="s">
        <v>250</v>
      </c>
      <c r="H95" s="6">
        <v>24</v>
      </c>
      <c r="I95" s="6">
        <v>262409.54081150109</v>
      </c>
      <c r="J95" s="6">
        <v>16196950.906115951</v>
      </c>
      <c r="K95" s="6">
        <v>1619.6950906115951</v>
      </c>
    </row>
    <row r="96" spans="1:11">
      <c r="A96" s="6">
        <v>95</v>
      </c>
      <c r="B96" s="6">
        <v>2006</v>
      </c>
      <c r="C96" s="6">
        <v>153</v>
      </c>
      <c r="D96" s="8" t="s">
        <v>40</v>
      </c>
      <c r="E96" s="8" t="s">
        <v>193</v>
      </c>
      <c r="F96" s="8" t="s">
        <v>249</v>
      </c>
      <c r="G96" s="8" t="s">
        <v>250</v>
      </c>
      <c r="H96" s="6">
        <v>24</v>
      </c>
      <c r="I96" s="6">
        <v>103784.37751321988</v>
      </c>
      <c r="J96" s="6">
        <v>9085187.5092323404</v>
      </c>
      <c r="K96" s="6">
        <v>908.51875092323405</v>
      </c>
    </row>
    <row r="97" spans="1:11">
      <c r="A97" s="6">
        <v>96</v>
      </c>
      <c r="B97" s="6">
        <v>2009</v>
      </c>
      <c r="C97" s="6">
        <v>153</v>
      </c>
      <c r="D97" s="8" t="s">
        <v>40</v>
      </c>
      <c r="E97" s="8" t="s">
        <v>193</v>
      </c>
      <c r="F97" s="8" t="s">
        <v>249</v>
      </c>
      <c r="G97" s="8" t="s">
        <v>250</v>
      </c>
      <c r="H97" s="6">
        <v>24</v>
      </c>
      <c r="I97" s="6">
        <v>64059.613688047873</v>
      </c>
      <c r="J97" s="6">
        <v>3960235.8319749716</v>
      </c>
      <c r="K97" s="6">
        <v>396.02358319749715</v>
      </c>
    </row>
    <row r="98" spans="1:11">
      <c r="A98" s="6">
        <v>97</v>
      </c>
      <c r="B98" s="6">
        <v>1999</v>
      </c>
      <c r="C98" s="6">
        <v>155</v>
      </c>
      <c r="D98" s="8" t="s">
        <v>166</v>
      </c>
      <c r="E98" s="8" t="s">
        <v>193</v>
      </c>
      <c r="F98" s="8" t="s">
        <v>249</v>
      </c>
      <c r="G98" s="8" t="s">
        <v>251</v>
      </c>
      <c r="H98" s="6">
        <v>24</v>
      </c>
      <c r="I98" s="6">
        <v>4008.6820616301179</v>
      </c>
      <c r="J98" s="6">
        <v>462796.67155955231</v>
      </c>
      <c r="K98" s="6">
        <v>46.279667155955231</v>
      </c>
    </row>
    <row r="99" spans="1:11">
      <c r="A99" s="6">
        <v>98</v>
      </c>
      <c r="B99" s="6">
        <v>2006</v>
      </c>
      <c r="C99" s="6">
        <v>155</v>
      </c>
      <c r="D99" s="8" t="s">
        <v>166</v>
      </c>
      <c r="E99" s="8" t="s">
        <v>193</v>
      </c>
      <c r="F99" s="8" t="s">
        <v>249</v>
      </c>
      <c r="G99" s="8" t="s">
        <v>251</v>
      </c>
      <c r="H99" s="6">
        <v>24</v>
      </c>
      <c r="I99" s="6">
        <v>1168.8756484866008</v>
      </c>
      <c r="J99" s="6">
        <v>59006.113437573287</v>
      </c>
      <c r="K99" s="6">
        <v>5.9006113437573289</v>
      </c>
    </row>
    <row r="100" spans="1:11">
      <c r="A100" s="6">
        <v>99</v>
      </c>
      <c r="B100" s="6">
        <v>1999</v>
      </c>
      <c r="C100" s="6">
        <v>157</v>
      </c>
      <c r="D100" s="8" t="s">
        <v>160</v>
      </c>
      <c r="E100" s="8" t="s">
        <v>193</v>
      </c>
      <c r="F100" s="8" t="s">
        <v>249</v>
      </c>
      <c r="G100" s="8" t="s">
        <v>252</v>
      </c>
      <c r="H100" s="6">
        <v>24</v>
      </c>
      <c r="I100" s="6">
        <v>1241.3580105758319</v>
      </c>
      <c r="J100" s="6">
        <v>73086.485491893225</v>
      </c>
      <c r="K100" s="6">
        <v>7.3086485491893223</v>
      </c>
    </row>
    <row r="101" spans="1:11">
      <c r="A101" s="6">
        <v>100</v>
      </c>
      <c r="B101" s="6">
        <v>2009</v>
      </c>
      <c r="C101" s="6">
        <v>157</v>
      </c>
      <c r="D101" s="8" t="s">
        <v>160</v>
      </c>
      <c r="E101" s="8" t="s">
        <v>193</v>
      </c>
      <c r="F101" s="8" t="s">
        <v>249</v>
      </c>
      <c r="G101" s="8" t="s">
        <v>252</v>
      </c>
      <c r="H101" s="6">
        <v>24</v>
      </c>
      <c r="I101" s="6">
        <v>186.93470503693072</v>
      </c>
      <c r="J101" s="6">
        <v>1680.3115102589545</v>
      </c>
      <c r="K101" s="6">
        <v>0.16803115102589544</v>
      </c>
    </row>
    <row r="102" spans="1:11">
      <c r="A102" s="6">
        <v>101</v>
      </c>
      <c r="B102" s="6">
        <v>1999</v>
      </c>
      <c r="C102" s="6">
        <v>158</v>
      </c>
      <c r="D102" s="8" t="s">
        <v>20</v>
      </c>
      <c r="E102" s="8" t="s">
        <v>193</v>
      </c>
      <c r="F102" s="8" t="s">
        <v>253</v>
      </c>
      <c r="G102" s="8" t="s">
        <v>253</v>
      </c>
      <c r="H102" s="6">
        <v>25</v>
      </c>
      <c r="I102" s="6">
        <v>58638.163974637828</v>
      </c>
      <c r="J102" s="6">
        <v>20310792.039568007</v>
      </c>
      <c r="K102" s="6">
        <v>2031.0792039568007</v>
      </c>
    </row>
    <row r="103" spans="1:11">
      <c r="A103" s="6">
        <v>102</v>
      </c>
      <c r="B103" s="6">
        <v>2006</v>
      </c>
      <c r="C103" s="6">
        <v>158</v>
      </c>
      <c r="D103" s="8" t="s">
        <v>20</v>
      </c>
      <c r="E103" s="8" t="s">
        <v>193</v>
      </c>
      <c r="F103" s="8" t="s">
        <v>253</v>
      </c>
      <c r="G103" s="8" t="s">
        <v>253</v>
      </c>
      <c r="H103" s="6">
        <v>25</v>
      </c>
      <c r="I103" s="6">
        <v>34214.943355644849</v>
      </c>
      <c r="J103" s="6">
        <v>1902051.2377304593</v>
      </c>
      <c r="K103" s="6">
        <v>190.20512377304593</v>
      </c>
    </row>
    <row r="104" spans="1:11">
      <c r="A104" s="6">
        <v>103</v>
      </c>
      <c r="B104" s="6">
        <v>2006</v>
      </c>
      <c r="C104" s="6">
        <v>157</v>
      </c>
      <c r="D104" s="8" t="s">
        <v>160</v>
      </c>
      <c r="E104" s="8" t="s">
        <v>193</v>
      </c>
      <c r="F104" s="8" t="s">
        <v>249</v>
      </c>
      <c r="G104" s="8" t="s">
        <v>252</v>
      </c>
      <c r="H104" s="6">
        <v>24</v>
      </c>
      <c r="I104" s="6">
        <v>14609.886671298234</v>
      </c>
      <c r="J104" s="6">
        <v>753795.87318249804</v>
      </c>
      <c r="K104" s="6">
        <v>75.379587318249804</v>
      </c>
    </row>
    <row r="105" spans="1:11">
      <c r="A105" s="6">
        <v>104</v>
      </c>
      <c r="B105" s="6">
        <v>2009</v>
      </c>
      <c r="C105" s="6">
        <v>158</v>
      </c>
      <c r="D105" s="8" t="s">
        <v>20</v>
      </c>
      <c r="E105" s="8" t="s">
        <v>193</v>
      </c>
      <c r="F105" s="8" t="s">
        <v>253</v>
      </c>
      <c r="G105" s="8" t="s">
        <v>253</v>
      </c>
      <c r="H105" s="6">
        <v>25</v>
      </c>
      <c r="I105" s="6">
        <v>23182.815132306223</v>
      </c>
      <c r="J105" s="6">
        <v>9379358.2995542362</v>
      </c>
      <c r="K105" s="6">
        <v>937.93582995542363</v>
      </c>
    </row>
    <row r="106" spans="1:11">
      <c r="A106" s="6">
        <v>105</v>
      </c>
      <c r="B106" s="6">
        <v>1999</v>
      </c>
      <c r="C106" s="6">
        <v>159</v>
      </c>
      <c r="D106" s="8" t="s">
        <v>150</v>
      </c>
      <c r="E106" s="8" t="s">
        <v>193</v>
      </c>
      <c r="F106" s="8" t="s">
        <v>253</v>
      </c>
      <c r="G106" s="8" t="s">
        <v>254</v>
      </c>
      <c r="H106" s="6">
        <v>25</v>
      </c>
      <c r="I106" s="6">
        <v>11779.413043143786</v>
      </c>
      <c r="J106" s="6">
        <v>1344056.1248844918</v>
      </c>
      <c r="K106" s="6">
        <v>134.40561248844918</v>
      </c>
    </row>
    <row r="107" spans="1:11">
      <c r="A107" s="6">
        <v>106</v>
      </c>
      <c r="B107" s="6">
        <v>1999</v>
      </c>
      <c r="C107" s="6">
        <v>160</v>
      </c>
      <c r="D107" s="8" t="s">
        <v>124</v>
      </c>
      <c r="E107" s="8" t="s">
        <v>193</v>
      </c>
      <c r="F107" s="8" t="s">
        <v>253</v>
      </c>
      <c r="G107" s="8" t="s">
        <v>255</v>
      </c>
      <c r="H107" s="6">
        <v>25</v>
      </c>
      <c r="I107" s="6">
        <v>3848.2055936400775</v>
      </c>
      <c r="J107" s="6">
        <v>353024.97252370021</v>
      </c>
      <c r="K107" s="6">
        <v>35.302497252370024</v>
      </c>
    </row>
    <row r="108" spans="1:11">
      <c r="A108" s="6">
        <v>107</v>
      </c>
      <c r="B108" s="6">
        <v>2009</v>
      </c>
      <c r="C108" s="6">
        <v>160</v>
      </c>
      <c r="D108" s="8" t="s">
        <v>124</v>
      </c>
      <c r="E108" s="8" t="s">
        <v>193</v>
      </c>
      <c r="F108" s="8" t="s">
        <v>253</v>
      </c>
      <c r="G108" s="8" t="s">
        <v>255</v>
      </c>
      <c r="H108" s="6">
        <v>25</v>
      </c>
      <c r="I108" s="6">
        <v>3805.6490686833845</v>
      </c>
      <c r="J108" s="6">
        <v>201366.86222633469</v>
      </c>
      <c r="K108" s="6">
        <v>20.136686222633468</v>
      </c>
    </row>
    <row r="109" spans="1:11">
      <c r="A109" s="6">
        <v>108</v>
      </c>
      <c r="B109" s="6">
        <v>2009</v>
      </c>
      <c r="C109" s="6">
        <v>162</v>
      </c>
      <c r="D109" s="8" t="s">
        <v>175</v>
      </c>
      <c r="E109" s="8" t="s">
        <v>193</v>
      </c>
      <c r="F109" s="8" t="s">
        <v>253</v>
      </c>
      <c r="G109" s="8" t="s">
        <v>256</v>
      </c>
      <c r="H109" s="6">
        <v>25</v>
      </c>
      <c r="I109" s="6">
        <v>1611.7101934356926</v>
      </c>
      <c r="J109" s="6">
        <v>118756.96008809467</v>
      </c>
      <c r="K109" s="6">
        <v>11.875696008809467</v>
      </c>
    </row>
    <row r="110" spans="1:11">
      <c r="A110" s="6">
        <v>109</v>
      </c>
      <c r="B110" s="6">
        <v>2006</v>
      </c>
      <c r="C110" s="6">
        <v>163</v>
      </c>
      <c r="D110" s="8" t="s">
        <v>108</v>
      </c>
      <c r="E110" s="8" t="s">
        <v>193</v>
      </c>
      <c r="F110" s="8" t="s">
        <v>194</v>
      </c>
      <c r="G110" s="8" t="s">
        <v>194</v>
      </c>
      <c r="H110" s="6">
        <v>26</v>
      </c>
      <c r="I110" s="6">
        <v>7177.7388529643731</v>
      </c>
      <c r="J110" s="6">
        <v>565138.46192230866</v>
      </c>
      <c r="K110" s="6">
        <v>56.513846192230865</v>
      </c>
    </row>
    <row r="111" spans="1:11">
      <c r="A111" s="6">
        <v>110</v>
      </c>
      <c r="B111" s="6">
        <v>2009</v>
      </c>
      <c r="C111" s="6">
        <v>163</v>
      </c>
      <c r="D111" s="8" t="s">
        <v>108</v>
      </c>
      <c r="E111" s="8" t="s">
        <v>193</v>
      </c>
      <c r="F111" s="8" t="s">
        <v>194</v>
      </c>
      <c r="G111" s="8" t="s">
        <v>194</v>
      </c>
      <c r="H111" s="6">
        <v>26</v>
      </c>
      <c r="I111" s="6">
        <v>1682.1740215518857</v>
      </c>
      <c r="J111" s="6">
        <v>90504.897274150266</v>
      </c>
      <c r="K111" s="6">
        <v>9.0504897274150267</v>
      </c>
    </row>
    <row r="112" spans="1:11">
      <c r="A112" s="6">
        <v>111</v>
      </c>
      <c r="B112" s="6">
        <v>1999</v>
      </c>
      <c r="C112" s="6">
        <v>163</v>
      </c>
      <c r="D112" s="8" t="s">
        <v>108</v>
      </c>
      <c r="E112" s="8" t="s">
        <v>193</v>
      </c>
      <c r="F112" s="8" t="s">
        <v>194</v>
      </c>
      <c r="G112" s="8" t="s">
        <v>194</v>
      </c>
      <c r="H112" s="6">
        <v>26</v>
      </c>
      <c r="I112" s="6">
        <v>1297.2221904123312</v>
      </c>
      <c r="J112" s="6">
        <v>118224.93698393699</v>
      </c>
      <c r="K112" s="6">
        <v>11.8224936983937</v>
      </c>
    </row>
    <row r="113" spans="4:7">
      <c r="D113" s="8"/>
      <c r="E113" s="8"/>
      <c r="F113" s="8"/>
      <c r="G113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6"/>
  <sheetViews>
    <sheetView tabSelected="1" topLeftCell="A22" workbookViewId="0">
      <selection activeCell="A30" sqref="A30:B56"/>
    </sheetView>
  </sheetViews>
  <sheetFormatPr defaultRowHeight="15"/>
  <cols>
    <col min="1" max="1" width="51.140625" bestFit="1" customWidth="1"/>
    <col min="2" max="2" width="15.42578125" bestFit="1" customWidth="1"/>
    <col min="3" max="3" width="27.85546875" bestFit="1" customWidth="1"/>
    <col min="4" max="5" width="15.140625" bestFit="1" customWidth="1"/>
    <col min="7" max="7" width="13.5703125" bestFit="1" customWidth="1"/>
    <col min="8" max="8" width="17.7109375" bestFit="1" customWidth="1"/>
  </cols>
  <sheetData>
    <row r="1" spans="1:8">
      <c r="A1" s="12" t="s">
        <v>257</v>
      </c>
      <c r="B1" s="12" t="s">
        <v>259</v>
      </c>
      <c r="C1" s="12" t="s">
        <v>257</v>
      </c>
      <c r="D1" s="12" t="s">
        <v>260</v>
      </c>
      <c r="G1" s="15" t="s">
        <v>261</v>
      </c>
      <c r="H1" s="15" t="s">
        <v>262</v>
      </c>
    </row>
    <row r="2" spans="1:8">
      <c r="A2" s="11" t="s">
        <v>207</v>
      </c>
      <c r="B2" s="9">
        <v>1643218.4808864878</v>
      </c>
      <c r="C2" s="11" t="s">
        <v>10</v>
      </c>
      <c r="D2" s="9">
        <v>80133.73667785</v>
      </c>
      <c r="G2">
        <f>(B2+D2)</f>
        <v>1723352.2175643377</v>
      </c>
    </row>
    <row r="3" spans="1:8">
      <c r="A3" s="11" t="s">
        <v>212</v>
      </c>
      <c r="B3" s="9">
        <v>1483.7052321340527</v>
      </c>
      <c r="G3" s="6">
        <f t="shared" ref="G3:G22" si="0">(B3+D3)</f>
        <v>1483.7052321340527</v>
      </c>
    </row>
    <row r="4" spans="1:8">
      <c r="A4" s="11" t="s">
        <v>213</v>
      </c>
      <c r="B4" s="9">
        <v>234715.17885781053</v>
      </c>
      <c r="C4" s="11" t="s">
        <v>47</v>
      </c>
      <c r="D4" s="9">
        <v>7285.6843279099994</v>
      </c>
      <c r="G4" s="6">
        <f t="shared" si="0"/>
        <v>242000.86318572052</v>
      </c>
    </row>
    <row r="5" spans="1:8">
      <c r="A5" s="11" t="s">
        <v>216</v>
      </c>
      <c r="B5" s="9">
        <v>56699894.804009587</v>
      </c>
      <c r="C5" s="11" t="s">
        <v>18</v>
      </c>
      <c r="D5" s="9">
        <v>1060215.90194</v>
      </c>
      <c r="G5" s="6">
        <f t="shared" si="0"/>
        <v>57760110.70594959</v>
      </c>
    </row>
    <row r="6" spans="1:8">
      <c r="A6" s="11" t="s">
        <v>217</v>
      </c>
      <c r="B6" s="9">
        <v>139987.83107641889</v>
      </c>
      <c r="C6" s="11" t="s">
        <v>50</v>
      </c>
      <c r="D6" s="9">
        <v>139.255686016</v>
      </c>
      <c r="G6" s="6">
        <f t="shared" si="0"/>
        <v>140127.08676243489</v>
      </c>
    </row>
    <row r="7" spans="1:8">
      <c r="A7" s="11" t="s">
        <v>219</v>
      </c>
      <c r="B7" s="9">
        <v>36588.769715355607</v>
      </c>
      <c r="C7" s="11" t="s">
        <v>55</v>
      </c>
      <c r="D7" s="9">
        <v>5654.4002741499999</v>
      </c>
      <c r="G7" s="6">
        <f t="shared" si="0"/>
        <v>42243.169989505608</v>
      </c>
    </row>
    <row r="8" spans="1:8">
      <c r="A8" s="11" t="s">
        <v>220</v>
      </c>
      <c r="B8" s="9">
        <v>25.46874863047238</v>
      </c>
      <c r="C8" s="11" t="s">
        <v>143</v>
      </c>
      <c r="D8" s="9">
        <v>18.6395185075</v>
      </c>
      <c r="E8" s="11" t="s">
        <v>136</v>
      </c>
      <c r="F8" s="9">
        <v>2.0135083217799998</v>
      </c>
      <c r="G8" s="6">
        <f>(B8+D8+F8)</f>
        <v>46.121775459752378</v>
      </c>
    </row>
    <row r="9" spans="1:8">
      <c r="A9" s="11" t="s">
        <v>222</v>
      </c>
      <c r="B9" s="9">
        <v>3039.6758528105765</v>
      </c>
      <c r="C9" s="11" t="s">
        <v>59</v>
      </c>
      <c r="D9" s="9">
        <v>12729.5449158622</v>
      </c>
      <c r="G9" s="6">
        <f t="shared" si="0"/>
        <v>15769.220768672776</v>
      </c>
    </row>
    <row r="10" spans="1:8">
      <c r="A10" s="11" t="s">
        <v>225</v>
      </c>
      <c r="B10" s="9">
        <v>330.93712244597572</v>
      </c>
      <c r="C10" s="11" t="s">
        <v>63</v>
      </c>
      <c r="D10" s="9">
        <v>674.99102770932996</v>
      </c>
      <c r="G10" s="6">
        <f t="shared" si="0"/>
        <v>1005.9281501553057</v>
      </c>
    </row>
    <row r="11" spans="1:8">
      <c r="A11" s="11" t="s">
        <v>228</v>
      </c>
      <c r="B11" s="9">
        <v>499.5352230369607</v>
      </c>
      <c r="C11" s="11" t="s">
        <v>68</v>
      </c>
      <c r="D11" s="9">
        <v>73.884895986979998</v>
      </c>
      <c r="G11" s="6">
        <f t="shared" si="0"/>
        <v>573.42011902394074</v>
      </c>
    </row>
    <row r="12" spans="1:8">
      <c r="A12" s="11" t="s">
        <v>231</v>
      </c>
      <c r="B12" s="9">
        <v>650.75023522216986</v>
      </c>
      <c r="C12" s="11" t="s">
        <v>87</v>
      </c>
      <c r="D12" s="9">
        <v>164.04069152906001</v>
      </c>
      <c r="G12" s="6">
        <f t="shared" si="0"/>
        <v>814.7909267512299</v>
      </c>
    </row>
    <row r="13" spans="1:8">
      <c r="A13" s="11" t="s">
        <v>200</v>
      </c>
      <c r="B13" s="9">
        <v>225275.6023558983</v>
      </c>
      <c r="G13" s="6">
        <f t="shared" si="0"/>
        <v>225275.6023558983</v>
      </c>
    </row>
    <row r="14" spans="1:8">
      <c r="A14" s="11" t="s">
        <v>234</v>
      </c>
      <c r="B14" s="9">
        <v>4731.7660937372157</v>
      </c>
      <c r="C14" s="11" t="s">
        <v>73</v>
      </c>
      <c r="D14" s="9">
        <v>1444.783109568034</v>
      </c>
      <c r="G14" s="6">
        <f t="shared" si="0"/>
        <v>6176.5492033052496</v>
      </c>
    </row>
    <row r="15" spans="1:8">
      <c r="A15" s="11" t="s">
        <v>239</v>
      </c>
      <c r="B15" s="9">
        <v>8075.3526634648424</v>
      </c>
      <c r="C15" s="11" t="s">
        <v>92</v>
      </c>
      <c r="D15" s="9">
        <v>767.40078828274</v>
      </c>
      <c r="G15" s="6">
        <f t="shared" si="0"/>
        <v>8842.7534517475833</v>
      </c>
    </row>
    <row r="16" spans="1:8">
      <c r="A16" s="11" t="s">
        <v>244</v>
      </c>
      <c r="B16" s="9">
        <v>33.031226428972722</v>
      </c>
      <c r="C16" s="11" t="s">
        <v>99</v>
      </c>
      <c r="D16" s="9">
        <v>5.35107421878</v>
      </c>
      <c r="G16" s="6">
        <f t="shared" si="0"/>
        <v>38.382300647752722</v>
      </c>
    </row>
    <row r="17" spans="1:7">
      <c r="A17" s="11" t="s">
        <v>249</v>
      </c>
      <c r="B17" s="9">
        <v>3127.7858965560858</v>
      </c>
      <c r="C17" s="11" t="s">
        <v>42</v>
      </c>
      <c r="D17" s="9">
        <v>66.659573077999994</v>
      </c>
      <c r="G17" s="6">
        <f t="shared" si="0"/>
        <v>3194.4454696340858</v>
      </c>
    </row>
    <row r="18" spans="1:7">
      <c r="A18" s="11" t="s">
        <v>253</v>
      </c>
      <c r="B18" s="9">
        <v>3360.9406496575325</v>
      </c>
      <c r="C18" s="11" t="s">
        <v>22</v>
      </c>
      <c r="D18" s="9">
        <v>15403.7617301022</v>
      </c>
      <c r="G18" s="6">
        <f t="shared" si="0"/>
        <v>18764.702379759732</v>
      </c>
    </row>
    <row r="19" spans="1:7">
      <c r="A19" s="11" t="s">
        <v>194</v>
      </c>
      <c r="B19" s="9">
        <v>135.61898116680885</v>
      </c>
      <c r="C19" s="11" t="s">
        <v>110</v>
      </c>
      <c r="D19" s="9">
        <v>28.1914108183</v>
      </c>
      <c r="G19" s="6">
        <f t="shared" si="0"/>
        <v>163.81039198510885</v>
      </c>
    </row>
    <row r="20" spans="1:7">
      <c r="A20" s="11" t="s">
        <v>189</v>
      </c>
      <c r="B20" s="9">
        <v>31886.339778110731</v>
      </c>
      <c r="C20" s="11" t="s">
        <v>26</v>
      </c>
      <c r="D20" s="9">
        <v>834033.07926630008</v>
      </c>
      <c r="G20" s="6">
        <f t="shared" si="0"/>
        <v>865919.41904441081</v>
      </c>
    </row>
    <row r="21" spans="1:7">
      <c r="A21" s="11" t="s">
        <v>191</v>
      </c>
      <c r="B21" s="9">
        <v>6939.978922536543</v>
      </c>
      <c r="C21" s="11" t="s">
        <v>76</v>
      </c>
      <c r="D21" s="9">
        <v>10076.808228899199</v>
      </c>
      <c r="G21" s="6">
        <f t="shared" si="0"/>
        <v>17016.787151435743</v>
      </c>
    </row>
    <row r="22" spans="1:7">
      <c r="A22" s="11" t="s">
        <v>204</v>
      </c>
      <c r="B22" s="9">
        <v>7309.9409840146745</v>
      </c>
      <c r="C22" s="11" t="s">
        <v>32</v>
      </c>
      <c r="D22" s="9">
        <v>32157.252995159997</v>
      </c>
      <c r="G22" s="6">
        <f t="shared" si="0"/>
        <v>39467.19397917467</v>
      </c>
    </row>
    <row r="23" spans="1:7">
      <c r="C23" s="11" t="s">
        <v>79</v>
      </c>
      <c r="D23" s="9">
        <v>47.869579671099999</v>
      </c>
      <c r="G23" s="6">
        <f>(B23+D23)</f>
        <v>47.869579671099999</v>
      </c>
    </row>
    <row r="24" spans="1:7">
      <c r="C24" s="11" t="s">
        <v>37</v>
      </c>
      <c r="D24" s="9">
        <v>151647.53683597202</v>
      </c>
      <c r="G24" s="6">
        <f>(B24+D24)</f>
        <v>151647.53683597202</v>
      </c>
    </row>
    <row r="27" spans="1:7">
      <c r="A27" s="13" t="s">
        <v>258</v>
      </c>
      <c r="B27" s="14">
        <v>59051311.494511522</v>
      </c>
      <c r="C27" s="14">
        <v>2212789.3215558296</v>
      </c>
      <c r="D27">
        <f>SUM(B27:C27)</f>
        <v>61264100.816067353</v>
      </c>
    </row>
    <row r="30" spans="1:7">
      <c r="A30" s="12" t="s">
        <v>257</v>
      </c>
      <c r="B30" s="12" t="s">
        <v>260</v>
      </c>
    </row>
    <row r="31" spans="1:7">
      <c r="A31" s="11" t="s">
        <v>10</v>
      </c>
      <c r="B31" s="9">
        <v>1668138.5508818838</v>
      </c>
    </row>
    <row r="32" spans="1:7">
      <c r="A32" s="11" t="s">
        <v>170</v>
      </c>
      <c r="B32" s="9">
        <v>1481.8359756499999</v>
      </c>
    </row>
    <row r="33" spans="1:2">
      <c r="A33" s="11" t="s">
        <v>47</v>
      </c>
      <c r="B33" s="9">
        <v>242017.5823986</v>
      </c>
    </row>
    <row r="34" spans="1:2">
      <c r="A34" s="11" t="s">
        <v>18</v>
      </c>
      <c r="B34" s="9">
        <v>57840166.130599998</v>
      </c>
    </row>
    <row r="35" spans="1:2">
      <c r="A35" s="11" t="s">
        <v>50</v>
      </c>
      <c r="B35" s="9">
        <v>140789.66147699999</v>
      </c>
    </row>
    <row r="36" spans="1:2">
      <c r="A36" s="11" t="s">
        <v>136</v>
      </c>
      <c r="B36" s="9">
        <v>2.0135083217799998</v>
      </c>
    </row>
    <row r="37" spans="1:2">
      <c r="A37" s="11" t="s">
        <v>55</v>
      </c>
      <c r="B37" s="9">
        <v>40410.6898153</v>
      </c>
    </row>
    <row r="38" spans="1:2">
      <c r="A38" s="11" t="s">
        <v>143</v>
      </c>
      <c r="B38" s="9">
        <v>40.618866690300003</v>
      </c>
    </row>
    <row r="39" spans="1:2">
      <c r="A39" s="11" t="s">
        <v>82</v>
      </c>
      <c r="B39" s="9">
        <v>7.1753875812799999</v>
      </c>
    </row>
    <row r="40" spans="1:2">
      <c r="A40" s="11" t="s">
        <v>59</v>
      </c>
      <c r="B40" s="9">
        <v>15341.296527581701</v>
      </c>
    </row>
    <row r="41" spans="1:2">
      <c r="A41" s="11" t="s">
        <v>63</v>
      </c>
      <c r="B41" s="9">
        <v>817.37681757979999</v>
      </c>
    </row>
    <row r="42" spans="1:2">
      <c r="A42" s="11" t="s">
        <v>117</v>
      </c>
      <c r="B42" s="9">
        <v>11.3581123352</v>
      </c>
    </row>
    <row r="43" spans="1:2">
      <c r="A43" s="11" t="s">
        <v>68</v>
      </c>
      <c r="B43" s="9">
        <v>563.78616017884997</v>
      </c>
    </row>
    <row r="44" spans="1:2">
      <c r="A44" s="11" t="s">
        <v>87</v>
      </c>
      <c r="B44" s="9">
        <v>824.57322268355006</v>
      </c>
    </row>
    <row r="45" spans="1:2">
      <c r="A45" s="11" t="s">
        <v>73</v>
      </c>
      <c r="B45" s="9">
        <v>5868.4090244145991</v>
      </c>
    </row>
    <row r="46" spans="1:2">
      <c r="A46" s="11" t="s">
        <v>92</v>
      </c>
      <c r="B46" s="9">
        <v>8722.6112808871021</v>
      </c>
    </row>
    <row r="47" spans="1:2">
      <c r="A47" s="11" t="s">
        <v>99</v>
      </c>
      <c r="B47" s="9">
        <v>96.429044723999993</v>
      </c>
    </row>
    <row r="48" spans="1:2">
      <c r="A48" s="11" t="s">
        <v>42</v>
      </c>
      <c r="B48" s="9">
        <v>2540.3384579990802</v>
      </c>
    </row>
    <row r="49" spans="1:2">
      <c r="A49" s="11" t="s">
        <v>22</v>
      </c>
      <c r="B49" s="9">
        <v>18633.645000723503</v>
      </c>
    </row>
    <row r="50" spans="1:2">
      <c r="A50" s="11" t="s">
        <v>110</v>
      </c>
      <c r="B50" s="9">
        <v>135.22423628850001</v>
      </c>
    </row>
    <row r="51" spans="1:2">
      <c r="A51" s="11" t="s">
        <v>26</v>
      </c>
      <c r="B51" s="9">
        <v>865271.01519030007</v>
      </c>
    </row>
    <row r="52" spans="1:2">
      <c r="A52" s="11" t="s">
        <v>76</v>
      </c>
      <c r="B52" s="9">
        <v>15236.2891096606</v>
      </c>
    </row>
    <row r="53" spans="1:2">
      <c r="A53" s="11" t="s">
        <v>32</v>
      </c>
      <c r="B53" s="9">
        <v>39252.741718707999</v>
      </c>
    </row>
    <row r="54" spans="1:2">
      <c r="A54" s="11" t="s">
        <v>79</v>
      </c>
      <c r="B54" s="9">
        <v>47.8695796712</v>
      </c>
    </row>
    <row r="55" spans="1:2">
      <c r="A55" s="11" t="s">
        <v>37</v>
      </c>
      <c r="B55" s="9">
        <v>357681.80136774003</v>
      </c>
    </row>
    <row r="56" spans="1:2">
      <c r="A56" s="13" t="s">
        <v>258</v>
      </c>
      <c r="B56" s="14">
        <v>61264099.023762502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Sheet9</vt:lpstr>
      <vt:lpstr>SYMDIFPAE</vt:lpstr>
      <vt:lpstr>Sheet10</vt:lpstr>
      <vt:lpstr>CurrentPAE</vt:lpstr>
      <vt:lpstr>OLDPAE</vt:lpstr>
      <vt:lpstr>Sheet8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May, Tracey (CES, AliceSpringsDKP)</dc:creator>
  <cp:lastModifiedBy>May, Tracey (CES, AliceSpringsDKP)</cp:lastModifiedBy>
  <dcterms:created xsi:type="dcterms:W3CDTF">2014-01-16T02:54:56Z</dcterms:created>
  <dcterms:modified xsi:type="dcterms:W3CDTF">2014-01-16T07:09:30Z</dcterms:modified>
</cp:coreProperties>
</file>