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24226"/>
  <xr:revisionPtr revIDLastSave="211" documentId="13_ncr:1_{C85F49A6-8196-4FB7-AED9-CB01730DF486}" xr6:coauthVersionLast="47" xr6:coauthVersionMax="47" xr10:uidLastSave="{56A360A4-CB4C-4631-AC99-28C12EEE0B25}"/>
  <bookViews>
    <workbookView xWindow="-116" yWindow="-116" windowWidth="37469" windowHeight="20043" tabRatio="835" xr2:uid="{9F403D94-753E-411A-915F-CED89F94EC7F}"/>
  </bookViews>
  <sheets>
    <sheet name="Table 1.1 NCCE" sheetId="81" r:id="rId1"/>
    <sheet name="Table 1.1 CCE" sheetId="65" state="hidden" r:id="rId2"/>
    <sheet name="Table 1.3" sheetId="57" r:id="rId3"/>
    <sheet name="Table 1.4" sheetId="78" r:id="rId4"/>
    <sheet name="Table 2.1.1 NCCE" sheetId="67" r:id="rId5"/>
    <sheet name="Table 2.X.2 CCE" sheetId="68" state="hidden" r:id="rId6"/>
    <sheet name="Table 3.2 NCCE" sheetId="71" r:id="rId7"/>
    <sheet name="Table 3.2 CCE" sheetId="69" state="hidden" r:id="rId8"/>
    <sheet name="Table 3.2 For Profit" sheetId="70" state="hidden" r:id="rId9"/>
    <sheet name="Table 3.3" sheetId="26" r:id="rId10"/>
    <sheet name="Table 3.4" sheetId="73" r:id="rId11"/>
    <sheet name="Table 3.5" sheetId="28" r:id="rId12"/>
  </sheets>
  <definedNames>
    <definedName name="_xlnm._FilterDatabase" localSheetId="9" hidden="1">'Table 3.3'!$A$2:$F$13</definedName>
    <definedName name="_xlnm.Print_Area" localSheetId="1">'Table 1.1 CCE'!$A$1:$E$56</definedName>
    <definedName name="_xlnm.Print_Area" localSheetId="0">'Table 1.1 NCCE'!$A$1:$E$12</definedName>
    <definedName name="_xlnm.Print_Area" localSheetId="2">'Table 1.3'!$A$1:$F$14</definedName>
    <definedName name="_xlnm.Print_Area" localSheetId="3">'Table 1.4'!$A$1:$F$5</definedName>
    <definedName name="_xlnm.Print_Area" localSheetId="4">'Table 2.1.1 NCCE'!$A$1:$F$21</definedName>
    <definedName name="_xlnm.Print_Area" localSheetId="5">'Table 2.X.2 CCE'!$A$3:$F$49</definedName>
    <definedName name="_xlnm.Print_Area" localSheetId="7">'Table 3.2 CCE'!$A$1:$F$57</definedName>
    <definedName name="_xlnm.Print_Area" localSheetId="8">'Table 3.2 For Profit'!$A$1:$F$57</definedName>
    <definedName name="_xlnm.Print_Area" localSheetId="6">'Table 3.2 NCCE'!$A$1:$F$19</definedName>
    <definedName name="_xlnm.Print_Area" localSheetId="9">'Table 3.3'!$A$1:$F$22</definedName>
    <definedName name="_xlnm.Print_Area" localSheetId="10">'Table 3.4'!$A$1:$F$19</definedName>
    <definedName name="_xlnm.Print_Area" localSheetId="11">'Table 3.5'!$A$1:$F$29</definedName>
    <definedName name="Z_1E4EBAB2_6872_4520_BF8A_226AAF054257_.wvu.PrintArea" localSheetId="7" hidden="1">'Table 3.2 CCE'!#REF!</definedName>
    <definedName name="Z_1E4EBAB2_6872_4520_BF8A_226AAF054257_.wvu.PrintArea" localSheetId="6" hidden="1">'Table 3.2 NCCE'!#REF!</definedName>
    <definedName name="Z_B25D4AC8_47EB_407B_BE70_8908CEF72BED_.wvu.PrintArea" localSheetId="7" hidden="1">'Table 3.2 CCE'!#REF!</definedName>
    <definedName name="Z_B25D4AC8_47EB_407B_BE70_8908CEF72BED_.wvu.PrintArea" localSheetId="6" hidden="1">'Table 3.2 NCCE'!#REF!</definedName>
    <definedName name="Z_BF9299E5_737A_4E0C_9D41_A753AB534F5C_.wvu.PrintArea" localSheetId="7" hidden="1">'Table 3.2 CCE'!#REF!</definedName>
    <definedName name="Z_BF9299E5_737A_4E0C_9D41_A753AB534F5C_.wvu.PrintArea" localSheetId="6" hidden="1">'Table 3.2 NCCE'!#REF!</definedName>
    <definedName name="Z_BFB02F83_41B1_44AF_A78B_0A94ECFFD68F_.wvu.PrintArea" localSheetId="7" hidden="1">'Table 3.2 CCE'!#REF!</definedName>
    <definedName name="Z_BFB02F83_41B1_44AF_A78B_0A94ECFFD68F_.wvu.PrintArea" localSheetId="6" hidden="1">'Table 3.2 NCCE'!#REF!</definedName>
    <definedName name="Z_D4786556_5610_4637_8BFC_AE78BCCB000A_.wvu.Cols" localSheetId="11" hidden="1">'Table 3.5'!#REF!</definedName>
    <definedName name="Z_E17A761E_E232_4B16_B081_29C59F6C978B_.wvu.Cols" localSheetId="11" hidden="1">'Table 3.5'!#REF!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9" i="65" l="1"/>
  <c r="E48" i="65"/>
  <c r="E47" i="65"/>
  <c r="E46" i="65"/>
  <c r="E23" i="65"/>
  <c r="E22" i="65"/>
  <c r="E19" i="65"/>
  <c r="E18" i="65"/>
  <c r="E15" i="65"/>
  <c r="E14" i="65"/>
  <c r="E11" i="65"/>
  <c r="E9" i="65"/>
  <c r="E8" i="65"/>
  <c r="B41" i="69" l="1"/>
  <c r="B15" i="69"/>
  <c r="B28" i="69"/>
  <c r="B34" i="69"/>
  <c r="F28" i="69"/>
  <c r="E28" i="69"/>
  <c r="D28" i="69"/>
  <c r="C28" i="69"/>
  <c r="E35" i="65"/>
  <c r="C24" i="65"/>
  <c r="C20" i="65"/>
  <c r="C16" i="65"/>
  <c r="C12" i="65"/>
  <c r="D24" i="65"/>
  <c r="D20" i="65"/>
  <c r="D16" i="65"/>
  <c r="E16" i="65" s="1"/>
  <c r="D12" i="65"/>
  <c r="D38" i="65"/>
  <c r="C38" i="65"/>
  <c r="E38" i="65" s="1"/>
  <c r="B38" i="65"/>
  <c r="D32" i="65"/>
  <c r="C32" i="65"/>
  <c r="E32" i="65" s="1"/>
  <c r="B32" i="65"/>
  <c r="B24" i="65"/>
  <c r="B20" i="65"/>
  <c r="B12" i="65"/>
  <c r="B16" i="65"/>
  <c r="B17" i="70"/>
  <c r="C17" i="70"/>
  <c r="D17" i="70"/>
  <c r="E17" i="70"/>
  <c r="F17" i="70"/>
  <c r="B47" i="70"/>
  <c r="F34" i="69"/>
  <c r="E34" i="69"/>
  <c r="D34" i="69"/>
  <c r="C34" i="69"/>
  <c r="D44" i="68"/>
  <c r="E44" i="68"/>
  <c r="F44" i="68"/>
  <c r="D34" i="68"/>
  <c r="E34" i="68"/>
  <c r="F34" i="68"/>
  <c r="D20" i="68"/>
  <c r="E20" i="68"/>
  <c r="F20" i="68"/>
  <c r="C44" i="68"/>
  <c r="B44" i="68"/>
  <c r="C34" i="68"/>
  <c r="B34" i="68"/>
  <c r="C20" i="68"/>
  <c r="B20" i="68"/>
  <c r="F41" i="69"/>
  <c r="E41" i="69"/>
  <c r="D41" i="69"/>
  <c r="C41" i="69"/>
  <c r="F47" i="70"/>
  <c r="E47" i="70"/>
  <c r="D47" i="70"/>
  <c r="C47" i="70"/>
  <c r="F34" i="70"/>
  <c r="E34" i="70"/>
  <c r="D34" i="70"/>
  <c r="C34" i="70"/>
  <c r="B34" i="70"/>
  <c r="F24" i="70"/>
  <c r="E24" i="70"/>
  <c r="D24" i="70"/>
  <c r="C24" i="70"/>
  <c r="B24" i="70"/>
  <c r="F15" i="69"/>
  <c r="E15" i="69"/>
  <c r="D15" i="69"/>
  <c r="C15" i="69"/>
  <c r="E37" i="65"/>
  <c r="E36" i="65"/>
  <c r="E34" i="65"/>
  <c r="E31" i="65"/>
  <c r="E30" i="65"/>
  <c r="E29" i="65"/>
  <c r="E28" i="65"/>
  <c r="E27" i="65"/>
  <c r="B25" i="65" l="1"/>
  <c r="B39" i="65" s="1"/>
  <c r="E20" i="65"/>
  <c r="E35" i="69"/>
  <c r="F35" i="69"/>
  <c r="F25" i="70"/>
  <c r="B25" i="70"/>
  <c r="B35" i="70" s="1"/>
  <c r="B37" i="70" s="1"/>
  <c r="B38" i="70" s="1"/>
  <c r="B48" i="70" s="1"/>
  <c r="B52" i="70" s="1"/>
  <c r="B56" i="70" s="1"/>
  <c r="D25" i="70"/>
  <c r="D35" i="70" s="1"/>
  <c r="D37" i="70" s="1"/>
  <c r="D38" i="70" s="1"/>
  <c r="D48" i="70" s="1"/>
  <c r="D52" i="70" s="1"/>
  <c r="D56" i="70" s="1"/>
  <c r="F35" i="70"/>
  <c r="F37" i="70" s="1"/>
  <c r="F38" i="70" s="1"/>
  <c r="F48" i="70" s="1"/>
  <c r="F52" i="70" s="1"/>
  <c r="F56" i="70" s="1"/>
  <c r="E25" i="70"/>
  <c r="E35" i="70" s="1"/>
  <c r="E37" i="70" s="1"/>
  <c r="E38" i="70" s="1"/>
  <c r="E48" i="70" s="1"/>
  <c r="E52" i="70" s="1"/>
  <c r="E56" i="70" s="1"/>
  <c r="C25" i="70"/>
  <c r="C35" i="70" s="1"/>
  <c r="C37" i="70" s="1"/>
  <c r="C35" i="69"/>
  <c r="E24" i="65"/>
  <c r="F36" i="69"/>
  <c r="D25" i="65"/>
  <c r="D39" i="65" s="1"/>
  <c r="E12" i="65"/>
  <c r="D35" i="69"/>
  <c r="D36" i="69" s="1"/>
  <c r="C25" i="65"/>
  <c r="E36" i="69"/>
  <c r="C36" i="69"/>
  <c r="B35" i="69"/>
  <c r="B36" i="69" s="1"/>
  <c r="F38" i="69" l="1"/>
  <c r="F42" i="69" s="1"/>
  <c r="F49" i="69" s="1"/>
  <c r="F53" i="69" s="1"/>
  <c r="D38" i="69"/>
  <c r="D42" i="69" s="1"/>
  <c r="D49" i="69" s="1"/>
  <c r="D53" i="69" s="1"/>
  <c r="C38" i="69"/>
  <c r="C42" i="69" s="1"/>
  <c r="C49" i="69" s="1"/>
  <c r="C53" i="69" s="1"/>
  <c r="E38" i="69"/>
  <c r="E42" i="69" s="1"/>
  <c r="E49" i="69" s="1"/>
  <c r="E53" i="69" s="1"/>
  <c r="B42" i="69"/>
  <c r="B49" i="69" s="1"/>
  <c r="B53" i="69" s="1"/>
  <c r="B38" i="69"/>
  <c r="C38" i="70"/>
  <c r="C48" i="70" s="1"/>
  <c r="C52" i="70" s="1"/>
  <c r="C56" i="70" s="1"/>
  <c r="E25" i="65"/>
  <c r="E39" i="65" s="1"/>
  <c r="C39" i="65"/>
</calcChain>
</file>

<file path=xl/sharedStrings.xml><?xml version="1.0" encoding="utf-8"?>
<sst xmlns="http://schemas.openxmlformats.org/spreadsheetml/2006/main" count="455" uniqueCount="284">
  <si>
    <t>Departmental</t>
  </si>
  <si>
    <t>Departmental appropriation</t>
  </si>
  <si>
    <t>Equity injection</t>
  </si>
  <si>
    <t>Total departmental annual appropriations</t>
  </si>
  <si>
    <t>Total special accounts</t>
  </si>
  <si>
    <t>Outcome 1</t>
  </si>
  <si>
    <t>Outcome X</t>
  </si>
  <si>
    <t>2022-23</t>
  </si>
  <si>
    <t>Average staffing level (number)</t>
  </si>
  <si>
    <t>x</t>
  </si>
  <si>
    <t>Third party payments from and on behalf of other entities</t>
  </si>
  <si>
    <t>Prepared on a resourcing (i.e. appropriations available) basis.</t>
  </si>
  <si>
    <t>Commentary only: not for inclusion as a footnote in PAES table</t>
  </si>
  <si>
    <t>Delete lines if not required</t>
  </si>
  <si>
    <t>Table 1.1: Corporate Entity XXXXX Resource Statement</t>
  </si>
  <si>
    <t>FOR CORPORATE ENTITIES</t>
  </si>
  <si>
    <t>Opening balance/cash reserves at 1 July</t>
  </si>
  <si>
    <t>Funds from Government</t>
  </si>
  <si>
    <t>Annual appropriations - other services (b)</t>
  </si>
  <si>
    <t>Total annual appropriations</t>
  </si>
  <si>
    <t>Special appropriations</t>
  </si>
  <si>
    <t>Act name</t>
  </si>
  <si>
    <t>Total special appropriations</t>
  </si>
  <si>
    <t>Special Accounts (c)</t>
  </si>
  <si>
    <t>Name of special account</t>
  </si>
  <si>
    <t>Amounts received from related entities (d)</t>
  </si>
  <si>
    <t>Amounts from portfolio department</t>
  </si>
  <si>
    <t>This section should be used for all other funding received from portfolio departments and other government entities.</t>
  </si>
  <si>
    <t>Amounts from other entities</t>
  </si>
  <si>
    <t>Total amounts received from related entities</t>
  </si>
  <si>
    <t>Total funds from Government</t>
  </si>
  <si>
    <t>Funds from industry sources</t>
  </si>
  <si>
    <t>Levies (e)</t>
  </si>
  <si>
    <t>Levies need to be footnoted to state which legislation they are set and/or collected under and which legislation is drawn on to fund the corporate entity. If the levy is returned to the Consolidated Revenue Fund (CRF), this return to the CRF will need to be shown to prevent double counting within the resource statement.</t>
  </si>
  <si>
    <t>User pay promotions</t>
  </si>
  <si>
    <t>Program memberships</t>
  </si>
  <si>
    <t>Licence fees</t>
  </si>
  <si>
    <t>Total funds from industry sources</t>
  </si>
  <si>
    <t>Funds from other sources</t>
  </si>
  <si>
    <t>Interest</t>
  </si>
  <si>
    <t>Royalties</t>
  </si>
  <si>
    <t>Sale of goods and services</t>
  </si>
  <si>
    <t xml:space="preserve">Other </t>
  </si>
  <si>
    <t>Total funds from other sources</t>
  </si>
  <si>
    <t>Total net resourcing for Entity X</t>
  </si>
  <si>
    <t>Preparation note: Footnotes should be in (a) format NOT (1) to assist with data conversion for data.gov.au</t>
  </si>
  <si>
    <t>All figures shown above are GST exclusive - these may not match figures in the cash flow statement.</t>
  </si>
  <si>
    <t>(c) A Commonwealth Corporate Entity (CCE) may receive payment from a special account held by a Non-Corporate Commonwealth Entity (NCCE). The CCE does not hold the special account itself and therefore does not have a balance carried forward from earlier years.</t>
  </si>
  <si>
    <t>(e) Levies need to be footnoted to state which legislation they are set and/or collected under and which legislation is drawn on to fund the CCE. If the levy is returned to the CRF it will need to be shown to prevent double counting within the resource statement.</t>
  </si>
  <si>
    <t>2022-23
$'000</t>
  </si>
  <si>
    <t>2023-24
$'000</t>
  </si>
  <si>
    <t>2024-25
$'000</t>
  </si>
  <si>
    <t>2025-26
$'000</t>
  </si>
  <si>
    <t>Program impacted</t>
  </si>
  <si>
    <t>Movement of Funds</t>
  </si>
  <si>
    <t>Changes in Parameters</t>
  </si>
  <si>
    <t>Other Variations</t>
  </si>
  <si>
    <t xml:space="preserve">Departmental </t>
  </si>
  <si>
    <t>Additional Estimates
$'000</t>
  </si>
  <si>
    <t>Reduced Estimates
$'000</t>
  </si>
  <si>
    <t>Departmental programs</t>
  </si>
  <si>
    <t>Total departmental</t>
  </si>
  <si>
    <t xml:space="preserve"> </t>
  </si>
  <si>
    <t>Outcome 1: (Insert outcome statement where practicable)</t>
  </si>
  <si>
    <t>This row only needs to be shown at top of first table</t>
  </si>
  <si>
    <t>2024-25
Forward
estimate
$'000</t>
  </si>
  <si>
    <t>2025-26
Forward
estimate
$'000</t>
  </si>
  <si>
    <t>Program 1.1: (Insert program name)</t>
  </si>
  <si>
    <t>Special appropriation xxxx</t>
  </si>
  <si>
    <t>Special appropriation yyyy</t>
  </si>
  <si>
    <t>Special accounts</t>
  </si>
  <si>
    <t>Special account xxxx</t>
  </si>
  <si>
    <t>Special account yyyy</t>
  </si>
  <si>
    <t>Departmental expenses</t>
  </si>
  <si>
    <t>Departmental total</t>
  </si>
  <si>
    <t>Total expenses for program 1.1</t>
  </si>
  <si>
    <t>Program 1.2: (Insert program name)</t>
  </si>
  <si>
    <t>Expenses not requiring appropriation in the Budget year (b)</t>
  </si>
  <si>
    <t>Total expenses for program 1.2</t>
  </si>
  <si>
    <t>Outcome 1 Totals by appropriation type</t>
  </si>
  <si>
    <t>Total expenses for Outcome 1</t>
  </si>
  <si>
    <t xml:space="preserve">For guidance on the ASL figure, please refer to the most recent EM. </t>
  </si>
  <si>
    <t>Note: Departmental appropriation splits and totals are indicative estimates and may change in the course of the budget year as government priorities change.</t>
  </si>
  <si>
    <t>This table shows expenses categorised by funding source, rather than all funding sources available for this outcome.</t>
  </si>
  <si>
    <t>The sum of the tables for all Outcomes should equal the Total Expenses line in Tables 3.2 and 3.8.</t>
  </si>
  <si>
    <t>Table for corporate Commonwealth entities only</t>
  </si>
  <si>
    <t>Revenue from Government</t>
  </si>
  <si>
    <t>Payment from related entities</t>
  </si>
  <si>
    <t>Expenses not requiring appropriation in the budget year (a)</t>
  </si>
  <si>
    <t xml:space="preserve">Revenues from industry sources </t>
  </si>
  <si>
    <t xml:space="preserve">Revenues from other independent sources </t>
  </si>
  <si>
    <t>Total expenses for Program 1.1</t>
  </si>
  <si>
    <t>Total expenses for Program 1.2</t>
  </si>
  <si>
    <t>Outcome 1 totals by resource type</t>
  </si>
  <si>
    <t>(a) Expenses not requiring appropriation in the Budget year are made up of make good expenses, audit fees, XXXXX, ZZZZZZ and can include depreciation / amortisation expenses.</t>
  </si>
  <si>
    <t>Table 3.2 Comprehensive income statement (showing net cost of services) for the period ended 30 June</t>
  </si>
  <si>
    <t>2024-25
Forward estimate
$'000</t>
  </si>
  <si>
    <t>2025-26
Forward estimate
$'000</t>
  </si>
  <si>
    <t>EXPENSES</t>
  </si>
  <si>
    <t>Employee benefits</t>
  </si>
  <si>
    <t>Suppliers</t>
  </si>
  <si>
    <t xml:space="preserve">Grants </t>
  </si>
  <si>
    <t>Depreciation and amortisation</t>
  </si>
  <si>
    <t>Finance costs</t>
  </si>
  <si>
    <t>Write-down and impairment of assets</t>
  </si>
  <si>
    <t>Losses from asset sales</t>
  </si>
  <si>
    <t>Other expenses</t>
  </si>
  <si>
    <t>Total expenses</t>
  </si>
  <si>
    <t xml:space="preserve">LESS: </t>
  </si>
  <si>
    <t>OWN-SOURCE INCOME</t>
  </si>
  <si>
    <t>Own-source revenue</t>
  </si>
  <si>
    <t>Fees and fines</t>
  </si>
  <si>
    <t>Rental income</t>
  </si>
  <si>
    <t>Sublease income</t>
  </si>
  <si>
    <t>Sublease interest income</t>
  </si>
  <si>
    <t>Other revenue</t>
  </si>
  <si>
    <t>Total own-source revenue</t>
  </si>
  <si>
    <t>Gains</t>
  </si>
  <si>
    <t>Sale of assets</t>
  </si>
  <si>
    <t>Gain on lease disposal</t>
  </si>
  <si>
    <t>Gain on finance sublease</t>
  </si>
  <si>
    <t>Other gains</t>
  </si>
  <si>
    <t>Total gains</t>
  </si>
  <si>
    <t>Total own-source income</t>
  </si>
  <si>
    <t>OTHER COMPREHENSIVE INCOME</t>
  </si>
  <si>
    <t>Changes in asset revaluation surplus</t>
  </si>
  <si>
    <t>Total other comprehensive income</t>
  </si>
  <si>
    <t>Table 3.2 Comprehensive income statement (showing net cost of services) for the period ended 30 June (continued)</t>
  </si>
  <si>
    <t>Note: Impact of net cash appropriation arrangements</t>
  </si>
  <si>
    <t>less: lease principal repayments (b)</t>
  </si>
  <si>
    <t>Net Cash Operating Surplus/ (Deficit)</t>
  </si>
  <si>
    <t>Prepared on Australian Accounting Standards basis.</t>
  </si>
  <si>
    <t>Corporate Entity - General Government Sector Not-For-Profit</t>
  </si>
  <si>
    <t>Dividends</t>
  </si>
  <si>
    <t xml:space="preserve">Total other comprehensive income </t>
  </si>
  <si>
    <t>Note: Impact of Net Cash Appropriation Arrangements</t>
  </si>
  <si>
    <t>For Profit Entities</t>
  </si>
  <si>
    <t>Table 3.2 Comprehensive income statement for the period ended 30 June</t>
  </si>
  <si>
    <t>INCOME</t>
  </si>
  <si>
    <t>Revenue</t>
  </si>
  <si>
    <t>Total revenue</t>
  </si>
  <si>
    <t>Total income</t>
  </si>
  <si>
    <t>Profit (Loss) before income tax</t>
  </si>
  <si>
    <t>Income tax expense</t>
  </si>
  <si>
    <t>Net profit/(loss)</t>
  </si>
  <si>
    <t>Table 3.2 Comprehensive income statement for the period ended 30 June (continued)</t>
  </si>
  <si>
    <t>Table 3.3: Budgeted departmental balance sheet (as at 30 June)</t>
  </si>
  <si>
    <t>ASSETS</t>
  </si>
  <si>
    <t>Financial assets</t>
  </si>
  <si>
    <t>Non-financial assets</t>
  </si>
  <si>
    <t>Total assets</t>
  </si>
  <si>
    <t>LIABILITIES</t>
  </si>
  <si>
    <t>Payables</t>
  </si>
  <si>
    <t>Interest bearing liabilities</t>
  </si>
  <si>
    <t>Provisions</t>
  </si>
  <si>
    <t>Total liabilities</t>
  </si>
  <si>
    <t>Net assets</t>
  </si>
  <si>
    <t>EQUITY*</t>
  </si>
  <si>
    <t>Parent entity interest</t>
  </si>
  <si>
    <t>Contributed equity</t>
  </si>
  <si>
    <t>Reserves</t>
  </si>
  <si>
    <t>Total parent entity interest</t>
  </si>
  <si>
    <t>Total Equity</t>
  </si>
  <si>
    <t>* Equity is the residual interest in assets after the deduction of liabilities</t>
  </si>
  <si>
    <t>Retained
earnings 
$'000</t>
  </si>
  <si>
    <t>Asset
revaluation
reserve
$'000</t>
  </si>
  <si>
    <t>Other
reserves
$'000</t>
  </si>
  <si>
    <t>Contributed
equity /
capital
$'000</t>
  </si>
  <si>
    <t>Total
equity
$'000</t>
  </si>
  <si>
    <t>Adjusted opening balance</t>
  </si>
  <si>
    <t>Comprehensive income</t>
  </si>
  <si>
    <t>Surplus/(deficit) for the period</t>
  </si>
  <si>
    <t>Total comprehensive income</t>
  </si>
  <si>
    <t>of which:</t>
  </si>
  <si>
    <t>Transactions with owners</t>
  </si>
  <si>
    <t>Contributions by owners</t>
  </si>
  <si>
    <t>Equity Injection - Appropriation</t>
  </si>
  <si>
    <t>Departmental Capital Budget (DCB)</t>
  </si>
  <si>
    <t>Table 3.5: Budgeted departmental statement of cash flows (for the period ended 30 June)</t>
  </si>
  <si>
    <t>OPERATING ACTIVITIES</t>
  </si>
  <si>
    <t>Cash received</t>
  </si>
  <si>
    <t>Total cash received</t>
  </si>
  <si>
    <t>Cash used</t>
  </si>
  <si>
    <t>Total cash used</t>
  </si>
  <si>
    <t>Net cash from / (used by)
operating activities</t>
  </si>
  <si>
    <t>INVESTING ACTIVITIES</t>
  </si>
  <si>
    <t>Table 3.5: Budgeted departmental statement of cash flows (for the period ended 30 June) (continued)</t>
  </si>
  <si>
    <t>FINANCING ACTIVITIES</t>
  </si>
  <si>
    <t>Actual
available
appropriation
2022-23
$'000</t>
  </si>
  <si>
    <t>Estimate
as at
Budget
2023-24
$'000</t>
  </si>
  <si>
    <t>Proposed
Additional
Estimates
2023-24
$'000</t>
  </si>
  <si>
    <t>Total
estimate at
Additional
Estimates
2023-24
$'000</t>
  </si>
  <si>
    <t>Actual
2022-23</t>
  </si>
  <si>
    <t>2023-24</t>
  </si>
  <si>
    <t>Additional Estimates for 2023-24 as at February 2024</t>
  </si>
  <si>
    <t>2026-27
$'000</t>
  </si>
  <si>
    <t>Table 1.3: Additional Estimates and other variations to outcomes since the 2023-24</t>
  </si>
  <si>
    <t>2022-23
Available
$'000</t>
  </si>
  <si>
    <t>2023-24
Budget
$'000</t>
  </si>
  <si>
    <t>2023-24
Revised
$'000</t>
  </si>
  <si>
    <t>2022-23
Actual
expenses
$'000</t>
  </si>
  <si>
    <t>2023-24
Revised estimated expenses
$'000</t>
  </si>
  <si>
    <t>2026-27
Forward
estimate
$'000</t>
  </si>
  <si>
    <t>2022-23
Actual
$'000</t>
  </si>
  <si>
    <t>2023-24
Revised budget
$'000</t>
  </si>
  <si>
    <t>2026-27
Forward estimate
$'000</t>
  </si>
  <si>
    <t>(a) From 2010-11, the Government introduced the net cash appropriation arrangement providing Designated Collection Institutions with a separate Collection Development Acquisition Budget (or CDAB) under Appropriation Act (No.2) and Appropriation Bill (No.4). This replaced revenue appropriations under Appropriation Act (No.1) or Bill (No.3) used for heritage and cultural depreciation expenses. For information regarding CDABs, refer to Table 3.6 Departmental Capital Budget Statement.</t>
  </si>
  <si>
    <t>These figures are to be consistent with the Appropriation Bills signed off by your CFO and Revenue from Government in your entity's audited financial statements.</t>
  </si>
  <si>
    <t>This section should be used where the legislation specifies that the corporate entity be paid by the Commonwealth (portfolio department).</t>
  </si>
  <si>
    <t>This section should be used where the special account specifies payments to the corporate entity can be made by the Commonwealth (portfolio department).</t>
  </si>
  <si>
    <t>Additional Estimates for 2023-24 as at Additional Estimates February 2024</t>
  </si>
  <si>
    <r>
      <t>(a) A</t>
    </r>
    <r>
      <rPr>
        <i/>
        <sz val="8"/>
        <rFont val="Arial"/>
        <family val="2"/>
      </rPr>
      <t xml:space="preserve">ppropriation Act (No. 1) 2023-2024 </t>
    </r>
    <r>
      <rPr>
        <sz val="8"/>
        <rFont val="Arial"/>
        <family val="2"/>
      </rPr>
      <t>and Appropriation Bill (No. 3) 2023-2024</t>
    </r>
    <r>
      <rPr>
        <i/>
        <sz val="8"/>
        <rFont val="Arial"/>
        <family val="2"/>
      </rPr>
      <t>. Actual Available Appropriation column reflects the closing unspent appropriation balance from the entity’s 2022-23 annual report and encompasses Appropriation Act (No. 1) 2022-2023, Supply Act (No.1) 2022-2023, and Supply Act (No.3) 2022–2023.</t>
    </r>
  </si>
  <si>
    <t>(d) Funding provided by the portfolio department that is not specified within the annual Appropriation Bills as a payment to the CCE (for example, a grant awarded to a CCE from one of its portfolio department's administered programs).</t>
  </si>
  <si>
    <r>
      <t xml:space="preserve">(b) </t>
    </r>
    <r>
      <rPr>
        <i/>
        <sz val="8"/>
        <rFont val="Arial"/>
        <family val="2"/>
      </rPr>
      <t xml:space="preserve">Appropriation Act (No. 2) 2023-2024 </t>
    </r>
    <r>
      <rPr>
        <sz val="8"/>
        <rFont val="Arial"/>
        <family val="2"/>
      </rPr>
      <t>and Appropriation Bill (No. 4) 2023-2024</t>
    </r>
    <r>
      <rPr>
        <i/>
        <sz val="8"/>
        <rFont val="Arial"/>
        <family val="2"/>
      </rPr>
      <t xml:space="preserve">. Actual Available Appropriation column reflects the closing unspent appropriation balance from the entity’s 2022-23 annual report and encompasses Appropriation Act (No. 2) 2022-2023, Supply Act (No.2) 2022-2023, </t>
    </r>
    <r>
      <rPr>
        <sz val="8"/>
        <rFont val="Arial"/>
        <family val="2"/>
      </rPr>
      <t xml:space="preserve">and </t>
    </r>
    <r>
      <rPr>
        <i/>
        <sz val="8"/>
        <rFont val="Arial"/>
        <family val="2"/>
      </rPr>
      <t>Supply Act (No.4) 2022–2023.</t>
    </r>
  </si>
  <si>
    <t>Table 1.4 - Appropriation Bill (No. 3) 2023-2024</t>
  </si>
  <si>
    <t>Actual ASL should be taken from the Resource Statement from the annual report.</t>
  </si>
  <si>
    <t>Annual appropriations - ordinary annual
 services (a)</t>
  </si>
  <si>
    <t>For guidance on the ASL figure, please refer to the most recent EM. Table continued below. Actual ASL should be taken from the Resource Statement from the annual report.</t>
  </si>
  <si>
    <t>Format tip: do not increase the width of the table as it has been sized to fit B5 margins</t>
  </si>
  <si>
    <t xml:space="preserve">  less amounts paid to the CRF</t>
  </si>
  <si>
    <t>This section is mandatory for:
* material entities; 
* those with total payments of $10m or more across all items in this section; or
* where entities with third party payments which represent more than 25% of their total resourcing. 
Entities are required to provide a total for each type of payment.
Figures shown in this table should be an estimate of the appropriations which will be transferred, so the table is presented on a consistent basis with the rest of Table 1.1.</t>
  </si>
  <si>
    <t>Payments made on behalf of another entity 
 (as disclosed in the respective entity's
 resource statement)</t>
  </si>
  <si>
    <t>Payments made by other entities on behalf of
 Entity X (disclosed above)</t>
  </si>
  <si>
    <t>Payments made to other entities for the 
 provision of services (disclosed above)</t>
  </si>
  <si>
    <t>Receipts received from other entities for the
 provision of services (disclosed above
 Funds from other sources section above)</t>
  </si>
  <si>
    <t>Net impact on appropriations for
 Outcome 1 (departmental)</t>
  </si>
  <si>
    <t>Total net impact on appropriations
 for Outcome 1</t>
  </si>
  <si>
    <t>Expenses not requiring appropriation in
 the Budget year (b)</t>
  </si>
  <si>
    <t>Ordinary annual services (Appropriation
 Act No. 1 and Bill No. 3)</t>
  </si>
  <si>
    <t>Table 2.X.2: Budgeted expenses for Outcome 1</t>
  </si>
  <si>
    <t>Sale of goods and rendering of
 services</t>
  </si>
  <si>
    <t>Net (cost of)/contribution by
 services</t>
  </si>
  <si>
    <t>Surplus/(deficit) attributable to the
 Australian Government</t>
  </si>
  <si>
    <t>Total comprehensive income/(loss)
 attributable to the Australian
 Government</t>
  </si>
  <si>
    <t>Total comprehensive income/(loss)
 - as per statement of
 Comprehensive Income</t>
  </si>
  <si>
    <t>plus: depreciation/amortisation
 expenses for ROU assets (b)</t>
  </si>
  <si>
    <t>plus: heritage and cultural 
 depreciation/amortisation
 expenses previously funded through
 revenue appropriations (a)</t>
  </si>
  <si>
    <t>Reversals of previous asset 
 write-downs and impairments</t>
  </si>
  <si>
    <t>Profit/(loss) attributable to the
 Australian Government</t>
  </si>
  <si>
    <t>Gains/losses on foreign currency
 translation</t>
  </si>
  <si>
    <t>Actuarial gains/losses on defined
 benefit plans</t>
  </si>
  <si>
    <t>Gains/losses on available for sale
 financial assets</t>
  </si>
  <si>
    <t>Total comprehensive income
 attributable to the Australian
 Government</t>
  </si>
  <si>
    <t>Retained surplus / (accumulated 
 deficit)</t>
  </si>
  <si>
    <t>Table 3.4: Departmental statement of changes in equity — summary of movement 
(Budget year 2023-24)</t>
  </si>
  <si>
    <t>Balance carried forward from 
 previous period</t>
  </si>
  <si>
    <t>Attributable to the Australian
 Government</t>
  </si>
  <si>
    <t>Sub-total transactions with
 owners</t>
  </si>
  <si>
    <t>Estimated closing balance as at
 30 June 2024</t>
  </si>
  <si>
    <t>Closing balance attributable to
 the Australian Government</t>
  </si>
  <si>
    <t>Net cash from / (used by)
 investing activities</t>
  </si>
  <si>
    <t>Net cash from/(used by)
 financing activities</t>
  </si>
  <si>
    <t>Net increase/(decrease) in cash
 held</t>
  </si>
  <si>
    <t>Cash and cash equivalents at the
 beginning of the reporting period</t>
  </si>
  <si>
    <t>Effect on exchange rate movements
 on cash and cash equivalents at
 the beginning of reporting period</t>
  </si>
  <si>
    <t>Cash and cash equivalents at 
 the end of the reporting period</t>
  </si>
  <si>
    <t>(b) Applies to leases under AASB 16 Leases.</t>
  </si>
  <si>
    <t>Table 1.1: ASIS resource statement</t>
  </si>
  <si>
    <t>Total resourcing for ASIS</t>
  </si>
  <si>
    <t>Program 1.1: Secret Intelligence</t>
  </si>
  <si>
    <t>Program 1.2: Other Services</t>
  </si>
  <si>
    <t>National Security - other</t>
  </si>
  <si>
    <t>Changes in price and wage indices</t>
  </si>
  <si>
    <t xml:space="preserve">1.1, 1.2 </t>
  </si>
  <si>
    <t xml:space="preserve"> Budget </t>
  </si>
  <si>
    <t>Departmental appropriation (including s74 External Revenue (a))</t>
  </si>
  <si>
    <t>plus: depreciation/amortisation of assets
 funded through appropriations
 (departmental capital budget funding
 and/or equity injections) (b)</t>
  </si>
  <si>
    <t>Total expenses (a)</t>
  </si>
  <si>
    <t xml:space="preserve">Prior year appropriations available </t>
  </si>
  <si>
    <t>s74 External Revenue (b)</t>
  </si>
  <si>
    <t>Departmental capital budget (c)</t>
  </si>
  <si>
    <t>All figures shown above are GST exclusive – these may not match figures in the cash flow statement.</t>
  </si>
  <si>
    <t>Outcome 1: Enhanced understanding for the Government of the overseas environment affecting Australia's interests through the provision of covert intelligence services about the capabilities, intentions or activities of people or organisations outside Australia.</t>
  </si>
  <si>
    <r>
      <t>a)</t>
    </r>
    <r>
      <rPr>
        <sz val="7"/>
        <color rgb="FF000000"/>
        <rFont val="Times New Roman"/>
        <family val="1"/>
      </rPr>
      <t xml:space="preserve">    </t>
    </r>
    <r>
      <rPr>
        <sz val="8"/>
        <color rgb="FF000000"/>
        <rFont val="Arial"/>
        <family val="2"/>
      </rPr>
      <t>Estimated expenses incurred in relation to receipts retained under section 74 of the PGPA Act 2013.</t>
    </r>
  </si>
  <si>
    <t>Opening balance as at 1 July 2023</t>
  </si>
  <si>
    <r>
      <t>a)</t>
    </r>
    <r>
      <rPr>
        <sz val="7"/>
        <color rgb="FF000000"/>
        <rFont val="Times New Roman"/>
        <family val="1"/>
      </rPr>
      <t xml:space="preserve">    </t>
    </r>
    <r>
      <rPr>
        <i/>
        <sz val="8"/>
        <color rgb="FF000000"/>
        <rFont val="Arial"/>
        <family val="2"/>
      </rPr>
      <t xml:space="preserve">Appropriation Act (No. 1) 2023–2024 </t>
    </r>
    <r>
      <rPr>
        <sz val="8"/>
        <color rgb="FF000000"/>
        <rFont val="Arial"/>
        <family val="2"/>
      </rPr>
      <t>and Appropriation Bill (No. 3) 2023–2024</t>
    </r>
    <r>
      <rPr>
        <i/>
        <sz val="8"/>
        <color rgb="FF000000"/>
        <rFont val="Arial"/>
        <family val="2"/>
      </rPr>
      <t>.</t>
    </r>
    <r>
      <rPr>
        <sz val="8"/>
        <color rgb="FF000000"/>
        <rFont val="Arial"/>
        <family val="2"/>
      </rPr>
      <t xml:space="preserve"> </t>
    </r>
  </si>
  <si>
    <r>
      <t>b)</t>
    </r>
    <r>
      <rPr>
        <sz val="7"/>
        <color rgb="FF000000"/>
        <rFont val="Times New Roman"/>
        <family val="1"/>
      </rPr>
      <t xml:space="preserve">    </t>
    </r>
    <r>
      <rPr>
        <sz val="8"/>
        <color rgb="FF000000"/>
        <rFont val="Arial"/>
        <family val="2"/>
      </rPr>
      <t>Estimated external revenue receipts under section 74 of the PGPA Act 2013.</t>
    </r>
  </si>
  <si>
    <r>
      <t>c)</t>
    </r>
    <r>
      <rPr>
        <sz val="7"/>
        <color rgb="FF000000"/>
        <rFont val="Times New Roman"/>
        <family val="1"/>
      </rPr>
      <t xml:space="preserve">    </t>
    </r>
    <r>
      <rPr>
        <sz val="8"/>
        <color rgb="FF000000"/>
        <rFont val="Arial"/>
        <family val="2"/>
      </rPr>
      <t>Departmental capital budgets are not separately identified in Appropriation Act (No.1) and form part of ordinary annual services items. For accounting purposes, this amount has been designated as a ‘contribution by owner’. The 2022-23 amount excludes $9.505m subject to administrative quarantine by Finance or withheld under section 51 of the Public Governance, Performance and Accountability Act 2013 (PGPA Act).</t>
    </r>
  </si>
  <si>
    <r>
      <t>d)</t>
    </r>
    <r>
      <rPr>
        <sz val="7"/>
        <color rgb="FF000000"/>
        <rFont val="Times New Roman"/>
        <family val="1"/>
      </rPr>
      <t xml:space="preserve">    </t>
    </r>
    <r>
      <rPr>
        <i/>
        <sz val="8"/>
        <color rgb="FF000000"/>
        <rFont val="Arial"/>
        <family val="2"/>
      </rPr>
      <t xml:space="preserve">Appropriation Act (No. 2) 2023–2024 </t>
    </r>
    <r>
      <rPr>
        <sz val="8"/>
        <color rgb="FF000000"/>
        <rFont val="Arial"/>
        <family val="2"/>
      </rPr>
      <t xml:space="preserve">and Appropriation Bill (No. 4) 2023–2024. </t>
    </r>
  </si>
  <si>
    <t>Note 1: 2022-23 available appropriation is included to allow a comparison of this year's appropriation with what was made available for use in the previous year.</t>
  </si>
  <si>
    <r>
      <t>b)</t>
    </r>
    <r>
      <rPr>
        <sz val="7"/>
        <color rgb="FF000000"/>
        <rFont val="Times New Roman"/>
        <family val="1"/>
      </rPr>
      <t xml:space="preserve">    </t>
    </r>
    <r>
      <rPr>
        <sz val="8"/>
        <color rgb="FF000000"/>
        <rFont val="Arial"/>
        <family val="2"/>
      </rPr>
      <t>Expenses not requiring appropriation in the Budget year are made up of depreciation expenses.</t>
    </r>
  </si>
  <si>
    <r>
      <t>a)</t>
    </r>
    <r>
      <rPr>
        <sz val="7"/>
        <color rgb="FF000000"/>
        <rFont val="Times New Roman"/>
        <family val="1"/>
      </rPr>
      <t xml:space="preserve">    </t>
    </r>
    <r>
      <rPr>
        <sz val="8"/>
        <color rgb="FF000000"/>
        <rFont val="Arial"/>
        <family val="2"/>
      </rPr>
      <t>Includes depreciation on ROU assets.</t>
    </r>
  </si>
  <si>
    <r>
      <t>b)</t>
    </r>
    <r>
      <rPr>
        <sz val="7"/>
        <color rgb="FF000000"/>
        <rFont val="Times New Roman"/>
        <family val="1"/>
      </rPr>
      <t xml:space="preserve">    </t>
    </r>
    <r>
      <rPr>
        <sz val="8"/>
        <color rgb="FF000000"/>
        <rFont val="Arial"/>
        <family val="2"/>
      </rPr>
      <t xml:space="preserve">From 2010–11, the Government introduced the net cash appropriation arrangement that provided non‑corporate Commonwealth entities with a separate Departmental Capital Budget (DCB) under Appropriation Act (No.1) or Bill (No. 3). This replaced revenue appropriations provided under Appropriation Act (No.1) or Bill (No.3) used for depreciation/amortisation expenses.  </t>
    </r>
  </si>
  <si>
    <t>Table 2.1.1: Budgeted expenses for Outcome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</si>
</sst>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_);&quot;(&quot;#,##0&quot;)&quot;;&quot;-&quot;_)"/>
    <numFmt numFmtId="165" formatCode="_(* #,##0_);_(* \(#,##0\);_(* &quot;(x)&quot;_);_(@_)"/>
    <numFmt numFmtId="166" formatCode="#,##0.00_);&quot;(&quot;#,##0.00&quot;)&quot;;&quot;-&quot;_)"/>
    <numFmt numFmtId="167" formatCode="#,##0.0000000_);&quot;(&quot;#,##0.0000000&quot;)&quot;;&quot;-&quot;_)"/>
  </numFmts>
  <fonts count="4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vertAlign val="superscript"/>
      <sz val="7.5"/>
      <name val="Arial"/>
      <family val="2"/>
    </font>
    <font>
      <vertAlign val="superscript"/>
      <sz val="8"/>
      <name val="Arial"/>
      <family val="2"/>
    </font>
    <font>
      <b/>
      <sz val="10"/>
      <color indexed="53"/>
      <name val="Arial"/>
      <family val="2"/>
    </font>
    <font>
      <sz val="7.5"/>
      <color indexed="10"/>
      <name val="Arial"/>
      <family val="2"/>
    </font>
    <font>
      <i/>
      <sz val="7.5"/>
      <color indexed="23"/>
      <name val="Arial"/>
      <family val="2"/>
    </font>
    <font>
      <sz val="10"/>
      <name val="Arial"/>
      <family val="2"/>
    </font>
    <font>
      <vertAlign val="superscript"/>
      <sz val="7.3"/>
      <name val="Arial"/>
      <family val="2"/>
    </font>
    <font>
      <b/>
      <sz val="8"/>
      <color indexed="8"/>
      <name val="Arial"/>
      <family val="2"/>
    </font>
    <font>
      <i/>
      <sz val="8"/>
      <color indexed="8"/>
      <name val="Arial"/>
      <family val="2"/>
    </font>
    <font>
      <b/>
      <i/>
      <sz val="8"/>
      <color indexed="8"/>
      <name val="Arial"/>
      <family val="2"/>
    </font>
    <font>
      <sz val="10"/>
      <name val="Arial"/>
      <family val="2"/>
    </font>
    <font>
      <sz val="8"/>
      <name val="Calibri"/>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b/>
      <u/>
      <sz val="8"/>
      <color rgb="FFFF0000"/>
      <name val="Arial"/>
      <family val="2"/>
    </font>
    <font>
      <b/>
      <sz val="8"/>
      <color rgb="FFFF0000"/>
      <name val="Arial"/>
      <family val="2"/>
    </font>
    <font>
      <sz val="8"/>
      <color theme="1"/>
      <name val="Arial"/>
      <family val="2"/>
    </font>
    <font>
      <sz val="8"/>
      <color rgb="FFFF0000"/>
      <name val="Arial"/>
      <family val="2"/>
    </font>
    <font>
      <b/>
      <sz val="8"/>
      <color indexed="10"/>
      <name val="Arial"/>
      <family val="2"/>
    </font>
    <font>
      <b/>
      <sz val="9"/>
      <color indexed="8"/>
      <name val="Arial"/>
      <family val="2"/>
    </font>
    <font>
      <sz val="9"/>
      <color indexed="8"/>
      <name val="Arial"/>
      <family val="2"/>
    </font>
    <font>
      <b/>
      <sz val="11"/>
      <color rgb="FF000000"/>
      <name val="Calibri"/>
      <family val="2"/>
      <scheme val="minor"/>
    </font>
    <font>
      <sz val="11"/>
      <name val="Calibri"/>
      <family val="2"/>
      <scheme val="minor"/>
    </font>
    <font>
      <sz val="8"/>
      <name val="Calibri"/>
      <family val="2"/>
      <scheme val="minor"/>
    </font>
    <font>
      <sz val="8"/>
      <color theme="9" tint="-0.249977111117893"/>
      <name val="Arial"/>
      <family val="2"/>
    </font>
    <font>
      <u/>
      <sz val="11"/>
      <color rgb="FF000000"/>
      <name val="Calibri"/>
      <family val="2"/>
      <scheme val="minor"/>
    </font>
    <font>
      <sz val="8"/>
      <color theme="1"/>
      <name val="Calibri"/>
      <family val="2"/>
      <scheme val="minor"/>
    </font>
    <font>
      <b/>
      <sz val="14"/>
      <color rgb="FFFF0000"/>
      <name val="Arial"/>
      <family val="2"/>
    </font>
    <font>
      <b/>
      <sz val="9"/>
      <color rgb="FFFF0000"/>
      <name val="Arial"/>
      <family val="2"/>
    </font>
    <font>
      <sz val="8"/>
      <color rgb="FF000000"/>
      <name val="Arial"/>
      <family val="2"/>
    </font>
    <font>
      <i/>
      <sz val="8"/>
      <color rgb="FF000000"/>
      <name val="Arial"/>
      <family val="2"/>
    </font>
    <font>
      <sz val="7"/>
      <color rgb="FF000000"/>
      <name val="Times New Roman"/>
      <family val="1"/>
    </font>
    <font>
      <sz val="9.5"/>
      <color theme="1"/>
      <name val="Book Antiqua"/>
      <family val="1"/>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s>
  <borders count="21">
    <border>
      <left/>
      <right/>
      <top/>
      <bottom/>
      <diagonal/>
    </border>
    <border>
      <left/>
      <right/>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diagonal/>
    </border>
    <border>
      <left/>
      <right/>
      <top style="hair">
        <color indexed="8"/>
      </top>
      <bottom style="hair">
        <color indexed="8"/>
      </bottom>
      <diagonal/>
    </border>
    <border>
      <left/>
      <right/>
      <top style="hair">
        <color indexed="64"/>
      </top>
      <bottom style="hair">
        <color indexed="64"/>
      </bottom>
      <diagonal/>
    </border>
    <border>
      <left/>
      <right/>
      <top style="hair">
        <color indexed="8"/>
      </top>
      <bottom/>
      <diagonal/>
    </border>
    <border>
      <left/>
      <right/>
      <top style="hair">
        <color auto="1"/>
      </top>
      <bottom style="hair">
        <color theme="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style="hair">
        <color auto="1"/>
      </top>
      <bottom style="hair">
        <color indexed="8"/>
      </bottom>
      <diagonal/>
    </border>
    <border>
      <left/>
      <right/>
      <top/>
      <bottom style="hair">
        <color auto="1"/>
      </bottom>
      <diagonal/>
    </border>
    <border>
      <left/>
      <right/>
      <top style="hair">
        <color auto="1"/>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6">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3" fillId="0" borderId="0"/>
    <xf numFmtId="0" fontId="2" fillId="0" borderId="0"/>
    <xf numFmtId="0" fontId="15" fillId="0" borderId="0">
      <alignment vertical="center"/>
    </xf>
    <xf numFmtId="0" fontId="15" fillId="0" borderId="0"/>
    <xf numFmtId="0" fontId="2" fillId="0" borderId="0"/>
    <xf numFmtId="0" fontId="20" fillId="0" borderId="0"/>
    <xf numFmtId="0" fontId="2" fillId="0" borderId="0"/>
    <xf numFmtId="0" fontId="2" fillId="0" borderId="0">
      <alignment vertical="center"/>
    </xf>
    <xf numFmtId="0" fontId="2" fillId="0" borderId="0">
      <alignment vertical="center"/>
    </xf>
    <xf numFmtId="0" fontId="25" fillId="0" borderId="0"/>
    <xf numFmtId="0" fontId="2" fillId="0" borderId="0"/>
  </cellStyleXfs>
  <cellXfs count="391">
    <xf numFmtId="0" fontId="0" fillId="0" borderId="0" xfId="0"/>
    <xf numFmtId="0" fontId="2" fillId="0" borderId="0" xfId="4"/>
    <xf numFmtId="0" fontId="4" fillId="0" borderId="0" xfId="4" applyFont="1" applyAlignment="1">
      <alignment horizontal="right"/>
    </xf>
    <xf numFmtId="0" fontId="4" fillId="0" borderId="0" xfId="4" applyFont="1"/>
    <xf numFmtId="0" fontId="9" fillId="0" borderId="0" xfId="4" applyFont="1"/>
    <xf numFmtId="0" fontId="9" fillId="0" borderId="0" xfId="4" applyFont="1" applyAlignment="1">
      <alignment horizontal="right"/>
    </xf>
    <xf numFmtId="0" fontId="17" fillId="0" borderId="0" xfId="4" applyFont="1" applyAlignment="1">
      <alignment vertical="center" wrapText="1"/>
    </xf>
    <xf numFmtId="3" fontId="6" fillId="0" borderId="0" xfId="1" applyNumberFormat="1" applyFont="1" applyBorder="1" applyAlignment="1">
      <alignment vertical="center"/>
    </xf>
    <xf numFmtId="0" fontId="17" fillId="0" borderId="0" xfId="8" applyFont="1" applyAlignment="1">
      <alignment vertical="center" wrapText="1"/>
    </xf>
    <xf numFmtId="0" fontId="4" fillId="0" borderId="0" xfId="8" applyFont="1" applyAlignment="1">
      <alignment horizontal="right"/>
    </xf>
    <xf numFmtId="0" fontId="3" fillId="0" borderId="0" xfId="8" applyFont="1" applyAlignment="1">
      <alignment horizontal="right"/>
    </xf>
    <xf numFmtId="0" fontId="6" fillId="0" borderId="0" xfId="8" applyFont="1" applyAlignment="1">
      <alignment vertical="center"/>
    </xf>
    <xf numFmtId="0" fontId="17" fillId="0" borderId="0" xfId="4" applyFont="1" applyAlignment="1">
      <alignment horizontal="left" vertical="center"/>
    </xf>
    <xf numFmtId="0" fontId="17" fillId="0" borderId="0" xfId="4" applyFont="1" applyAlignment="1">
      <alignment horizontal="left" vertical="center" wrapText="1"/>
    </xf>
    <xf numFmtId="0" fontId="3" fillId="0" borderId="0" xfId="4" applyFont="1" applyAlignment="1">
      <alignment horizontal="right"/>
    </xf>
    <xf numFmtId="0" fontId="17" fillId="0" borderId="0" xfId="8" applyFont="1" applyAlignment="1">
      <alignment vertical="center"/>
    </xf>
    <xf numFmtId="2" fontId="6" fillId="0" borderId="0" xfId="8" applyNumberFormat="1" applyFont="1" applyAlignment="1">
      <alignment vertical="center"/>
    </xf>
    <xf numFmtId="2" fontId="6" fillId="0" borderId="0" xfId="8" applyNumberFormat="1" applyFont="1" applyAlignment="1">
      <alignment horizontal="right" vertical="center"/>
    </xf>
    <xf numFmtId="0" fontId="6" fillId="0" borderId="0" xfId="0" applyFont="1" applyAlignment="1">
      <alignment vertical="center"/>
    </xf>
    <xf numFmtId="0" fontId="6" fillId="0" borderId="0" xfId="12" applyFont="1" applyAlignment="1">
      <alignment horizontal="right" vertical="center"/>
    </xf>
    <xf numFmtId="0" fontId="6" fillId="0" borderId="0" xfId="12" applyFont="1">
      <alignment vertical="center"/>
    </xf>
    <xf numFmtId="0" fontId="6" fillId="0" borderId="0" xfId="12" applyFont="1" applyAlignment="1">
      <alignment horizontal="left" vertical="center" indent="1"/>
    </xf>
    <xf numFmtId="2" fontId="6" fillId="0" borderId="0" xfId="9" applyNumberFormat="1" applyFont="1" applyAlignment="1">
      <alignment horizontal="left" vertical="center" indent="1"/>
    </xf>
    <xf numFmtId="3" fontId="6" fillId="0" borderId="0" xfId="1" applyNumberFormat="1" applyFont="1" applyFill="1" applyBorder="1" applyAlignment="1">
      <alignment vertical="center"/>
    </xf>
    <xf numFmtId="0" fontId="17" fillId="0" borderId="0" xfId="12" applyFont="1">
      <alignment vertical="center"/>
    </xf>
    <xf numFmtId="0" fontId="17" fillId="0" borderId="0" xfId="4" applyFont="1" applyAlignment="1">
      <alignment vertical="center"/>
    </xf>
    <xf numFmtId="0" fontId="6" fillId="0" borderId="0" xfId="9" applyFont="1" applyAlignment="1">
      <alignment vertical="center"/>
    </xf>
    <xf numFmtId="164" fontId="4" fillId="0" borderId="0" xfId="4" applyNumberFormat="1" applyFont="1" applyAlignment="1">
      <alignment vertical="center"/>
    </xf>
    <xf numFmtId="164" fontId="3" fillId="0" borderId="0" xfId="9" applyNumberFormat="1" applyFont="1" applyAlignment="1">
      <alignment vertical="center"/>
    </xf>
    <xf numFmtId="164" fontId="6" fillId="0" borderId="0" xfId="1" applyNumberFormat="1" applyFont="1" applyFill="1" applyBorder="1" applyAlignment="1">
      <alignment horizontal="right" vertical="center"/>
    </xf>
    <xf numFmtId="164" fontId="3" fillId="0" borderId="0" xfId="3" applyNumberFormat="1" applyAlignment="1">
      <alignment horizontal="left" vertical="center" wrapText="1" indent="1"/>
    </xf>
    <xf numFmtId="164" fontId="4" fillId="0" borderId="0" xfId="4" applyNumberFormat="1" applyFont="1"/>
    <xf numFmtId="164" fontId="3" fillId="0" borderId="0" xfId="9" applyNumberFormat="1" applyFont="1"/>
    <xf numFmtId="164" fontId="4" fillId="0" borderId="0" xfId="9" applyNumberFormat="1" applyFont="1" applyAlignment="1">
      <alignment horizontal="right"/>
    </xf>
    <xf numFmtId="164" fontId="3" fillId="0" borderId="0" xfId="9" applyNumberFormat="1" applyFont="1" applyAlignment="1">
      <alignment horizontal="right"/>
    </xf>
    <xf numFmtId="164" fontId="4" fillId="0" borderId="0" xfId="9" applyNumberFormat="1" applyFont="1" applyAlignment="1">
      <alignment horizontal="left"/>
    </xf>
    <xf numFmtId="164" fontId="3" fillId="0" borderId="0" xfId="9" applyNumberFormat="1" applyFont="1" applyAlignment="1">
      <alignment wrapText="1"/>
    </xf>
    <xf numFmtId="164" fontId="4" fillId="0" borderId="0" xfId="9" applyNumberFormat="1" applyFont="1"/>
    <xf numFmtId="164" fontId="4" fillId="0" borderId="0" xfId="9" applyNumberFormat="1" applyFont="1" applyAlignment="1">
      <alignment wrapText="1"/>
    </xf>
    <xf numFmtId="164" fontId="17" fillId="0" borderId="0" xfId="3" applyNumberFormat="1" applyFont="1" applyAlignment="1">
      <alignment vertical="center"/>
    </xf>
    <xf numFmtId="164" fontId="6" fillId="0" borderId="0" xfId="1" applyNumberFormat="1" applyFont="1" applyBorder="1" applyAlignment="1">
      <alignment vertical="center"/>
    </xf>
    <xf numFmtId="164" fontId="6" fillId="0" borderId="0" xfId="3" applyNumberFormat="1" applyFont="1" applyAlignment="1">
      <alignment horizontal="left" vertical="center" indent="1"/>
    </xf>
    <xf numFmtId="164" fontId="6" fillId="0" borderId="0" xfId="9" applyNumberFormat="1" applyFont="1" applyAlignment="1">
      <alignment horizontal="left" vertical="center" indent="1"/>
    </xf>
    <xf numFmtId="164" fontId="17" fillId="0" borderId="0" xfId="9" applyNumberFormat="1" applyFont="1" applyAlignment="1">
      <alignment vertical="center"/>
    </xf>
    <xf numFmtId="164" fontId="17" fillId="0" borderId="0" xfId="9" applyNumberFormat="1" applyFont="1" applyAlignment="1">
      <alignment horizontal="left" vertical="center"/>
    </xf>
    <xf numFmtId="164" fontId="17" fillId="0" borderId="0" xfId="1" applyNumberFormat="1" applyFont="1" applyBorder="1" applyAlignment="1">
      <alignment vertical="center"/>
    </xf>
    <xf numFmtId="164" fontId="4" fillId="0" borderId="0" xfId="9" applyNumberFormat="1" applyFont="1" applyAlignment="1">
      <alignment horizontal="left" vertical="center" indent="1"/>
    </xf>
    <xf numFmtId="164" fontId="6" fillId="0" borderId="0" xfId="1" applyNumberFormat="1" applyFont="1" applyFill="1" applyBorder="1" applyAlignment="1">
      <alignment vertical="center"/>
    </xf>
    <xf numFmtId="164" fontId="17" fillId="0" borderId="1" xfId="9" applyNumberFormat="1" applyFont="1" applyBorder="1" applyAlignment="1">
      <alignment vertical="center"/>
    </xf>
    <xf numFmtId="164" fontId="6" fillId="0" borderId="0" xfId="9" applyNumberFormat="1" applyFont="1" applyAlignment="1">
      <alignment horizontal="left" vertical="center" indent="2"/>
    </xf>
    <xf numFmtId="164" fontId="6" fillId="0" borderId="0" xfId="2" applyNumberFormat="1" applyFont="1" applyBorder="1" applyAlignment="1">
      <alignment vertical="center"/>
    </xf>
    <xf numFmtId="164" fontId="6" fillId="0" borderId="0" xfId="9" applyNumberFormat="1" applyFont="1" applyAlignment="1">
      <alignment vertical="center"/>
    </xf>
    <xf numFmtId="164" fontId="17" fillId="0" borderId="0" xfId="8" applyNumberFormat="1" applyFont="1" applyAlignment="1">
      <alignment vertical="center"/>
    </xf>
    <xf numFmtId="164" fontId="6" fillId="0" borderId="0" xfId="8" applyNumberFormat="1" applyFont="1" applyAlignment="1">
      <alignment vertical="center"/>
    </xf>
    <xf numFmtId="0" fontId="16" fillId="0" borderId="0" xfId="4" applyFont="1"/>
    <xf numFmtId="0" fontId="10" fillId="0" borderId="0" xfId="4" applyFont="1"/>
    <xf numFmtId="164" fontId="4" fillId="0" borderId="0" xfId="0" applyNumberFormat="1" applyFont="1" applyAlignment="1">
      <alignment wrapText="1"/>
    </xf>
    <xf numFmtId="164" fontId="4" fillId="0" borderId="0" xfId="0" applyNumberFormat="1" applyFont="1" applyAlignment="1">
      <alignment horizontal="right"/>
    </xf>
    <xf numFmtId="164" fontId="3" fillId="0" borderId="0" xfId="0" applyNumberFormat="1" applyFont="1" applyAlignment="1">
      <alignment horizontal="right"/>
    </xf>
    <xf numFmtId="0" fontId="24" fillId="0" borderId="0" xfId="8" applyFont="1" applyAlignment="1">
      <alignment vertical="center"/>
    </xf>
    <xf numFmtId="0" fontId="6" fillId="0" borderId="4" xfId="12" applyFont="1" applyBorder="1" applyAlignment="1">
      <alignment vertical="top"/>
    </xf>
    <xf numFmtId="0" fontId="17" fillId="0" borderId="0" xfId="3" applyFont="1" applyAlignment="1">
      <alignment vertical="top"/>
    </xf>
    <xf numFmtId="164" fontId="6" fillId="0" borderId="0" xfId="12" applyNumberFormat="1" applyFont="1" applyAlignment="1">
      <alignment horizontal="right" vertical="top"/>
    </xf>
    <xf numFmtId="0" fontId="6" fillId="0" borderId="0" xfId="12" applyFont="1" applyAlignment="1">
      <alignment horizontal="left" vertical="top"/>
    </xf>
    <xf numFmtId="0" fontId="6" fillId="0" borderId="0" xfId="12" applyFont="1" applyAlignment="1">
      <alignment horizontal="left" vertical="top" indent="2"/>
    </xf>
    <xf numFmtId="164" fontId="3" fillId="0" borderId="0" xfId="3" applyNumberFormat="1" applyAlignment="1">
      <alignment horizontal="left" vertical="center" wrapText="1"/>
    </xf>
    <xf numFmtId="164" fontId="3" fillId="0" borderId="4" xfId="9" applyNumberFormat="1" applyFont="1" applyBorder="1"/>
    <xf numFmtId="164" fontId="17" fillId="0" borderId="1" xfId="9" applyNumberFormat="1" applyFont="1" applyBorder="1" applyAlignment="1">
      <alignment horizontal="left" vertical="center" wrapText="1"/>
    </xf>
    <xf numFmtId="164" fontId="4" fillId="4" borderId="0" xfId="4" applyNumberFormat="1" applyFont="1" applyFill="1" applyAlignment="1">
      <alignment horizontal="right"/>
    </xf>
    <xf numFmtId="164" fontId="17" fillId="0" borderId="0" xfId="3" applyNumberFormat="1" applyFont="1" applyAlignment="1">
      <alignment horizontal="left" vertical="center"/>
    </xf>
    <xf numFmtId="164" fontId="17" fillId="0" borderId="5" xfId="1" applyNumberFormat="1" applyFont="1" applyBorder="1" applyAlignment="1">
      <alignment vertical="center"/>
    </xf>
    <xf numFmtId="164" fontId="17" fillId="0" borderId="0" xfId="0" applyNumberFormat="1" applyFont="1" applyAlignment="1">
      <alignment vertical="center"/>
    </xf>
    <xf numFmtId="164" fontId="17" fillId="0" borderId="0" xfId="9" applyNumberFormat="1" applyFont="1" applyAlignment="1">
      <alignment horizontal="left" vertical="center" wrapText="1"/>
    </xf>
    <xf numFmtId="164" fontId="6" fillId="0" borderId="0" xfId="0" applyNumberFormat="1" applyFont="1" applyAlignment="1">
      <alignment horizontal="left" vertical="center" indent="2"/>
    </xf>
    <xf numFmtId="164" fontId="6" fillId="0" borderId="4" xfId="9" applyNumberFormat="1" applyFont="1" applyBorder="1" applyAlignment="1">
      <alignment vertical="center"/>
    </xf>
    <xf numFmtId="164" fontId="4" fillId="0" borderId="4" xfId="0" applyNumberFormat="1" applyFont="1" applyBorder="1" applyAlignment="1">
      <alignment wrapText="1"/>
    </xf>
    <xf numFmtId="164" fontId="6" fillId="0" borderId="4" xfId="9" applyNumberFormat="1" applyFont="1" applyBorder="1" applyAlignment="1">
      <alignment horizontal="right" vertical="center"/>
    </xf>
    <xf numFmtId="164" fontId="6" fillId="0" borderId="0" xfId="9" applyNumberFormat="1" applyFont="1" applyAlignment="1">
      <alignment horizontal="left" vertical="center" wrapText="1" indent="1"/>
    </xf>
    <xf numFmtId="164" fontId="17" fillId="0" borderId="0" xfId="3" applyNumberFormat="1" applyFont="1" applyAlignment="1">
      <alignment horizontal="left" vertical="center" wrapText="1"/>
    </xf>
    <xf numFmtId="0" fontId="3" fillId="0" borderId="4" xfId="8" applyFont="1" applyBorder="1"/>
    <xf numFmtId="164" fontId="3" fillId="0" borderId="4" xfId="4" applyNumberFormat="1" applyFont="1" applyBorder="1"/>
    <xf numFmtId="164" fontId="6" fillId="0" borderId="0" xfId="9" applyNumberFormat="1" applyFont="1" applyAlignment="1">
      <alignment horizontal="left" vertical="center" wrapText="1" indent="2"/>
    </xf>
    <xf numFmtId="164" fontId="17" fillId="0" borderId="1" xfId="1" applyNumberFormat="1" applyFont="1" applyBorder="1" applyAlignment="1"/>
    <xf numFmtId="164" fontId="17" fillId="0" borderId="0" xfId="12" applyNumberFormat="1" applyFont="1" applyAlignment="1">
      <alignment horizontal="right" vertical="top"/>
    </xf>
    <xf numFmtId="164" fontId="4" fillId="0" borderId="0" xfId="13" applyNumberFormat="1" applyFont="1">
      <alignment vertical="center"/>
    </xf>
    <xf numFmtId="164" fontId="17" fillId="0" borderId="0" xfId="13" applyNumberFormat="1" applyFont="1">
      <alignment vertical="center"/>
    </xf>
    <xf numFmtId="164" fontId="6" fillId="0" borderId="0" xfId="13" applyNumberFormat="1" applyFont="1">
      <alignment vertical="center"/>
    </xf>
    <xf numFmtId="164" fontId="27" fillId="0" borderId="0" xfId="13" applyNumberFormat="1" applyFont="1">
      <alignment vertical="center"/>
    </xf>
    <xf numFmtId="164" fontId="4" fillId="0" borderId="0" xfId="13" applyNumberFormat="1" applyFont="1" applyAlignment="1">
      <alignment horizontal="left" vertical="center" wrapText="1" indent="1"/>
    </xf>
    <xf numFmtId="164" fontId="4" fillId="0" borderId="0" xfId="13" applyNumberFormat="1" applyFont="1" applyAlignment="1">
      <alignment horizontal="left" vertical="center" indent="1"/>
    </xf>
    <xf numFmtId="164" fontId="5" fillId="0" borderId="0" xfId="13" applyNumberFormat="1" applyFont="1" applyAlignment="1">
      <alignment horizontal="left" vertical="center" indent="2"/>
    </xf>
    <xf numFmtId="164" fontId="4" fillId="0" borderId="0" xfId="13" applyNumberFormat="1" applyFont="1" applyAlignment="1">
      <alignment horizontal="left" vertical="center" indent="2"/>
    </xf>
    <xf numFmtId="164" fontId="3" fillId="0" borderId="0" xfId="13" applyNumberFormat="1" applyFont="1" applyAlignment="1">
      <alignment horizontal="right" vertical="center" wrapText="1"/>
    </xf>
    <xf numFmtId="164" fontId="17" fillId="0" borderId="3" xfId="1" applyNumberFormat="1" applyFont="1" applyFill="1" applyBorder="1" applyAlignment="1">
      <alignment horizontal="right" vertical="center"/>
    </xf>
    <xf numFmtId="164" fontId="3" fillId="0" borderId="0" xfId="13" applyNumberFormat="1" applyFont="1">
      <alignment vertical="center"/>
    </xf>
    <xf numFmtId="164" fontId="4" fillId="0" borderId="0" xfId="4" applyNumberFormat="1" applyFont="1" applyAlignment="1">
      <alignment horizontal="left" vertical="center" indent="1"/>
    </xf>
    <xf numFmtId="164" fontId="6" fillId="0" borderId="7" xfId="13" applyNumberFormat="1" applyFont="1" applyBorder="1">
      <alignment vertical="center"/>
    </xf>
    <xf numFmtId="164" fontId="4" fillId="0" borderId="0" xfId="13" applyNumberFormat="1" applyFont="1" applyAlignment="1">
      <alignment horizontal="right" vertical="center"/>
    </xf>
    <xf numFmtId="164" fontId="4" fillId="0" borderId="0" xfId="3" applyNumberFormat="1" applyFont="1" applyAlignment="1">
      <alignment horizontal="left" vertical="center" wrapText="1" indent="1"/>
    </xf>
    <xf numFmtId="164" fontId="6" fillId="2" borderId="0" xfId="1" applyNumberFormat="1" applyFont="1" applyFill="1" applyBorder="1" applyAlignment="1">
      <alignment horizontal="right" vertical="center"/>
    </xf>
    <xf numFmtId="164" fontId="4" fillId="4" borderId="0" xfId="13" applyNumberFormat="1" applyFont="1" applyFill="1">
      <alignment vertical="center"/>
    </xf>
    <xf numFmtId="164" fontId="17" fillId="0" borderId="4" xfId="13" applyNumberFormat="1" applyFont="1" applyBorder="1" applyAlignment="1">
      <alignment vertical="center" wrapText="1"/>
    </xf>
    <xf numFmtId="164" fontId="4" fillId="0" borderId="0" xfId="13" applyNumberFormat="1" applyFont="1" applyAlignment="1">
      <alignment horizontal="left" vertical="center"/>
    </xf>
    <xf numFmtId="164" fontId="3" fillId="0" borderId="0" xfId="3" applyNumberFormat="1" applyAlignment="1">
      <alignment horizontal="left" vertical="center"/>
    </xf>
    <xf numFmtId="164" fontId="17" fillId="0" borderId="4" xfId="13" applyNumberFormat="1" applyFont="1" applyBorder="1">
      <alignment vertical="center"/>
    </xf>
    <xf numFmtId="164" fontId="6" fillId="0" borderId="5" xfId="1" applyNumberFormat="1" applyFont="1" applyFill="1" applyBorder="1" applyAlignment="1">
      <alignment horizontal="right" vertical="center"/>
    </xf>
    <xf numFmtId="164" fontId="11" fillId="4" borderId="0" xfId="13" applyNumberFormat="1" applyFont="1" applyFill="1">
      <alignment vertical="center"/>
    </xf>
    <xf numFmtId="164" fontId="6" fillId="4" borderId="0" xfId="1" applyNumberFormat="1" applyFont="1" applyFill="1" applyBorder="1" applyAlignment="1">
      <alignment horizontal="right" vertical="center"/>
    </xf>
    <xf numFmtId="164" fontId="27" fillId="0" borderId="0" xfId="4" applyNumberFormat="1" applyFont="1"/>
    <xf numFmtId="164" fontId="3" fillId="0" borderId="0" xfId="4" applyNumberFormat="1" applyFont="1"/>
    <xf numFmtId="0" fontId="17" fillId="0" borderId="0" xfId="12" applyFont="1" applyAlignment="1">
      <alignment horizontal="left" vertical="top" wrapText="1"/>
    </xf>
    <xf numFmtId="0" fontId="17" fillId="0" borderId="0" xfId="12" applyFont="1" applyAlignment="1">
      <alignment horizontal="left" vertical="top" indent="2"/>
    </xf>
    <xf numFmtId="164" fontId="17" fillId="0" borderId="0" xfId="15" applyNumberFormat="1" applyFont="1" applyAlignment="1">
      <alignment vertical="center"/>
    </xf>
    <xf numFmtId="164" fontId="6" fillId="0" borderId="0" xfId="15" applyNumberFormat="1" applyFont="1" applyAlignment="1">
      <alignment vertical="center"/>
    </xf>
    <xf numFmtId="164" fontId="6" fillId="0" borderId="4" xfId="15" applyNumberFormat="1" applyFont="1" applyBorder="1" applyAlignment="1">
      <alignment vertical="center"/>
    </xf>
    <xf numFmtId="164" fontId="17" fillId="0" borderId="5" xfId="15" applyNumberFormat="1" applyFont="1" applyBorder="1" applyAlignment="1">
      <alignment vertical="center"/>
    </xf>
    <xf numFmtId="164" fontId="3" fillId="0" borderId="0" xfId="4" applyNumberFormat="1" applyFont="1" applyAlignment="1">
      <alignment horizontal="center"/>
    </xf>
    <xf numFmtId="164" fontId="30" fillId="0" borderId="0" xfId="4" applyNumberFormat="1" applyFont="1" applyAlignment="1">
      <alignment horizontal="right"/>
    </xf>
    <xf numFmtId="164" fontId="4" fillId="0" borderId="0" xfId="4" applyNumberFormat="1" applyFont="1" applyAlignment="1">
      <alignment horizontal="left" vertical="top" wrapText="1"/>
    </xf>
    <xf numFmtId="164" fontId="22" fillId="0" borderId="0" xfId="4" applyNumberFormat="1" applyFont="1" applyAlignment="1">
      <alignment wrapText="1"/>
    </xf>
    <xf numFmtId="164" fontId="17" fillId="0" borderId="8" xfId="1" applyNumberFormat="1" applyFont="1" applyFill="1" applyBorder="1" applyAlignment="1">
      <alignment horizontal="right" vertical="center"/>
    </xf>
    <xf numFmtId="164" fontId="3" fillId="0" borderId="3" xfId="3" applyNumberFormat="1" applyBorder="1" applyAlignment="1">
      <alignment horizontal="left" vertical="center"/>
    </xf>
    <xf numFmtId="164" fontId="3" fillId="0" borderId="0" xfId="4" applyNumberFormat="1" applyFont="1" applyAlignment="1">
      <alignment horizontal="left" vertical="center"/>
    </xf>
    <xf numFmtId="164" fontId="17" fillId="0" borderId="2" xfId="1" applyNumberFormat="1" applyFont="1" applyFill="1" applyBorder="1" applyAlignment="1">
      <alignment horizontal="right" vertical="center"/>
    </xf>
    <xf numFmtId="164" fontId="4" fillId="0" borderId="0" xfId="4" applyNumberFormat="1" applyFont="1" applyAlignment="1">
      <alignment horizontal="right" vertical="center"/>
    </xf>
    <xf numFmtId="164" fontId="3" fillId="0" borderId="4" xfId="4" applyNumberFormat="1" applyFont="1" applyBorder="1" applyAlignment="1">
      <alignment vertical="center"/>
    </xf>
    <xf numFmtId="164" fontId="4" fillId="0" borderId="0" xfId="9" applyNumberFormat="1" applyFont="1" applyAlignment="1">
      <alignment vertical="center"/>
    </xf>
    <xf numFmtId="164" fontId="3" fillId="0" borderId="0" xfId="9" applyNumberFormat="1" applyFont="1" applyAlignment="1">
      <alignment horizontal="left" vertical="center"/>
    </xf>
    <xf numFmtId="164" fontId="3" fillId="0" borderId="0" xfId="9" applyNumberFormat="1" applyFont="1" applyAlignment="1">
      <alignment horizontal="left" vertical="center" indent="1"/>
    </xf>
    <xf numFmtId="164" fontId="4" fillId="0" borderId="4" xfId="9" applyNumberFormat="1" applyFont="1" applyBorder="1" applyAlignment="1">
      <alignment horizontal="right"/>
    </xf>
    <xf numFmtId="164" fontId="4" fillId="0" borderId="0" xfId="9" applyNumberFormat="1" applyFont="1" applyAlignment="1">
      <alignment horizontal="left" indent="1"/>
    </xf>
    <xf numFmtId="164" fontId="3" fillId="0" borderId="0" xfId="9" applyNumberFormat="1" applyFont="1" applyAlignment="1">
      <alignment horizontal="left" indent="1"/>
    </xf>
    <xf numFmtId="164" fontId="4" fillId="0" borderId="0" xfId="9" applyNumberFormat="1" applyFont="1" applyAlignment="1">
      <alignment horizontal="left" wrapText="1" indent="2"/>
    </xf>
    <xf numFmtId="164" fontId="4" fillId="0" borderId="0" xfId="9" applyNumberFormat="1" applyFont="1" applyAlignment="1">
      <alignment horizontal="left" indent="2"/>
    </xf>
    <xf numFmtId="164" fontId="3" fillId="0" borderId="0" xfId="0" applyNumberFormat="1" applyFont="1" applyAlignment="1">
      <alignment horizontal="right" vertical="center" wrapText="1"/>
    </xf>
    <xf numFmtId="164" fontId="3" fillId="0" borderId="0" xfId="4" applyNumberFormat="1" applyFont="1" applyAlignment="1">
      <alignment horizontal="right" vertical="center"/>
    </xf>
    <xf numFmtId="164" fontId="2" fillId="0" borderId="0" xfId="4" applyNumberFormat="1" applyAlignment="1">
      <alignment vertical="center"/>
    </xf>
    <xf numFmtId="164" fontId="3" fillId="0" borderId="0" xfId="4" applyNumberFormat="1" applyFont="1" applyAlignment="1">
      <alignment vertical="center"/>
    </xf>
    <xf numFmtId="164" fontId="3" fillId="0" borderId="0" xfId="4" applyNumberFormat="1" applyFont="1" applyAlignment="1">
      <alignment vertical="center" wrapText="1"/>
    </xf>
    <xf numFmtId="164" fontId="3" fillId="0" borderId="0" xfId="4" applyNumberFormat="1" applyFont="1" applyAlignment="1">
      <alignment horizontal="left" vertical="center" wrapText="1"/>
    </xf>
    <xf numFmtId="164" fontId="3" fillId="0" borderId="0" xfId="4" applyNumberFormat="1" applyFont="1" applyAlignment="1">
      <alignment horizontal="left" vertical="center" indent="1"/>
    </xf>
    <xf numFmtId="164" fontId="4" fillId="0" borderId="0" xfId="4" applyNumberFormat="1" applyFont="1" applyAlignment="1">
      <alignment horizontal="left" vertical="center" wrapText="1" indent="1"/>
    </xf>
    <xf numFmtId="164" fontId="17" fillId="0" borderId="0" xfId="3" applyNumberFormat="1" applyFont="1" applyAlignment="1">
      <alignment horizontal="left" vertical="center" indent="1"/>
    </xf>
    <xf numFmtId="164" fontId="6" fillId="0" borderId="0" xfId="9" applyNumberFormat="1" applyFont="1" applyAlignment="1">
      <alignment horizontal="right" vertical="center"/>
    </xf>
    <xf numFmtId="164" fontId="6" fillId="0" borderId="7" xfId="1" applyNumberFormat="1" applyFont="1" applyBorder="1" applyAlignment="1">
      <alignment vertical="center"/>
    </xf>
    <xf numFmtId="164" fontId="17" fillId="0" borderId="6" xfId="1" applyNumberFormat="1" applyFont="1" applyBorder="1" applyAlignment="1"/>
    <xf numFmtId="164" fontId="17" fillId="0" borderId="5" xfId="1" applyNumberFormat="1" applyFont="1" applyBorder="1" applyAlignment="1"/>
    <xf numFmtId="164" fontId="3" fillId="0" borderId="0" xfId="4" applyNumberFormat="1" applyFont="1" applyAlignment="1">
      <alignment horizontal="right"/>
    </xf>
    <xf numFmtId="0" fontId="31" fillId="0" borderId="0" xfId="12" applyFont="1">
      <alignment vertical="center"/>
    </xf>
    <xf numFmtId="0" fontId="32" fillId="0" borderId="0" xfId="12" applyFont="1">
      <alignment vertical="center"/>
    </xf>
    <xf numFmtId="164" fontId="3" fillId="0" borderId="9" xfId="4" applyNumberFormat="1" applyFont="1" applyBorder="1" applyAlignment="1">
      <alignment vertical="center"/>
    </xf>
    <xf numFmtId="164" fontId="3" fillId="0" borderId="0" xfId="9" applyNumberFormat="1" applyFont="1" applyAlignment="1">
      <alignment horizontal="left" vertical="center" wrapText="1"/>
    </xf>
    <xf numFmtId="164" fontId="3" fillId="0" borderId="0" xfId="9" applyNumberFormat="1" applyFont="1" applyAlignment="1">
      <alignment horizontal="left" vertical="top" wrapText="1"/>
    </xf>
    <xf numFmtId="164" fontId="4" fillId="0" borderId="0" xfId="4" applyNumberFormat="1" applyFont="1" applyAlignment="1">
      <alignment horizontal="left" wrapText="1" indent="1"/>
    </xf>
    <xf numFmtId="0" fontId="33" fillId="0" borderId="0" xfId="0" applyFont="1" applyAlignment="1">
      <alignment vertical="top" wrapText="1"/>
    </xf>
    <xf numFmtId="164" fontId="5" fillId="0" borderId="9" xfId="4" applyNumberFormat="1" applyFont="1" applyBorder="1" applyAlignment="1">
      <alignment horizontal="right" wrapText="1"/>
    </xf>
    <xf numFmtId="164" fontId="4" fillId="0" borderId="9" xfId="4" applyNumberFormat="1" applyFont="1" applyBorder="1" applyAlignment="1">
      <alignment horizontal="right" wrapText="1"/>
    </xf>
    <xf numFmtId="164" fontId="5" fillId="0" borderId="0" xfId="4" applyNumberFormat="1" applyFont="1" applyAlignment="1">
      <alignment horizontal="right" vertical="top"/>
    </xf>
    <xf numFmtId="164" fontId="17" fillId="0" borderId="0" xfId="0" applyNumberFormat="1" applyFont="1" applyAlignment="1">
      <alignment horizontal="left" vertical="center" wrapText="1"/>
    </xf>
    <xf numFmtId="164" fontId="6" fillId="4" borderId="0" xfId="0" applyNumberFormat="1" applyFont="1" applyFill="1" applyAlignment="1">
      <alignment horizontal="left" vertical="center"/>
    </xf>
    <xf numFmtId="164" fontId="3" fillId="4" borderId="0" xfId="0" applyNumberFormat="1" applyFont="1" applyFill="1" applyAlignment="1">
      <alignment horizontal="right" vertical="center" wrapText="1"/>
    </xf>
    <xf numFmtId="164" fontId="17" fillId="0" borderId="0" xfId="0" applyNumberFormat="1" applyFont="1" applyAlignment="1">
      <alignment horizontal="right"/>
    </xf>
    <xf numFmtId="164" fontId="3" fillId="0" borderId="9" xfId="0" applyNumberFormat="1" applyFont="1" applyBorder="1" applyAlignment="1">
      <alignment horizontal="right" wrapText="1"/>
    </xf>
    <xf numFmtId="164" fontId="6" fillId="4" borderId="0" xfId="9" applyNumberFormat="1" applyFont="1" applyFill="1" applyAlignment="1">
      <alignment horizontal="left" vertical="center"/>
    </xf>
    <xf numFmtId="164" fontId="4" fillId="0" borderId="0" xfId="4" applyNumberFormat="1" applyFont="1" applyAlignment="1">
      <alignment wrapText="1"/>
    </xf>
    <xf numFmtId="0" fontId="27" fillId="0" borderId="0" xfId="0" applyFont="1"/>
    <xf numFmtId="0" fontId="6" fillId="0" borderId="0" xfId="0" applyFont="1"/>
    <xf numFmtId="164" fontId="3" fillId="0" borderId="0" xfId="4" applyNumberFormat="1" applyFont="1" applyAlignment="1">
      <alignment vertical="top"/>
    </xf>
    <xf numFmtId="0" fontId="6" fillId="0" borderId="4" xfId="0" applyFont="1" applyBorder="1"/>
    <xf numFmtId="164" fontId="4" fillId="0" borderId="8" xfId="4" applyNumberFormat="1" applyFont="1" applyBorder="1" applyAlignment="1">
      <alignment horizontal="right" wrapText="1"/>
    </xf>
    <xf numFmtId="0" fontId="17" fillId="0" borderId="0" xfId="0" applyFont="1"/>
    <xf numFmtId="164" fontId="18" fillId="0" borderId="0" xfId="0" applyNumberFormat="1" applyFont="1"/>
    <xf numFmtId="0" fontId="6" fillId="0" borderId="0" xfId="0" applyFont="1" applyAlignment="1">
      <alignment wrapText="1"/>
    </xf>
    <xf numFmtId="0" fontId="6" fillId="0" borderId="0" xfId="0" applyFont="1" applyAlignment="1">
      <alignment horizontal="left" wrapText="1" indent="2"/>
    </xf>
    <xf numFmtId="0" fontId="6" fillId="0" borderId="0" xfId="0" applyFont="1" applyAlignment="1">
      <alignment horizontal="left" indent="2"/>
    </xf>
    <xf numFmtId="0" fontId="18" fillId="0" borderId="0" xfId="0" applyFont="1" applyAlignment="1">
      <alignment wrapText="1"/>
    </xf>
    <xf numFmtId="164" fontId="18" fillId="0" borderId="9" xfId="0" applyNumberFormat="1" applyFont="1" applyBorder="1"/>
    <xf numFmtId="164" fontId="6" fillId="0" borderId="9" xfId="0" applyNumberFormat="1" applyFont="1" applyBorder="1"/>
    <xf numFmtId="164" fontId="6" fillId="0" borderId="0" xfId="0" applyNumberFormat="1" applyFont="1"/>
    <xf numFmtId="164" fontId="6" fillId="0" borderId="0" xfId="4" applyNumberFormat="1" applyFont="1" applyAlignment="1">
      <alignment horizontal="left" wrapText="1"/>
    </xf>
    <xf numFmtId="164" fontId="4" fillId="0" borderId="4" xfId="4" applyNumberFormat="1" applyFont="1" applyBorder="1" applyAlignment="1">
      <alignment horizontal="left"/>
    </xf>
    <xf numFmtId="0" fontId="7" fillId="0" borderId="0" xfId="4" applyFont="1" applyAlignment="1">
      <alignment vertical="center"/>
    </xf>
    <xf numFmtId="164" fontId="4" fillId="0" borderId="0" xfId="4" applyNumberFormat="1" applyFont="1" applyAlignment="1">
      <alignment horizontal="right" wrapText="1"/>
    </xf>
    <xf numFmtId="164" fontId="3" fillId="0" borderId="0" xfId="4" applyNumberFormat="1" applyFont="1" applyAlignment="1">
      <alignment horizontal="right" wrapText="1"/>
    </xf>
    <xf numFmtId="164" fontId="4" fillId="0" borderId="0" xfId="4" applyNumberFormat="1" applyFont="1" applyAlignment="1">
      <alignment horizontal="left"/>
    </xf>
    <xf numFmtId="3" fontId="9" fillId="0" borderId="0" xfId="4" applyNumberFormat="1" applyFont="1"/>
    <xf numFmtId="164" fontId="4" fillId="0" borderId="0" xfId="4" applyNumberFormat="1" applyFont="1" applyAlignment="1">
      <alignment horizontal="left" indent="1"/>
    </xf>
    <xf numFmtId="0" fontId="9" fillId="0" borderId="0" xfId="4" applyFont="1" applyAlignment="1">
      <alignment horizontal="left" wrapText="1" indent="1"/>
    </xf>
    <xf numFmtId="164" fontId="5" fillId="0" borderId="0" xfId="4" applyNumberFormat="1" applyFont="1" applyAlignment="1">
      <alignment horizontal="left" wrapText="1" indent="1"/>
    </xf>
    <xf numFmtId="0" fontId="12" fillId="0" borderId="0" xfId="4" applyFont="1"/>
    <xf numFmtId="0" fontId="28" fillId="0" borderId="0" xfId="0" applyFont="1" applyAlignment="1">
      <alignment wrapText="1"/>
    </xf>
    <xf numFmtId="164" fontId="3" fillId="0" borderId="0" xfId="4" applyNumberFormat="1" applyFont="1" applyAlignment="1">
      <alignment wrapText="1"/>
    </xf>
    <xf numFmtId="0" fontId="28" fillId="0" borderId="0" xfId="0" applyFont="1" applyAlignment="1">
      <alignment horizontal="left" wrapText="1" indent="1"/>
    </xf>
    <xf numFmtId="164" fontId="3" fillId="0" borderId="0" xfId="4" applyNumberFormat="1" applyFont="1" applyAlignment="1">
      <alignment horizontal="left"/>
    </xf>
    <xf numFmtId="164" fontId="5" fillId="0" borderId="0" xfId="4" applyNumberFormat="1" applyFont="1" applyAlignment="1">
      <alignment horizontal="left" indent="1"/>
    </xf>
    <xf numFmtId="0" fontId="13" fillId="0" borderId="0" xfId="4" applyFont="1"/>
    <xf numFmtId="0" fontId="14" fillId="0" borderId="0" xfId="4" applyFont="1" applyAlignment="1">
      <alignment horizontal="left" wrapText="1" indent="1"/>
    </xf>
    <xf numFmtId="0" fontId="8" fillId="0" borderId="0" xfId="4" applyFont="1" applyAlignment="1">
      <alignment horizontal="left" indent="1"/>
    </xf>
    <xf numFmtId="0" fontId="28" fillId="0" borderId="0" xfId="0" applyFont="1"/>
    <xf numFmtId="0" fontId="26" fillId="0" borderId="0" xfId="0" applyFont="1"/>
    <xf numFmtId="0" fontId="27" fillId="0" borderId="0" xfId="0" applyFont="1" applyAlignment="1">
      <alignment vertical="top" wrapText="1"/>
    </xf>
    <xf numFmtId="0" fontId="9" fillId="0" borderId="0" xfId="4" applyFont="1" applyAlignment="1">
      <alignment horizontal="center"/>
    </xf>
    <xf numFmtId="164" fontId="17" fillId="0" borderId="1" xfId="1" applyNumberFormat="1" applyFont="1" applyFill="1" applyBorder="1" applyAlignment="1">
      <alignment vertical="center"/>
    </xf>
    <xf numFmtId="164" fontId="6" fillId="0" borderId="0" xfId="0" applyNumberFormat="1" applyFont="1" applyAlignment="1">
      <alignment horizontal="left" vertical="center"/>
    </xf>
    <xf numFmtId="164" fontId="17" fillId="0" borderId="0" xfId="1" applyNumberFormat="1" applyFont="1" applyFill="1" applyBorder="1" applyAlignment="1">
      <alignment vertical="center"/>
    </xf>
    <xf numFmtId="0" fontId="18" fillId="0" borderId="9" xfId="0" applyFont="1" applyBorder="1" applyAlignment="1">
      <alignment horizontal="right" wrapText="1"/>
    </xf>
    <xf numFmtId="164" fontId="17" fillId="0" borderId="7" xfId="1" applyNumberFormat="1" applyFont="1" applyBorder="1" applyAlignment="1">
      <alignment vertical="center"/>
    </xf>
    <xf numFmtId="164" fontId="4" fillId="0" borderId="0" xfId="4" applyNumberFormat="1" applyFont="1" applyAlignment="1">
      <alignment horizontal="left" wrapText="1"/>
    </xf>
    <xf numFmtId="164" fontId="3" fillId="0" borderId="4" xfId="4" applyNumberFormat="1" applyFont="1" applyBorder="1" applyAlignment="1">
      <alignment horizontal="right" vertical="center"/>
    </xf>
    <xf numFmtId="164" fontId="4" fillId="3" borderId="9" xfId="4" applyNumberFormat="1" applyFont="1" applyFill="1" applyBorder="1" applyAlignment="1">
      <alignment horizontal="right" wrapText="1"/>
    </xf>
    <xf numFmtId="164" fontId="4" fillId="3" borderId="0" xfId="4" applyNumberFormat="1" applyFont="1" applyFill="1" applyAlignment="1">
      <alignment horizontal="right" vertical="top"/>
    </xf>
    <xf numFmtId="0" fontId="6" fillId="3" borderId="9" xfId="0" applyFont="1" applyFill="1" applyBorder="1" applyAlignment="1">
      <alignment horizontal="right"/>
    </xf>
    <xf numFmtId="165" fontId="4" fillId="3" borderId="0" xfId="4" applyNumberFormat="1" applyFont="1" applyFill="1" applyAlignment="1">
      <alignment horizontal="center"/>
    </xf>
    <xf numFmtId="165" fontId="4" fillId="3" borderId="0" xfId="4" applyNumberFormat="1" applyFont="1" applyFill="1" applyAlignment="1">
      <alignment horizontal="right"/>
    </xf>
    <xf numFmtId="164" fontId="6" fillId="3" borderId="0" xfId="15" applyNumberFormat="1" applyFont="1" applyFill="1" applyAlignment="1">
      <alignment vertical="center"/>
    </xf>
    <xf numFmtId="164" fontId="17" fillId="3" borderId="5" xfId="15" applyNumberFormat="1" applyFont="1" applyFill="1" applyBorder="1" applyAlignment="1">
      <alignment vertical="center"/>
    </xf>
    <xf numFmtId="164" fontId="4" fillId="3" borderId="0" xfId="13" applyNumberFormat="1" applyFont="1" applyFill="1" applyAlignment="1">
      <alignment horizontal="right" vertical="center"/>
    </xf>
    <xf numFmtId="164" fontId="6" fillId="3" borderId="5" xfId="1" applyNumberFormat="1" applyFont="1" applyFill="1" applyBorder="1" applyAlignment="1">
      <alignment horizontal="right" vertical="center"/>
    </xf>
    <xf numFmtId="164" fontId="6" fillId="3" borderId="0" xfId="1" applyNumberFormat="1" applyFont="1" applyFill="1" applyBorder="1" applyAlignment="1">
      <alignment vertical="center"/>
    </xf>
    <xf numFmtId="164" fontId="3" fillId="3" borderId="0" xfId="9" applyNumberFormat="1" applyFont="1" applyFill="1" applyAlignment="1">
      <alignment horizontal="right"/>
    </xf>
    <xf numFmtId="164" fontId="4" fillId="3" borderId="0" xfId="9" applyNumberFormat="1" applyFont="1" applyFill="1" applyAlignment="1">
      <alignment horizontal="right"/>
    </xf>
    <xf numFmtId="164" fontId="3" fillId="3" borderId="0" xfId="4" applyNumberFormat="1" applyFont="1" applyFill="1" applyAlignment="1">
      <alignment horizontal="right"/>
    </xf>
    <xf numFmtId="164" fontId="4" fillId="3" borderId="0" xfId="4" applyNumberFormat="1" applyFont="1" applyFill="1" applyAlignment="1">
      <alignment horizontal="right"/>
    </xf>
    <xf numFmtId="164" fontId="4" fillId="3" borderId="4" xfId="9" applyNumberFormat="1" applyFont="1" applyFill="1" applyBorder="1" applyAlignment="1">
      <alignment horizontal="right"/>
    </xf>
    <xf numFmtId="164" fontId="17" fillId="3" borderId="0" xfId="0" applyNumberFormat="1" applyFont="1" applyFill="1" applyAlignment="1">
      <alignment horizontal="right"/>
    </xf>
    <xf numFmtId="164" fontId="3" fillId="3" borderId="0" xfId="0" applyNumberFormat="1" applyFont="1" applyFill="1" applyAlignment="1">
      <alignment horizontal="right"/>
    </xf>
    <xf numFmtId="164" fontId="3" fillId="3" borderId="9" xfId="0" applyNumberFormat="1" applyFont="1" applyFill="1" applyBorder="1" applyAlignment="1">
      <alignment horizontal="right" wrapText="1"/>
    </xf>
    <xf numFmtId="164" fontId="3" fillId="3" borderId="0" xfId="4" applyNumberFormat="1" applyFont="1" applyFill="1" applyAlignment="1">
      <alignment horizontal="right" vertical="center"/>
    </xf>
    <xf numFmtId="164" fontId="4" fillId="3" borderId="0" xfId="4" applyNumberFormat="1" applyFont="1" applyFill="1" applyAlignment="1">
      <alignment horizontal="right" vertical="center"/>
    </xf>
    <xf numFmtId="164" fontId="3" fillId="3" borderId="4" xfId="4" applyNumberFormat="1" applyFont="1" applyFill="1" applyBorder="1" applyAlignment="1">
      <alignment horizontal="right" vertical="center"/>
    </xf>
    <xf numFmtId="164" fontId="17" fillId="3" borderId="1" xfId="1" applyNumberFormat="1" applyFont="1" applyFill="1" applyBorder="1" applyAlignment="1">
      <alignment vertical="center"/>
    </xf>
    <xf numFmtId="164" fontId="17" fillId="3" borderId="5" xfId="1" applyNumberFormat="1" applyFont="1" applyFill="1" applyBorder="1" applyAlignment="1">
      <alignment vertical="center"/>
    </xf>
    <xf numFmtId="164" fontId="17" fillId="3" borderId="6" xfId="1" applyNumberFormat="1" applyFont="1" applyFill="1" applyBorder="1" applyAlignment="1"/>
    <xf numFmtId="164" fontId="17" fillId="3" borderId="1" xfId="1" applyNumberFormat="1" applyFont="1" applyFill="1" applyBorder="1" applyAlignment="1"/>
    <xf numFmtId="164" fontId="17" fillId="3" borderId="5" xfId="1" applyNumberFormat="1" applyFont="1" applyFill="1" applyBorder="1" applyAlignment="1"/>
    <xf numFmtId="164" fontId="17" fillId="3" borderId="7" xfId="1" applyNumberFormat="1" applyFont="1" applyFill="1" applyBorder="1" applyAlignment="1">
      <alignment vertical="center"/>
    </xf>
    <xf numFmtId="164" fontId="3" fillId="3" borderId="0" xfId="4" applyNumberFormat="1" applyFont="1" applyFill="1" applyAlignment="1">
      <alignment horizontal="right" wrapText="1"/>
    </xf>
    <xf numFmtId="164" fontId="4" fillId="3" borderId="0" xfId="4" applyNumberFormat="1" applyFont="1" applyFill="1" applyAlignment="1">
      <alignment horizontal="right" wrapText="1"/>
    </xf>
    <xf numFmtId="164" fontId="4" fillId="3" borderId="0" xfId="4" applyNumberFormat="1" applyFont="1" applyFill="1" applyAlignment="1">
      <alignment wrapText="1"/>
    </xf>
    <xf numFmtId="164" fontId="3" fillId="3" borderId="0" xfId="4" applyNumberFormat="1" applyFont="1" applyFill="1" applyAlignment="1">
      <alignment wrapText="1"/>
    </xf>
    <xf numFmtId="164" fontId="4" fillId="0" borderId="0" xfId="9" applyNumberFormat="1" applyFont="1" applyAlignment="1">
      <alignment horizontal="left" vertical="top" indent="1"/>
    </xf>
    <xf numFmtId="0" fontId="17" fillId="0" borderId="0" xfId="8" applyFont="1" applyAlignment="1">
      <alignment horizontal="left" vertical="center" wrapText="1"/>
    </xf>
    <xf numFmtId="164" fontId="17" fillId="0" borderId="0" xfId="0" applyNumberFormat="1" applyFont="1" applyAlignment="1">
      <alignment horizontal="left" vertical="top" wrapText="1"/>
    </xf>
    <xf numFmtId="164" fontId="6" fillId="0" borderId="0" xfId="9" applyNumberFormat="1" applyFont="1" applyAlignment="1">
      <alignment horizontal="left" vertical="top" wrapText="1" indent="1"/>
    </xf>
    <xf numFmtId="164" fontId="4" fillId="0" borderId="0" xfId="9" applyNumberFormat="1" applyFont="1" applyAlignment="1">
      <alignment horizontal="left" vertical="top" indent="2"/>
    </xf>
    <xf numFmtId="164" fontId="6" fillId="0" borderId="0" xfId="0" applyNumberFormat="1" applyFont="1" applyAlignment="1">
      <alignment horizontal="left" vertical="top"/>
    </xf>
    <xf numFmtId="164" fontId="17" fillId="0" borderId="0" xfId="9" applyNumberFormat="1" applyFont="1" applyAlignment="1">
      <alignment horizontal="left" vertical="top" wrapText="1"/>
    </xf>
    <xf numFmtId="0" fontId="2" fillId="0" borderId="0" xfId="4" applyAlignment="1">
      <alignment horizontal="left" wrapText="1"/>
    </xf>
    <xf numFmtId="164" fontId="6" fillId="0" borderId="0" xfId="9" applyNumberFormat="1" applyFont="1" applyAlignment="1">
      <alignment horizontal="right" wrapText="1"/>
    </xf>
    <xf numFmtId="0" fontId="24" fillId="0" borderId="0" xfId="9" applyFont="1" applyAlignment="1">
      <alignment vertical="center"/>
    </xf>
    <xf numFmtId="0" fontId="36" fillId="0" borderId="0" xfId="5" applyFont="1" applyAlignment="1">
      <alignment horizontal="left"/>
    </xf>
    <xf numFmtId="164" fontId="36" fillId="0" borderId="0" xfId="5" applyNumberFormat="1" applyFont="1" applyAlignment="1">
      <alignment horizontal="left"/>
    </xf>
    <xf numFmtId="164" fontId="24" fillId="0" borderId="0" xfId="13" applyNumberFormat="1" applyFont="1">
      <alignment vertical="center"/>
    </xf>
    <xf numFmtId="0" fontId="24" fillId="0" borderId="0" xfId="4" applyFont="1" applyAlignment="1">
      <alignment vertical="center" wrapText="1"/>
    </xf>
    <xf numFmtId="164" fontId="36" fillId="0" borderId="0" xfId="13" applyNumberFormat="1" applyFont="1" applyAlignment="1">
      <alignment horizontal="left" vertical="center"/>
    </xf>
    <xf numFmtId="0" fontId="36" fillId="0" borderId="0" xfId="9" applyFont="1" applyAlignment="1">
      <alignment vertical="center"/>
    </xf>
    <xf numFmtId="0" fontId="37" fillId="0" borderId="0" xfId="0" applyFont="1"/>
    <xf numFmtId="0" fontId="39" fillId="4" borderId="0" xfId="0" applyFont="1" applyFill="1" applyAlignment="1">
      <alignment vertical="top"/>
    </xf>
    <xf numFmtId="164" fontId="4" fillId="0" borderId="9" xfId="0" applyNumberFormat="1" applyFont="1" applyBorder="1" applyAlignment="1">
      <alignment horizontal="right"/>
    </xf>
    <xf numFmtId="164" fontId="29" fillId="0" borderId="0" xfId="15" applyNumberFormat="1" applyFont="1" applyAlignment="1">
      <alignment vertical="center"/>
    </xf>
    <xf numFmtId="164" fontId="6" fillId="0" borderId="0" xfId="13" applyNumberFormat="1" applyFont="1" applyAlignment="1">
      <alignment horizontal="right" vertical="center"/>
    </xf>
    <xf numFmtId="0" fontId="17" fillId="0" borderId="11" xfId="0" applyFont="1" applyBorder="1" applyAlignment="1">
      <alignment wrapText="1"/>
    </xf>
    <xf numFmtId="164" fontId="17" fillId="0" borderId="11" xfId="0" applyNumberFormat="1" applyFont="1" applyBorder="1"/>
    <xf numFmtId="0" fontId="17" fillId="0" borderId="11" xfId="0" applyFont="1" applyBorder="1"/>
    <xf numFmtId="164" fontId="18" fillId="0" borderId="11" xfId="0" applyNumberFormat="1" applyFont="1" applyBorder="1" applyAlignment="1">
      <alignment horizontal="right"/>
    </xf>
    <xf numFmtId="164" fontId="6" fillId="3" borderId="11" xfId="0" applyNumberFormat="1" applyFont="1" applyFill="1" applyBorder="1" applyAlignment="1">
      <alignment horizontal="right"/>
    </xf>
    <xf numFmtId="164" fontId="3" fillId="0" borderId="5" xfId="4" applyNumberFormat="1" applyFont="1" applyBorder="1" applyAlignment="1">
      <alignment wrapText="1"/>
    </xf>
    <xf numFmtId="164" fontId="3" fillId="3" borderId="5" xfId="4" applyNumberFormat="1" applyFont="1" applyFill="1" applyBorder="1" applyAlignment="1">
      <alignment wrapText="1"/>
    </xf>
    <xf numFmtId="164" fontId="5" fillId="0" borderId="5" xfId="4" applyNumberFormat="1" applyFont="1" applyBorder="1" applyAlignment="1">
      <alignment horizontal="right" wrapText="1"/>
    </xf>
    <xf numFmtId="164" fontId="4" fillId="0" borderId="5" xfId="4" applyNumberFormat="1" applyFont="1" applyBorder="1" applyAlignment="1">
      <alignment horizontal="right" wrapText="1"/>
    </xf>
    <xf numFmtId="164" fontId="4" fillId="3" borderId="5" xfId="4" applyNumberFormat="1" applyFont="1" applyFill="1" applyBorder="1" applyAlignment="1">
      <alignment horizontal="right" wrapText="1"/>
    </xf>
    <xf numFmtId="164" fontId="3" fillId="0" borderId="11" xfId="4" applyNumberFormat="1" applyFont="1" applyBorder="1" applyAlignment="1">
      <alignment wrapText="1"/>
    </xf>
    <xf numFmtId="164" fontId="3" fillId="3" borderId="11" xfId="4" applyNumberFormat="1" applyFont="1" applyFill="1" applyBorder="1" applyAlignment="1">
      <alignment wrapText="1"/>
    </xf>
    <xf numFmtId="164" fontId="3" fillId="0" borderId="11" xfId="4" applyNumberFormat="1" applyFont="1" applyBorder="1"/>
    <xf numFmtId="164" fontId="6" fillId="0" borderId="11" xfId="0" applyNumberFormat="1" applyFont="1" applyBorder="1" applyAlignment="1">
      <alignment horizontal="left" wrapText="1"/>
    </xf>
    <xf numFmtId="164" fontId="6" fillId="0" borderId="11" xfId="0" applyNumberFormat="1" applyFont="1" applyBorder="1" applyAlignment="1">
      <alignment horizontal="right"/>
    </xf>
    <xf numFmtId="0" fontId="4" fillId="3" borderId="9" xfId="4" applyFont="1" applyFill="1" applyBorder="1" applyAlignment="1">
      <alignment horizontal="right" vertical="top" wrapText="1"/>
    </xf>
    <xf numFmtId="0" fontId="4" fillId="0" borderId="9" xfId="4" applyFont="1" applyBorder="1" applyAlignment="1">
      <alignment horizontal="right" vertical="top" wrapText="1"/>
    </xf>
    <xf numFmtId="0" fontId="6" fillId="0" borderId="9" xfId="12" applyFont="1" applyBorder="1" applyAlignment="1">
      <alignment horizontal="center" vertical="top" wrapText="1"/>
    </xf>
    <xf numFmtId="164" fontId="17" fillId="0" borderId="9" xfId="12" applyNumberFormat="1" applyFont="1" applyBorder="1" applyAlignment="1">
      <alignment horizontal="right"/>
    </xf>
    <xf numFmtId="0" fontId="17" fillId="0" borderId="11" xfId="12" applyFont="1" applyBorder="1" applyAlignment="1">
      <alignment horizontal="left" vertical="top" wrapText="1"/>
    </xf>
    <xf numFmtId="0" fontId="6" fillId="0" borderId="11" xfId="12" applyFont="1" applyBorder="1" applyAlignment="1">
      <alignment horizontal="left" vertical="top"/>
    </xf>
    <xf numFmtId="164" fontId="17" fillId="0" borderId="11" xfId="12" applyNumberFormat="1" applyFont="1" applyBorder="1" applyAlignment="1">
      <alignment horizontal="right"/>
    </xf>
    <xf numFmtId="164" fontId="18" fillId="0" borderId="12" xfId="15" applyNumberFormat="1" applyFont="1" applyBorder="1" applyAlignment="1">
      <alignment horizontal="right" vertical="center" wrapText="1"/>
    </xf>
    <xf numFmtId="164" fontId="6" fillId="0" borderId="12" xfId="15" applyNumberFormat="1" applyFont="1" applyBorder="1" applyAlignment="1">
      <alignment horizontal="right" vertical="center" wrapText="1"/>
    </xf>
    <xf numFmtId="164" fontId="6" fillId="3" borderId="12" xfId="15" applyNumberFormat="1" applyFont="1" applyFill="1" applyBorder="1" applyAlignment="1">
      <alignment horizontal="right" vertical="center" wrapText="1"/>
    </xf>
    <xf numFmtId="164" fontId="17" fillId="0" borderId="9" xfId="13" applyNumberFormat="1" applyFont="1" applyBorder="1" applyAlignment="1">
      <alignment vertical="center" wrapText="1"/>
    </xf>
    <xf numFmtId="164" fontId="6" fillId="0" borderId="9" xfId="1" applyNumberFormat="1" applyFont="1" applyFill="1" applyBorder="1" applyAlignment="1">
      <alignment horizontal="right" wrapText="1"/>
    </xf>
    <xf numFmtId="164" fontId="6" fillId="3" borderId="9" xfId="1" applyNumberFormat="1" applyFont="1" applyFill="1" applyBorder="1" applyAlignment="1">
      <alignment horizontal="right" wrapText="1"/>
    </xf>
    <xf numFmtId="164" fontId="3" fillId="3" borderId="13" xfId="3" applyNumberFormat="1" applyFill="1" applyBorder="1" applyAlignment="1">
      <alignment horizontal="left" vertical="center" wrapText="1"/>
    </xf>
    <xf numFmtId="164" fontId="4" fillId="3" borderId="9" xfId="13" applyNumberFormat="1" applyFont="1" applyFill="1" applyBorder="1" applyAlignment="1">
      <alignment horizontal="right" vertical="center"/>
    </xf>
    <xf numFmtId="164" fontId="3" fillId="3" borderId="13" xfId="13" applyNumberFormat="1" applyFont="1" applyFill="1" applyBorder="1" applyAlignment="1">
      <alignment horizontal="left" vertical="center"/>
    </xf>
    <xf numFmtId="164" fontId="3" fillId="3" borderId="13" xfId="13" applyNumberFormat="1" applyFont="1" applyFill="1" applyBorder="1" applyAlignment="1">
      <alignment horizontal="left" vertical="center" wrapText="1"/>
    </xf>
    <xf numFmtId="164" fontId="17" fillId="0" borderId="13" xfId="3" applyNumberFormat="1" applyFont="1" applyBorder="1" applyAlignment="1">
      <alignment horizontal="left" vertical="center"/>
    </xf>
    <xf numFmtId="164" fontId="17" fillId="0" borderId="9" xfId="1" applyNumberFormat="1" applyFont="1" applyFill="1" applyBorder="1" applyAlignment="1">
      <alignment horizontal="right" vertical="center"/>
    </xf>
    <xf numFmtId="164" fontId="4" fillId="0" borderId="9" xfId="13" applyNumberFormat="1" applyFont="1" applyBorder="1" applyAlignment="1">
      <alignment horizontal="right" vertical="center"/>
    </xf>
    <xf numFmtId="164" fontId="3" fillId="3" borderId="9" xfId="3" applyNumberFormat="1" applyFill="1" applyBorder="1" applyAlignment="1">
      <alignment vertical="center"/>
    </xf>
    <xf numFmtId="164" fontId="17" fillId="3" borderId="9" xfId="1" applyNumberFormat="1" applyFont="1" applyFill="1" applyBorder="1" applyAlignment="1">
      <alignment horizontal="right" vertical="center"/>
    </xf>
    <xf numFmtId="164" fontId="3" fillId="3" borderId="9" xfId="3" applyNumberFormat="1" applyFill="1" applyBorder="1" applyAlignment="1">
      <alignment vertical="center" wrapText="1"/>
    </xf>
    <xf numFmtId="0" fontId="38" fillId="3" borderId="9" xfId="0" applyFont="1" applyFill="1" applyBorder="1" applyAlignment="1">
      <alignment vertical="center" wrapText="1"/>
    </xf>
    <xf numFmtId="164" fontId="17" fillId="0" borderId="13" xfId="13" applyNumberFormat="1" applyFont="1" applyBorder="1">
      <alignment vertical="center"/>
    </xf>
    <xf numFmtId="164" fontId="4" fillId="0" borderId="9" xfId="9" applyNumberFormat="1" applyFont="1" applyBorder="1" applyAlignment="1">
      <alignment horizontal="right" wrapText="1"/>
    </xf>
    <xf numFmtId="164" fontId="4" fillId="3" borderId="9" xfId="9" applyNumberFormat="1" applyFont="1" applyFill="1" applyBorder="1" applyAlignment="1">
      <alignment horizontal="right" wrapText="1"/>
    </xf>
    <xf numFmtId="164" fontId="3" fillId="0" borderId="9" xfId="9" applyNumberFormat="1" applyFont="1" applyBorder="1" applyAlignment="1">
      <alignment horizontal="right"/>
    </xf>
    <xf numFmtId="164" fontId="3" fillId="3" borderId="9" xfId="9" applyNumberFormat="1" applyFont="1" applyFill="1" applyBorder="1" applyAlignment="1">
      <alignment horizontal="right"/>
    </xf>
    <xf numFmtId="164" fontId="3" fillId="0" borderId="11" xfId="9" applyNumberFormat="1" applyFont="1" applyBorder="1" applyAlignment="1">
      <alignment horizontal="left" vertical="center" wrapText="1"/>
    </xf>
    <xf numFmtId="0" fontId="17" fillId="0" borderId="11" xfId="0" applyFont="1" applyBorder="1" applyAlignment="1">
      <alignment vertical="center"/>
    </xf>
    <xf numFmtId="164" fontId="6" fillId="0" borderId="9" xfId="0" applyNumberFormat="1" applyFont="1" applyBorder="1" applyAlignment="1">
      <alignment horizontal="right" vertical="center" wrapText="1"/>
    </xf>
    <xf numFmtId="164" fontId="17" fillId="0" borderId="11" xfId="0" applyNumberFormat="1" applyFont="1" applyBorder="1" applyAlignment="1">
      <alignment horizontal="left" vertical="center" wrapText="1"/>
    </xf>
    <xf numFmtId="164" fontId="3" fillId="0" borderId="11" xfId="9" applyNumberFormat="1" applyFont="1" applyBorder="1" applyAlignment="1">
      <alignment horizontal="left" vertical="top" wrapText="1"/>
    </xf>
    <xf numFmtId="164" fontId="3" fillId="0" borderId="9" xfId="4" applyNumberFormat="1" applyFont="1" applyBorder="1" applyAlignment="1">
      <alignment horizontal="right" vertical="center"/>
    </xf>
    <xf numFmtId="164" fontId="3" fillId="3" borderId="9" xfId="4" applyNumberFormat="1" applyFont="1" applyFill="1" applyBorder="1" applyAlignment="1">
      <alignment horizontal="right" vertical="center"/>
    </xf>
    <xf numFmtId="164" fontId="3" fillId="0" borderId="11" xfId="4" applyNumberFormat="1" applyFont="1" applyBorder="1" applyAlignment="1">
      <alignment horizontal="right" vertical="center"/>
    </xf>
    <xf numFmtId="164" fontId="3" fillId="3" borderId="11" xfId="4" applyNumberFormat="1" applyFont="1" applyFill="1" applyBorder="1" applyAlignment="1">
      <alignment horizontal="right" vertical="center"/>
    </xf>
    <xf numFmtId="164" fontId="3" fillId="0" borderId="11" xfId="4" applyNumberFormat="1" applyFont="1" applyBorder="1" applyAlignment="1">
      <alignment vertical="center"/>
    </xf>
    <xf numFmtId="164" fontId="4" fillId="0" borderId="9" xfId="4" applyNumberFormat="1" applyFont="1" applyBorder="1" applyAlignment="1">
      <alignment horizontal="right" vertical="center"/>
    </xf>
    <xf numFmtId="164" fontId="4" fillId="3" borderId="9" xfId="4" applyNumberFormat="1" applyFont="1" applyFill="1" applyBorder="1" applyAlignment="1">
      <alignment horizontal="right" vertical="center"/>
    </xf>
    <xf numFmtId="164" fontId="4" fillId="0" borderId="9" xfId="4" applyNumberFormat="1" applyFont="1" applyBorder="1" applyAlignment="1">
      <alignment vertical="center"/>
    </xf>
    <xf numFmtId="164" fontId="3" fillId="0" borderId="11" xfId="4" applyNumberFormat="1" applyFont="1" applyBorder="1" applyAlignment="1">
      <alignment horizontal="left" wrapText="1"/>
    </xf>
    <xf numFmtId="164" fontId="3" fillId="0" borderId="9" xfId="4" applyNumberFormat="1" applyFont="1" applyBorder="1" applyAlignment="1">
      <alignment horizontal="right"/>
    </xf>
    <xf numFmtId="164" fontId="3" fillId="3" borderId="9" xfId="4" applyNumberFormat="1" applyFont="1" applyFill="1" applyBorder="1" applyAlignment="1">
      <alignment horizontal="right"/>
    </xf>
    <xf numFmtId="164" fontId="17" fillId="0" borderId="6" xfId="1" applyNumberFormat="1" applyFont="1" applyBorder="1" applyAlignment="1">
      <alignment vertical="center"/>
    </xf>
    <xf numFmtId="164" fontId="17" fillId="3" borderId="6" xfId="1" applyNumberFormat="1" applyFont="1" applyFill="1" applyBorder="1" applyAlignment="1">
      <alignment vertical="center"/>
    </xf>
    <xf numFmtId="164" fontId="17" fillId="0" borderId="11" xfId="1" applyNumberFormat="1" applyFont="1" applyBorder="1" applyAlignment="1">
      <alignment vertical="center"/>
    </xf>
    <xf numFmtId="164" fontId="17" fillId="3" borderId="11" xfId="1" applyNumberFormat="1" applyFont="1" applyFill="1" applyBorder="1" applyAlignment="1">
      <alignment vertical="center"/>
    </xf>
    <xf numFmtId="164" fontId="6" fillId="0" borderId="12" xfId="9" applyNumberFormat="1" applyFont="1" applyBorder="1" applyAlignment="1">
      <alignment horizontal="right" wrapText="1"/>
    </xf>
    <xf numFmtId="164" fontId="17" fillId="0" borderId="11" xfId="1" applyNumberFormat="1" applyFont="1" applyBorder="1" applyAlignment="1"/>
    <xf numFmtId="164" fontId="17" fillId="3" borderId="11" xfId="1" applyNumberFormat="1" applyFont="1" applyFill="1" applyBorder="1" applyAlignment="1"/>
    <xf numFmtId="164" fontId="6" fillId="5" borderId="9" xfId="0" applyNumberFormat="1" applyFont="1" applyFill="1" applyBorder="1" applyAlignment="1">
      <alignment horizontal="right" vertical="center" wrapText="1"/>
    </xf>
    <xf numFmtId="164" fontId="3" fillId="3" borderId="2" xfId="13" applyNumberFormat="1" applyFont="1" applyFill="1" applyBorder="1" applyAlignment="1">
      <alignment horizontal="right" vertical="center"/>
    </xf>
    <xf numFmtId="164" fontId="3" fillId="4" borderId="0" xfId="4" applyNumberFormat="1" applyFont="1" applyFill="1" applyAlignment="1">
      <alignment horizontal="right" vertical="center"/>
    </xf>
    <xf numFmtId="164" fontId="3" fillId="3" borderId="9" xfId="13" applyNumberFormat="1" applyFont="1" applyFill="1" applyBorder="1" applyAlignment="1">
      <alignment horizontal="right" vertical="center"/>
    </xf>
    <xf numFmtId="164" fontId="3" fillId="3" borderId="8" xfId="13" applyNumberFormat="1" applyFont="1" applyFill="1" applyBorder="1" applyAlignment="1">
      <alignment horizontal="right" vertical="center"/>
    </xf>
    <xf numFmtId="164" fontId="17" fillId="0" borderId="0" xfId="15" applyNumberFormat="1" applyFont="1" applyAlignment="1">
      <alignment horizontal="left" vertical="center" wrapText="1" indent="1"/>
    </xf>
    <xf numFmtId="0" fontId="6" fillId="4" borderId="0" xfId="12" applyFont="1" applyFill="1" applyAlignment="1">
      <alignment horizontal="left" vertical="top" indent="2"/>
    </xf>
    <xf numFmtId="164" fontId="6" fillId="4" borderId="0" xfId="1" applyNumberFormat="1" applyFont="1" applyFill="1" applyBorder="1" applyAlignment="1">
      <alignment vertical="center"/>
    </xf>
    <xf numFmtId="164" fontId="6" fillId="0" borderId="0" xfId="9" applyNumberFormat="1" applyFont="1" applyAlignment="1">
      <alignment horizontal="left" vertical="top" wrapText="1"/>
    </xf>
    <xf numFmtId="164" fontId="6" fillId="0" borderId="0" xfId="0" applyNumberFormat="1" applyFont="1" applyAlignment="1">
      <alignment horizontal="left" vertical="top" wrapText="1"/>
    </xf>
    <xf numFmtId="164" fontId="6" fillId="3" borderId="0" xfId="0" applyNumberFormat="1" applyFont="1" applyFill="1"/>
    <xf numFmtId="164" fontId="6" fillId="3" borderId="5" xfId="15" applyNumberFormat="1" applyFont="1" applyFill="1" applyBorder="1" applyAlignment="1">
      <alignment vertical="center"/>
    </xf>
    <xf numFmtId="166" fontId="6" fillId="0" borderId="0" xfId="0" applyNumberFormat="1" applyFont="1"/>
    <xf numFmtId="0" fontId="6" fillId="4" borderId="0" xfId="0" applyFont="1" applyFill="1" applyAlignment="1">
      <alignment vertical="top" wrapText="1"/>
    </xf>
    <xf numFmtId="0" fontId="6" fillId="0" borderId="0" xfId="0" applyFont="1" applyAlignment="1">
      <alignment vertical="top" wrapText="1"/>
    </xf>
    <xf numFmtId="0" fontId="6" fillId="0" borderId="0" xfId="0" applyFont="1" applyAlignment="1">
      <alignment horizontal="left" vertical="top" wrapText="1"/>
    </xf>
    <xf numFmtId="164" fontId="6" fillId="3" borderId="9" xfId="0" applyNumberFormat="1" applyFont="1" applyFill="1" applyBorder="1" applyAlignment="1">
      <alignment horizontal="right" vertical="center" wrapText="1"/>
    </xf>
    <xf numFmtId="0" fontId="41" fillId="0" borderId="0" xfId="0" applyFont="1" applyAlignment="1">
      <alignment vertical="center"/>
    </xf>
    <xf numFmtId="164" fontId="6" fillId="0" borderId="0" xfId="9" applyNumberFormat="1" applyFont="1" applyAlignment="1">
      <alignment horizontal="left" vertical="center"/>
    </xf>
    <xf numFmtId="2" fontId="17" fillId="0" borderId="0" xfId="8" applyNumberFormat="1" applyFont="1" applyAlignment="1">
      <alignment horizontal="left" vertical="top"/>
    </xf>
    <xf numFmtId="164" fontId="19" fillId="0" borderId="11" xfId="0" applyNumberFormat="1" applyFont="1" applyBorder="1"/>
    <xf numFmtId="167" fontId="6" fillId="0" borderId="0" xfId="0" applyNumberFormat="1" applyFont="1"/>
    <xf numFmtId="164" fontId="3" fillId="0" borderId="9" xfId="0" applyNumberFormat="1" applyFont="1" applyBorder="1" applyAlignment="1">
      <alignment horizontal="right"/>
    </xf>
    <xf numFmtId="164" fontId="6" fillId="0" borderId="0" xfId="1" applyNumberFormat="1" applyFont="1" applyFill="1" applyBorder="1" applyAlignment="1"/>
    <xf numFmtId="164" fontId="17" fillId="0" borderId="0" xfId="9" applyNumberFormat="1" applyFont="1" applyAlignment="1">
      <alignment horizontal="left" vertical="center" indent="1"/>
    </xf>
    <xf numFmtId="164" fontId="17" fillId="0" borderId="0" xfId="9" applyNumberFormat="1" applyFont="1" applyAlignment="1">
      <alignment vertical="center" wrapText="1"/>
    </xf>
    <xf numFmtId="164" fontId="6" fillId="0" borderId="0" xfId="1" applyNumberFormat="1" applyFont="1" applyBorder="1" applyAlignment="1"/>
    <xf numFmtId="164" fontId="6" fillId="0" borderId="0" xfId="9" applyNumberFormat="1" applyFont="1" applyAlignment="1">
      <alignment horizontal="right"/>
    </xf>
    <xf numFmtId="164" fontId="6" fillId="0" borderId="0" xfId="2" applyNumberFormat="1" applyFont="1" applyBorder="1" applyAlignment="1"/>
    <xf numFmtId="164" fontId="17" fillId="0" borderId="14" xfId="1" applyNumberFormat="1" applyFont="1" applyBorder="1" applyAlignment="1"/>
    <xf numFmtId="164" fontId="17" fillId="0" borderId="9" xfId="1" applyNumberFormat="1" applyFont="1" applyBorder="1" applyAlignment="1"/>
    <xf numFmtId="164" fontId="6" fillId="3" borderId="0" xfId="1" applyNumberFormat="1" applyFont="1" applyFill="1" applyBorder="1" applyAlignment="1"/>
    <xf numFmtId="164" fontId="4" fillId="3" borderId="9" xfId="4" applyNumberFormat="1" applyFont="1" applyFill="1" applyBorder="1" applyAlignment="1">
      <alignment horizontal="right"/>
    </xf>
    <xf numFmtId="164" fontId="17" fillId="0" borderId="5" xfId="1" applyNumberFormat="1" applyFont="1" applyFill="1" applyBorder="1" applyAlignment="1">
      <alignment vertical="center"/>
    </xf>
    <xf numFmtId="0" fontId="44" fillId="0" borderId="0" xfId="0" applyFont="1" applyAlignment="1">
      <alignment vertical="center"/>
    </xf>
    <xf numFmtId="0" fontId="41" fillId="0" borderId="0" xfId="0" applyFont="1" applyAlignment="1">
      <alignment horizontal="left" vertical="center"/>
    </xf>
    <xf numFmtId="0" fontId="28" fillId="0" borderId="0" xfId="0" applyFont="1" applyAlignment="1">
      <alignment horizontal="left" vertical="center"/>
    </xf>
    <xf numFmtId="164" fontId="17" fillId="0" borderId="10" xfId="15" applyNumberFormat="1" applyFont="1" applyBorder="1" applyAlignment="1">
      <alignment vertical="center"/>
    </xf>
    <xf numFmtId="0" fontId="40" fillId="6" borderId="15" xfId="0" applyFont="1" applyFill="1" applyBorder="1" applyAlignment="1">
      <alignment horizontal="left" wrapText="1"/>
    </xf>
    <xf numFmtId="0" fontId="40" fillId="6" borderId="16" xfId="0" applyFont="1" applyFill="1" applyBorder="1" applyAlignment="1">
      <alignment horizontal="left" wrapText="1"/>
    </xf>
    <xf numFmtId="0" fontId="40" fillId="6" borderId="17" xfId="0" applyFont="1" applyFill="1" applyBorder="1" applyAlignment="1">
      <alignment horizontal="left" wrapText="1"/>
    </xf>
    <xf numFmtId="0" fontId="40" fillId="6" borderId="18" xfId="0" applyFont="1" applyFill="1" applyBorder="1" applyAlignment="1">
      <alignment horizontal="left" wrapText="1"/>
    </xf>
    <xf numFmtId="0" fontId="40" fillId="6" borderId="19" xfId="0" applyFont="1" applyFill="1" applyBorder="1" applyAlignment="1">
      <alignment horizontal="left" wrapText="1"/>
    </xf>
    <xf numFmtId="0" fontId="40" fillId="6" borderId="20" xfId="0" applyFont="1" applyFill="1" applyBorder="1" applyAlignment="1">
      <alignment horizontal="left" wrapText="1"/>
    </xf>
    <xf numFmtId="0" fontId="27" fillId="0" borderId="0" xfId="0" applyFont="1" applyAlignment="1">
      <alignment horizontal="left" vertical="top" wrapText="1"/>
    </xf>
    <xf numFmtId="164" fontId="4" fillId="0" borderId="0" xfId="4" applyNumberFormat="1" applyFont="1" applyAlignment="1">
      <alignment wrapText="1"/>
    </xf>
    <xf numFmtId="0" fontId="34" fillId="0" borderId="0" xfId="0" applyFont="1" applyAlignment="1">
      <alignment wrapText="1"/>
    </xf>
    <xf numFmtId="0" fontId="2" fillId="0" borderId="0" xfId="4" applyAlignment="1">
      <alignment horizontal="left" wrapText="1"/>
    </xf>
    <xf numFmtId="0" fontId="0" fillId="0" borderId="0" xfId="0" applyAlignment="1">
      <alignment wrapText="1"/>
    </xf>
    <xf numFmtId="0" fontId="4" fillId="0" borderId="0" xfId="4" applyFont="1" applyAlignment="1">
      <alignment wrapText="1"/>
    </xf>
    <xf numFmtId="0" fontId="35" fillId="0" borderId="0" xfId="0" applyFont="1" applyAlignment="1">
      <alignment wrapText="1"/>
    </xf>
    <xf numFmtId="164" fontId="6" fillId="0" borderId="0" xfId="15" applyNumberFormat="1" applyFont="1" applyAlignment="1">
      <alignment horizontal="left" vertical="center" wrapText="1"/>
    </xf>
    <xf numFmtId="164" fontId="17" fillId="0" borderId="4" xfId="13" applyNumberFormat="1" applyFont="1" applyBorder="1" applyAlignment="1">
      <alignment horizontal="left" vertical="center" wrapText="1"/>
    </xf>
    <xf numFmtId="164" fontId="4" fillId="0" borderId="0" xfId="4" applyNumberFormat="1" applyFont="1" applyAlignment="1">
      <alignment horizontal="left" vertical="top" wrapText="1"/>
    </xf>
    <xf numFmtId="164" fontId="17" fillId="0" borderId="9" xfId="13" applyNumberFormat="1" applyFont="1" applyBorder="1" applyAlignment="1">
      <alignment horizontal="left" vertical="center"/>
    </xf>
    <xf numFmtId="164" fontId="17" fillId="0" borderId="4" xfId="13" applyNumberFormat="1" applyFont="1" applyBorder="1" applyAlignment="1">
      <alignment horizontal="left" vertical="center"/>
    </xf>
    <xf numFmtId="164" fontId="3" fillId="3" borderId="9" xfId="3" applyNumberFormat="1" applyFill="1" applyBorder="1" applyAlignment="1">
      <alignment horizontal="left" vertical="center" wrapText="1"/>
    </xf>
    <xf numFmtId="0" fontId="17" fillId="0" borderId="0" xfId="8" applyFont="1" applyAlignment="1">
      <alignment horizontal="left" vertical="center" wrapText="1"/>
    </xf>
    <xf numFmtId="0" fontId="4" fillId="0" borderId="0" xfId="0" applyFont="1" applyAlignment="1">
      <alignment horizontal="left" vertical="top" wrapText="1"/>
    </xf>
    <xf numFmtId="164" fontId="6" fillId="0" borderId="0" xfId="9" applyNumberFormat="1" applyFont="1" applyAlignment="1">
      <alignment horizontal="left" vertical="center"/>
    </xf>
    <xf numFmtId="2" fontId="17" fillId="0" borderId="0" xfId="8" applyNumberFormat="1" applyFont="1" applyAlignment="1">
      <alignment horizontal="left" vertical="top" wrapText="1"/>
    </xf>
    <xf numFmtId="0" fontId="17" fillId="0" borderId="0" xfId="8" applyFont="1" applyAlignment="1">
      <alignment vertical="center" wrapText="1"/>
    </xf>
    <xf numFmtId="0" fontId="0" fillId="0" borderId="0" xfId="0" applyAlignment="1">
      <alignment vertical="center" wrapText="1"/>
    </xf>
  </cellXfs>
  <cellStyles count="16">
    <cellStyle name="Comma 2" xfId="1" xr:uid="{00000000-0005-0000-0000-000000000000}"/>
    <cellStyle name="Comma 3" xfId="2" xr:uid="{00000000-0005-0000-0000-000001000000}"/>
    <cellStyle name="Headings" xfId="3" xr:uid="{00000000-0005-0000-0000-000002000000}"/>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3"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4" xr:uid="{00000000-0005-0000-0000-00000D000000}"/>
    <cellStyle name="Normal_Table 1 3 AEs and Variations to Outcomes - Measures 09-10" xfId="12" xr:uid="{00000000-0005-0000-0000-00000E000000}"/>
    <cellStyle name="Normal_Table 1 5 Approp Bill (No 3) 09-10" xfId="15" xr:uid="{00000000-0005-0000-0000-00000F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AEAEA"/>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38100</xdr:colOff>
      <xdr:row>3</xdr:row>
      <xdr:rowOff>577851</xdr:rowOff>
    </xdr:from>
    <xdr:to>
      <xdr:col>11</xdr:col>
      <xdr:colOff>368300</xdr:colOff>
      <xdr:row>8</xdr:row>
      <xdr:rowOff>104776</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5381625" y="1006476"/>
          <a:ext cx="3502025" cy="109855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800" b="1">
              <a:solidFill>
                <a:schemeClr val="dk1"/>
              </a:solidFill>
              <a:latin typeface="Arial" panose="020B0604020202020204" pitchFamily="34" charset="0"/>
              <a:ea typeface="+mn-ea"/>
              <a:cs typeface="Arial" panose="020B0604020202020204" pitchFamily="34" charset="0"/>
            </a:rPr>
            <a:t>Font:</a:t>
          </a:r>
          <a:r>
            <a:rPr lang="en-AU" sz="800">
              <a:solidFill>
                <a:schemeClr val="dk1"/>
              </a:solidFill>
              <a:latin typeface="Arial" panose="020B0604020202020204" pitchFamily="34" charset="0"/>
              <a:ea typeface="+mn-ea"/>
              <a:cs typeface="Arial" panose="020B0604020202020204" pitchFamily="34" charset="0"/>
            </a:rPr>
            <a:t> Arial 8pt (minimum is 7.5 pt)</a:t>
          </a:r>
          <a:endParaRPr lang="en-AU" sz="8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AU" sz="8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AU" sz="800">
              <a:latin typeface="Arial" panose="020B0604020202020204" pitchFamily="34" charset="0"/>
              <a:cs typeface="Arial" panose="020B0604020202020204" pitchFamily="34" charset="0"/>
            </a:rPr>
            <a:t>This table is to be</a:t>
          </a:r>
          <a:r>
            <a:rPr lang="en-AU" sz="800" baseline="0">
              <a:latin typeface="Arial" panose="020B0604020202020204" pitchFamily="34" charset="0"/>
              <a:cs typeface="Arial" panose="020B0604020202020204" pitchFamily="34" charset="0"/>
            </a:rPr>
            <a:t> prepared on a </a:t>
          </a:r>
          <a:r>
            <a:rPr lang="en-AU" sz="800" u="sng" baseline="0">
              <a:latin typeface="Arial" panose="020B0604020202020204" pitchFamily="34" charset="0"/>
              <a:cs typeface="Arial" panose="020B0604020202020204" pitchFamily="34" charset="0"/>
            </a:rPr>
            <a:t>resourcing (i.e. appropriations/cash available) basis</a:t>
          </a:r>
          <a:r>
            <a:rPr lang="en-AU" sz="800" baseline="0">
              <a:latin typeface="Arial" panose="020B0604020202020204" pitchFamily="34" charset="0"/>
              <a:cs typeface="Arial" panose="020B0604020202020204" pitchFamily="34" charset="0"/>
            </a:rPr>
            <a:t> - please refer to the  </a:t>
          </a:r>
          <a:r>
            <a:rPr lang="en-AU" sz="800" i="1" baseline="0">
              <a:latin typeface="Arial" panose="020B0604020202020204" pitchFamily="34" charset="0"/>
              <a:cs typeface="Arial" panose="020B0604020202020204" pitchFamily="34" charset="0"/>
            </a:rPr>
            <a:t>Guide to preparing the 2023-24 PAES </a:t>
          </a:r>
          <a:r>
            <a:rPr lang="en-AU" sz="800" baseline="0">
              <a:latin typeface="Arial" panose="020B0604020202020204" pitchFamily="34" charset="0"/>
              <a:cs typeface="Arial" panose="020B0604020202020204" pitchFamily="34" charset="0"/>
            </a:rPr>
            <a:t>for guidance on what CBMS accounts and annual report amounts should be used. </a:t>
          </a:r>
        </a:p>
        <a:p>
          <a:pPr marL="0" marR="0" indent="0" defTabSz="914400" eaLnBrk="1" fontAlgn="auto" latinLnBrk="0" hangingPunct="1">
            <a:lnSpc>
              <a:spcPct val="100000"/>
            </a:lnSpc>
            <a:spcBef>
              <a:spcPts val="0"/>
            </a:spcBef>
            <a:spcAft>
              <a:spcPts val="0"/>
            </a:spcAft>
            <a:buClrTx/>
            <a:buSzTx/>
            <a:buFontTx/>
            <a:buNone/>
            <a:tabLst/>
            <a:defRPr/>
          </a:pPr>
          <a:endParaRPr lang="en-AU" sz="800" baseline="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AU" sz="800" baseline="0">
              <a:solidFill>
                <a:schemeClr val="dk1"/>
              </a:solidFill>
              <a:latin typeface="Arial" panose="020B0604020202020204" pitchFamily="34" charset="0"/>
              <a:ea typeface="+mn-ea"/>
              <a:cs typeface="Arial" panose="020B0604020202020204" pitchFamily="34" charset="0"/>
            </a:rPr>
            <a:t>Delete lines if not required.</a:t>
          </a:r>
          <a:endParaRPr lang="en-AU" sz="8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19050</xdr:colOff>
      <xdr:row>4</xdr:row>
      <xdr:rowOff>238125</xdr:rowOff>
    </xdr:from>
    <xdr:to>
      <xdr:col>11</xdr:col>
      <xdr:colOff>465992</xdr:colOff>
      <xdr:row>9</xdr:row>
      <xdr:rowOff>0</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5886450" y="809625"/>
          <a:ext cx="2885342" cy="120967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800" b="1">
              <a:solidFill>
                <a:schemeClr val="dk1"/>
              </a:solidFill>
              <a:latin typeface="Arial" panose="020B0604020202020204" pitchFamily="34" charset="0"/>
              <a:ea typeface="+mn-ea"/>
              <a:cs typeface="Arial" panose="020B0604020202020204" pitchFamily="34" charset="0"/>
            </a:rPr>
            <a:t>Font:</a:t>
          </a:r>
          <a:r>
            <a:rPr lang="en-AU" sz="800">
              <a:solidFill>
                <a:schemeClr val="dk1"/>
              </a:solidFill>
              <a:latin typeface="Arial" panose="020B0604020202020204" pitchFamily="34" charset="0"/>
              <a:ea typeface="+mn-ea"/>
              <a:cs typeface="Arial" panose="020B0604020202020204" pitchFamily="34" charset="0"/>
            </a:rPr>
            <a:t> Arial 8pt (minimum is 7.5 pt)</a:t>
          </a:r>
          <a:endParaRPr lang="en-AU" sz="800">
            <a:latin typeface="Arial" panose="020B0604020202020204" pitchFamily="34" charset="0"/>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a:latin typeface="Arial" panose="020B0604020202020204" pitchFamily="34" charset="0"/>
              <a:cs typeface="Arial" panose="020B0604020202020204" pitchFamily="34" charset="0"/>
            </a:rPr>
            <a:t>These tables should</a:t>
          </a:r>
          <a:r>
            <a:rPr lang="en-AU" sz="800" baseline="0">
              <a:latin typeface="Arial" panose="020B0604020202020204" pitchFamily="34" charset="0"/>
              <a:cs typeface="Arial" panose="020B0604020202020204" pitchFamily="34" charset="0"/>
            </a:rPr>
            <a:t> be prepared on an </a:t>
          </a:r>
          <a:r>
            <a:rPr lang="en-AU" sz="800" b="1" u="sng" baseline="0">
              <a:latin typeface="Arial" panose="020B0604020202020204" pitchFamily="34" charset="0"/>
              <a:cs typeface="Arial" panose="020B0604020202020204" pitchFamily="34" charset="0"/>
            </a:rPr>
            <a:t>expense</a:t>
          </a:r>
          <a:r>
            <a:rPr lang="en-AU" sz="800" u="sng" baseline="0">
              <a:latin typeface="Arial" panose="020B0604020202020204" pitchFamily="34" charset="0"/>
              <a:cs typeface="Arial" panose="020B0604020202020204" pitchFamily="34" charset="0"/>
            </a:rPr>
            <a:t> basis</a:t>
          </a:r>
          <a:r>
            <a:rPr lang="en-AU" sz="800" u="none" baseline="0">
              <a:latin typeface="Arial" panose="020B0604020202020204" pitchFamily="34" charset="0"/>
              <a:cs typeface="Arial" panose="020B0604020202020204" pitchFamily="34" charset="0"/>
            </a:rPr>
            <a:t> and total expenses across all outcomes  should reconcile to total expenses in the budgeted Statement of Comprehensive Income. </a:t>
          </a:r>
        </a:p>
        <a:p>
          <a:endParaRPr lang="en-AU" sz="800" u="none"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AU" sz="800" baseline="0">
              <a:solidFill>
                <a:schemeClr val="dk1"/>
              </a:solidFill>
              <a:latin typeface="Arial" panose="020B0604020202020204" pitchFamily="34" charset="0"/>
              <a:ea typeface="+mn-ea"/>
              <a:cs typeface="Arial" panose="020B0604020202020204" pitchFamily="34" charset="0"/>
            </a:rPr>
            <a:t>Please see the </a:t>
          </a:r>
          <a:r>
            <a:rPr lang="en-AU" sz="800" i="1" baseline="0">
              <a:solidFill>
                <a:schemeClr val="dk1"/>
              </a:solidFill>
              <a:latin typeface="Arial" panose="020B0604020202020204" pitchFamily="34" charset="0"/>
              <a:ea typeface="+mn-ea"/>
              <a:cs typeface="Arial" panose="020B0604020202020204" pitchFamily="34" charset="0"/>
            </a:rPr>
            <a:t>Guide to preparing the 2023-24 PAES </a:t>
          </a:r>
          <a:r>
            <a:rPr lang="en-AU" sz="800" i="0" baseline="0">
              <a:solidFill>
                <a:schemeClr val="dk1"/>
              </a:solidFill>
              <a:latin typeface="Arial" panose="020B0604020202020204" pitchFamily="34" charset="0"/>
              <a:ea typeface="+mn-ea"/>
              <a:cs typeface="Arial" panose="020B0604020202020204" pitchFamily="34" charset="0"/>
            </a:rPr>
            <a:t>for further guidance. </a:t>
          </a:r>
          <a:endParaRPr lang="en-AU" sz="800">
            <a:solidFill>
              <a:schemeClr val="dk1"/>
            </a:solidFill>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46</xdr:row>
      <xdr:rowOff>123825</xdr:rowOff>
    </xdr:from>
    <xdr:to>
      <xdr:col>7</xdr:col>
      <xdr:colOff>371475</xdr:colOff>
      <xdr:row>53</xdr:row>
      <xdr:rowOff>9525</xdr:rowOff>
    </xdr:to>
    <xdr:sp macro="" textlink="">
      <xdr:nvSpPr>
        <xdr:cNvPr id="2" name="Right Brace 1">
          <a:extLst>
            <a:ext uri="{FF2B5EF4-FFF2-40B4-BE49-F238E27FC236}">
              <a16:creationId xmlns:a16="http://schemas.microsoft.com/office/drawing/2014/main" id="{00000000-0008-0000-0E00-000002000000}"/>
            </a:ext>
          </a:extLst>
        </xdr:cNvPr>
        <xdr:cNvSpPr/>
      </xdr:nvSpPr>
      <xdr:spPr>
        <a:xfrm>
          <a:off x="5353050" y="8115300"/>
          <a:ext cx="161925" cy="291465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7</xdr:col>
      <xdr:colOff>508001</xdr:colOff>
      <xdr:row>46</xdr:row>
      <xdr:rowOff>128953</xdr:rowOff>
    </xdr:from>
    <xdr:to>
      <xdr:col>15</xdr:col>
      <xdr:colOff>443346</xdr:colOff>
      <xdr:row>51</xdr:row>
      <xdr:rowOff>93785</xdr:rowOff>
    </xdr:to>
    <xdr:sp macro="" textlink="">
      <xdr:nvSpPr>
        <xdr:cNvPr id="5" name="TextBox 4">
          <a:extLst>
            <a:ext uri="{FF2B5EF4-FFF2-40B4-BE49-F238E27FC236}">
              <a16:creationId xmlns:a16="http://schemas.microsoft.com/office/drawing/2014/main" id="{00000000-0008-0000-0E00-000005000000}"/>
            </a:ext>
          </a:extLst>
        </xdr:cNvPr>
        <xdr:cNvSpPr txBox="1"/>
      </xdr:nvSpPr>
      <xdr:spPr>
        <a:xfrm>
          <a:off x="5806832" y="7954107"/>
          <a:ext cx="4343222" cy="1547447"/>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800" b="0" i="0" baseline="0">
              <a:solidFill>
                <a:srgbClr val="FF0000"/>
              </a:solidFill>
              <a:effectLst/>
              <a:latin typeface="Arial" panose="020B0604020202020204" pitchFamily="34" charset="0"/>
              <a:ea typeface="+mn-ea"/>
              <a:cs typeface="Arial" panose="020B0604020202020204" pitchFamily="34" charset="0"/>
            </a:rPr>
            <a:t>All Corporate Commonwealth Entities who have ROU leased assets are now subject to the same net cash disclosures as non-corporate Commonwealth entities. </a:t>
          </a:r>
          <a:endParaRPr lang="en-AU" sz="800">
            <a:solidFill>
              <a:srgbClr val="FF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AU" sz="800" i="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AU" sz="800" i="0">
              <a:solidFill>
                <a:srgbClr val="FF0000"/>
              </a:solidFill>
              <a:effectLst/>
              <a:latin typeface="Arial" panose="020B0604020202020204" pitchFamily="34" charset="0"/>
              <a:ea typeface="+mn-ea"/>
              <a:cs typeface="Arial" panose="020B0604020202020204" pitchFamily="34" charset="0"/>
            </a:rPr>
            <a:t>This</a:t>
          </a:r>
          <a:r>
            <a:rPr lang="en-AU" sz="800" i="0" baseline="0">
              <a:solidFill>
                <a:srgbClr val="FF0000"/>
              </a:solidFill>
              <a:effectLst/>
              <a:latin typeface="Arial" panose="020B0604020202020204" pitchFamily="34" charset="0"/>
              <a:ea typeface="+mn-ea"/>
              <a:cs typeface="Arial" panose="020B0604020202020204" pitchFamily="34" charset="0"/>
            </a:rPr>
            <a:t> means a</a:t>
          </a:r>
          <a:r>
            <a:rPr lang="en-AU" sz="800" i="0">
              <a:solidFill>
                <a:srgbClr val="FF0000"/>
              </a:solidFill>
              <a:effectLst/>
              <a:latin typeface="Arial" panose="020B0604020202020204" pitchFamily="34" charset="0"/>
              <a:ea typeface="+mn-ea"/>
              <a:cs typeface="Arial" panose="020B0604020202020204" pitchFamily="34" charset="0"/>
            </a:rPr>
            <a:t>ll Corporate Commonwealth Entities who have leased assets and / or who are Designated Collection Institutions are subject to the net cash appropriation arrangements and</a:t>
          </a:r>
          <a:r>
            <a:rPr lang="en-AU" sz="800" i="0" baseline="0">
              <a:solidFill>
                <a:srgbClr val="FF0000"/>
              </a:solidFill>
              <a:effectLst/>
              <a:latin typeface="Arial" panose="020B0604020202020204" pitchFamily="34" charset="0"/>
              <a:ea typeface="+mn-ea"/>
              <a:cs typeface="Arial" panose="020B0604020202020204" pitchFamily="34" charset="0"/>
            </a:rPr>
            <a:t> </a:t>
          </a:r>
          <a:r>
            <a:rPr lang="en-AU" sz="800" b="1" i="0" u="sng">
              <a:solidFill>
                <a:srgbClr val="FF0000"/>
              </a:solidFill>
              <a:effectLst/>
              <a:latin typeface="Arial" panose="020B0604020202020204" pitchFamily="34" charset="0"/>
              <a:ea typeface="+mn-ea"/>
              <a:cs typeface="Arial" panose="020B0604020202020204" pitchFamily="34" charset="0"/>
            </a:rPr>
            <a:t>must</a:t>
          </a:r>
          <a:r>
            <a:rPr lang="en-AU" sz="800" b="0" i="0">
              <a:solidFill>
                <a:srgbClr val="FF0000"/>
              </a:solidFill>
              <a:effectLst/>
              <a:latin typeface="Arial" panose="020B0604020202020204" pitchFamily="34" charset="0"/>
              <a:ea typeface="+mn-ea"/>
              <a:cs typeface="Arial" panose="020B0604020202020204" pitchFamily="34" charset="0"/>
            </a:rPr>
            <a:t> include this note.</a:t>
          </a:r>
          <a:r>
            <a:rPr lang="en-AU" sz="800" b="0" i="0" baseline="0">
              <a:solidFill>
                <a:srgbClr val="FF0000"/>
              </a:solidFill>
              <a:effectLst/>
              <a:latin typeface="Arial" panose="020B0604020202020204" pitchFamily="34" charset="0"/>
              <a:ea typeface="+mn-ea"/>
              <a:cs typeface="Arial" panose="020B0604020202020204" pitchFamily="34" charset="0"/>
            </a:rPr>
            <a:t> Only heritage and cultural depreciation/amortisation expenses (for Designated Collection Institutions only), depreciation/amortisation expenses for ROU assets and principal repayments on leased assets should be included in this note. Other expenses or revenue </a:t>
          </a:r>
          <a:r>
            <a:rPr lang="en-AU" sz="800" b="0" i="0" u="sng" baseline="0">
              <a:solidFill>
                <a:srgbClr val="FF0000"/>
              </a:solidFill>
              <a:effectLst/>
              <a:latin typeface="Arial" panose="020B0604020202020204" pitchFamily="34" charset="0"/>
              <a:ea typeface="+mn-ea"/>
              <a:cs typeface="Arial" panose="020B0604020202020204" pitchFamily="34" charset="0"/>
            </a:rPr>
            <a:t>must not</a:t>
          </a:r>
          <a:r>
            <a:rPr lang="en-AU" sz="800" b="0" i="0" baseline="0">
              <a:solidFill>
                <a:srgbClr val="FF0000"/>
              </a:solidFill>
              <a:effectLst/>
              <a:latin typeface="Arial" panose="020B0604020202020204" pitchFamily="34" charset="0"/>
              <a:ea typeface="+mn-ea"/>
              <a:cs typeface="Arial" panose="020B0604020202020204" pitchFamily="34" charset="0"/>
            </a:rPr>
            <a:t> be shown here. </a:t>
          </a:r>
        </a:p>
        <a:p>
          <a:pPr marL="0" marR="0" lvl="0" indent="0" defTabSz="914400" eaLnBrk="1" fontAlgn="auto" latinLnBrk="0" hangingPunct="1">
            <a:lnSpc>
              <a:spcPct val="100000"/>
            </a:lnSpc>
            <a:spcBef>
              <a:spcPts val="0"/>
            </a:spcBef>
            <a:spcAft>
              <a:spcPts val="0"/>
            </a:spcAft>
            <a:buClrTx/>
            <a:buSzTx/>
            <a:buFontTx/>
            <a:buNone/>
            <a:tabLst/>
            <a:defRPr/>
          </a:pPr>
          <a:endParaRPr lang="en-AU" sz="800" baseline="0">
            <a:solidFill>
              <a:srgbClr val="FF0000"/>
            </a:solidFill>
            <a:latin typeface="Arial" panose="020B0604020202020204" pitchFamily="34" charset="0"/>
            <a:cs typeface="Arial" panose="020B0604020202020204" pitchFamily="34" charset="0"/>
          </a:endParaRPr>
        </a:p>
        <a:p>
          <a:r>
            <a:rPr lang="en-AU" sz="800" baseline="0">
              <a:solidFill>
                <a:srgbClr val="FF0000"/>
              </a:solidFill>
              <a:effectLst/>
              <a:latin typeface="Arial" panose="020B0604020202020204" pitchFamily="34" charset="0"/>
              <a:ea typeface="+mn-ea"/>
              <a:cs typeface="Arial" panose="020B0604020202020204" pitchFamily="34" charset="0"/>
            </a:rPr>
            <a:t>Refer to </a:t>
          </a:r>
          <a:r>
            <a:rPr lang="en-AU" sz="800" i="1" baseline="0">
              <a:solidFill>
                <a:srgbClr val="FF0000"/>
              </a:solidFill>
              <a:effectLst/>
              <a:latin typeface="Arial" panose="020B0604020202020204" pitchFamily="34" charset="0"/>
              <a:ea typeface="+mn-ea"/>
              <a:cs typeface="Arial" panose="020B0604020202020204" pitchFamily="34" charset="0"/>
            </a:rPr>
            <a:t>Commonwealth entities financial statements guide (RMG-125)</a:t>
          </a:r>
          <a:r>
            <a:rPr lang="en-AU" sz="800" i="0" baseline="0">
              <a:solidFill>
                <a:srgbClr val="FF0000"/>
              </a:solidFill>
              <a:effectLst/>
              <a:latin typeface="Arial" panose="020B0604020202020204" pitchFamily="34" charset="0"/>
              <a:ea typeface="+mn-ea"/>
              <a:cs typeface="Arial" panose="020B0604020202020204" pitchFamily="34" charset="0"/>
            </a:rPr>
            <a:t>, in particular Appendix C.</a:t>
          </a:r>
          <a:endParaRPr lang="en-AU" sz="800" i="0">
            <a:solidFill>
              <a:srgbClr val="FF0000"/>
            </a:solidFill>
            <a:effectLst/>
            <a:latin typeface="Arial" panose="020B0604020202020204" pitchFamily="34" charset="0"/>
            <a:cs typeface="Arial" panose="020B0604020202020204" pitchFamily="34" charset="0"/>
          </a:endParaRPr>
        </a:p>
      </xdr:txBody>
    </xdr:sp>
    <xdr:clientData/>
  </xdr:twoCellAnchor>
  <xdr:twoCellAnchor>
    <xdr:from>
      <xdr:col>8</xdr:col>
      <xdr:colOff>0</xdr:colOff>
      <xdr:row>4</xdr:row>
      <xdr:rowOff>0</xdr:rowOff>
    </xdr:from>
    <xdr:to>
      <xdr:col>14</xdr:col>
      <xdr:colOff>475326</xdr:colOff>
      <xdr:row>17</xdr:row>
      <xdr:rowOff>85725</xdr:rowOff>
    </xdr:to>
    <xdr:sp macro="" textlink="">
      <xdr:nvSpPr>
        <xdr:cNvPr id="6" name="TextBox 5">
          <a:extLst>
            <a:ext uri="{FF2B5EF4-FFF2-40B4-BE49-F238E27FC236}">
              <a16:creationId xmlns:a16="http://schemas.microsoft.com/office/drawing/2014/main" id="{00000000-0008-0000-0E00-000006000000}"/>
            </a:ext>
          </a:extLst>
        </xdr:cNvPr>
        <xdr:cNvSpPr txBox="1"/>
      </xdr:nvSpPr>
      <xdr:spPr>
        <a:xfrm>
          <a:off x="5676900" y="695325"/>
          <a:ext cx="3675726" cy="2371725"/>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800" b="1">
              <a:solidFill>
                <a:schemeClr val="dk1"/>
              </a:solidFill>
              <a:latin typeface="Arial" panose="020B0604020202020204" pitchFamily="34" charset="0"/>
              <a:ea typeface="+mn-ea"/>
              <a:cs typeface="Arial" panose="020B0604020202020204" pitchFamily="34" charset="0"/>
            </a:rPr>
            <a:t>Font:</a:t>
          </a:r>
          <a:r>
            <a:rPr lang="en-AU" sz="800">
              <a:solidFill>
                <a:schemeClr val="dk1"/>
              </a:solidFill>
              <a:latin typeface="Arial" panose="020B0604020202020204" pitchFamily="34" charset="0"/>
              <a:ea typeface="+mn-ea"/>
              <a:cs typeface="Arial" panose="020B0604020202020204" pitchFamily="34" charset="0"/>
            </a:rPr>
            <a:t> Arial 8pt (minimum is 7.5 pt)</a:t>
          </a:r>
        </a:p>
        <a:p>
          <a:endParaRPr lang="en-AU" sz="800">
            <a:latin typeface="Arial" panose="020B0604020202020204" pitchFamily="34" charset="0"/>
            <a:cs typeface="Arial" panose="020B0604020202020204" pitchFamily="34" charset="0"/>
          </a:endParaRPr>
        </a:p>
        <a:p>
          <a:r>
            <a:rPr lang="en-AU" sz="800">
              <a:latin typeface="Arial" panose="020B0604020202020204" pitchFamily="34" charset="0"/>
              <a:cs typeface="Arial" panose="020B0604020202020204" pitchFamily="34" charset="0"/>
            </a:rPr>
            <a:t>The line items shown below</a:t>
          </a:r>
          <a:r>
            <a:rPr lang="en-AU" sz="800" baseline="0">
              <a:latin typeface="Arial" panose="020B0604020202020204" pitchFamily="34" charset="0"/>
              <a:cs typeface="Arial" panose="020B0604020202020204" pitchFamily="34" charset="0"/>
            </a:rPr>
            <a:t> are high level and are commonly used across all agencies. The line items shown and the structure of the table is generally consistent with the PRIMA model (now non-mandatory) for financial statements, and the whole-of-government financial statements. </a:t>
          </a:r>
        </a:p>
        <a:p>
          <a:endParaRPr lang="en-AU" sz="800" baseline="0">
            <a:latin typeface="Arial" panose="020B0604020202020204" pitchFamily="34" charset="0"/>
            <a:cs typeface="Arial" panose="020B0604020202020204" pitchFamily="34" charset="0"/>
          </a:endParaRPr>
        </a:p>
        <a:p>
          <a:r>
            <a:rPr lang="en-AU" sz="800" baseline="0">
              <a:latin typeface="Arial" panose="020B0604020202020204" pitchFamily="34" charset="0"/>
              <a:cs typeface="Arial" panose="020B0604020202020204" pitchFamily="34" charset="0"/>
            </a:rPr>
            <a:t>Agencies may choose to include additional line items in their PAES, particularly if a particular expense or revenue is material  or is of public interest, for example, types of taxes collected, however this table should generally fit on one page (including the net cash note).</a:t>
          </a:r>
        </a:p>
        <a:p>
          <a:endParaRPr lang="en-AU" sz="800" baseline="0">
            <a:latin typeface="Arial" panose="020B0604020202020204" pitchFamily="34" charset="0"/>
            <a:cs typeface="Arial" panose="020B0604020202020204" pitchFamily="34" charset="0"/>
          </a:endParaRPr>
        </a:p>
        <a:p>
          <a:r>
            <a:rPr lang="en-AU" sz="800" baseline="0">
              <a:solidFill>
                <a:schemeClr val="dk1"/>
              </a:solidFill>
              <a:effectLst/>
              <a:latin typeface="Arial" panose="020B0604020202020204" pitchFamily="34" charset="0"/>
              <a:ea typeface="+mn-ea"/>
              <a:cs typeface="Arial" panose="020B0604020202020204" pitchFamily="34" charset="0"/>
            </a:rPr>
            <a:t>Other line items which may be included are:</a:t>
          </a:r>
          <a:endParaRPr lang="en-AU" sz="800">
            <a:effectLst/>
            <a:latin typeface="Arial" panose="020B0604020202020204" pitchFamily="34" charset="0"/>
            <a:cs typeface="Arial" panose="020B0604020202020204" pitchFamily="34" charset="0"/>
          </a:endParaRPr>
        </a:p>
        <a:p>
          <a:r>
            <a:rPr lang="en-AU" sz="800" baseline="0">
              <a:solidFill>
                <a:schemeClr val="dk1"/>
              </a:solidFill>
              <a:effectLst/>
              <a:latin typeface="Arial" panose="020B0604020202020204" pitchFamily="34" charset="0"/>
              <a:ea typeface="+mn-ea"/>
              <a:cs typeface="Arial" panose="020B0604020202020204" pitchFamily="34" charset="0"/>
            </a:rPr>
            <a:t>- foreign exchange gains/losses</a:t>
          </a:r>
          <a:endParaRPr lang="en-AU" sz="800">
            <a:effectLst/>
            <a:latin typeface="Arial" panose="020B0604020202020204" pitchFamily="34" charset="0"/>
            <a:cs typeface="Arial" panose="020B0604020202020204" pitchFamily="34" charset="0"/>
          </a:endParaRPr>
        </a:p>
        <a:p>
          <a:r>
            <a:rPr lang="en-AU" sz="800" baseline="0">
              <a:solidFill>
                <a:schemeClr val="dk1"/>
              </a:solidFill>
              <a:effectLst/>
              <a:latin typeface="Arial" panose="020B0604020202020204" pitchFamily="34" charset="0"/>
              <a:ea typeface="+mn-ea"/>
              <a:cs typeface="Arial" panose="020B0604020202020204" pitchFamily="34" charset="0"/>
            </a:rPr>
            <a:t>- share of surplus/deficit of associates/joint ventures</a:t>
          </a:r>
          <a:endParaRPr lang="en-AU" sz="800">
            <a:effectLst/>
            <a:latin typeface="Arial" panose="020B0604020202020204" pitchFamily="34" charset="0"/>
            <a:cs typeface="Arial" panose="020B0604020202020204" pitchFamily="34" charset="0"/>
          </a:endParaRPr>
        </a:p>
        <a:p>
          <a:r>
            <a:rPr lang="en-AU" sz="800">
              <a:solidFill>
                <a:schemeClr val="dk1"/>
              </a:solidFill>
              <a:effectLst/>
              <a:latin typeface="Arial" panose="020B0604020202020204" pitchFamily="34" charset="0"/>
              <a:ea typeface="+mn-ea"/>
              <a:cs typeface="Arial" panose="020B0604020202020204" pitchFamily="34" charset="0"/>
            </a:rPr>
            <a:t>- income tax expense</a:t>
          </a:r>
          <a:endParaRPr lang="en-AU" sz="800">
            <a:effectLst/>
            <a:latin typeface="Arial" panose="020B0604020202020204" pitchFamily="34" charset="0"/>
            <a:cs typeface="Arial" panose="020B0604020202020204" pitchFamily="34" charset="0"/>
          </a:endParaRPr>
        </a:p>
        <a:p>
          <a:r>
            <a:rPr lang="en-AU" sz="800">
              <a:solidFill>
                <a:schemeClr val="dk1"/>
              </a:solidFill>
              <a:effectLst/>
              <a:latin typeface="Arial" panose="020B0604020202020204" pitchFamily="34" charset="0"/>
              <a:ea typeface="+mn-ea"/>
              <a:cs typeface="Arial" panose="020B0604020202020204" pitchFamily="34" charset="0"/>
            </a:rPr>
            <a:t>- discontinued operations</a:t>
          </a:r>
          <a:endParaRPr lang="en-AU" sz="800">
            <a:effectLst/>
            <a:latin typeface="Arial" panose="020B0604020202020204" pitchFamily="34" charset="0"/>
            <a:cs typeface="Arial" panose="020B0604020202020204" pitchFamily="34" charset="0"/>
          </a:endParaRPr>
        </a:p>
        <a:p>
          <a:r>
            <a:rPr lang="en-AU" sz="800">
              <a:solidFill>
                <a:schemeClr val="dk1"/>
              </a:solidFill>
              <a:effectLst/>
              <a:latin typeface="Arial" panose="020B0604020202020204" pitchFamily="34" charset="0"/>
              <a:ea typeface="+mn-ea"/>
              <a:cs typeface="Arial" panose="020B0604020202020204" pitchFamily="34" charset="0"/>
            </a:rPr>
            <a:t>- various items of other comprehensive income, for example, gain/loss on available for sale .</a:t>
          </a:r>
          <a:endParaRPr lang="en-AU" sz="800">
            <a:effectLst/>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200025</xdr:colOff>
      <xdr:row>49</xdr:row>
      <xdr:rowOff>152400</xdr:rowOff>
    </xdr:from>
    <xdr:to>
      <xdr:col>7</xdr:col>
      <xdr:colOff>381000</xdr:colOff>
      <xdr:row>56</xdr:row>
      <xdr:rowOff>9525</xdr:rowOff>
    </xdr:to>
    <xdr:sp macro="" textlink="">
      <xdr:nvSpPr>
        <xdr:cNvPr id="3" name="Right Brace 2">
          <a:extLst>
            <a:ext uri="{FF2B5EF4-FFF2-40B4-BE49-F238E27FC236}">
              <a16:creationId xmlns:a16="http://schemas.microsoft.com/office/drawing/2014/main" id="{00000000-0008-0000-0F00-000003000000}"/>
            </a:ext>
          </a:extLst>
        </xdr:cNvPr>
        <xdr:cNvSpPr/>
      </xdr:nvSpPr>
      <xdr:spPr>
        <a:xfrm>
          <a:off x="5419725" y="9153525"/>
          <a:ext cx="180975" cy="2771775"/>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AU"/>
        </a:p>
      </xdr:txBody>
    </xdr:sp>
    <xdr:clientData/>
  </xdr:twoCellAnchor>
  <xdr:twoCellAnchor>
    <xdr:from>
      <xdr:col>8</xdr:col>
      <xdr:colOff>0</xdr:colOff>
      <xdr:row>50</xdr:row>
      <xdr:rowOff>0</xdr:rowOff>
    </xdr:from>
    <xdr:to>
      <xdr:col>15</xdr:col>
      <xdr:colOff>424873</xdr:colOff>
      <xdr:row>54</xdr:row>
      <xdr:rowOff>117230</xdr:rowOff>
    </xdr:to>
    <xdr:sp macro="" textlink="">
      <xdr:nvSpPr>
        <xdr:cNvPr id="4" name="TextBox 3">
          <a:extLst>
            <a:ext uri="{FF2B5EF4-FFF2-40B4-BE49-F238E27FC236}">
              <a16:creationId xmlns:a16="http://schemas.microsoft.com/office/drawing/2014/main" id="{00000000-0008-0000-0F00-000004000000}"/>
            </a:ext>
          </a:extLst>
        </xdr:cNvPr>
        <xdr:cNvSpPr txBox="1"/>
      </xdr:nvSpPr>
      <xdr:spPr>
        <a:xfrm>
          <a:off x="6002215" y="9243646"/>
          <a:ext cx="4281766" cy="1647092"/>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r>
            <a:rPr lang="en-AU" sz="800">
              <a:solidFill>
                <a:srgbClr val="FF0000"/>
              </a:solidFill>
              <a:effectLst/>
              <a:latin typeface="Arial" panose="020B0604020202020204" pitchFamily="34" charset="0"/>
              <a:cs typeface="Arial" panose="020B0604020202020204" pitchFamily="34" charset="0"/>
            </a:rPr>
            <a:t>All Corporate Commonwealth Entities who have ROU leased assets are now subject to the same net cash disclosures as non-corporate Commonwealth entities. </a:t>
          </a:r>
        </a:p>
        <a:p>
          <a:endParaRPr lang="en-AU" sz="800">
            <a:solidFill>
              <a:srgbClr val="FF0000"/>
            </a:solidFill>
            <a:effectLst/>
            <a:latin typeface="Arial" panose="020B0604020202020204" pitchFamily="34" charset="0"/>
            <a:cs typeface="Arial" panose="020B0604020202020204" pitchFamily="34" charset="0"/>
          </a:endParaRPr>
        </a:p>
        <a:p>
          <a:r>
            <a:rPr lang="en-AU" sz="800">
              <a:solidFill>
                <a:srgbClr val="FF0000"/>
              </a:solidFill>
              <a:effectLst/>
              <a:latin typeface="Arial" panose="020B0604020202020204" pitchFamily="34" charset="0"/>
              <a:cs typeface="Arial" panose="020B0604020202020204" pitchFamily="34" charset="0"/>
            </a:rPr>
            <a:t>This means all Corporate Commonwealth Entities who have leased assets and / or who are Designated Collection Institutions are subject to the net cash appropriation arrangements and </a:t>
          </a:r>
          <a:r>
            <a:rPr lang="en-AU" sz="800" b="1" u="sng">
              <a:solidFill>
                <a:srgbClr val="FF0000"/>
              </a:solidFill>
              <a:effectLst/>
              <a:latin typeface="Arial" panose="020B0604020202020204" pitchFamily="34" charset="0"/>
              <a:cs typeface="Arial" panose="020B0604020202020204" pitchFamily="34" charset="0"/>
            </a:rPr>
            <a:t>must</a:t>
          </a:r>
          <a:r>
            <a:rPr lang="en-AU" sz="800">
              <a:solidFill>
                <a:srgbClr val="FF0000"/>
              </a:solidFill>
              <a:effectLst/>
              <a:latin typeface="Arial" panose="020B0604020202020204" pitchFamily="34" charset="0"/>
              <a:cs typeface="Arial" panose="020B0604020202020204" pitchFamily="34" charset="0"/>
            </a:rPr>
            <a:t> include this note. Only heritage and cultural depreciation/amortisation expenses (for Designated Collection Institutions only), depreciation/amortisation expenses for ROU assets and principal repayments on leased assets should be included in this note. Other expenses or revenue </a:t>
          </a:r>
          <a:r>
            <a:rPr lang="en-AU" sz="800" b="1" u="sng">
              <a:solidFill>
                <a:srgbClr val="FF0000"/>
              </a:solidFill>
              <a:effectLst/>
              <a:latin typeface="Arial" panose="020B0604020202020204" pitchFamily="34" charset="0"/>
              <a:cs typeface="Arial" panose="020B0604020202020204" pitchFamily="34" charset="0"/>
            </a:rPr>
            <a:t>must not</a:t>
          </a:r>
          <a:r>
            <a:rPr lang="en-AU" sz="800">
              <a:solidFill>
                <a:srgbClr val="FF0000"/>
              </a:solidFill>
              <a:effectLst/>
              <a:latin typeface="Arial" panose="020B0604020202020204" pitchFamily="34" charset="0"/>
              <a:cs typeface="Arial" panose="020B0604020202020204" pitchFamily="34" charset="0"/>
            </a:rPr>
            <a:t> be shown here. </a:t>
          </a:r>
        </a:p>
        <a:p>
          <a:endParaRPr lang="en-AU" sz="800">
            <a:solidFill>
              <a:srgbClr val="FF0000"/>
            </a:solidFill>
            <a:effectLst/>
            <a:latin typeface="Arial" panose="020B0604020202020204" pitchFamily="34" charset="0"/>
            <a:cs typeface="Arial" panose="020B0604020202020204" pitchFamily="34" charset="0"/>
          </a:endParaRPr>
        </a:p>
        <a:p>
          <a:r>
            <a:rPr lang="en-AU" sz="800">
              <a:solidFill>
                <a:srgbClr val="FF0000"/>
              </a:solidFill>
              <a:effectLst/>
              <a:latin typeface="Arial" panose="020B0604020202020204" pitchFamily="34" charset="0"/>
              <a:cs typeface="Arial" panose="020B0604020202020204" pitchFamily="34" charset="0"/>
            </a:rPr>
            <a:t>Refer to </a:t>
          </a:r>
          <a:r>
            <a:rPr lang="en-AU" sz="800" i="1">
              <a:solidFill>
                <a:srgbClr val="FF0000"/>
              </a:solidFill>
              <a:effectLst/>
              <a:latin typeface="Arial" panose="020B0604020202020204" pitchFamily="34" charset="0"/>
              <a:cs typeface="Arial" panose="020B0604020202020204" pitchFamily="34" charset="0"/>
            </a:rPr>
            <a:t>Commonwealth entities financial statements guide </a:t>
          </a:r>
          <a:r>
            <a:rPr lang="en-AU" sz="800">
              <a:solidFill>
                <a:srgbClr val="FF0000"/>
              </a:solidFill>
              <a:effectLst/>
              <a:latin typeface="Arial" panose="020B0604020202020204" pitchFamily="34" charset="0"/>
              <a:cs typeface="Arial" panose="020B0604020202020204" pitchFamily="34" charset="0"/>
            </a:rPr>
            <a:t>(RMG-125), in particular Appendix C.</a:t>
          </a:r>
        </a:p>
        <a:p>
          <a:endParaRPr lang="en-AU" sz="800">
            <a:solidFill>
              <a:srgbClr val="FF0000"/>
            </a:solidFill>
            <a:effectLst/>
            <a:latin typeface="Arial" panose="020B0604020202020204" pitchFamily="34" charset="0"/>
            <a:cs typeface="Arial" panose="020B0604020202020204" pitchFamily="34" charset="0"/>
          </a:endParaRPr>
        </a:p>
      </xdr:txBody>
    </xdr:sp>
    <xdr:clientData/>
  </xdr:twoCellAnchor>
  <xdr:twoCellAnchor>
    <xdr:from>
      <xdr:col>8</xdr:col>
      <xdr:colOff>0</xdr:colOff>
      <xdr:row>4</xdr:row>
      <xdr:rowOff>1</xdr:rowOff>
    </xdr:from>
    <xdr:to>
      <xdr:col>14</xdr:col>
      <xdr:colOff>530168</xdr:colOff>
      <xdr:row>10</xdr:row>
      <xdr:rowOff>19050</xdr:rowOff>
    </xdr:to>
    <xdr:sp macro="" textlink="">
      <xdr:nvSpPr>
        <xdr:cNvPr id="6" name="TextBox 5">
          <a:extLst>
            <a:ext uri="{FF2B5EF4-FFF2-40B4-BE49-F238E27FC236}">
              <a16:creationId xmlns:a16="http://schemas.microsoft.com/office/drawing/2014/main" id="{00000000-0008-0000-0F00-000006000000}"/>
            </a:ext>
          </a:extLst>
        </xdr:cNvPr>
        <xdr:cNvSpPr txBox="1"/>
      </xdr:nvSpPr>
      <xdr:spPr>
        <a:xfrm>
          <a:off x="5829300" y="647701"/>
          <a:ext cx="3730568" cy="1447799"/>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AU" sz="800" b="1">
              <a:solidFill>
                <a:schemeClr val="dk1"/>
              </a:solidFill>
              <a:effectLst/>
              <a:latin typeface="Arial" panose="020B0604020202020204" pitchFamily="34" charset="0"/>
              <a:ea typeface="+mn-ea"/>
              <a:cs typeface="Arial" panose="020B0604020202020204" pitchFamily="34" charset="0"/>
            </a:rPr>
            <a:t>Font:</a:t>
          </a:r>
          <a:r>
            <a:rPr lang="en-AU" sz="800">
              <a:solidFill>
                <a:schemeClr val="dk1"/>
              </a:solidFill>
              <a:effectLst/>
              <a:latin typeface="Arial" panose="020B0604020202020204" pitchFamily="34" charset="0"/>
              <a:ea typeface="+mn-ea"/>
              <a:cs typeface="Arial" panose="020B0604020202020204" pitchFamily="34" charset="0"/>
            </a:rPr>
            <a:t> Arial 8pt (minimum is 7.5 pt)</a:t>
          </a:r>
          <a:endParaRPr lang="en-AU" sz="800">
            <a:effectLst/>
            <a:latin typeface="Arial" panose="020B0604020202020204" pitchFamily="34" charset="0"/>
            <a:cs typeface="Arial" panose="020B0604020202020204" pitchFamily="34" charset="0"/>
          </a:endParaRPr>
        </a:p>
        <a:p>
          <a:endParaRPr lang="en-AU" sz="800" u="sng">
            <a:latin typeface="Arial" panose="020B0604020202020204" pitchFamily="34" charset="0"/>
            <a:cs typeface="Arial" panose="020B0604020202020204" pitchFamily="34" charset="0"/>
          </a:endParaRPr>
        </a:p>
        <a:p>
          <a:r>
            <a:rPr lang="en-AU" sz="800" b="0">
              <a:latin typeface="Arial" panose="020B0604020202020204" pitchFamily="34" charset="0"/>
              <a:cs typeface="Arial" panose="020B0604020202020204" pitchFamily="34" charset="0"/>
            </a:rPr>
            <a:t>The line items shown below are high level and are commonly used across all agencies. The line items shown and the structure of the table is generally consistent with the PRIMA model (now non-mandatory) for financial statements, and the whole-of-government financial statements. </a:t>
          </a:r>
        </a:p>
        <a:p>
          <a:endParaRPr lang="en-AU" sz="800" b="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AU" sz="800" baseline="0">
              <a:solidFill>
                <a:schemeClr val="dk1"/>
              </a:solidFill>
              <a:effectLst/>
              <a:latin typeface="Arial" panose="020B0604020202020204" pitchFamily="34" charset="0"/>
              <a:ea typeface="+mn-ea"/>
              <a:cs typeface="Arial" panose="020B0604020202020204" pitchFamily="34" charset="0"/>
            </a:rPr>
            <a:t>Agencies may choose to publish a lower level of detail in the PAES, particularly if a particular expense or revenue is material or is of public interest, for example, types of taxes collected, however this table should generally fit on one page.</a:t>
          </a:r>
          <a:endParaRPr lang="en-AU" sz="800">
            <a:effectLst/>
            <a:latin typeface="Arial" panose="020B0604020202020204" pitchFamily="34" charset="0"/>
            <a:cs typeface="Arial" panose="020B0604020202020204" pitchFamily="34" charset="0"/>
          </a:endParaRPr>
        </a:p>
        <a:p>
          <a:endParaRPr lang="en-AU" sz="800" b="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18"/>
  <sheetViews>
    <sheetView showGridLines="0" tabSelected="1" zoomScaleNormal="100" workbookViewId="0"/>
  </sheetViews>
  <sheetFormatPr defaultColWidth="9.140625" defaultRowHeight="11.85" customHeight="1" x14ac:dyDescent="0.2"/>
  <cols>
    <col min="1" max="1" width="35.85546875" style="166" customWidth="1"/>
    <col min="2" max="2" width="10.85546875" style="166" customWidth="1"/>
    <col min="3" max="3" width="7.85546875" style="166" customWidth="1"/>
    <col min="4" max="4" width="8.140625" style="166" customWidth="1"/>
    <col min="5" max="5" width="8.42578125" style="166" customWidth="1"/>
    <col min="6" max="16384" width="9.140625" style="166"/>
  </cols>
  <sheetData>
    <row r="1" spans="1:5" ht="10.95" x14ac:dyDescent="0.2">
      <c r="A1" s="167" t="s">
        <v>257</v>
      </c>
    </row>
    <row r="2" spans="1:5" ht="14.4" customHeight="1" x14ac:dyDescent="0.2">
      <c r="A2" s="167" t="s">
        <v>194</v>
      </c>
    </row>
    <row r="3" spans="1:5" ht="65.45" x14ac:dyDescent="0.2">
      <c r="A3" s="168"/>
      <c r="B3" s="155" t="s">
        <v>188</v>
      </c>
      <c r="C3" s="156" t="s">
        <v>189</v>
      </c>
      <c r="D3" s="169" t="s">
        <v>190</v>
      </c>
      <c r="E3" s="209" t="s">
        <v>191</v>
      </c>
    </row>
    <row r="4" spans="1:5" ht="11.85" customHeight="1" x14ac:dyDescent="0.2">
      <c r="A4" s="170" t="s">
        <v>0</v>
      </c>
      <c r="B4" s="157"/>
      <c r="C4" s="178"/>
      <c r="D4" s="178"/>
      <c r="E4" s="221"/>
    </row>
    <row r="5" spans="1:5" ht="22.95" customHeight="1" x14ac:dyDescent="0.2">
      <c r="A5" s="172" t="s">
        <v>216</v>
      </c>
      <c r="B5" s="171"/>
      <c r="C5" s="178"/>
      <c r="D5" s="178"/>
      <c r="E5" s="222"/>
    </row>
    <row r="6" spans="1:5" ht="11.85" customHeight="1" x14ac:dyDescent="0.2">
      <c r="A6" s="173" t="s">
        <v>268</v>
      </c>
      <c r="B6" s="171">
        <v>184921.45983000001</v>
      </c>
      <c r="C6" s="178">
        <v>177519.63008999999</v>
      </c>
      <c r="D6" s="178">
        <v>1587.3699100000085</v>
      </c>
      <c r="E6" s="222">
        <v>179107</v>
      </c>
    </row>
    <row r="7" spans="1:5" ht="11.85" customHeight="1" x14ac:dyDescent="0.2">
      <c r="A7" s="174" t="s">
        <v>1</v>
      </c>
      <c r="B7" s="171">
        <v>345965.24471135653</v>
      </c>
      <c r="C7" s="178">
        <v>377279.01902914071</v>
      </c>
      <c r="D7" s="349">
        <v>0</v>
      </c>
      <c r="E7" s="222">
        <v>377279.01902914071</v>
      </c>
    </row>
    <row r="8" spans="1:5" ht="11.85" customHeight="1" x14ac:dyDescent="0.2">
      <c r="A8" s="174" t="s">
        <v>269</v>
      </c>
      <c r="B8" s="171">
        <v>52102.407010000003</v>
      </c>
      <c r="C8" s="178">
        <v>32643.50434815</v>
      </c>
      <c r="D8" s="349">
        <v>0</v>
      </c>
      <c r="E8" s="222">
        <v>32643.50434815</v>
      </c>
    </row>
    <row r="9" spans="1:5" ht="11.85" customHeight="1" x14ac:dyDescent="0.2">
      <c r="A9" s="174" t="s">
        <v>270</v>
      </c>
      <c r="B9" s="171">
        <v>33729.999986041075</v>
      </c>
      <c r="C9" s="178">
        <v>42262.35</v>
      </c>
      <c r="D9" s="178">
        <v>9505</v>
      </c>
      <c r="E9" s="222">
        <v>51767.35</v>
      </c>
    </row>
    <row r="10" spans="1:5" ht="11.85" customHeight="1" x14ac:dyDescent="0.2">
      <c r="A10" s="174" t="s">
        <v>2</v>
      </c>
      <c r="B10" s="171">
        <v>4793</v>
      </c>
      <c r="C10" s="178">
        <v>11632</v>
      </c>
      <c r="D10" s="178">
        <v>0</v>
      </c>
      <c r="E10" s="222">
        <v>11632</v>
      </c>
    </row>
    <row r="11" spans="1:5" ht="11.85" customHeight="1" x14ac:dyDescent="0.2">
      <c r="A11" s="175" t="s">
        <v>3</v>
      </c>
      <c r="B11" s="176">
        <v>621511.49153739761</v>
      </c>
      <c r="C11" s="177">
        <v>641336.50346729066</v>
      </c>
      <c r="D11" s="177">
        <v>11092.369910000009</v>
      </c>
      <c r="E11" s="360">
        <v>652428.87337729067</v>
      </c>
    </row>
    <row r="12" spans="1:5" ht="11.85" customHeight="1" x14ac:dyDescent="0.2">
      <c r="A12" s="261" t="s">
        <v>258</v>
      </c>
      <c r="B12" s="348">
        <v>621511.49153739761</v>
      </c>
      <c r="C12" s="262">
        <v>641336.50346729066</v>
      </c>
      <c r="D12" s="262">
        <v>11092.369910000009</v>
      </c>
      <c r="E12" s="320">
        <v>652428.87337729067</v>
      </c>
    </row>
    <row r="13" spans="1:5" ht="11.85" customHeight="1" x14ac:dyDescent="0.2">
      <c r="A13" s="364" t="s">
        <v>11</v>
      </c>
      <c r="B13" s="341"/>
      <c r="C13" s="341"/>
    </row>
    <row r="14" spans="1:5" ht="11.85" customHeight="1" x14ac:dyDescent="0.2">
      <c r="A14" s="364" t="s">
        <v>271</v>
      </c>
      <c r="B14" s="342"/>
      <c r="C14" s="342"/>
    </row>
    <row r="15" spans="1:5" ht="11.85" customHeight="1" x14ac:dyDescent="0.2">
      <c r="A15" s="363" t="s">
        <v>275</v>
      </c>
      <c r="B15" s="343"/>
      <c r="C15" s="343"/>
    </row>
    <row r="16" spans="1:5" ht="11.85" customHeight="1" x14ac:dyDescent="0.2">
      <c r="A16" s="363" t="s">
        <v>276</v>
      </c>
      <c r="B16" s="342"/>
      <c r="C16" s="342"/>
    </row>
    <row r="17" spans="1:3" ht="11.85" customHeight="1" x14ac:dyDescent="0.2">
      <c r="A17" s="363" t="s">
        <v>277</v>
      </c>
      <c r="B17" s="341"/>
      <c r="C17" s="341"/>
    </row>
    <row r="18" spans="1:3" ht="11.85" customHeight="1" x14ac:dyDescent="0.2">
      <c r="A18" s="363" t="s">
        <v>278</v>
      </c>
      <c r="B18" s="341"/>
      <c r="C18" s="341"/>
    </row>
  </sheetData>
  <pageMargins left="0.25" right="0.25" top="0.75" bottom="0.75" header="0.3" footer="0.3"/>
  <pageSetup paperSize="9"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pageSetUpPr fitToPage="1"/>
  </sheetPr>
  <dimension ref="A1:G24"/>
  <sheetViews>
    <sheetView showGridLines="0" zoomScaleNormal="100" workbookViewId="0">
      <selection activeCell="F6" sqref="F6"/>
    </sheetView>
  </sheetViews>
  <sheetFormatPr defaultColWidth="8" defaultRowHeight="11.85" customHeight="1" x14ac:dyDescent="0.25"/>
  <cols>
    <col min="1" max="1" width="29.140625" style="53" customWidth="1"/>
    <col min="2" max="5" width="8.7109375" style="53" bestFit="1" customWidth="1"/>
    <col min="6" max="6" width="9.5703125" style="53" bestFit="1" customWidth="1"/>
    <col min="7" max="16384" width="8" style="53"/>
  </cols>
  <sheetData>
    <row r="1" spans="1:7" ht="10.75" customHeight="1" x14ac:dyDescent="0.25">
      <c r="A1" s="52" t="s">
        <v>146</v>
      </c>
    </row>
    <row r="2" spans="1:7" ht="43.65" x14ac:dyDescent="0.2">
      <c r="A2" s="74"/>
      <c r="B2" s="301" t="s">
        <v>203</v>
      </c>
      <c r="C2" s="302" t="s">
        <v>204</v>
      </c>
      <c r="D2" s="301" t="s">
        <v>96</v>
      </c>
      <c r="E2" s="301" t="s">
        <v>97</v>
      </c>
      <c r="F2" s="301" t="s">
        <v>205</v>
      </c>
    </row>
    <row r="3" spans="1:7" ht="11.85" customHeight="1" x14ac:dyDescent="0.25">
      <c r="A3" s="39" t="s">
        <v>147</v>
      </c>
      <c r="B3" s="40"/>
      <c r="C3" s="218"/>
      <c r="D3" s="40"/>
      <c r="E3" s="40"/>
      <c r="F3" s="40"/>
    </row>
    <row r="4" spans="1:7" ht="11.85" customHeight="1" x14ac:dyDescent="0.25">
      <c r="A4" s="142" t="s">
        <v>148</v>
      </c>
      <c r="B4" s="40"/>
      <c r="C4" s="218"/>
      <c r="D4" s="40"/>
      <c r="E4" s="40"/>
      <c r="F4" s="40"/>
    </row>
    <row r="5" spans="1:7" ht="11.85" customHeight="1" x14ac:dyDescent="0.25">
      <c r="A5" s="42" t="s">
        <v>148</v>
      </c>
      <c r="B5" s="40">
        <v>179107</v>
      </c>
      <c r="C5" s="218">
        <v>183244</v>
      </c>
      <c r="D5" s="40">
        <v>188306</v>
      </c>
      <c r="E5" s="40">
        <v>195991</v>
      </c>
      <c r="F5" s="40">
        <v>204276</v>
      </c>
    </row>
    <row r="6" spans="1:7" ht="11.85" customHeight="1" x14ac:dyDescent="0.25">
      <c r="A6" s="41" t="s">
        <v>149</v>
      </c>
      <c r="B6" s="40">
        <v>311126</v>
      </c>
      <c r="C6" s="218">
        <v>323801</v>
      </c>
      <c r="D6" s="40">
        <v>351099</v>
      </c>
      <c r="E6" s="40">
        <v>435199</v>
      </c>
      <c r="F6" s="40">
        <v>518344</v>
      </c>
    </row>
    <row r="7" spans="1:7" ht="11.85" customHeight="1" x14ac:dyDescent="0.25">
      <c r="A7" s="43" t="s">
        <v>150</v>
      </c>
      <c r="B7" s="70">
        <v>490233</v>
      </c>
      <c r="C7" s="231">
        <v>507045</v>
      </c>
      <c r="D7" s="70">
        <v>539405</v>
      </c>
      <c r="E7" s="70">
        <v>631190</v>
      </c>
      <c r="F7" s="70">
        <v>722620</v>
      </c>
    </row>
    <row r="8" spans="1:7" ht="11.85" customHeight="1" x14ac:dyDescent="0.25">
      <c r="A8" s="69" t="s">
        <v>151</v>
      </c>
      <c r="B8" s="40"/>
      <c r="C8" s="218"/>
      <c r="D8" s="40"/>
      <c r="E8" s="40"/>
      <c r="F8" s="40"/>
    </row>
    <row r="9" spans="1:7" ht="11.85" customHeight="1" x14ac:dyDescent="0.25">
      <c r="A9" s="41" t="s">
        <v>152</v>
      </c>
      <c r="B9" s="47">
        <v>64839</v>
      </c>
      <c r="C9" s="218">
        <v>65204</v>
      </c>
      <c r="D9" s="47">
        <v>65914</v>
      </c>
      <c r="E9" s="47">
        <v>66496</v>
      </c>
      <c r="F9" s="47">
        <v>67059</v>
      </c>
    </row>
    <row r="10" spans="1:7" ht="11.85" customHeight="1" x14ac:dyDescent="0.25">
      <c r="A10" s="41" t="s">
        <v>153</v>
      </c>
      <c r="B10" s="40">
        <v>16873</v>
      </c>
      <c r="C10" s="218">
        <v>17383</v>
      </c>
      <c r="D10" s="40">
        <v>17893</v>
      </c>
      <c r="E10" s="40">
        <v>18403</v>
      </c>
      <c r="F10" s="40">
        <v>18913</v>
      </c>
    </row>
    <row r="11" spans="1:7" ht="11.85" customHeight="1" x14ac:dyDescent="0.25">
      <c r="A11" s="41" t="s">
        <v>154</v>
      </c>
      <c r="B11" s="40">
        <v>58608</v>
      </c>
      <c r="C11" s="218">
        <v>62380</v>
      </c>
      <c r="D11" s="40">
        <v>66733</v>
      </c>
      <c r="E11" s="40">
        <v>73836</v>
      </c>
      <c r="F11" s="40">
        <v>81558</v>
      </c>
    </row>
    <row r="12" spans="1:7" ht="10.95" x14ac:dyDescent="0.25">
      <c r="A12" s="69" t="s">
        <v>155</v>
      </c>
      <c r="B12" s="321">
        <v>140320</v>
      </c>
      <c r="C12" s="322">
        <v>144967</v>
      </c>
      <c r="D12" s="321">
        <v>150540</v>
      </c>
      <c r="E12" s="321">
        <v>158735</v>
      </c>
      <c r="F12" s="321">
        <v>167530</v>
      </c>
    </row>
    <row r="13" spans="1:7" ht="10.95" x14ac:dyDescent="0.25">
      <c r="A13" s="103" t="s">
        <v>156</v>
      </c>
      <c r="B13" s="323">
        <v>349913</v>
      </c>
      <c r="C13" s="324">
        <v>362078</v>
      </c>
      <c r="D13" s="323">
        <v>388865</v>
      </c>
      <c r="E13" s="323">
        <v>472455.34</v>
      </c>
      <c r="F13" s="323">
        <v>555090</v>
      </c>
    </row>
    <row r="14" spans="1:7" ht="10.95" x14ac:dyDescent="0.25">
      <c r="A14" s="69" t="s">
        <v>157</v>
      </c>
      <c r="B14" s="47"/>
      <c r="C14" s="218"/>
      <c r="D14" s="40"/>
      <c r="E14" s="40"/>
      <c r="F14" s="40"/>
    </row>
    <row r="15" spans="1:7" ht="10.95" x14ac:dyDescent="0.25">
      <c r="A15" s="142" t="s">
        <v>158</v>
      </c>
      <c r="B15" s="47"/>
      <c r="C15" s="218"/>
      <c r="D15" s="40"/>
      <c r="E15" s="40"/>
      <c r="F15" s="40"/>
    </row>
    <row r="16" spans="1:7" ht="10.95" x14ac:dyDescent="0.2">
      <c r="A16" s="49" t="s">
        <v>159</v>
      </c>
      <c r="B16" s="351">
        <v>568733.32299999997</v>
      </c>
      <c r="C16" s="359">
        <v>632132.35</v>
      </c>
      <c r="D16" s="351">
        <v>715825.23531533731</v>
      </c>
      <c r="E16" s="351">
        <v>859412.77384077548</v>
      </c>
      <c r="F16" s="351">
        <v>1005553.084009094</v>
      </c>
      <c r="G16" s="11"/>
    </row>
    <row r="17" spans="1:7" ht="10.95" x14ac:dyDescent="0.2">
      <c r="A17" s="49" t="s">
        <v>160</v>
      </c>
      <c r="B17" s="351">
        <v>99233.827810000003</v>
      </c>
      <c r="C17" s="359">
        <v>99234</v>
      </c>
      <c r="D17" s="351">
        <v>99234</v>
      </c>
      <c r="E17" s="351">
        <v>99234</v>
      </c>
      <c r="F17" s="351">
        <v>99234</v>
      </c>
      <c r="G17" s="11"/>
    </row>
    <row r="18" spans="1:7" ht="21.85" x14ac:dyDescent="0.2">
      <c r="A18" s="81" t="s">
        <v>243</v>
      </c>
      <c r="B18" s="351">
        <v>-318053.87151999999</v>
      </c>
      <c r="C18" s="359">
        <v>-369287.87151999999</v>
      </c>
      <c r="D18" s="351">
        <v>-426194</v>
      </c>
      <c r="E18" s="351">
        <v>-486192</v>
      </c>
      <c r="F18" s="351">
        <v>-549697</v>
      </c>
      <c r="G18" s="11"/>
    </row>
    <row r="19" spans="1:7" ht="11.85" customHeight="1" x14ac:dyDescent="0.25">
      <c r="A19" s="142" t="s">
        <v>161</v>
      </c>
      <c r="B19" s="361">
        <v>349913.27929000003</v>
      </c>
      <c r="C19" s="231">
        <v>362078.47847999999</v>
      </c>
      <c r="D19" s="361">
        <v>388865.23531533731</v>
      </c>
      <c r="E19" s="361">
        <v>472454.77384077548</v>
      </c>
      <c r="F19" s="361">
        <v>555090.08400909416</v>
      </c>
      <c r="G19" s="11"/>
    </row>
    <row r="20" spans="1:7" ht="11.85" customHeight="1" x14ac:dyDescent="0.25">
      <c r="A20" s="48" t="s">
        <v>162</v>
      </c>
      <c r="B20" s="202">
        <v>349913.27929000003</v>
      </c>
      <c r="C20" s="230">
        <v>362078.47847999999</v>
      </c>
      <c r="D20" s="202">
        <v>388865.23531533731</v>
      </c>
      <c r="E20" s="202">
        <v>472454.77384077548</v>
      </c>
      <c r="F20" s="202">
        <v>555090.08400909416</v>
      </c>
      <c r="G20" s="11"/>
    </row>
    <row r="21" spans="1:7" ht="11.85" customHeight="1" x14ac:dyDescent="0.25">
      <c r="A21" s="203" t="s">
        <v>131</v>
      </c>
      <c r="B21" s="204"/>
      <c r="C21" s="204"/>
      <c r="D21" s="204"/>
      <c r="E21" s="204"/>
      <c r="F21" s="204"/>
      <c r="G21" s="11"/>
    </row>
    <row r="22" spans="1:7" ht="11.85" customHeight="1" x14ac:dyDescent="0.25">
      <c r="A22" s="51" t="s">
        <v>163</v>
      </c>
      <c r="B22" s="11"/>
      <c r="C22" s="11"/>
      <c r="D22" s="11"/>
      <c r="E22" s="11"/>
      <c r="F22" s="11"/>
      <c r="G22" s="11"/>
    </row>
    <row r="24" spans="1:7" ht="10.95" x14ac:dyDescent="0.25"/>
  </sheetData>
  <phoneticPr fontId="21" type="noConversion"/>
  <pageMargins left="0.25" right="0.25" top="0.75" bottom="0.75" header="0.3" footer="0.3"/>
  <pageSetup paperSize="9"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28"/>
  <sheetViews>
    <sheetView showGridLines="0" zoomScaleNormal="100" workbookViewId="0">
      <selection activeCell="F4" sqref="F4"/>
    </sheetView>
  </sheetViews>
  <sheetFormatPr defaultColWidth="8" defaultRowHeight="11.85" customHeight="1" x14ac:dyDescent="0.25"/>
  <cols>
    <col min="1" max="1" width="27.85546875" style="16" customWidth="1"/>
    <col min="2" max="2" width="7.85546875" style="17" customWidth="1"/>
    <col min="3" max="3" width="8.85546875" style="17" customWidth="1"/>
    <col min="4" max="4" width="7.85546875" style="17" customWidth="1"/>
    <col min="5" max="5" width="9.140625" style="17" customWidth="1"/>
    <col min="6" max="7" width="7.85546875" style="17" customWidth="1"/>
    <col min="8" max="8" width="7.42578125" style="16" customWidth="1"/>
    <col min="9" max="16384" width="8" style="16"/>
  </cols>
  <sheetData>
    <row r="1" spans="1:7" ht="25.3" customHeight="1" x14ac:dyDescent="0.25">
      <c r="A1" s="388" t="s">
        <v>244</v>
      </c>
      <c r="B1" s="388"/>
      <c r="C1" s="388"/>
      <c r="D1" s="388"/>
      <c r="E1" s="388"/>
      <c r="F1" s="388"/>
      <c r="G1" s="347"/>
    </row>
    <row r="2" spans="1:7" s="17" customFormat="1" ht="43.65" x14ac:dyDescent="0.2">
      <c r="A2" s="76"/>
      <c r="B2" s="325" t="s">
        <v>164</v>
      </c>
      <c r="C2" s="325" t="s">
        <v>165</v>
      </c>
      <c r="D2" s="325" t="s">
        <v>166</v>
      </c>
      <c r="E2" s="325" t="s">
        <v>167</v>
      </c>
      <c r="F2" s="325" t="s">
        <v>168</v>
      </c>
      <c r="G2" s="248"/>
    </row>
    <row r="3" spans="1:7" s="17" customFormat="1" ht="11.85" customHeight="1" x14ac:dyDescent="0.25">
      <c r="A3" s="44" t="s">
        <v>274</v>
      </c>
      <c r="B3" s="40"/>
      <c r="C3" s="40"/>
      <c r="D3" s="40"/>
      <c r="E3" s="40"/>
      <c r="F3" s="40"/>
      <c r="G3" s="40"/>
    </row>
    <row r="4" spans="1:7" ht="21.85" x14ac:dyDescent="0.2">
      <c r="A4" s="77" t="s">
        <v>245</v>
      </c>
      <c r="B4" s="351">
        <v>-318053.87151999999</v>
      </c>
      <c r="C4" s="351">
        <v>99234</v>
      </c>
      <c r="D4" s="351">
        <v>0</v>
      </c>
      <c r="E4" s="351">
        <v>568733.32299999997</v>
      </c>
      <c r="F4" s="351">
        <v>349913.45147999999</v>
      </c>
      <c r="G4" s="47"/>
    </row>
    <row r="5" spans="1:7" ht="10.95" x14ac:dyDescent="0.25">
      <c r="A5" s="72" t="s">
        <v>169</v>
      </c>
      <c r="B5" s="70">
        <v>-318053.87151999999</v>
      </c>
      <c r="C5" s="70">
        <v>99234</v>
      </c>
      <c r="D5" s="70">
        <v>0</v>
      </c>
      <c r="E5" s="70">
        <v>568733.32299999997</v>
      </c>
      <c r="F5" s="70">
        <v>349913.45147999999</v>
      </c>
      <c r="G5" s="45"/>
    </row>
    <row r="6" spans="1:7" ht="10.95" x14ac:dyDescent="0.25">
      <c r="A6" s="44" t="s">
        <v>170</v>
      </c>
      <c r="B6" s="40"/>
      <c r="C6" s="40"/>
      <c r="D6" s="40"/>
      <c r="E6" s="40"/>
      <c r="F6" s="40"/>
      <c r="G6" s="40"/>
    </row>
    <row r="7" spans="1:7" ht="10.95" x14ac:dyDescent="0.25">
      <c r="A7" s="46" t="s">
        <v>171</v>
      </c>
      <c r="B7" s="40">
        <v>-51234</v>
      </c>
      <c r="C7" s="40">
        <v>0</v>
      </c>
      <c r="D7" s="40">
        <v>0</v>
      </c>
      <c r="E7" s="40">
        <v>0</v>
      </c>
      <c r="F7" s="40">
        <v>-51234</v>
      </c>
      <c r="G7" s="40"/>
    </row>
    <row r="8" spans="1:7" ht="10.95" x14ac:dyDescent="0.25">
      <c r="A8" s="44" t="s">
        <v>172</v>
      </c>
      <c r="B8" s="206">
        <v>-51234</v>
      </c>
      <c r="C8" s="206">
        <v>0</v>
      </c>
      <c r="D8" s="206">
        <v>0</v>
      </c>
      <c r="E8" s="206">
        <v>0</v>
      </c>
      <c r="F8" s="206">
        <v>-51234</v>
      </c>
      <c r="G8" s="45"/>
    </row>
    <row r="9" spans="1:7" ht="10.95" x14ac:dyDescent="0.25">
      <c r="A9" s="42" t="s">
        <v>173</v>
      </c>
      <c r="B9" s="144"/>
      <c r="C9" s="144"/>
      <c r="D9" s="144"/>
      <c r="E9" s="144"/>
      <c r="F9" s="144"/>
      <c r="G9" s="40"/>
    </row>
    <row r="10" spans="1:7" ht="21.85" x14ac:dyDescent="0.2">
      <c r="A10" s="81" t="s">
        <v>246</v>
      </c>
      <c r="B10" s="354">
        <v>-51234</v>
      </c>
      <c r="C10" s="354">
        <v>0</v>
      </c>
      <c r="D10" s="354">
        <v>0</v>
      </c>
      <c r="E10" s="354">
        <v>0</v>
      </c>
      <c r="F10" s="355">
        <v>-51234</v>
      </c>
      <c r="G10" s="143"/>
    </row>
    <row r="11" spans="1:7" ht="11.85" customHeight="1" x14ac:dyDescent="0.25">
      <c r="A11" s="44" t="s">
        <v>174</v>
      </c>
      <c r="B11" s="144"/>
      <c r="C11" s="144"/>
      <c r="D11" s="144"/>
      <c r="E11" s="144"/>
      <c r="F11" s="144"/>
      <c r="G11" s="40"/>
    </row>
    <row r="12" spans="1:7" ht="11.85" customHeight="1" x14ac:dyDescent="0.25">
      <c r="A12" s="352" t="s">
        <v>175</v>
      </c>
      <c r="B12" s="40"/>
      <c r="C12" s="40"/>
      <c r="D12" s="40"/>
      <c r="E12" s="40"/>
      <c r="F12" s="40"/>
      <c r="G12" s="40"/>
    </row>
    <row r="13" spans="1:7" customFormat="1" ht="11.85" customHeight="1" x14ac:dyDescent="0.25">
      <c r="A13" s="49" t="s">
        <v>176</v>
      </c>
      <c r="B13" s="354">
        <v>0</v>
      </c>
      <c r="C13" s="354">
        <v>0</v>
      </c>
      <c r="D13" s="354">
        <v>0</v>
      </c>
      <c r="E13" s="354">
        <v>11632</v>
      </c>
      <c r="F13" s="354">
        <v>11632</v>
      </c>
      <c r="G13" s="40"/>
    </row>
    <row r="14" spans="1:7" ht="11.85" customHeight="1" x14ac:dyDescent="0.2">
      <c r="A14" s="73" t="s">
        <v>177</v>
      </c>
      <c r="B14" s="356">
        <v>0</v>
      </c>
      <c r="C14" s="356">
        <v>0</v>
      </c>
      <c r="D14" s="356">
        <v>0</v>
      </c>
      <c r="E14" s="356">
        <v>51767.35</v>
      </c>
      <c r="F14" s="356">
        <v>51767.35</v>
      </c>
      <c r="G14" s="50"/>
    </row>
    <row r="15" spans="1:7" ht="21.85" x14ac:dyDescent="0.2">
      <c r="A15" s="353" t="s">
        <v>247</v>
      </c>
      <c r="B15" s="146">
        <v>0</v>
      </c>
      <c r="C15" s="146">
        <v>0</v>
      </c>
      <c r="D15" s="146">
        <v>0</v>
      </c>
      <c r="E15" s="146">
        <v>63399.35</v>
      </c>
      <c r="F15" s="146">
        <v>63399.35</v>
      </c>
      <c r="G15" s="45"/>
    </row>
    <row r="16" spans="1:7" ht="21.85" x14ac:dyDescent="0.2">
      <c r="A16" s="72" t="s">
        <v>248</v>
      </c>
      <c r="B16" s="357">
        <v>-369287.87151999999</v>
      </c>
      <c r="C16" s="357">
        <v>99234</v>
      </c>
      <c r="D16" s="357">
        <v>0</v>
      </c>
      <c r="E16" s="357">
        <v>632132.4929999999</v>
      </c>
      <c r="F16" s="357">
        <v>362078.49147999997</v>
      </c>
      <c r="G16" s="45"/>
    </row>
    <row r="17" spans="1:7" ht="21.85" x14ac:dyDescent="0.2">
      <c r="A17" s="67" t="s">
        <v>249</v>
      </c>
      <c r="B17" s="358">
        <v>-369287.87151999999</v>
      </c>
      <c r="C17" s="358">
        <v>99234</v>
      </c>
      <c r="D17" s="358">
        <v>0</v>
      </c>
      <c r="E17" s="358">
        <v>632132.4929999999</v>
      </c>
      <c r="F17" s="358">
        <v>362078.49147999997</v>
      </c>
      <c r="G17" s="45"/>
    </row>
    <row r="18" spans="1:7" ht="11.85" customHeight="1" x14ac:dyDescent="0.25">
      <c r="A18" s="387" t="s">
        <v>131</v>
      </c>
      <c r="B18" s="387"/>
      <c r="C18" s="387"/>
      <c r="D18" s="387"/>
      <c r="E18" s="387"/>
      <c r="F18" s="387"/>
      <c r="G18" s="346"/>
    </row>
    <row r="19" spans="1:7" ht="11.85" customHeight="1" x14ac:dyDescent="0.25">
      <c r="A19" s="163"/>
      <c r="B19" s="7"/>
      <c r="C19" s="7"/>
      <c r="D19" s="7"/>
      <c r="E19" s="7"/>
      <c r="F19" s="7"/>
      <c r="G19" s="7"/>
    </row>
    <row r="20" spans="1:7" ht="11.85" customHeight="1" x14ac:dyDescent="0.25">
      <c r="A20" s="22"/>
      <c r="B20" s="23"/>
      <c r="C20" s="23"/>
      <c r="D20" s="23"/>
      <c r="E20" s="23"/>
      <c r="F20" s="7"/>
      <c r="G20" s="7"/>
    </row>
    <row r="21" spans="1:7" ht="11.85" customHeight="1" x14ac:dyDescent="0.25">
      <c r="B21" s="16"/>
      <c r="C21" s="16"/>
      <c r="D21" s="16"/>
      <c r="E21" s="16"/>
      <c r="F21" s="16"/>
      <c r="G21" s="16"/>
    </row>
    <row r="22" spans="1:7" s="11" customFormat="1" ht="11.45" customHeight="1" x14ac:dyDescent="0.25"/>
    <row r="23" spans="1:7" s="11" customFormat="1" ht="11.85" customHeight="1" x14ac:dyDescent="0.25"/>
    <row r="24" spans="1:7" s="11" customFormat="1" ht="11.85" customHeight="1" x14ac:dyDescent="0.25"/>
    <row r="25" spans="1:7" s="11" customFormat="1" ht="11.85" customHeight="1" x14ac:dyDescent="0.25"/>
    <row r="26" spans="1:7" ht="11.85" customHeight="1" x14ac:dyDescent="0.25">
      <c r="B26" s="16"/>
      <c r="C26" s="16"/>
      <c r="D26" s="16"/>
      <c r="E26" s="16"/>
      <c r="F26" s="16"/>
      <c r="G26" s="16"/>
    </row>
    <row r="27" spans="1:7" ht="11.85" customHeight="1" x14ac:dyDescent="0.25">
      <c r="B27" s="16"/>
      <c r="C27" s="16"/>
      <c r="D27" s="16"/>
      <c r="E27" s="16"/>
      <c r="F27" s="16"/>
      <c r="G27" s="16"/>
    </row>
    <row r="28" spans="1:7" ht="11.85" customHeight="1" x14ac:dyDescent="0.25">
      <c r="B28" s="16"/>
      <c r="C28" s="16"/>
      <c r="D28" s="16"/>
      <c r="E28" s="16"/>
      <c r="F28" s="16"/>
      <c r="G28" s="16"/>
    </row>
  </sheetData>
  <mergeCells count="2">
    <mergeCell ref="A18:F18"/>
    <mergeCell ref="A1:F1"/>
  </mergeCells>
  <pageMargins left="0.25" right="0.25" top="0.75" bottom="0.75" header="0.3" footer="0.3"/>
  <pageSetup paperSize="9"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pageSetUpPr fitToPage="1"/>
  </sheetPr>
  <dimension ref="A1:F32"/>
  <sheetViews>
    <sheetView showGridLines="0" zoomScaleNormal="100" workbookViewId="0"/>
  </sheetViews>
  <sheetFormatPr defaultColWidth="8" defaultRowHeight="11.85" customHeight="1" x14ac:dyDescent="0.25"/>
  <cols>
    <col min="1" max="1" width="28.42578125" style="11" customWidth="1"/>
    <col min="2" max="7" width="8.140625" style="11" customWidth="1"/>
    <col min="8" max="8" width="7.85546875" style="11" customWidth="1"/>
    <col min="9" max="16384" width="8" style="11"/>
  </cols>
  <sheetData>
    <row r="1" spans="1:6" ht="11.85" customHeight="1" x14ac:dyDescent="0.25">
      <c r="A1" s="15" t="s">
        <v>178</v>
      </c>
    </row>
    <row r="2" spans="1:6" ht="43.65" x14ac:dyDescent="0.2">
      <c r="A2" s="74"/>
      <c r="B2" s="301" t="s">
        <v>203</v>
      </c>
      <c r="C2" s="302" t="s">
        <v>204</v>
      </c>
      <c r="D2" s="301" t="s">
        <v>96</v>
      </c>
      <c r="E2" s="301" t="s">
        <v>97</v>
      </c>
      <c r="F2" s="301" t="s">
        <v>205</v>
      </c>
    </row>
    <row r="3" spans="1:6" ht="10.95" x14ac:dyDescent="0.25">
      <c r="A3" s="69" t="s">
        <v>179</v>
      </c>
      <c r="B3" s="40"/>
      <c r="C3" s="218"/>
      <c r="D3" s="40"/>
      <c r="E3" s="40"/>
      <c r="F3" s="40"/>
    </row>
    <row r="4" spans="1:6" ht="10.95" x14ac:dyDescent="0.25">
      <c r="A4" s="39" t="s">
        <v>180</v>
      </c>
      <c r="B4" s="40"/>
      <c r="C4" s="218"/>
      <c r="D4" s="40"/>
      <c r="E4" s="40"/>
      <c r="F4" s="40"/>
    </row>
    <row r="5" spans="1:6" ht="10.95" x14ac:dyDescent="0.25">
      <c r="A5" s="43" t="s">
        <v>181</v>
      </c>
      <c r="B5" s="70">
        <v>450925.99346999999</v>
      </c>
      <c r="C5" s="231">
        <v>405785.43748854339</v>
      </c>
      <c r="D5" s="70">
        <v>439311.12455919123</v>
      </c>
      <c r="E5" s="70">
        <v>464252.19527047768</v>
      </c>
      <c r="F5" s="70">
        <v>471132.56659808569</v>
      </c>
    </row>
    <row r="6" spans="1:6" ht="10.95" x14ac:dyDescent="0.25">
      <c r="A6" s="39" t="s">
        <v>182</v>
      </c>
      <c r="B6" s="40"/>
      <c r="C6" s="218"/>
      <c r="D6" s="40"/>
      <c r="E6" s="40"/>
      <c r="F6" s="40"/>
    </row>
    <row r="7" spans="1:6" ht="10.95" x14ac:dyDescent="0.25">
      <c r="A7" s="39" t="s">
        <v>183</v>
      </c>
      <c r="B7" s="70">
        <v>420586.09497999999</v>
      </c>
      <c r="C7" s="231">
        <v>405785.45809893141</v>
      </c>
      <c r="D7" s="70">
        <v>439311.12455919123</v>
      </c>
      <c r="E7" s="70">
        <v>464252.19527047768</v>
      </c>
      <c r="F7" s="70">
        <v>471132.56659808563</v>
      </c>
    </row>
    <row r="8" spans="1:6" ht="21.85" x14ac:dyDescent="0.2">
      <c r="A8" s="72" t="s">
        <v>184</v>
      </c>
      <c r="B8" s="326">
        <v>30339.898489999992</v>
      </c>
      <c r="C8" s="327">
        <v>0</v>
      </c>
      <c r="D8" s="326">
        <v>0</v>
      </c>
      <c r="E8" s="326">
        <v>0</v>
      </c>
      <c r="F8" s="326">
        <v>0</v>
      </c>
    </row>
    <row r="9" spans="1:6" ht="10.95" x14ac:dyDescent="0.25">
      <c r="A9" s="69" t="s">
        <v>185</v>
      </c>
      <c r="B9" s="40"/>
      <c r="C9" s="218"/>
      <c r="D9" s="40"/>
      <c r="E9" s="40"/>
      <c r="F9" s="40"/>
    </row>
    <row r="10" spans="1:6" ht="10.95" x14ac:dyDescent="0.25">
      <c r="A10" s="69" t="s">
        <v>180</v>
      </c>
      <c r="B10" s="40">
        <v>0</v>
      </c>
      <c r="C10" s="218">
        <v>0</v>
      </c>
      <c r="D10" s="40">
        <v>0</v>
      </c>
      <c r="E10" s="40">
        <v>0</v>
      </c>
      <c r="F10" s="40">
        <v>0</v>
      </c>
    </row>
    <row r="11" spans="1:6" ht="10.95" x14ac:dyDescent="0.25">
      <c r="A11" s="39" t="s">
        <v>181</v>
      </c>
      <c r="B11" s="70">
        <v>604.41799000000003</v>
      </c>
      <c r="C11" s="231">
        <v>0</v>
      </c>
      <c r="D11" s="70">
        <v>0</v>
      </c>
      <c r="E11" s="70">
        <v>0</v>
      </c>
      <c r="F11" s="70">
        <v>0</v>
      </c>
    </row>
    <row r="12" spans="1:6" ht="10.95" x14ac:dyDescent="0.25">
      <c r="A12" s="69" t="s">
        <v>182</v>
      </c>
      <c r="B12" s="40">
        <v>45115.413109999994</v>
      </c>
      <c r="C12" s="218">
        <v>63399</v>
      </c>
      <c r="D12" s="335">
        <v>83693</v>
      </c>
      <c r="E12" s="335">
        <v>143588</v>
      </c>
      <c r="F12" s="335">
        <v>146140</v>
      </c>
    </row>
    <row r="13" spans="1:6" ht="10.95" x14ac:dyDescent="0.25">
      <c r="A13" s="43" t="s">
        <v>183</v>
      </c>
      <c r="B13" s="206">
        <v>45115.413109999994</v>
      </c>
      <c r="C13" s="235">
        <v>63399</v>
      </c>
      <c r="D13" s="206">
        <v>83693</v>
      </c>
      <c r="E13" s="206">
        <v>143588</v>
      </c>
      <c r="F13" s="206">
        <v>146140</v>
      </c>
    </row>
    <row r="14" spans="1:6" ht="21.85" x14ac:dyDescent="0.2">
      <c r="A14" s="67" t="s">
        <v>250</v>
      </c>
      <c r="B14" s="145">
        <v>-44510.995119999992</v>
      </c>
      <c r="C14" s="232">
        <v>-63399</v>
      </c>
      <c r="D14" s="145">
        <v>-83693</v>
      </c>
      <c r="E14" s="145">
        <v>-143588</v>
      </c>
      <c r="F14" s="145">
        <v>-146140</v>
      </c>
    </row>
    <row r="15" spans="1:6" ht="10.95" x14ac:dyDescent="0.25">
      <c r="A15" s="72"/>
      <c r="B15" s="45"/>
      <c r="C15" s="72"/>
      <c r="D15" s="45"/>
      <c r="E15" s="45"/>
      <c r="F15" s="45"/>
    </row>
    <row r="16" spans="1:6" ht="24.2" customHeight="1" x14ac:dyDescent="0.25">
      <c r="A16" s="389" t="s">
        <v>186</v>
      </c>
      <c r="B16" s="390"/>
      <c r="C16" s="390"/>
      <c r="D16" s="390"/>
      <c r="E16" s="390"/>
      <c r="F16" s="390"/>
    </row>
    <row r="17" spans="1:6" ht="11.85" customHeight="1" x14ac:dyDescent="0.25">
      <c r="A17" s="15"/>
    </row>
    <row r="18" spans="1:6" ht="45.65" customHeight="1" x14ac:dyDescent="0.2">
      <c r="A18" s="74"/>
      <c r="B18" s="301" t="s">
        <v>203</v>
      </c>
      <c r="C18" s="302" t="s">
        <v>204</v>
      </c>
      <c r="D18" s="301" t="s">
        <v>96</v>
      </c>
      <c r="E18" s="301" t="s">
        <v>97</v>
      </c>
      <c r="F18" s="301" t="s">
        <v>205</v>
      </c>
    </row>
    <row r="19" spans="1:6" ht="11.85" customHeight="1" x14ac:dyDescent="0.25">
      <c r="A19" s="39" t="s">
        <v>187</v>
      </c>
      <c r="B19" s="40"/>
      <c r="C19" s="218"/>
      <c r="D19" s="40"/>
      <c r="E19" s="40"/>
      <c r="F19" s="40"/>
    </row>
    <row r="20" spans="1:6" ht="11.85" customHeight="1" x14ac:dyDescent="0.25">
      <c r="A20" s="39" t="s">
        <v>180</v>
      </c>
      <c r="B20" s="40">
        <v>0</v>
      </c>
      <c r="C20" s="218">
        <v>0</v>
      </c>
      <c r="D20" s="40">
        <v>0</v>
      </c>
      <c r="E20" s="40">
        <v>0</v>
      </c>
      <c r="F20" s="40">
        <v>0</v>
      </c>
    </row>
    <row r="21" spans="1:6" ht="11.85" customHeight="1" x14ac:dyDescent="0.25">
      <c r="A21" s="39" t="s">
        <v>181</v>
      </c>
      <c r="B21" s="70">
        <v>33682.622999999978</v>
      </c>
      <c r="C21" s="231">
        <v>63399.35</v>
      </c>
      <c r="D21" s="70">
        <v>83692.885315337335</v>
      </c>
      <c r="E21" s="70">
        <v>143587.53852543811</v>
      </c>
      <c r="F21" s="70">
        <v>146140.31016831857</v>
      </c>
    </row>
    <row r="22" spans="1:6" ht="11.85" customHeight="1" x14ac:dyDescent="0.25">
      <c r="A22" s="39" t="s">
        <v>182</v>
      </c>
      <c r="B22" s="40"/>
      <c r="C22" s="218"/>
      <c r="D22" s="40"/>
      <c r="E22" s="40"/>
      <c r="F22" s="40"/>
    </row>
    <row r="23" spans="1:6" ht="11.85" customHeight="1" x14ac:dyDescent="0.25">
      <c r="A23" s="39" t="s">
        <v>183</v>
      </c>
      <c r="B23" s="70">
        <v>2975.5117000000005</v>
      </c>
      <c r="C23" s="231">
        <v>0</v>
      </c>
      <c r="D23" s="70">
        <v>0</v>
      </c>
      <c r="E23" s="70">
        <v>0</v>
      </c>
      <c r="F23" s="70">
        <v>0</v>
      </c>
    </row>
    <row r="24" spans="1:6" ht="21.85" x14ac:dyDescent="0.2">
      <c r="A24" s="78" t="s">
        <v>251</v>
      </c>
      <c r="B24" s="82">
        <v>30707.111299999979</v>
      </c>
      <c r="C24" s="233">
        <v>63399.35</v>
      </c>
      <c r="D24" s="82">
        <v>83692.885315337335</v>
      </c>
      <c r="E24" s="82">
        <v>143587.53852543811</v>
      </c>
      <c r="F24" s="82">
        <v>146140.31016831857</v>
      </c>
    </row>
    <row r="25" spans="1:6" ht="21.85" x14ac:dyDescent="0.2">
      <c r="A25" s="78" t="s">
        <v>252</v>
      </c>
      <c r="B25" s="82">
        <v>16536.014669999979</v>
      </c>
      <c r="C25" s="233">
        <v>0</v>
      </c>
      <c r="D25" s="82">
        <v>0</v>
      </c>
      <c r="E25" s="82">
        <v>0</v>
      </c>
      <c r="F25" s="82">
        <v>0</v>
      </c>
    </row>
    <row r="26" spans="1:6" ht="21.85" x14ac:dyDescent="0.2">
      <c r="A26" s="77" t="s">
        <v>253</v>
      </c>
      <c r="B26" s="351">
        <v>72913.159830000004</v>
      </c>
      <c r="C26" s="359">
        <v>90236</v>
      </c>
      <c r="D26" s="351">
        <v>90236</v>
      </c>
      <c r="E26" s="351">
        <v>90236</v>
      </c>
      <c r="F26" s="351">
        <v>90236</v>
      </c>
    </row>
    <row r="27" spans="1:6" ht="32.75" x14ac:dyDescent="0.2">
      <c r="A27" s="77" t="s">
        <v>254</v>
      </c>
      <c r="B27" s="351">
        <v>787.03310999999997</v>
      </c>
      <c r="C27" s="359">
        <v>0</v>
      </c>
      <c r="D27" s="351">
        <v>0</v>
      </c>
      <c r="E27" s="351">
        <v>0</v>
      </c>
      <c r="F27" s="351">
        <v>0</v>
      </c>
    </row>
    <row r="28" spans="1:6" ht="21.85" x14ac:dyDescent="0.2">
      <c r="A28" s="67" t="s">
        <v>255</v>
      </c>
      <c r="B28" s="146">
        <v>90236.207609999983</v>
      </c>
      <c r="C28" s="234">
        <v>90236</v>
      </c>
      <c r="D28" s="146">
        <v>90236</v>
      </c>
      <c r="E28" s="146">
        <v>90236</v>
      </c>
      <c r="F28" s="146">
        <v>90236</v>
      </c>
    </row>
    <row r="29" spans="1:6" ht="11.85" customHeight="1" x14ac:dyDescent="0.25">
      <c r="A29" s="159" t="s">
        <v>131</v>
      </c>
      <c r="B29" s="51"/>
      <c r="C29" s="51"/>
      <c r="D29" s="51"/>
      <c r="E29" s="51"/>
      <c r="F29" s="51"/>
    </row>
    <row r="30" spans="1:6" ht="11.85" customHeight="1" x14ac:dyDescent="0.25">
      <c r="A30" s="159"/>
      <c r="B30" s="51"/>
      <c r="C30" s="51"/>
      <c r="D30" s="51"/>
      <c r="E30" s="51"/>
      <c r="F30" s="51"/>
    </row>
    <row r="31" spans="1:6" ht="11.45" customHeight="1" x14ac:dyDescent="0.25">
      <c r="A31" s="159"/>
      <c r="B31" s="51"/>
      <c r="C31" s="51"/>
      <c r="D31" s="51"/>
      <c r="E31" s="51"/>
      <c r="F31" s="51"/>
    </row>
    <row r="32" spans="1:6" ht="11.45" customHeight="1" x14ac:dyDescent="0.25"/>
  </sheetData>
  <mergeCells count="1">
    <mergeCell ref="A16:F16"/>
  </mergeCells>
  <phoneticPr fontId="21" type="noConversion"/>
  <pageMargins left="0.25" right="0.25" top="0.75" bottom="0.75" header="0.3" footer="0.3"/>
  <pageSetup paperSize="9"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0000"/>
  </sheetPr>
  <dimension ref="A1:P63"/>
  <sheetViews>
    <sheetView workbookViewId="0"/>
  </sheetViews>
  <sheetFormatPr defaultColWidth="9.140625" defaultRowHeight="11.85" customHeight="1" x14ac:dyDescent="0.15"/>
  <cols>
    <col min="1" max="1" width="35.85546875" style="4" customWidth="1"/>
    <col min="2" max="2" width="10.85546875" style="201" customWidth="1"/>
    <col min="3" max="3" width="7.85546875" style="5" customWidth="1"/>
    <col min="4" max="4" width="8.140625" style="4" customWidth="1"/>
    <col min="5" max="5" width="8.42578125" style="4" customWidth="1"/>
    <col min="6" max="6" width="9.140625" style="4"/>
    <col min="7" max="7" width="11" style="4" bestFit="1" customWidth="1"/>
    <col min="8" max="16384" width="9.140625" style="4"/>
  </cols>
  <sheetData>
    <row r="1" spans="1:16" ht="11.85" customHeight="1" x14ac:dyDescent="0.2">
      <c r="A1" s="109" t="s">
        <v>14</v>
      </c>
      <c r="B1" s="116"/>
      <c r="C1" s="117"/>
      <c r="D1" s="109"/>
      <c r="E1" s="31"/>
      <c r="G1" s="366" t="s">
        <v>207</v>
      </c>
      <c r="H1" s="367"/>
      <c r="I1" s="367"/>
      <c r="J1" s="367"/>
      <c r="K1" s="367"/>
      <c r="L1" s="367"/>
      <c r="M1" s="367"/>
      <c r="N1" s="367"/>
      <c r="O1" s="367"/>
      <c r="P1" s="368"/>
    </row>
    <row r="2" spans="1:16" ht="11.85" customHeight="1" x14ac:dyDescent="0.2">
      <c r="A2" s="109" t="s">
        <v>210</v>
      </c>
      <c r="B2" s="116"/>
      <c r="C2" s="147"/>
      <c r="D2" s="109"/>
      <c r="E2" s="118"/>
      <c r="G2" s="369"/>
      <c r="H2" s="370"/>
      <c r="I2" s="370"/>
      <c r="J2" s="370"/>
      <c r="K2" s="370"/>
      <c r="L2" s="370"/>
      <c r="M2" s="370"/>
      <c r="N2" s="370"/>
      <c r="O2" s="370"/>
      <c r="P2" s="371"/>
    </row>
    <row r="3" spans="1:16" ht="11.85" customHeight="1" x14ac:dyDescent="0.2">
      <c r="A3" s="109"/>
      <c r="B3" s="116"/>
      <c r="C3" s="147"/>
      <c r="D3" s="109"/>
      <c r="E3" s="118"/>
    </row>
    <row r="4" spans="1:16" ht="65.45" x14ac:dyDescent="0.2">
      <c r="A4" s="180"/>
      <c r="B4" s="155" t="s">
        <v>188</v>
      </c>
      <c r="C4" s="156" t="s">
        <v>189</v>
      </c>
      <c r="D4" s="169" t="s">
        <v>190</v>
      </c>
      <c r="E4" s="209" t="s">
        <v>191</v>
      </c>
      <c r="G4" s="257" t="s">
        <v>15</v>
      </c>
    </row>
    <row r="5" spans="1:16" ht="11.85" customHeight="1" x14ac:dyDescent="0.2">
      <c r="A5" s="109" t="s">
        <v>16</v>
      </c>
      <c r="B5" s="182"/>
      <c r="C5" s="183"/>
      <c r="D5" s="183"/>
      <c r="E5" s="236"/>
      <c r="G5" s="181"/>
    </row>
    <row r="6" spans="1:16" ht="11.85" customHeight="1" x14ac:dyDescent="0.2">
      <c r="A6" s="109" t="s">
        <v>17</v>
      </c>
      <c r="B6" s="182"/>
      <c r="C6" s="182"/>
      <c r="D6" s="182"/>
      <c r="E6" s="237"/>
      <c r="G6" s="181"/>
    </row>
    <row r="7" spans="1:16" ht="21.85" x14ac:dyDescent="0.2">
      <c r="A7" s="207" t="s">
        <v>216</v>
      </c>
      <c r="B7" s="182"/>
      <c r="C7" s="182"/>
      <c r="D7" s="182"/>
      <c r="E7" s="237"/>
    </row>
    <row r="8" spans="1:16" ht="11.85" customHeight="1" x14ac:dyDescent="0.2">
      <c r="A8" s="153" t="s">
        <v>5</v>
      </c>
      <c r="B8" s="182"/>
      <c r="C8" s="182"/>
      <c r="D8" s="182"/>
      <c r="E8" s="238">
        <f>C8+D8</f>
        <v>0</v>
      </c>
    </row>
    <row r="9" spans="1:16" ht="11.85" customHeight="1" x14ac:dyDescent="0.2">
      <c r="A9" s="153" t="s">
        <v>6</v>
      </c>
      <c r="B9" s="182"/>
      <c r="C9" s="182"/>
      <c r="D9" s="182"/>
      <c r="E9" s="238">
        <f>C9+D9</f>
        <v>0</v>
      </c>
      <c r="G9" s="185"/>
    </row>
    <row r="10" spans="1:16" ht="11.85" customHeight="1" x14ac:dyDescent="0.2">
      <c r="A10" s="184" t="s">
        <v>18</v>
      </c>
      <c r="B10" s="182"/>
      <c r="C10" s="182"/>
      <c r="D10" s="182"/>
      <c r="E10" s="238"/>
      <c r="G10" s="185"/>
    </row>
    <row r="11" spans="1:16" ht="11.85" customHeight="1" x14ac:dyDescent="0.2">
      <c r="A11" s="186" t="s">
        <v>2</v>
      </c>
      <c r="B11" s="182"/>
      <c r="C11" s="182"/>
      <c r="D11" s="182"/>
      <c r="E11" s="238">
        <f>C11+D11</f>
        <v>0</v>
      </c>
      <c r="G11" s="185"/>
    </row>
    <row r="12" spans="1:16" ht="11.85" customHeight="1" x14ac:dyDescent="0.2">
      <c r="A12" s="184" t="s">
        <v>19</v>
      </c>
      <c r="B12" s="266">
        <f>SUM(B8:B11)</f>
        <v>0</v>
      </c>
      <c r="C12" s="266">
        <f t="shared" ref="C12:D12" si="0">SUM(C8:C11)</f>
        <v>0</v>
      </c>
      <c r="D12" s="266">
        <f t="shared" si="0"/>
        <v>0</v>
      </c>
      <c r="E12" s="267">
        <f>C12+D12</f>
        <v>0</v>
      </c>
      <c r="G12" s="187"/>
    </row>
    <row r="13" spans="1:16" ht="11.85" customHeight="1" x14ac:dyDescent="0.2">
      <c r="A13" s="164" t="s">
        <v>20</v>
      </c>
      <c r="B13" s="182"/>
      <c r="C13" s="182"/>
      <c r="D13" s="182"/>
      <c r="E13" s="237"/>
    </row>
    <row r="14" spans="1:16" ht="11.85" customHeight="1" x14ac:dyDescent="0.2">
      <c r="A14" s="188" t="s">
        <v>21</v>
      </c>
      <c r="B14" s="182"/>
      <c r="C14" s="182"/>
      <c r="D14" s="182"/>
      <c r="E14" s="238">
        <f t="shared" ref="E14:E15" si="1">C14+D14</f>
        <v>0</v>
      </c>
      <c r="G14" s="165" t="s">
        <v>208</v>
      </c>
    </row>
    <row r="15" spans="1:16" ht="11.85" customHeight="1" x14ac:dyDescent="0.2">
      <c r="A15" s="188" t="s">
        <v>21</v>
      </c>
      <c r="B15" s="182"/>
      <c r="C15" s="182"/>
      <c r="D15" s="182"/>
      <c r="E15" s="238">
        <f t="shared" si="1"/>
        <v>0</v>
      </c>
      <c r="G15" s="189"/>
    </row>
    <row r="16" spans="1:16" ht="11.85" customHeight="1" x14ac:dyDescent="0.2">
      <c r="A16" s="184" t="s">
        <v>22</v>
      </c>
      <c r="B16" s="266">
        <f>B14+B15</f>
        <v>0</v>
      </c>
      <c r="C16" s="266">
        <f t="shared" ref="C16:D16" si="2">C14+C15</f>
        <v>0</v>
      </c>
      <c r="D16" s="266">
        <f t="shared" si="2"/>
        <v>0</v>
      </c>
      <c r="E16" s="267">
        <f>C16+D16</f>
        <v>0</v>
      </c>
    </row>
    <row r="17" spans="1:16" ht="11.85" customHeight="1" x14ac:dyDescent="0.2">
      <c r="A17" s="31" t="s">
        <v>23</v>
      </c>
      <c r="B17" s="182"/>
      <c r="C17" s="182"/>
      <c r="D17" s="183"/>
      <c r="E17" s="237"/>
      <c r="G17" s="185"/>
    </row>
    <row r="18" spans="1:16" ht="11.85" customHeight="1" x14ac:dyDescent="0.2">
      <c r="A18" s="186" t="s">
        <v>24</v>
      </c>
      <c r="B18" s="182"/>
      <c r="C18" s="182"/>
      <c r="D18" s="183"/>
      <c r="E18" s="238">
        <f>C18+D18</f>
        <v>0</v>
      </c>
      <c r="G18" s="165" t="s">
        <v>209</v>
      </c>
    </row>
    <row r="19" spans="1:16" ht="11.85" customHeight="1" x14ac:dyDescent="0.2">
      <c r="A19" s="186" t="s">
        <v>24</v>
      </c>
      <c r="B19" s="182"/>
      <c r="C19" s="182"/>
      <c r="D19" s="183"/>
      <c r="E19" s="238">
        <f>C19+D19</f>
        <v>0</v>
      </c>
      <c r="G19" s="185"/>
    </row>
    <row r="20" spans="1:16" ht="11.85" customHeight="1" x14ac:dyDescent="0.2">
      <c r="A20" s="184" t="s">
        <v>4</v>
      </c>
      <c r="B20" s="266">
        <f>SUM(B18:B19)</f>
        <v>0</v>
      </c>
      <c r="C20" s="266">
        <f t="shared" ref="C20:D20" si="3">SUM(C18:C19)</f>
        <v>0</v>
      </c>
      <c r="D20" s="266">
        <f t="shared" si="3"/>
        <v>0</v>
      </c>
      <c r="E20" s="267">
        <f>C20+D20</f>
        <v>0</v>
      </c>
    </row>
    <row r="21" spans="1:16" ht="11.85" customHeight="1" x14ac:dyDescent="0.2">
      <c r="A21" s="190" t="s">
        <v>25</v>
      </c>
      <c r="B21" s="191"/>
      <c r="C21" s="191"/>
      <c r="D21" s="191"/>
      <c r="E21" s="239"/>
    </row>
    <row r="22" spans="1:16" ht="11.85" customHeight="1" x14ac:dyDescent="0.2">
      <c r="A22" s="192" t="s">
        <v>26</v>
      </c>
      <c r="B22" s="191"/>
      <c r="C22" s="191"/>
      <c r="D22" s="191"/>
      <c r="E22" s="238">
        <f>C22+D22</f>
        <v>0</v>
      </c>
      <c r="G22" s="165" t="s">
        <v>27</v>
      </c>
    </row>
    <row r="23" spans="1:16" ht="11.85" customHeight="1" x14ac:dyDescent="0.2">
      <c r="A23" s="192" t="s">
        <v>28</v>
      </c>
      <c r="B23" s="191"/>
      <c r="C23" s="191"/>
      <c r="D23" s="191"/>
      <c r="E23" s="239">
        <f>C23+D23</f>
        <v>0</v>
      </c>
    </row>
    <row r="24" spans="1:16" ht="11.85" customHeight="1" x14ac:dyDescent="0.2">
      <c r="A24" s="190" t="s">
        <v>29</v>
      </c>
      <c r="B24" s="268">
        <f>SUM(B22:B23)</f>
        <v>0</v>
      </c>
      <c r="C24" s="269">
        <f t="shared" ref="C24" si="4">SUM(C22:C23)</f>
        <v>0</v>
      </c>
      <c r="D24" s="269">
        <f t="shared" ref="D24" si="5">SUM(D22:D23)</f>
        <v>0</v>
      </c>
      <c r="E24" s="270">
        <f>C24+D24</f>
        <v>0</v>
      </c>
      <c r="G24" s="187"/>
    </row>
    <row r="25" spans="1:16" ht="11.85" customHeight="1" x14ac:dyDescent="0.2">
      <c r="A25" s="109" t="s">
        <v>30</v>
      </c>
      <c r="B25" s="271">
        <f>B24+B20+B16+B12</f>
        <v>0</v>
      </c>
      <c r="C25" s="271">
        <f>C24+C20+C16+C12</f>
        <v>0</v>
      </c>
      <c r="D25" s="271">
        <f>D24+D20+D16+D12</f>
        <v>0</v>
      </c>
      <c r="E25" s="272">
        <f>C25+D25</f>
        <v>0</v>
      </c>
    </row>
    <row r="26" spans="1:16" ht="11.85" customHeight="1" x14ac:dyDescent="0.2">
      <c r="A26" s="193" t="s">
        <v>31</v>
      </c>
      <c r="B26" s="182"/>
      <c r="C26" s="182"/>
      <c r="D26" s="182"/>
      <c r="E26" s="237"/>
    </row>
    <row r="27" spans="1:16" ht="11.85" customHeight="1" x14ac:dyDescent="0.2">
      <c r="A27" s="186" t="s">
        <v>32</v>
      </c>
      <c r="B27" s="182"/>
      <c r="C27" s="182"/>
      <c r="D27" s="182"/>
      <c r="E27" s="238">
        <f t="shared" ref="E27:E32" si="6">C27+D27</f>
        <v>0</v>
      </c>
      <c r="G27" s="372" t="s">
        <v>33</v>
      </c>
      <c r="H27" s="372"/>
      <c r="I27" s="372"/>
      <c r="J27" s="372"/>
      <c r="K27" s="372"/>
      <c r="L27" s="372"/>
      <c r="M27" s="372"/>
      <c r="N27" s="372"/>
      <c r="O27" s="372"/>
      <c r="P27" s="372"/>
    </row>
    <row r="28" spans="1:16" s="195" customFormat="1" ht="11.85" customHeight="1" x14ac:dyDescent="0.2">
      <c r="A28" s="194" t="s">
        <v>219</v>
      </c>
      <c r="B28" s="182"/>
      <c r="C28" s="182"/>
      <c r="D28" s="182"/>
      <c r="E28" s="238">
        <f t="shared" si="6"/>
        <v>0</v>
      </c>
      <c r="G28" s="372"/>
      <c r="H28" s="372"/>
      <c r="I28" s="372"/>
      <c r="J28" s="372"/>
      <c r="K28" s="372"/>
      <c r="L28" s="372"/>
      <c r="M28" s="372"/>
      <c r="N28" s="372"/>
      <c r="O28" s="372"/>
      <c r="P28" s="372"/>
    </row>
    <row r="29" spans="1:16" ht="11.85" customHeight="1" x14ac:dyDescent="0.2">
      <c r="A29" s="186" t="s">
        <v>34</v>
      </c>
      <c r="B29" s="182"/>
      <c r="C29" s="182"/>
      <c r="D29" s="182"/>
      <c r="E29" s="238">
        <f t="shared" si="6"/>
        <v>0</v>
      </c>
      <c r="G29" s="372"/>
      <c r="H29" s="372"/>
      <c r="I29" s="372"/>
      <c r="J29" s="372"/>
      <c r="K29" s="372"/>
      <c r="L29" s="372"/>
      <c r="M29" s="372"/>
      <c r="N29" s="372"/>
      <c r="O29" s="372"/>
      <c r="P29" s="372"/>
    </row>
    <row r="30" spans="1:16" ht="11.85" customHeight="1" x14ac:dyDescent="0.2">
      <c r="A30" s="186" t="s">
        <v>35</v>
      </c>
      <c r="B30" s="182"/>
      <c r="C30" s="182"/>
      <c r="D30" s="182"/>
      <c r="E30" s="238">
        <f t="shared" si="6"/>
        <v>0</v>
      </c>
      <c r="G30" s="372"/>
      <c r="H30" s="372"/>
      <c r="I30" s="372"/>
      <c r="J30" s="372"/>
      <c r="K30" s="372"/>
      <c r="L30" s="372"/>
      <c r="M30" s="372"/>
      <c r="N30" s="372"/>
      <c r="O30" s="372"/>
      <c r="P30" s="372"/>
    </row>
    <row r="31" spans="1:16" ht="11.85" customHeight="1" x14ac:dyDescent="0.2">
      <c r="A31" s="186" t="s">
        <v>36</v>
      </c>
      <c r="B31" s="182"/>
      <c r="C31" s="182"/>
      <c r="D31" s="182"/>
      <c r="E31" s="238">
        <f t="shared" si="6"/>
        <v>0</v>
      </c>
      <c r="G31" s="372"/>
      <c r="H31" s="372"/>
      <c r="I31" s="372"/>
      <c r="J31" s="372"/>
      <c r="K31" s="372"/>
      <c r="L31" s="372"/>
      <c r="M31" s="372"/>
      <c r="N31" s="372"/>
      <c r="O31" s="372"/>
      <c r="P31" s="372"/>
    </row>
    <row r="32" spans="1:16" ht="11.85" customHeight="1" x14ac:dyDescent="0.2">
      <c r="A32" s="193" t="s">
        <v>37</v>
      </c>
      <c r="B32" s="266">
        <f>SUM(B27,B29:B31)-B28</f>
        <v>0</v>
      </c>
      <c r="C32" s="266">
        <f t="shared" ref="C32:D32" si="7">SUM(C27,C29:C31)-C28</f>
        <v>0</v>
      </c>
      <c r="D32" s="266">
        <f t="shared" si="7"/>
        <v>0</v>
      </c>
      <c r="E32" s="267">
        <f t="shared" si="6"/>
        <v>0</v>
      </c>
      <c r="G32" s="196"/>
    </row>
    <row r="33" spans="1:16" ht="11.85" customHeight="1" x14ac:dyDescent="0.2">
      <c r="A33" s="193" t="s">
        <v>38</v>
      </c>
      <c r="B33" s="182"/>
      <c r="C33" s="182"/>
      <c r="D33" s="182"/>
      <c r="E33" s="237"/>
      <c r="G33" s="196"/>
    </row>
    <row r="34" spans="1:16" ht="11.85" customHeight="1" x14ac:dyDescent="0.2">
      <c r="A34" s="186" t="s">
        <v>39</v>
      </c>
      <c r="B34" s="182"/>
      <c r="C34" s="182"/>
      <c r="D34" s="182"/>
      <c r="E34" s="238">
        <f>C34+D34</f>
        <v>0</v>
      </c>
      <c r="G34" s="196"/>
    </row>
    <row r="35" spans="1:16" ht="11.85" customHeight="1" x14ac:dyDescent="0.2">
      <c r="A35" s="186" t="s">
        <v>40</v>
      </c>
      <c r="B35" s="182"/>
      <c r="C35" s="182"/>
      <c r="D35" s="182"/>
      <c r="E35" s="238">
        <f>C35+D35</f>
        <v>0</v>
      </c>
      <c r="G35" s="196"/>
    </row>
    <row r="36" spans="1:16" ht="11.85" customHeight="1" x14ac:dyDescent="0.2">
      <c r="A36" s="186" t="s">
        <v>41</v>
      </c>
      <c r="B36" s="182"/>
      <c r="C36" s="182"/>
      <c r="D36" s="182"/>
      <c r="E36" s="238">
        <f>C36+D36</f>
        <v>0</v>
      </c>
      <c r="G36" s="196"/>
    </row>
    <row r="37" spans="1:16" ht="11.85" customHeight="1" x14ac:dyDescent="0.2">
      <c r="A37" s="153" t="s">
        <v>42</v>
      </c>
      <c r="B37" s="182"/>
      <c r="C37" s="182"/>
      <c r="D37" s="182"/>
      <c r="E37" s="238">
        <f>C37+D37</f>
        <v>0</v>
      </c>
      <c r="G37" s="196"/>
    </row>
    <row r="38" spans="1:16" ht="11.85" customHeight="1" x14ac:dyDescent="0.2">
      <c r="A38" s="193" t="s">
        <v>43</v>
      </c>
      <c r="B38" s="266">
        <f>SUM(B34:B37)</f>
        <v>0</v>
      </c>
      <c r="C38" s="266">
        <f>SUM(C34:C37)</f>
        <v>0</v>
      </c>
      <c r="D38" s="266">
        <f>SUM(D34:D37)</f>
        <v>0</v>
      </c>
      <c r="E38" s="267">
        <f>C38+D38</f>
        <v>0</v>
      </c>
      <c r="G38" s="196"/>
    </row>
    <row r="39" spans="1:16" ht="11.85" customHeight="1" x14ac:dyDescent="0.2">
      <c r="A39" s="273" t="s">
        <v>44</v>
      </c>
      <c r="B39" s="271">
        <f>B25+B32+B38+B5</f>
        <v>0</v>
      </c>
      <c r="C39" s="271">
        <f>C25+C32+C38+C5</f>
        <v>0</v>
      </c>
      <c r="D39" s="271">
        <f>D25+D32+D38+D5</f>
        <v>0</v>
      </c>
      <c r="E39" s="272">
        <f>E25+E32+E38+E5</f>
        <v>0</v>
      </c>
      <c r="G39" s="197"/>
    </row>
    <row r="40" spans="1:16" ht="11.85" customHeight="1" x14ac:dyDescent="0.2">
      <c r="A40" s="109"/>
      <c r="B40" s="119"/>
      <c r="C40" s="191"/>
      <c r="D40" s="191"/>
      <c r="E40" s="239"/>
      <c r="G40" s="197"/>
    </row>
    <row r="41" spans="1:16" ht="24.2" customHeight="1" x14ac:dyDescent="0.2">
      <c r="A41" s="168"/>
      <c r="B41" s="168"/>
      <c r="C41" s="168"/>
      <c r="D41" s="205" t="s">
        <v>192</v>
      </c>
      <c r="E41" s="211" t="s">
        <v>193</v>
      </c>
      <c r="G41" s="197"/>
    </row>
    <row r="42" spans="1:16" ht="11.85" customHeight="1" x14ac:dyDescent="0.2">
      <c r="A42" s="263" t="s">
        <v>8</v>
      </c>
      <c r="B42" s="264"/>
      <c r="C42" s="264"/>
      <c r="D42" s="264" t="s">
        <v>9</v>
      </c>
      <c r="E42" s="265" t="s">
        <v>9</v>
      </c>
      <c r="G42" s="108" t="s">
        <v>217</v>
      </c>
      <c r="H42" s="198"/>
      <c r="I42" s="198"/>
      <c r="J42" s="198"/>
      <c r="K42" s="198"/>
      <c r="L42" s="198"/>
      <c r="M42" s="198"/>
    </row>
    <row r="43" spans="1:16" ht="11.85" customHeight="1" x14ac:dyDescent="0.2">
      <c r="A43" s="166"/>
      <c r="B43" s="166"/>
      <c r="C43" s="166"/>
      <c r="D43" s="166"/>
      <c r="E43" s="166"/>
      <c r="G43" s="198"/>
      <c r="H43" s="198"/>
      <c r="I43" s="198"/>
      <c r="J43" s="198"/>
      <c r="K43" s="198"/>
      <c r="L43" s="198"/>
      <c r="M43" s="198"/>
    </row>
    <row r="44" spans="1:16" ht="11.85" customHeight="1" x14ac:dyDescent="0.2">
      <c r="A44" s="170" t="s">
        <v>10</v>
      </c>
      <c r="B44" s="166"/>
      <c r="C44" s="166"/>
      <c r="D44" s="166"/>
      <c r="E44" s="166"/>
      <c r="G44" s="198"/>
      <c r="H44" s="198"/>
      <c r="I44" s="198"/>
      <c r="J44" s="198"/>
      <c r="K44" s="198"/>
      <c r="L44" s="198"/>
      <c r="M44" s="198"/>
    </row>
    <row r="45" spans="1:16" ht="68.2" customHeight="1" x14ac:dyDescent="0.2">
      <c r="A45" s="168"/>
      <c r="B45" s="155" t="s">
        <v>188</v>
      </c>
      <c r="C45" s="156" t="s">
        <v>189</v>
      </c>
      <c r="D45" s="169" t="s">
        <v>190</v>
      </c>
      <c r="E45" s="209" t="s">
        <v>191</v>
      </c>
      <c r="G45" s="372" t="s">
        <v>220</v>
      </c>
      <c r="H45" s="372"/>
      <c r="I45" s="372"/>
      <c r="J45" s="372"/>
      <c r="K45" s="372"/>
      <c r="L45" s="372"/>
      <c r="M45" s="372"/>
      <c r="N45" s="372"/>
      <c r="O45" s="372"/>
      <c r="P45" s="372"/>
    </row>
    <row r="46" spans="1:16" ht="32.75" x14ac:dyDescent="0.2">
      <c r="A46" s="179" t="s">
        <v>221</v>
      </c>
      <c r="B46" s="178"/>
      <c r="C46" s="178"/>
      <c r="D46" s="178"/>
      <c r="E46" s="210">
        <f>C46+D46</f>
        <v>0</v>
      </c>
      <c r="G46" s="372"/>
      <c r="H46" s="372"/>
      <c r="I46" s="372"/>
      <c r="J46" s="372"/>
      <c r="K46" s="372"/>
      <c r="L46" s="372"/>
      <c r="M46" s="372"/>
      <c r="N46" s="372"/>
      <c r="O46" s="372"/>
      <c r="P46" s="372"/>
    </row>
    <row r="47" spans="1:16" ht="21.85" x14ac:dyDescent="0.2">
      <c r="A47" s="179" t="s">
        <v>222</v>
      </c>
      <c r="B47" s="178"/>
      <c r="C47" s="178"/>
      <c r="D47" s="178"/>
      <c r="E47" s="210">
        <f>C47+D47</f>
        <v>0</v>
      </c>
      <c r="G47" s="372"/>
      <c r="H47" s="372"/>
      <c r="I47" s="372"/>
      <c r="J47" s="372"/>
      <c r="K47" s="372"/>
      <c r="L47" s="372"/>
      <c r="M47" s="372"/>
      <c r="N47" s="372"/>
      <c r="O47" s="372"/>
      <c r="P47" s="372"/>
    </row>
    <row r="48" spans="1:16" ht="21.85" x14ac:dyDescent="0.2">
      <c r="A48" s="179" t="s">
        <v>223</v>
      </c>
      <c r="B48" s="178"/>
      <c r="C48" s="178"/>
      <c r="D48" s="178"/>
      <c r="E48" s="210">
        <f>C48+D48</f>
        <v>0</v>
      </c>
      <c r="G48" s="372"/>
      <c r="H48" s="372"/>
      <c r="I48" s="372"/>
      <c r="J48" s="372"/>
      <c r="K48" s="372"/>
      <c r="L48" s="372"/>
      <c r="M48" s="372"/>
      <c r="N48" s="372"/>
      <c r="O48" s="372"/>
      <c r="P48" s="372"/>
    </row>
    <row r="49" spans="1:13" ht="32.75" x14ac:dyDescent="0.2">
      <c r="A49" s="274" t="s">
        <v>224</v>
      </c>
      <c r="B49" s="275"/>
      <c r="C49" s="275"/>
      <c r="D49" s="275"/>
      <c r="E49" s="272">
        <f>C49+D49</f>
        <v>0</v>
      </c>
      <c r="G49" s="199" t="s">
        <v>45</v>
      </c>
      <c r="H49" s="200"/>
      <c r="I49" s="200"/>
      <c r="J49" s="200"/>
      <c r="K49" s="200"/>
      <c r="L49" s="200"/>
      <c r="M49" s="198"/>
    </row>
    <row r="50" spans="1:13" ht="11.85" customHeight="1" x14ac:dyDescent="0.2">
      <c r="A50" s="373" t="s">
        <v>46</v>
      </c>
      <c r="B50" s="373"/>
      <c r="C50" s="373"/>
      <c r="D50" s="373"/>
      <c r="E50" s="373"/>
      <c r="G50" s="200"/>
      <c r="H50" s="200"/>
      <c r="I50" s="200"/>
      <c r="J50" s="200"/>
      <c r="K50" s="200"/>
      <c r="L50" s="200"/>
      <c r="M50" s="198"/>
    </row>
    <row r="51" spans="1:13" ht="11.85" customHeight="1" x14ac:dyDescent="0.25">
      <c r="A51" s="373"/>
      <c r="B51" s="376"/>
      <c r="C51" s="376"/>
      <c r="D51" s="376"/>
      <c r="E51" s="376"/>
    </row>
    <row r="52" spans="1:13" ht="46.75" customHeight="1" x14ac:dyDescent="0.2">
      <c r="A52" s="377" t="s">
        <v>211</v>
      </c>
      <c r="B52" s="378"/>
      <c r="C52" s="378"/>
      <c r="D52" s="378"/>
      <c r="E52" s="378"/>
      <c r="G52" s="54"/>
    </row>
    <row r="53" spans="1:13" ht="51.65" customHeight="1" x14ac:dyDescent="0.2">
      <c r="A53" s="377" t="s">
        <v>213</v>
      </c>
      <c r="B53" s="378"/>
      <c r="C53" s="378"/>
      <c r="D53" s="378"/>
      <c r="E53" s="378"/>
      <c r="G53" s="55"/>
    </row>
    <row r="54" spans="1:13" ht="36.75" customHeight="1" x14ac:dyDescent="0.25">
      <c r="A54" s="373" t="s">
        <v>47</v>
      </c>
      <c r="B54" s="374"/>
      <c r="C54" s="374"/>
      <c r="D54" s="374"/>
      <c r="E54" s="374"/>
    </row>
    <row r="55" spans="1:13" ht="39.299999999999997" customHeight="1" x14ac:dyDescent="0.25">
      <c r="A55" s="373" t="s">
        <v>212</v>
      </c>
      <c r="B55" s="374"/>
      <c r="C55" s="374"/>
      <c r="D55" s="374"/>
      <c r="E55" s="374"/>
    </row>
    <row r="56" spans="1:13" ht="38.75" customHeight="1" x14ac:dyDescent="0.25">
      <c r="A56" s="373" t="s">
        <v>48</v>
      </c>
      <c r="B56" s="374"/>
      <c r="C56" s="374"/>
      <c r="D56" s="374"/>
      <c r="E56" s="374"/>
    </row>
    <row r="57" spans="1:13" ht="11.85" customHeight="1" x14ac:dyDescent="0.2">
      <c r="A57" s="375"/>
      <c r="B57" s="375"/>
      <c r="C57" s="375"/>
      <c r="D57" s="375"/>
      <c r="E57" s="375"/>
    </row>
    <row r="58" spans="1:13" ht="11.85" customHeight="1" x14ac:dyDescent="0.2">
      <c r="A58" s="247"/>
      <c r="B58" s="247"/>
      <c r="C58" s="247"/>
      <c r="D58" s="247"/>
      <c r="E58" s="247"/>
    </row>
    <row r="59" spans="1:13" s="11" customFormat="1" ht="11.85" customHeight="1" x14ac:dyDescent="0.25">
      <c r="A59" s="249" t="s">
        <v>12</v>
      </c>
    </row>
    <row r="60" spans="1:13" s="11" customFormat="1" ht="11.85" customHeight="1" x14ac:dyDescent="0.2">
      <c r="A60" s="250" t="s">
        <v>13</v>
      </c>
    </row>
    <row r="61" spans="1:13" s="20" customFormat="1" ht="11.85" customHeight="1" x14ac:dyDescent="0.25">
      <c r="A61" s="21"/>
      <c r="C61" s="19"/>
      <c r="D61" s="19"/>
      <c r="E61" s="19"/>
      <c r="F61" s="19"/>
    </row>
    <row r="62" spans="1:13" s="11" customFormat="1" ht="11.45" customHeight="1" x14ac:dyDescent="0.25">
      <c r="A62" s="59" t="s">
        <v>218</v>
      </c>
    </row>
    <row r="63" spans="1:13" s="11" customFormat="1" ht="11.85" customHeight="1" x14ac:dyDescent="0.25"/>
  </sheetData>
  <mergeCells count="11">
    <mergeCell ref="A57:E57"/>
    <mergeCell ref="A51:E51"/>
    <mergeCell ref="A52:E52"/>
    <mergeCell ref="A53:E53"/>
    <mergeCell ref="A55:E55"/>
    <mergeCell ref="A54:E54"/>
    <mergeCell ref="G1:P2"/>
    <mergeCell ref="G27:P31"/>
    <mergeCell ref="G45:P48"/>
    <mergeCell ref="A50:E50"/>
    <mergeCell ref="A56:E56"/>
  </mergeCells>
  <pageMargins left="1.4566929133858268" right="1.4566929133858268" top="0.98425196850393704" bottom="1.0629921259842521" header="0.51181102362204722" footer="0.51181102362204722"/>
  <pageSetup paperSize="9" scale="87" orientation="portrait" cellComments="asDisplayed" r:id="rId1"/>
  <headerFooter alignWithMargins="0"/>
  <rowBreaks count="2" manualBreakCount="2">
    <brk id="42" max="16383" man="1"/>
    <brk id="56" max="17" man="1"/>
  </rowBreaks>
  <ignoredErrors>
    <ignoredError sqref="E38"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H14"/>
  <sheetViews>
    <sheetView showGridLines="0" zoomScaleNormal="100" workbookViewId="0">
      <selection activeCell="D12" sqref="D12"/>
    </sheetView>
  </sheetViews>
  <sheetFormatPr defaultColWidth="8" defaultRowHeight="11.85" customHeight="1" x14ac:dyDescent="0.25"/>
  <cols>
    <col min="1" max="1" width="28.85546875" style="20" customWidth="1"/>
    <col min="2" max="2" width="8" style="20" customWidth="1"/>
    <col min="3" max="6" width="8.140625" style="19" customWidth="1"/>
    <col min="7" max="16384" width="8" style="20"/>
  </cols>
  <sheetData>
    <row r="1" spans="1:8" s="149" customFormat="1" ht="11.85" customHeight="1" x14ac:dyDescent="0.25">
      <c r="A1" s="24" t="s">
        <v>196</v>
      </c>
      <c r="B1" s="148"/>
      <c r="C1" s="148"/>
      <c r="D1" s="148"/>
      <c r="E1" s="148"/>
      <c r="F1" s="148"/>
      <c r="H1" s="20"/>
    </row>
    <row r="2" spans="1:8" s="149" customFormat="1" ht="11.85" customHeight="1" x14ac:dyDescent="0.25">
      <c r="A2" s="24" t="s">
        <v>264</v>
      </c>
      <c r="B2" s="148"/>
      <c r="C2" s="148"/>
      <c r="D2" s="148"/>
      <c r="E2" s="148"/>
      <c r="F2" s="148"/>
      <c r="H2" s="20"/>
    </row>
    <row r="3" spans="1:8" ht="21.85" x14ac:dyDescent="0.25">
      <c r="A3" s="60"/>
      <c r="B3" s="278" t="s">
        <v>53</v>
      </c>
      <c r="C3" s="276" t="s">
        <v>50</v>
      </c>
      <c r="D3" s="277" t="s">
        <v>51</v>
      </c>
      <c r="E3" s="277" t="s">
        <v>52</v>
      </c>
      <c r="F3" s="277" t="s">
        <v>195</v>
      </c>
    </row>
    <row r="4" spans="1:8" ht="11.85" customHeight="1" x14ac:dyDescent="0.2">
      <c r="A4" s="61" t="s">
        <v>5</v>
      </c>
      <c r="B4" s="61"/>
      <c r="C4" s="212"/>
      <c r="D4" s="62"/>
      <c r="E4" s="62"/>
      <c r="F4" s="62"/>
    </row>
    <row r="5" spans="1:8" ht="11.85" customHeight="1" x14ac:dyDescent="0.2">
      <c r="A5" s="110" t="s">
        <v>57</v>
      </c>
      <c r="B5" s="63"/>
      <c r="C5" s="212"/>
      <c r="D5" s="83"/>
      <c r="E5" s="83"/>
      <c r="F5" s="83"/>
    </row>
    <row r="6" spans="1:8" ht="11.85" customHeight="1" x14ac:dyDescent="0.2">
      <c r="A6" s="111" t="s">
        <v>54</v>
      </c>
      <c r="B6" s="63"/>
      <c r="C6" s="212"/>
      <c r="D6" s="83"/>
      <c r="E6" s="83"/>
      <c r="F6" s="83"/>
    </row>
    <row r="7" spans="1:8" ht="11.85" customHeight="1" x14ac:dyDescent="0.2">
      <c r="A7" s="334" t="s">
        <v>54</v>
      </c>
      <c r="B7" s="63" t="s">
        <v>263</v>
      </c>
      <c r="C7" s="213">
        <v>9505</v>
      </c>
      <c r="D7" s="178">
        <v>0</v>
      </c>
      <c r="E7" s="178">
        <v>0</v>
      </c>
      <c r="F7" s="178">
        <v>0</v>
      </c>
    </row>
    <row r="8" spans="1:8" ht="11.85" customHeight="1" x14ac:dyDescent="0.2">
      <c r="A8" s="111" t="s">
        <v>55</v>
      </c>
      <c r="B8" s="63"/>
      <c r="C8" s="213"/>
      <c r="D8" s="178"/>
      <c r="E8" s="178"/>
      <c r="F8" s="178"/>
    </row>
    <row r="9" spans="1:8" ht="11.85" customHeight="1" x14ac:dyDescent="0.2">
      <c r="A9" s="64" t="s">
        <v>262</v>
      </c>
      <c r="B9" s="63" t="s">
        <v>263</v>
      </c>
      <c r="C9" s="338">
        <v>0</v>
      </c>
      <c r="D9" s="178">
        <v>949.3404820013061</v>
      </c>
      <c r="E9" s="178">
        <v>2538.513832824518</v>
      </c>
      <c r="F9" s="178">
        <v>2771.526674404487</v>
      </c>
    </row>
    <row r="10" spans="1:8" ht="11.85" customHeight="1" x14ac:dyDescent="0.2">
      <c r="A10" s="111" t="s">
        <v>56</v>
      </c>
      <c r="B10" s="63"/>
      <c r="C10" s="338"/>
      <c r="D10" s="178"/>
      <c r="E10" s="178"/>
      <c r="F10" s="340"/>
    </row>
    <row r="11" spans="1:8" ht="11.85" customHeight="1" x14ac:dyDescent="0.2">
      <c r="A11" s="64" t="s">
        <v>261</v>
      </c>
      <c r="B11" s="63">
        <v>1.1000000000000001</v>
      </c>
      <c r="C11" s="338">
        <v>0</v>
      </c>
      <c r="D11" s="178">
        <v>1000</v>
      </c>
      <c r="E11" s="178">
        <v>1500</v>
      </c>
      <c r="F11" s="178">
        <v>0</v>
      </c>
    </row>
    <row r="12" spans="1:8" ht="21.85" x14ac:dyDescent="0.2">
      <c r="A12" s="110" t="s">
        <v>225</v>
      </c>
      <c r="B12" s="63"/>
      <c r="C12" s="320">
        <v>9505</v>
      </c>
      <c r="D12" s="279">
        <v>1949.3404820013061</v>
      </c>
      <c r="E12" s="279">
        <v>4038.513832824518</v>
      </c>
      <c r="F12" s="279">
        <v>2771.526674404487</v>
      </c>
    </row>
    <row r="13" spans="1:8" ht="21.85" x14ac:dyDescent="0.2">
      <c r="A13" s="280" t="s">
        <v>226</v>
      </c>
      <c r="B13" s="281"/>
      <c r="C13" s="320">
        <v>9505</v>
      </c>
      <c r="D13" s="282">
        <v>1949.3404820013061</v>
      </c>
      <c r="E13" s="282">
        <v>4038.513832824518</v>
      </c>
      <c r="F13" s="282">
        <v>2771.526674404487</v>
      </c>
    </row>
    <row r="14" spans="1:8" ht="10.95" x14ac:dyDescent="0.25">
      <c r="A14" s="379" t="s">
        <v>11</v>
      </c>
      <c r="B14" s="379"/>
      <c r="C14" s="379"/>
      <c r="D14" s="379"/>
      <c r="E14" s="379"/>
      <c r="F14" s="379"/>
    </row>
  </sheetData>
  <mergeCells count="1">
    <mergeCell ref="A14:F14"/>
  </mergeCells>
  <pageMargins left="0.25" right="0.25" top="0.75" bottom="0.75" header="0.3" footer="0.3"/>
  <pageSetup paperSize="9" scale="80"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0"/>
  <sheetViews>
    <sheetView showGridLines="0" zoomScaleNormal="100" workbookViewId="0">
      <selection activeCell="C5" sqref="C5"/>
    </sheetView>
  </sheetViews>
  <sheetFormatPr defaultColWidth="8" defaultRowHeight="11.85" customHeight="1" x14ac:dyDescent="0.25"/>
  <cols>
    <col min="1" max="1" width="26.140625" style="113" customWidth="1"/>
    <col min="2" max="2" width="8.85546875" style="113" customWidth="1"/>
    <col min="3" max="6" width="8.42578125" style="113" customWidth="1"/>
    <col min="7" max="16384" width="8" style="113"/>
  </cols>
  <sheetData>
    <row r="1" spans="1:15" ht="10.95" x14ac:dyDescent="0.25">
      <c r="A1" s="112" t="s">
        <v>214</v>
      </c>
    </row>
    <row r="2" spans="1:15" ht="32.75" x14ac:dyDescent="0.25">
      <c r="A2" s="114"/>
      <c r="B2" s="283" t="s">
        <v>197</v>
      </c>
      <c r="C2" s="284" t="s">
        <v>198</v>
      </c>
      <c r="D2" s="284" t="s">
        <v>199</v>
      </c>
      <c r="E2" s="285" t="s">
        <v>58</v>
      </c>
      <c r="F2" s="285" t="s">
        <v>59</v>
      </c>
    </row>
    <row r="3" spans="1:15" ht="12" customHeight="1" x14ac:dyDescent="0.25">
      <c r="A3" s="112" t="s">
        <v>60</v>
      </c>
      <c r="E3" s="214"/>
      <c r="F3" s="214"/>
    </row>
    <row r="4" spans="1:15" ht="120" x14ac:dyDescent="0.25">
      <c r="A4" s="333" t="s">
        <v>272</v>
      </c>
      <c r="B4" s="113">
        <v>379695.24469739757</v>
      </c>
      <c r="C4" s="113">
        <v>419541.36902914068</v>
      </c>
      <c r="D4" s="113">
        <v>429046.31902914069</v>
      </c>
      <c r="E4" s="214">
        <v>9504.9500000000116</v>
      </c>
      <c r="F4" s="214">
        <v>0</v>
      </c>
    </row>
    <row r="5" spans="1:15" ht="11.85" customHeight="1" x14ac:dyDescent="0.25">
      <c r="A5" s="365" t="s">
        <v>61</v>
      </c>
      <c r="B5" s="115">
        <v>379695.24469739757</v>
      </c>
      <c r="C5" s="115">
        <v>419541.36902914068</v>
      </c>
      <c r="D5" s="115">
        <v>429046.31902914069</v>
      </c>
      <c r="E5" s="215">
        <v>9504.9500000000116</v>
      </c>
      <c r="F5" s="215">
        <v>0</v>
      </c>
    </row>
    <row r="6" spans="1:15" ht="10.95" x14ac:dyDescent="0.25">
      <c r="A6" s="345" t="s">
        <v>279</v>
      </c>
    </row>
    <row r="7" spans="1:15" ht="13.1" x14ac:dyDescent="0.25">
      <c r="A7" s="362"/>
    </row>
    <row r="8" spans="1:15" ht="22.75" customHeight="1" x14ac:dyDescent="0.25"/>
    <row r="9" spans="1:15" ht="10.95" x14ac:dyDescent="0.25"/>
    <row r="10" spans="1:15" ht="22.75" customHeight="1" x14ac:dyDescent="0.25"/>
    <row r="12" spans="1:15" ht="22.75" customHeight="1" x14ac:dyDescent="0.25"/>
    <row r="13" spans="1:15" s="259" customFormat="1" ht="22.75" customHeight="1" x14ac:dyDescent="0.25">
      <c r="A13" s="113"/>
      <c r="B13" s="113"/>
      <c r="C13" s="113"/>
      <c r="D13" s="113"/>
      <c r="E13" s="113"/>
      <c r="F13" s="113"/>
      <c r="G13" s="113"/>
      <c r="H13" s="113"/>
      <c r="I13" s="113"/>
      <c r="J13" s="113"/>
      <c r="K13" s="113"/>
      <c r="L13" s="113"/>
      <c r="M13" s="113"/>
      <c r="N13" s="113"/>
      <c r="O13" s="113"/>
    </row>
    <row r="14" spans="1:15" ht="10.95" x14ac:dyDescent="0.25"/>
    <row r="16" spans="1:15" s="11" customFormat="1" ht="11.85" customHeight="1" x14ac:dyDescent="0.25">
      <c r="A16" s="113"/>
      <c r="B16" s="113"/>
      <c r="C16" s="113"/>
      <c r="D16" s="113"/>
      <c r="E16" s="113"/>
      <c r="F16" s="113"/>
      <c r="G16" s="113"/>
      <c r="H16" s="113"/>
      <c r="I16" s="113"/>
      <c r="J16" s="113"/>
      <c r="K16" s="113"/>
      <c r="L16" s="113"/>
      <c r="M16" s="113"/>
      <c r="N16" s="113"/>
      <c r="O16" s="113"/>
    </row>
    <row r="17" spans="1:15" s="11" customFormat="1" ht="11.85" customHeight="1" x14ac:dyDescent="0.25">
      <c r="A17" s="113"/>
      <c r="B17" s="113"/>
      <c r="C17" s="113"/>
      <c r="D17" s="113"/>
      <c r="E17" s="113"/>
      <c r="F17" s="113"/>
      <c r="G17" s="113"/>
      <c r="H17" s="113"/>
      <c r="I17" s="113"/>
      <c r="J17" s="113"/>
      <c r="K17" s="113"/>
      <c r="L17" s="113"/>
      <c r="M17" s="113"/>
      <c r="N17" s="113"/>
      <c r="O17" s="113"/>
    </row>
    <row r="18" spans="1:15" s="20" customFormat="1" ht="11.85" customHeight="1" x14ac:dyDescent="0.25">
      <c r="A18" s="113"/>
      <c r="B18" s="113"/>
      <c r="C18" s="113"/>
      <c r="D18" s="113"/>
      <c r="E18" s="113"/>
      <c r="F18" s="113"/>
      <c r="G18" s="113"/>
      <c r="H18" s="113"/>
      <c r="I18" s="113"/>
      <c r="J18" s="113"/>
      <c r="K18" s="113"/>
      <c r="L18" s="113"/>
      <c r="M18" s="113"/>
      <c r="N18" s="113"/>
      <c r="O18" s="113"/>
    </row>
    <row r="19" spans="1:15" s="11" customFormat="1" ht="11.45" customHeight="1" x14ac:dyDescent="0.25">
      <c r="A19" s="113"/>
      <c r="B19" s="113"/>
      <c r="C19" s="113"/>
      <c r="D19" s="113"/>
      <c r="E19" s="113"/>
      <c r="F19" s="113"/>
      <c r="G19" s="113"/>
      <c r="H19" s="113"/>
      <c r="I19" s="113"/>
      <c r="J19" s="113"/>
      <c r="K19" s="113"/>
      <c r="L19" s="113"/>
      <c r="M19" s="113"/>
      <c r="N19" s="113"/>
      <c r="O19" s="113"/>
    </row>
    <row r="20" spans="1:15" s="11" customFormat="1" ht="11.85" customHeight="1" x14ac:dyDescent="0.25">
      <c r="A20" s="113"/>
      <c r="B20" s="113"/>
      <c r="C20" s="113"/>
      <c r="D20" s="113"/>
      <c r="E20" s="113"/>
      <c r="F20" s="113"/>
      <c r="G20" s="113"/>
      <c r="H20" s="113"/>
      <c r="I20" s="113"/>
      <c r="J20" s="113"/>
      <c r="K20" s="113"/>
      <c r="L20" s="113"/>
      <c r="M20" s="113"/>
      <c r="N20" s="113"/>
      <c r="O20" s="113"/>
    </row>
  </sheetData>
  <pageMargins left="0.25" right="0.25" top="0.75" bottom="0.75" header="0.3" footer="0.3"/>
  <pageSetup paperSize="9" scale="80"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H43"/>
  <sheetViews>
    <sheetView showGridLines="0" zoomScaleNormal="100" workbookViewId="0">
      <selection activeCell="C8" sqref="C8"/>
    </sheetView>
  </sheetViews>
  <sheetFormatPr defaultColWidth="9.140625" defaultRowHeight="11.85" customHeight="1" x14ac:dyDescent="0.25"/>
  <cols>
    <col min="1" max="1" width="30.42578125" style="84" customWidth="1"/>
    <col min="2" max="3" width="8" style="84" customWidth="1"/>
    <col min="4" max="6" width="7.42578125" style="84" customWidth="1"/>
    <col min="7" max="16384" width="9.140625" style="84"/>
  </cols>
  <sheetData>
    <row r="1" spans="1:6" ht="11.85" customHeight="1" x14ac:dyDescent="0.25">
      <c r="A1" s="85" t="s">
        <v>283</v>
      </c>
      <c r="B1" s="86"/>
      <c r="C1" s="86"/>
    </row>
    <row r="2" spans="1:6" ht="45.1" customHeight="1" x14ac:dyDescent="0.25">
      <c r="A2" s="380" t="s">
        <v>272</v>
      </c>
      <c r="B2" s="380"/>
      <c r="C2" s="380"/>
      <c r="D2" s="380"/>
      <c r="E2" s="380"/>
      <c r="F2" s="380"/>
    </row>
    <row r="3" spans="1:6" ht="57.65" customHeight="1" x14ac:dyDescent="0.2">
      <c r="A3" s="286"/>
      <c r="B3" s="287" t="s">
        <v>200</v>
      </c>
      <c r="C3" s="288" t="s">
        <v>201</v>
      </c>
      <c r="D3" s="156" t="s">
        <v>65</v>
      </c>
      <c r="E3" s="156" t="s">
        <v>66</v>
      </c>
      <c r="F3" s="156" t="s">
        <v>202</v>
      </c>
    </row>
    <row r="4" spans="1:6" ht="15.65" customHeight="1" x14ac:dyDescent="0.25">
      <c r="A4" s="289" t="s">
        <v>259</v>
      </c>
      <c r="B4" s="289"/>
      <c r="C4" s="289"/>
      <c r="D4" s="289"/>
      <c r="E4" s="289"/>
      <c r="F4" s="289"/>
    </row>
    <row r="5" spans="1:6" ht="11.85" customHeight="1" x14ac:dyDescent="0.25">
      <c r="A5" s="84" t="s">
        <v>73</v>
      </c>
      <c r="B5" s="29"/>
      <c r="C5" s="216"/>
    </row>
    <row r="6" spans="1:6" ht="21.1" customHeight="1" x14ac:dyDescent="0.25">
      <c r="A6" s="88" t="s">
        <v>265</v>
      </c>
      <c r="B6" s="29">
        <v>310595.68788749992</v>
      </c>
      <c r="C6" s="216">
        <v>307442.01782890753</v>
      </c>
      <c r="D6" s="84">
        <v>333279.93716939341</v>
      </c>
      <c r="E6" s="84">
        <v>353952.50645285822</v>
      </c>
      <c r="F6" s="84">
        <v>359563.88369856426</v>
      </c>
    </row>
    <row r="7" spans="1:6" ht="22.95" customHeight="1" x14ac:dyDescent="0.25">
      <c r="A7" s="88" t="s">
        <v>227</v>
      </c>
      <c r="B7" s="29">
        <v>39235.485617500002</v>
      </c>
      <c r="C7" s="216">
        <v>38425.485145585517</v>
      </c>
      <c r="D7" s="84">
        <v>42679.500199835515</v>
      </c>
      <c r="E7" s="84">
        <v>44998.494532997574</v>
      </c>
      <c r="F7" s="84">
        <v>47628.648534776818</v>
      </c>
    </row>
    <row r="8" spans="1:6" ht="11.85" customHeight="1" x14ac:dyDescent="0.25">
      <c r="A8" s="92" t="s">
        <v>74</v>
      </c>
      <c r="B8" s="123">
        <v>349831.17350499996</v>
      </c>
      <c r="C8" s="329">
        <v>345867.49297449301</v>
      </c>
      <c r="D8" s="123">
        <v>375959.60736922891</v>
      </c>
      <c r="E8" s="123">
        <v>398951.30098585581</v>
      </c>
      <c r="F8" s="123">
        <v>407192.9322333411</v>
      </c>
    </row>
    <row r="9" spans="1:6" s="94" customFormat="1" ht="11.85" customHeight="1" x14ac:dyDescent="0.25">
      <c r="A9" s="121" t="s">
        <v>75</v>
      </c>
      <c r="B9" s="93">
        <v>349831.17350499996</v>
      </c>
      <c r="C9" s="329">
        <v>345867.49297449301</v>
      </c>
      <c r="D9" s="93">
        <v>375959.60736922891</v>
      </c>
      <c r="E9" s="93">
        <v>398951.30098585581</v>
      </c>
      <c r="F9" s="93">
        <v>407192.9322333411</v>
      </c>
    </row>
    <row r="10" spans="1:6" ht="15.65" customHeight="1" x14ac:dyDescent="0.25">
      <c r="A10" s="289" t="s">
        <v>260</v>
      </c>
      <c r="B10" s="289"/>
      <c r="C10" s="289"/>
      <c r="D10" s="289"/>
      <c r="E10" s="289"/>
      <c r="F10" s="289"/>
    </row>
    <row r="11" spans="1:6" ht="11.85" customHeight="1" x14ac:dyDescent="0.25">
      <c r="A11" s="84" t="s">
        <v>73</v>
      </c>
      <c r="B11" s="29"/>
      <c r="C11" s="216"/>
    </row>
    <row r="12" spans="1:6" ht="21.1" customHeight="1" x14ac:dyDescent="0.25">
      <c r="A12" s="88" t="s">
        <v>265</v>
      </c>
      <c r="B12" s="29">
        <v>103531.89596249998</v>
      </c>
      <c r="C12" s="216">
        <v>102480.67260963585</v>
      </c>
      <c r="D12" s="84">
        <v>111093.31238979781</v>
      </c>
      <c r="E12" s="84">
        <v>117984.16881761941</v>
      </c>
      <c r="F12" s="84">
        <v>119854.62789952142</v>
      </c>
    </row>
    <row r="13" spans="1:6" ht="21.65" customHeight="1" x14ac:dyDescent="0.25">
      <c r="A13" s="88" t="s">
        <v>77</v>
      </c>
      <c r="B13" s="29">
        <v>13078.6218725</v>
      </c>
      <c r="C13" s="216">
        <v>12808.531715195173</v>
      </c>
      <c r="D13" s="84">
        <v>14226.453399945171</v>
      </c>
      <c r="E13" s="84">
        <v>14999.571510999191</v>
      </c>
      <c r="F13" s="84">
        <v>15876.216178258939</v>
      </c>
    </row>
    <row r="14" spans="1:6" s="94" customFormat="1" ht="11.85" customHeight="1" x14ac:dyDescent="0.25">
      <c r="A14" s="92" t="s">
        <v>74</v>
      </c>
      <c r="B14" s="294">
        <v>116610.51783499998</v>
      </c>
      <c r="C14" s="331">
        <v>115289.51432483102</v>
      </c>
      <c r="D14" s="294">
        <v>125319.48578974298</v>
      </c>
      <c r="E14" s="294">
        <v>132983.74032861862</v>
      </c>
      <c r="F14" s="294">
        <v>135730.84407778038</v>
      </c>
    </row>
    <row r="15" spans="1:6" s="94" customFormat="1" ht="11.85" customHeight="1" x14ac:dyDescent="0.25">
      <c r="A15" s="121" t="s">
        <v>78</v>
      </c>
      <c r="B15" s="294">
        <v>116610.51783499998</v>
      </c>
      <c r="C15" s="332">
        <v>115289.51432483102</v>
      </c>
      <c r="D15" s="120">
        <v>125319.48578974298</v>
      </c>
      <c r="E15" s="120">
        <v>132983.74032861862</v>
      </c>
      <c r="F15" s="120">
        <v>135730.84407778038</v>
      </c>
    </row>
    <row r="16" spans="1:6" ht="15.65" customHeight="1" x14ac:dyDescent="0.25">
      <c r="A16" s="291" t="s">
        <v>79</v>
      </c>
      <c r="B16" s="292"/>
      <c r="C16" s="292"/>
      <c r="D16" s="292"/>
      <c r="E16" s="292"/>
      <c r="F16" s="292"/>
    </row>
    <row r="17" spans="1:8" ht="11.85" customHeight="1" x14ac:dyDescent="0.25">
      <c r="A17" s="84" t="s">
        <v>73</v>
      </c>
      <c r="B17" s="29"/>
      <c r="C17" s="216"/>
    </row>
    <row r="18" spans="1:8" ht="21.1" customHeight="1" x14ac:dyDescent="0.25">
      <c r="A18" s="88" t="s">
        <v>265</v>
      </c>
      <c r="B18" s="29">
        <v>414127.58384999994</v>
      </c>
      <c r="C18" s="216">
        <v>409922.69043854339</v>
      </c>
      <c r="D18" s="84">
        <v>444373.24955919123</v>
      </c>
      <c r="E18" s="84">
        <v>471936.67527047766</v>
      </c>
      <c r="F18" s="84">
        <v>479418.51159808569</v>
      </c>
    </row>
    <row r="19" spans="1:8" ht="20.2" customHeight="1" x14ac:dyDescent="0.25">
      <c r="A19" s="88" t="s">
        <v>77</v>
      </c>
      <c r="B19" s="29">
        <v>52314.48749</v>
      </c>
      <c r="C19" s="216">
        <v>51234.126860780692</v>
      </c>
      <c r="D19" s="84">
        <v>56905.813599780682</v>
      </c>
      <c r="E19" s="84">
        <v>59998.286043996763</v>
      </c>
      <c r="F19" s="84">
        <v>63504.864713035757</v>
      </c>
    </row>
    <row r="20" spans="1:8" s="94" customFormat="1" ht="14.2" customHeight="1" x14ac:dyDescent="0.25">
      <c r="A20" s="92" t="s">
        <v>74</v>
      </c>
      <c r="B20" s="294">
        <v>466442.07133999991</v>
      </c>
      <c r="C20" s="331">
        <v>461156.81729932409</v>
      </c>
      <c r="D20" s="294">
        <v>501279.0631589719</v>
      </c>
      <c r="E20" s="294">
        <v>531935.29131447442</v>
      </c>
      <c r="F20" s="294">
        <v>542923.57631112146</v>
      </c>
    </row>
    <row r="21" spans="1:8" s="94" customFormat="1" ht="11.85" customHeight="1" x14ac:dyDescent="0.25">
      <c r="A21" s="293" t="s">
        <v>80</v>
      </c>
      <c r="B21" s="294">
        <v>466442.07133999991</v>
      </c>
      <c r="C21" s="331">
        <v>461156.81729932409</v>
      </c>
      <c r="D21" s="294">
        <v>501279.0631589719</v>
      </c>
      <c r="E21" s="294">
        <v>531935.29131447442</v>
      </c>
      <c r="F21" s="294">
        <v>542923.57631112146</v>
      </c>
    </row>
    <row r="22" spans="1:8" ht="16.2" customHeight="1" x14ac:dyDescent="0.25">
      <c r="A22" s="363" t="s">
        <v>273</v>
      </c>
      <c r="B22" s="336"/>
      <c r="C22" s="336"/>
      <c r="D22" s="336"/>
      <c r="E22" s="336"/>
      <c r="F22" s="336"/>
    </row>
    <row r="23" spans="1:8" ht="11.85" customHeight="1" x14ac:dyDescent="0.25">
      <c r="A23" s="363" t="s">
        <v>280</v>
      </c>
    </row>
    <row r="24" spans="1:8" ht="11.85" customHeight="1" x14ac:dyDescent="0.25">
      <c r="A24" s="345" t="s">
        <v>82</v>
      </c>
      <c r="B24" s="29"/>
      <c r="C24" s="97"/>
    </row>
    <row r="25" spans="1:8" s="11" customFormat="1" ht="11.85" customHeight="1" x14ac:dyDescent="0.25">
      <c r="A25" s="84"/>
      <c r="B25" s="84"/>
      <c r="C25" s="84"/>
      <c r="D25" s="84"/>
      <c r="E25" s="84"/>
      <c r="F25" s="84"/>
      <c r="G25" s="84"/>
      <c r="H25" s="84"/>
    </row>
    <row r="26" spans="1:8" s="11" customFormat="1" ht="11.85" customHeight="1" x14ac:dyDescent="0.25">
      <c r="A26" s="84"/>
      <c r="B26" s="84"/>
      <c r="C26" s="84"/>
      <c r="D26" s="84"/>
      <c r="E26" s="84"/>
      <c r="F26" s="84"/>
      <c r="G26" s="84"/>
      <c r="H26" s="84"/>
    </row>
    <row r="27" spans="1:8" s="20" customFormat="1" ht="11.85" customHeight="1" x14ac:dyDescent="0.25">
      <c r="A27" s="84"/>
      <c r="B27" s="84"/>
      <c r="C27" s="84"/>
      <c r="D27" s="84"/>
      <c r="E27" s="84"/>
      <c r="F27" s="84"/>
      <c r="G27" s="84"/>
      <c r="H27" s="84"/>
    </row>
    <row r="28" spans="1:8" s="11" customFormat="1" ht="11.45" customHeight="1" x14ac:dyDescent="0.25">
      <c r="A28" s="84"/>
      <c r="B28" s="84"/>
      <c r="C28" s="84"/>
      <c r="D28" s="84"/>
      <c r="E28" s="84"/>
      <c r="F28" s="84"/>
      <c r="G28" s="84"/>
      <c r="H28" s="84"/>
    </row>
    <row r="43" ht="10.95" x14ac:dyDescent="0.25"/>
  </sheetData>
  <mergeCells count="1">
    <mergeCell ref="A2:F2"/>
  </mergeCells>
  <pageMargins left="0.25" right="0.25" top="0.75" bottom="0.75" header="0.3" footer="0.3"/>
  <pageSetup paperSize="9" orientation="portrait" cellComments="asDisplayed" r:id="rId1"/>
  <headerFooter alignWithMargins="0"/>
  <rowBreaks count="1" manualBreakCount="1">
    <brk id="1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FF0000"/>
    <pageSetUpPr fitToPage="1"/>
  </sheetPr>
  <dimension ref="A1:H81"/>
  <sheetViews>
    <sheetView workbookViewId="0"/>
  </sheetViews>
  <sheetFormatPr defaultColWidth="9.140625" defaultRowHeight="11.85" customHeight="1" x14ac:dyDescent="0.25"/>
  <cols>
    <col min="1" max="1" width="42.42578125" style="84" customWidth="1"/>
    <col min="2" max="3" width="7.85546875" style="84" customWidth="1"/>
    <col min="4" max="6" width="7" style="84" customWidth="1"/>
    <col min="7" max="16384" width="9.140625" style="84"/>
  </cols>
  <sheetData>
    <row r="1" spans="1:8" ht="10.95" x14ac:dyDescent="0.25">
      <c r="A1" s="252" t="s">
        <v>85</v>
      </c>
    </row>
    <row r="3" spans="1:8" ht="10.95" x14ac:dyDescent="0.25">
      <c r="A3" s="85" t="s">
        <v>229</v>
      </c>
    </row>
    <row r="4" spans="1:8" ht="10.95" x14ac:dyDescent="0.25">
      <c r="A4" s="85"/>
      <c r="B4" s="86"/>
      <c r="C4" s="86"/>
    </row>
    <row r="5" spans="1:8" ht="20.2" customHeight="1" x14ac:dyDescent="0.25">
      <c r="A5" s="382" t="s">
        <v>63</v>
      </c>
      <c r="B5" s="382"/>
      <c r="C5" s="382"/>
      <c r="D5" s="383"/>
      <c r="E5" s="383"/>
      <c r="F5" s="383"/>
      <c r="H5" s="87" t="s">
        <v>64</v>
      </c>
    </row>
    <row r="6" spans="1:8" ht="57.65" customHeight="1" x14ac:dyDescent="0.2">
      <c r="A6" s="101"/>
      <c r="B6" s="287" t="s">
        <v>200</v>
      </c>
      <c r="C6" s="288" t="s">
        <v>201</v>
      </c>
      <c r="D6" s="156" t="s">
        <v>65</v>
      </c>
      <c r="E6" s="156" t="s">
        <v>66</v>
      </c>
      <c r="F6" s="156" t="s">
        <v>202</v>
      </c>
    </row>
    <row r="7" spans="1:8" ht="15.65" customHeight="1" x14ac:dyDescent="0.25">
      <c r="A7" s="296" t="s">
        <v>67</v>
      </c>
      <c r="B7" s="296"/>
      <c r="C7" s="296"/>
      <c r="D7" s="384"/>
      <c r="E7" s="384"/>
      <c r="F7" s="384"/>
    </row>
    <row r="8" spans="1:8" ht="11.85" customHeight="1" x14ac:dyDescent="0.25">
      <c r="A8" s="84" t="s">
        <v>86</v>
      </c>
      <c r="B8" s="29"/>
      <c r="C8" s="216"/>
    </row>
    <row r="9" spans="1:8" ht="21.85" x14ac:dyDescent="0.25">
      <c r="A9" s="88" t="s">
        <v>228</v>
      </c>
      <c r="B9" s="29"/>
      <c r="C9" s="216"/>
    </row>
    <row r="10" spans="1:8" ht="11.85" customHeight="1" x14ac:dyDescent="0.25">
      <c r="A10" s="89" t="s">
        <v>87</v>
      </c>
      <c r="B10" s="29"/>
      <c r="C10" s="216"/>
    </row>
    <row r="11" spans="1:8" ht="11.85" customHeight="1" x14ac:dyDescent="0.25">
      <c r="A11" s="89" t="s">
        <v>20</v>
      </c>
      <c r="B11" s="29"/>
      <c r="C11" s="216"/>
    </row>
    <row r="12" spans="1:8" ht="11.85" customHeight="1" x14ac:dyDescent="0.25">
      <c r="A12" s="90" t="s">
        <v>68</v>
      </c>
      <c r="B12" s="29"/>
      <c r="C12" s="216"/>
    </row>
    <row r="13" spans="1:8" ht="11.85" customHeight="1" x14ac:dyDescent="0.25">
      <c r="A13" s="90" t="s">
        <v>69</v>
      </c>
      <c r="B13" s="29"/>
      <c r="C13" s="216"/>
    </row>
    <row r="14" spans="1:8" ht="11.85" customHeight="1" x14ac:dyDescent="0.25">
      <c r="A14" s="89" t="s">
        <v>70</v>
      </c>
      <c r="B14" s="29"/>
      <c r="C14" s="216"/>
    </row>
    <row r="15" spans="1:8" ht="11.85" customHeight="1" x14ac:dyDescent="0.25">
      <c r="A15" s="91" t="s">
        <v>71</v>
      </c>
      <c r="B15" s="29"/>
      <c r="C15" s="216"/>
    </row>
    <row r="16" spans="1:8" ht="11.85" customHeight="1" x14ac:dyDescent="0.25">
      <c r="A16" s="91" t="s">
        <v>72</v>
      </c>
      <c r="B16" s="29"/>
      <c r="C16" s="216"/>
    </row>
    <row r="17" spans="1:6" ht="11.85" customHeight="1" x14ac:dyDescent="0.25">
      <c r="A17" s="89" t="s">
        <v>88</v>
      </c>
      <c r="B17" s="29"/>
      <c r="C17" s="216"/>
    </row>
    <row r="18" spans="1:6" ht="11.85" customHeight="1" x14ac:dyDescent="0.25">
      <c r="A18" s="102" t="s">
        <v>89</v>
      </c>
      <c r="B18" s="29"/>
      <c r="C18" s="216"/>
    </row>
    <row r="19" spans="1:6" ht="11.85" customHeight="1" x14ac:dyDescent="0.25">
      <c r="A19" s="102" t="s">
        <v>90</v>
      </c>
      <c r="B19" s="29"/>
      <c r="C19" s="216"/>
    </row>
    <row r="20" spans="1:6" s="94" customFormat="1" ht="11.85" customHeight="1" x14ac:dyDescent="0.25">
      <c r="A20" s="103" t="s">
        <v>91</v>
      </c>
      <c r="B20" s="294">
        <f>SUM(B9:B19)</f>
        <v>0</v>
      </c>
      <c r="C20" s="297">
        <f>SUM(C9:C19)</f>
        <v>0</v>
      </c>
      <c r="D20" s="294">
        <f t="shared" ref="D20:F20" si="0">SUM(D9:D19)</f>
        <v>0</v>
      </c>
      <c r="E20" s="294">
        <f t="shared" si="0"/>
        <v>0</v>
      </c>
      <c r="F20" s="294">
        <f t="shared" si="0"/>
        <v>0</v>
      </c>
    </row>
    <row r="21" spans="1:6" s="94" customFormat="1" ht="15.65" customHeight="1" x14ac:dyDescent="0.25">
      <c r="A21" s="298" t="s">
        <v>76</v>
      </c>
      <c r="B21" s="298"/>
      <c r="C21" s="298"/>
      <c r="D21" s="384"/>
      <c r="E21" s="384"/>
      <c r="F21" s="384"/>
    </row>
    <row r="22" spans="1:6" ht="11.85" customHeight="1" x14ac:dyDescent="0.25">
      <c r="A22" s="84" t="s">
        <v>86</v>
      </c>
      <c r="B22" s="29"/>
      <c r="C22" s="216"/>
    </row>
    <row r="23" spans="1:6" ht="21.85" x14ac:dyDescent="0.25">
      <c r="A23" s="88" t="s">
        <v>228</v>
      </c>
      <c r="B23" s="29"/>
      <c r="C23" s="216"/>
    </row>
    <row r="24" spans="1:6" ht="11.85" customHeight="1" x14ac:dyDescent="0.25">
      <c r="A24" s="89" t="s">
        <v>87</v>
      </c>
      <c r="B24" s="29"/>
      <c r="C24" s="216"/>
    </row>
    <row r="25" spans="1:6" ht="11.85" customHeight="1" x14ac:dyDescent="0.25">
      <c r="A25" s="89" t="s">
        <v>20</v>
      </c>
      <c r="B25" s="29"/>
      <c r="C25" s="216"/>
    </row>
    <row r="26" spans="1:6" ht="11.85" customHeight="1" x14ac:dyDescent="0.25">
      <c r="A26" s="90" t="s">
        <v>68</v>
      </c>
      <c r="B26" s="29"/>
      <c r="C26" s="216"/>
    </row>
    <row r="27" spans="1:6" ht="11.85" customHeight="1" x14ac:dyDescent="0.25">
      <c r="A27" s="90" t="s">
        <v>69</v>
      </c>
      <c r="B27" s="29"/>
      <c r="C27" s="216"/>
    </row>
    <row r="28" spans="1:6" ht="11.85" customHeight="1" x14ac:dyDescent="0.25">
      <c r="A28" s="89" t="s">
        <v>70</v>
      </c>
      <c r="B28" s="29"/>
      <c r="C28" s="216"/>
    </row>
    <row r="29" spans="1:6" ht="11.85" customHeight="1" x14ac:dyDescent="0.25">
      <c r="A29" s="91" t="s">
        <v>71</v>
      </c>
      <c r="B29" s="29"/>
      <c r="C29" s="216"/>
    </row>
    <row r="30" spans="1:6" ht="11.85" customHeight="1" x14ac:dyDescent="0.25">
      <c r="A30" s="91" t="s">
        <v>72</v>
      </c>
      <c r="B30" s="29"/>
      <c r="C30" s="216"/>
    </row>
    <row r="31" spans="1:6" ht="11.85" customHeight="1" x14ac:dyDescent="0.25">
      <c r="A31" s="89" t="s">
        <v>88</v>
      </c>
      <c r="B31" s="29"/>
      <c r="C31" s="216"/>
    </row>
    <row r="32" spans="1:6" ht="11.85" customHeight="1" x14ac:dyDescent="0.25">
      <c r="A32" s="102" t="s">
        <v>89</v>
      </c>
      <c r="B32" s="29"/>
      <c r="C32" s="216"/>
    </row>
    <row r="33" spans="1:8" ht="11.85" customHeight="1" x14ac:dyDescent="0.25">
      <c r="A33" s="102" t="s">
        <v>90</v>
      </c>
      <c r="B33" s="29"/>
      <c r="C33" s="216"/>
    </row>
    <row r="34" spans="1:8" s="94" customFormat="1" ht="11.85" customHeight="1" x14ac:dyDescent="0.25">
      <c r="A34" s="65" t="s">
        <v>92</v>
      </c>
      <c r="B34" s="294">
        <f>SUM(B23:B33)</f>
        <v>0</v>
      </c>
      <c r="C34" s="297">
        <f>SUM(C23:C33)</f>
        <v>0</v>
      </c>
      <c r="D34" s="294">
        <f t="shared" ref="D34:F34" si="1">SUM(D23:D33)</f>
        <v>0</v>
      </c>
      <c r="E34" s="294">
        <f t="shared" si="1"/>
        <v>0</v>
      </c>
      <c r="F34" s="294">
        <f t="shared" si="1"/>
        <v>0</v>
      </c>
    </row>
    <row r="35" spans="1:8" s="94" customFormat="1" ht="15.65" customHeight="1" x14ac:dyDescent="0.25">
      <c r="A35" s="298" t="s">
        <v>93</v>
      </c>
      <c r="B35" s="299"/>
      <c r="C35" s="299"/>
      <c r="D35" s="384"/>
      <c r="E35" s="384"/>
      <c r="F35" s="384"/>
    </row>
    <row r="36" spans="1:8" ht="11.85" customHeight="1" x14ac:dyDescent="0.25">
      <c r="A36" s="84" t="s">
        <v>86</v>
      </c>
      <c r="B36" s="29"/>
      <c r="C36" s="216"/>
    </row>
    <row r="37" spans="1:8" ht="21.85" x14ac:dyDescent="0.25">
      <c r="A37" s="88" t="s">
        <v>228</v>
      </c>
      <c r="B37" s="29"/>
      <c r="C37" s="216"/>
    </row>
    <row r="38" spans="1:8" ht="11.85" customHeight="1" x14ac:dyDescent="0.25">
      <c r="A38" s="89" t="s">
        <v>87</v>
      </c>
      <c r="B38" s="29"/>
      <c r="C38" s="216"/>
    </row>
    <row r="39" spans="1:8" ht="11.85" customHeight="1" x14ac:dyDescent="0.25">
      <c r="A39" s="89" t="s">
        <v>20</v>
      </c>
      <c r="B39" s="29"/>
      <c r="C39" s="216"/>
    </row>
    <row r="40" spans="1:8" ht="11.85" customHeight="1" x14ac:dyDescent="0.25">
      <c r="A40" s="89" t="s">
        <v>70</v>
      </c>
      <c r="B40" s="29"/>
      <c r="C40" s="216"/>
    </row>
    <row r="41" spans="1:8" ht="11.85" customHeight="1" x14ac:dyDescent="0.25">
      <c r="A41" s="89" t="s">
        <v>88</v>
      </c>
      <c r="B41" s="29"/>
      <c r="C41" s="216"/>
    </row>
    <row r="42" spans="1:8" ht="11.85" customHeight="1" x14ac:dyDescent="0.25">
      <c r="A42" s="102" t="s">
        <v>89</v>
      </c>
      <c r="B42" s="29"/>
      <c r="C42" s="216"/>
    </row>
    <row r="43" spans="1:8" ht="11.85" customHeight="1" x14ac:dyDescent="0.25">
      <c r="A43" s="102" t="s">
        <v>90</v>
      </c>
      <c r="B43" s="29"/>
      <c r="C43" s="216"/>
    </row>
    <row r="44" spans="1:8" s="94" customFormat="1" ht="11.85" customHeight="1" x14ac:dyDescent="0.25">
      <c r="A44" s="94" t="s">
        <v>80</v>
      </c>
      <c r="B44" s="294">
        <f>SUM(B37:B43)</f>
        <v>0</v>
      </c>
      <c r="C44" s="297">
        <f>SUM(C37:C43)</f>
        <v>0</v>
      </c>
      <c r="D44" s="294">
        <f t="shared" ref="D44:F44" si="2">SUM(D37:D43)</f>
        <v>0</v>
      </c>
      <c r="E44" s="294">
        <f t="shared" si="2"/>
        <v>0</v>
      </c>
      <c r="F44" s="294">
        <f t="shared" si="2"/>
        <v>0</v>
      </c>
    </row>
    <row r="45" spans="1:8" ht="11.85" customHeight="1" x14ac:dyDescent="0.25">
      <c r="A45" s="96"/>
      <c r="B45" s="97"/>
      <c r="C45" s="260"/>
    </row>
    <row r="46" spans="1:8" ht="11.85" customHeight="1" x14ac:dyDescent="0.25">
      <c r="A46" s="104"/>
      <c r="B46" s="295" t="s">
        <v>7</v>
      </c>
      <c r="C46" s="290" t="s">
        <v>193</v>
      </c>
      <c r="H46" s="87" t="s">
        <v>81</v>
      </c>
    </row>
    <row r="47" spans="1:8" ht="11.85" customHeight="1" x14ac:dyDescent="0.25">
      <c r="A47" s="300" t="s">
        <v>8</v>
      </c>
      <c r="B47" s="105"/>
      <c r="C47" s="217"/>
      <c r="H47" s="87" t="s">
        <v>215</v>
      </c>
    </row>
    <row r="48" spans="1:8" ht="25.3" customHeight="1" x14ac:dyDescent="0.25">
      <c r="A48" s="381" t="s">
        <v>94</v>
      </c>
      <c r="B48" s="381"/>
      <c r="C48" s="381"/>
      <c r="D48" s="381"/>
      <c r="E48" s="381"/>
      <c r="F48" s="381"/>
    </row>
    <row r="49" spans="1:6" ht="25.3" customHeight="1" x14ac:dyDescent="0.25">
      <c r="A49" s="381" t="s">
        <v>82</v>
      </c>
      <c r="B49" s="381"/>
      <c r="C49" s="381"/>
      <c r="D49" s="381"/>
      <c r="E49" s="381"/>
      <c r="F49" s="381"/>
    </row>
    <row r="50" spans="1:6" ht="10.95" x14ac:dyDescent="0.25">
      <c r="A50" s="118"/>
      <c r="B50" s="118"/>
      <c r="C50" s="118"/>
      <c r="D50" s="118"/>
      <c r="E50" s="118"/>
      <c r="F50" s="118"/>
    </row>
    <row r="51" spans="1:6" ht="10.95" x14ac:dyDescent="0.25">
      <c r="A51" s="106"/>
      <c r="B51" s="107"/>
      <c r="C51" s="107"/>
      <c r="D51" s="100"/>
    </row>
    <row r="52" spans="1:6" s="11" customFormat="1" ht="11.85" customHeight="1" x14ac:dyDescent="0.25">
      <c r="A52" s="249" t="s">
        <v>12</v>
      </c>
    </row>
    <row r="53" spans="1:6" s="11" customFormat="1" ht="11.85" customHeight="1" x14ac:dyDescent="0.2">
      <c r="A53" s="250" t="s">
        <v>13</v>
      </c>
    </row>
    <row r="54" spans="1:6" s="20" customFormat="1" ht="11.85" customHeight="1" x14ac:dyDescent="0.25">
      <c r="A54" s="21"/>
      <c r="C54" s="19"/>
      <c r="D54" s="19"/>
      <c r="E54" s="19"/>
      <c r="F54" s="19"/>
    </row>
    <row r="55" spans="1:6" s="11" customFormat="1" ht="11.45" customHeight="1" x14ac:dyDescent="0.25">
      <c r="A55" s="59" t="s">
        <v>218</v>
      </c>
    </row>
    <row r="56" spans="1:6" ht="11.85" customHeight="1" x14ac:dyDescent="0.2">
      <c r="A56" s="251"/>
    </row>
    <row r="57" spans="1:6" ht="11.85" customHeight="1" x14ac:dyDescent="0.25">
      <c r="A57" s="254" t="s">
        <v>83</v>
      </c>
    </row>
    <row r="58" spans="1:6" ht="11.85" customHeight="1" x14ac:dyDescent="0.25">
      <c r="A58" s="254" t="s">
        <v>84</v>
      </c>
    </row>
    <row r="60" spans="1:6" ht="10.95" x14ac:dyDescent="0.25">
      <c r="A60" s="106"/>
      <c r="B60" s="107"/>
      <c r="C60" s="107"/>
      <c r="D60" s="100"/>
    </row>
    <row r="61" spans="1:6" ht="10.95" x14ac:dyDescent="0.25">
      <c r="A61" s="106"/>
      <c r="B61" s="107"/>
      <c r="C61" s="107"/>
      <c r="D61" s="100"/>
    </row>
    <row r="62" spans="1:6" ht="10.95" x14ac:dyDescent="0.25">
      <c r="A62" s="106"/>
      <c r="B62" s="107"/>
      <c r="C62" s="107"/>
      <c r="D62" s="100"/>
    </row>
    <row r="63" spans="1:6" ht="10.95" x14ac:dyDescent="0.25">
      <c r="A63" s="106"/>
      <c r="B63" s="107"/>
      <c r="C63" s="107"/>
      <c r="D63" s="100"/>
    </row>
    <row r="64" spans="1:6" ht="10.95" x14ac:dyDescent="0.25">
      <c r="A64" s="106"/>
      <c r="B64" s="107"/>
      <c r="C64" s="107"/>
      <c r="D64" s="100"/>
    </row>
    <row r="72" spans="1:3" ht="10.95" x14ac:dyDescent="0.25">
      <c r="A72" s="89"/>
      <c r="B72" s="29"/>
      <c r="C72" s="97"/>
    </row>
    <row r="73" spans="1:3" ht="10.95" x14ac:dyDescent="0.25">
      <c r="B73" s="29"/>
      <c r="C73" s="97"/>
    </row>
    <row r="74" spans="1:3" ht="10.95" x14ac:dyDescent="0.25">
      <c r="A74" s="89"/>
      <c r="B74" s="29"/>
      <c r="C74" s="97"/>
    </row>
    <row r="75" spans="1:3" ht="10.95" x14ac:dyDescent="0.25">
      <c r="A75" s="89"/>
      <c r="B75" s="29"/>
      <c r="C75" s="97"/>
    </row>
    <row r="76" spans="1:3" ht="10.95" x14ac:dyDescent="0.25">
      <c r="A76" s="89"/>
      <c r="B76" s="29"/>
      <c r="C76" s="97"/>
    </row>
    <row r="77" spans="1:3" ht="10.95" x14ac:dyDescent="0.25">
      <c r="A77" s="89"/>
      <c r="B77" s="29"/>
      <c r="C77" s="97"/>
    </row>
    <row r="78" spans="1:3" ht="10.95" x14ac:dyDescent="0.25">
      <c r="A78" s="98"/>
      <c r="B78" s="29"/>
      <c r="C78" s="97"/>
    </row>
    <row r="79" spans="1:3" ht="10.95" x14ac:dyDescent="0.25">
      <c r="A79" s="30"/>
      <c r="B79" s="29"/>
      <c r="C79" s="97"/>
    </row>
    <row r="80" spans="1:3" ht="10.95" x14ac:dyDescent="0.25">
      <c r="B80" s="29"/>
      <c r="C80" s="99"/>
    </row>
    <row r="81" ht="10.95" x14ac:dyDescent="0.25"/>
  </sheetData>
  <mergeCells count="6">
    <mergeCell ref="A49:F49"/>
    <mergeCell ref="A5:F5"/>
    <mergeCell ref="D7:F7"/>
    <mergeCell ref="D21:F21"/>
    <mergeCell ref="D35:F35"/>
    <mergeCell ref="A48:F48"/>
  </mergeCells>
  <pageMargins left="1.4566929133858268" right="1.4566929133858268" top="0.98425196850393704" bottom="1.0629921259842521" header="0.51181102362204722" footer="0.51181102362204722"/>
  <pageSetup paperSize="9" scale="80" orientation="portrait" cellComments="asDisplayed"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42"/>
  <sheetViews>
    <sheetView showGridLines="0" zoomScaleNormal="100" workbookViewId="0">
      <selection activeCell="C10" sqref="C10"/>
    </sheetView>
  </sheetViews>
  <sheetFormatPr defaultColWidth="8" defaultRowHeight="11.85" customHeight="1" x14ac:dyDescent="0.25"/>
  <cols>
    <col min="1" max="1" width="29.85546875" style="11" customWidth="1"/>
    <col min="2" max="6" width="7.85546875" style="11" customWidth="1"/>
    <col min="7" max="16384" width="8" style="11"/>
  </cols>
  <sheetData>
    <row r="1" spans="1:7" ht="21.65" customHeight="1" x14ac:dyDescent="0.25">
      <c r="A1" s="385" t="s">
        <v>95</v>
      </c>
      <c r="B1" s="385"/>
      <c r="C1" s="385"/>
      <c r="D1" s="385"/>
      <c r="E1" s="385"/>
      <c r="F1" s="385"/>
    </row>
    <row r="2" spans="1:7" ht="43.65" x14ac:dyDescent="0.2">
      <c r="A2" s="66"/>
      <c r="B2" s="301" t="s">
        <v>203</v>
      </c>
      <c r="C2" s="302" t="s">
        <v>204</v>
      </c>
      <c r="D2" s="301" t="s">
        <v>96</v>
      </c>
      <c r="E2" s="301" t="s">
        <v>97</v>
      </c>
      <c r="F2" s="301" t="s">
        <v>205</v>
      </c>
    </row>
    <row r="3" spans="1:7" ht="11.85" customHeight="1" x14ac:dyDescent="0.2">
      <c r="A3" s="28" t="s">
        <v>98</v>
      </c>
      <c r="B3" s="33"/>
      <c r="C3" s="219"/>
      <c r="D3" s="34"/>
      <c r="E3" s="34"/>
      <c r="F3" s="34"/>
    </row>
    <row r="4" spans="1:7" ht="11.85" customHeight="1" x14ac:dyDescent="0.2">
      <c r="A4" s="28" t="s">
        <v>267</v>
      </c>
      <c r="B4" s="303">
        <v>466442.07133999997</v>
      </c>
      <c r="C4" s="304">
        <v>461156.81729932409</v>
      </c>
      <c r="D4" s="303">
        <v>501279.26972315914</v>
      </c>
      <c r="E4" s="303">
        <v>531934.97538517846</v>
      </c>
      <c r="F4" s="303">
        <v>542922.73376237892</v>
      </c>
    </row>
    <row r="5" spans="1:7" ht="11.85" customHeight="1" x14ac:dyDescent="0.2">
      <c r="A5" s="28" t="s">
        <v>108</v>
      </c>
      <c r="B5" s="33"/>
      <c r="C5" s="219"/>
      <c r="D5" s="34"/>
      <c r="E5" s="34"/>
      <c r="F5" s="34"/>
    </row>
    <row r="6" spans="1:7" ht="11.85" customHeight="1" x14ac:dyDescent="0.2">
      <c r="A6" s="127" t="s">
        <v>109</v>
      </c>
      <c r="B6" s="33"/>
      <c r="C6" s="219"/>
      <c r="D6" s="34"/>
      <c r="E6" s="34"/>
      <c r="F6" s="34"/>
    </row>
    <row r="7" spans="1:7" ht="11.85" customHeight="1" x14ac:dyDescent="0.2">
      <c r="A7" s="128" t="s">
        <v>110</v>
      </c>
      <c r="B7" s="33"/>
      <c r="C7" s="219"/>
      <c r="D7" s="34"/>
      <c r="E7" s="34"/>
      <c r="F7" s="34"/>
    </row>
    <row r="8" spans="1:7" ht="11.85" customHeight="1" x14ac:dyDescent="0.2">
      <c r="A8" s="128" t="s">
        <v>116</v>
      </c>
      <c r="B8" s="303">
        <v>56946.083560000006</v>
      </c>
      <c r="C8" s="304">
        <v>32643.50434815</v>
      </c>
      <c r="D8" s="303">
        <v>31123.49777937575</v>
      </c>
      <c r="E8" s="303">
        <v>30997.930237871842</v>
      </c>
      <c r="F8" s="303">
        <v>31637.973507830342</v>
      </c>
    </row>
    <row r="9" spans="1:7" ht="21.85" x14ac:dyDescent="0.2">
      <c r="A9" s="72" t="s">
        <v>231</v>
      </c>
      <c r="B9" s="303">
        <v>-409495.98777999997</v>
      </c>
      <c r="C9" s="304">
        <v>-428513.3129511741</v>
      </c>
      <c r="D9" s="303">
        <v>-470155.77194378339</v>
      </c>
      <c r="E9" s="303">
        <v>-500937.04514730664</v>
      </c>
      <c r="F9" s="303">
        <v>-511284.76025454857</v>
      </c>
    </row>
    <row r="10" spans="1:7" ht="11.85" customHeight="1" x14ac:dyDescent="0.2">
      <c r="A10" s="126" t="s">
        <v>86</v>
      </c>
      <c r="B10" s="33">
        <v>345965.24471135653</v>
      </c>
      <c r="C10" s="220">
        <v>377279.1860903934</v>
      </c>
      <c r="D10" s="33">
        <v>413249.75177981547</v>
      </c>
      <c r="E10" s="33">
        <v>440938.74503260583</v>
      </c>
      <c r="F10" s="33">
        <v>447780.03809025534</v>
      </c>
    </row>
    <row r="11" spans="1:7" ht="21.85" x14ac:dyDescent="0.2">
      <c r="A11" s="151" t="s">
        <v>232</v>
      </c>
      <c r="B11" s="303">
        <v>-63530.743068643438</v>
      </c>
      <c r="C11" s="304">
        <v>-51234.1268607807</v>
      </c>
      <c r="D11" s="303">
        <v>-56906.020163967914</v>
      </c>
      <c r="E11" s="303">
        <v>-59998.300114700804</v>
      </c>
      <c r="F11" s="303">
        <v>-63504.722164293227</v>
      </c>
    </row>
    <row r="12" spans="1:7" ht="32.75" x14ac:dyDescent="0.2">
      <c r="A12" s="305" t="s">
        <v>233</v>
      </c>
      <c r="B12" s="303">
        <v>-63530.743068643438</v>
      </c>
      <c r="C12" s="304">
        <v>-51234.1268607807</v>
      </c>
      <c r="D12" s="303">
        <v>-56906.020163967914</v>
      </c>
      <c r="E12" s="303">
        <v>-59998.300114700804</v>
      </c>
      <c r="F12" s="303">
        <v>-63504.722164293227</v>
      </c>
    </row>
    <row r="13" spans="1:7" ht="10.95" x14ac:dyDescent="0.2">
      <c r="A13" s="151"/>
      <c r="B13" s="34"/>
      <c r="C13" s="34"/>
      <c r="D13" s="34"/>
      <c r="E13" s="34"/>
      <c r="F13" s="34"/>
    </row>
    <row r="14" spans="1:7" s="26" customFormat="1" ht="10.95" x14ac:dyDescent="0.2">
      <c r="A14" s="306" t="s">
        <v>128</v>
      </c>
      <c r="B14" s="68"/>
      <c r="C14" s="68"/>
      <c r="D14" s="68"/>
      <c r="E14" s="68"/>
      <c r="F14" s="68"/>
      <c r="G14" s="18"/>
    </row>
    <row r="15" spans="1:7" s="26" customFormat="1" ht="21.85" x14ac:dyDescent="0.2">
      <c r="A15" s="75"/>
      <c r="B15" s="307" t="s">
        <v>49</v>
      </c>
      <c r="C15" s="344" t="s">
        <v>50</v>
      </c>
      <c r="D15" s="307" t="s">
        <v>51</v>
      </c>
      <c r="E15" s="307" t="s">
        <v>52</v>
      </c>
      <c r="F15" s="307" t="s">
        <v>195</v>
      </c>
      <c r="G15" s="18"/>
    </row>
    <row r="16" spans="1:7" s="26" customFormat="1" ht="35.450000000000003" customHeight="1" x14ac:dyDescent="0.2">
      <c r="A16" s="242" t="s">
        <v>234</v>
      </c>
      <c r="B16" s="161">
        <v>-63530.743068643438</v>
      </c>
      <c r="C16" s="221">
        <v>-51234.1268607807</v>
      </c>
      <c r="D16" s="161">
        <v>-56906.020163967914</v>
      </c>
      <c r="E16" s="161">
        <v>-59998.300114700804</v>
      </c>
      <c r="F16" s="161">
        <v>-63504.722164293227</v>
      </c>
      <c r="G16" s="18"/>
    </row>
    <row r="17" spans="1:7" s="26" customFormat="1" ht="48" customHeight="1" x14ac:dyDescent="0.2">
      <c r="A17" s="243" t="s">
        <v>266</v>
      </c>
      <c r="B17" s="57">
        <v>52314.48749</v>
      </c>
      <c r="C17" s="222">
        <v>51234.126860780692</v>
      </c>
      <c r="D17" s="57">
        <v>56905.813599780682</v>
      </c>
      <c r="E17" s="57">
        <v>59998.286043996763</v>
      </c>
      <c r="F17" s="57">
        <v>63504.864713035757</v>
      </c>
      <c r="G17" s="18"/>
    </row>
    <row r="18" spans="1:7" s="26" customFormat="1" ht="15.85" customHeight="1" x14ac:dyDescent="0.2">
      <c r="A18" s="308" t="s">
        <v>130</v>
      </c>
      <c r="B18" s="350">
        <v>-11216.505578643439</v>
      </c>
      <c r="C18" s="339">
        <v>0</v>
      </c>
      <c r="D18" s="258">
        <v>0</v>
      </c>
      <c r="E18" s="258">
        <v>0</v>
      </c>
      <c r="F18" s="258">
        <v>0</v>
      </c>
      <c r="G18" s="18"/>
    </row>
    <row r="19" spans="1:7" s="26" customFormat="1" ht="10.95" x14ac:dyDescent="0.25">
      <c r="A19" s="159" t="s">
        <v>131</v>
      </c>
      <c r="B19" s="160"/>
      <c r="C19" s="124"/>
      <c r="D19" s="134"/>
      <c r="E19" s="134"/>
      <c r="F19" s="134"/>
      <c r="G19" s="18"/>
    </row>
    <row r="20" spans="1:7" s="26" customFormat="1" ht="10.95" x14ac:dyDescent="0.25">
      <c r="A20" s="363" t="s">
        <v>281</v>
      </c>
      <c r="B20" s="337"/>
      <c r="C20" s="337"/>
      <c r="D20" s="337"/>
      <c r="E20" s="337"/>
      <c r="F20" s="337"/>
      <c r="G20" s="18"/>
    </row>
    <row r="21" spans="1:7" s="26" customFormat="1" ht="10.95" x14ac:dyDescent="0.25">
      <c r="A21" s="363" t="s">
        <v>282</v>
      </c>
      <c r="B21" s="337"/>
      <c r="C21" s="337"/>
      <c r="D21" s="337"/>
      <c r="E21" s="337"/>
      <c r="F21" s="337"/>
      <c r="G21" s="18"/>
    </row>
    <row r="22" spans="1:7" s="26" customFormat="1" ht="10.95" x14ac:dyDescent="0.25">
      <c r="A22" s="245"/>
      <c r="B22" s="337"/>
      <c r="C22" s="337"/>
      <c r="D22" s="337"/>
      <c r="E22" s="337"/>
      <c r="F22" s="337"/>
      <c r="G22" s="18"/>
    </row>
    <row r="23" spans="1:7" s="26" customFormat="1" ht="10.95" x14ac:dyDescent="0.25">
      <c r="A23" s="245"/>
      <c r="B23" s="337"/>
      <c r="C23" s="337"/>
      <c r="D23" s="337"/>
      <c r="E23" s="337"/>
      <c r="F23" s="337"/>
      <c r="G23" s="18"/>
    </row>
    <row r="24" spans="1:7" s="26" customFormat="1" ht="10.95" x14ac:dyDescent="0.25">
      <c r="A24" s="245"/>
      <c r="B24" s="337"/>
      <c r="C24" s="337"/>
      <c r="D24" s="337"/>
      <c r="E24" s="337"/>
      <c r="F24" s="337"/>
      <c r="G24" s="18"/>
    </row>
    <row r="25" spans="1:7" s="26" customFormat="1" ht="10.95" x14ac:dyDescent="0.2">
      <c r="A25" s="56"/>
      <c r="B25" s="57"/>
      <c r="C25" s="58"/>
      <c r="D25" s="57"/>
      <c r="E25" s="57"/>
      <c r="F25" s="57"/>
      <c r="G25" s="18"/>
    </row>
    <row r="26" spans="1:7" s="255" customFormat="1" ht="10.95" x14ac:dyDescent="0.25"/>
    <row r="27" spans="1:7" s="255" customFormat="1" ht="10.95" x14ac:dyDescent="0.25"/>
    <row r="28" spans="1:7" s="255" customFormat="1" ht="10.95" x14ac:dyDescent="0.25"/>
    <row r="29" spans="1:7" s="255" customFormat="1" ht="10.95" x14ac:dyDescent="0.25"/>
    <row r="30" spans="1:7" s="255" customFormat="1" ht="10.95" x14ac:dyDescent="0.25"/>
    <row r="31" spans="1:7" s="255" customFormat="1" ht="10.95" x14ac:dyDescent="0.25"/>
    <row r="32" spans="1:7" s="255" customFormat="1" ht="11.85" customHeight="1" x14ac:dyDescent="0.25"/>
    <row r="33" spans="1:4" s="255" customFormat="1" ht="10.95" x14ac:dyDescent="0.25"/>
    <row r="34" spans="1:4" s="255" customFormat="1" ht="10.95" x14ac:dyDescent="0.25"/>
    <row r="35" spans="1:4" s="255" customFormat="1" ht="10.95" x14ac:dyDescent="0.25"/>
    <row r="36" spans="1:4" s="255" customFormat="1" ht="10.95" x14ac:dyDescent="0.25"/>
    <row r="37" spans="1:4" s="255" customFormat="1" ht="10.95" x14ac:dyDescent="0.25">
      <c r="A37" s="11"/>
      <c r="B37" s="11"/>
      <c r="C37" s="11"/>
      <c r="D37" s="11"/>
    </row>
    <row r="38" spans="1:4" s="26" customFormat="1" ht="11.85" customHeight="1" x14ac:dyDescent="0.25">
      <c r="A38" s="11"/>
      <c r="B38" s="11"/>
      <c r="C38" s="11"/>
      <c r="D38" s="11"/>
    </row>
    <row r="39" spans="1:4" s="26" customFormat="1" ht="11.85" customHeight="1" x14ac:dyDescent="0.25">
      <c r="A39" s="11"/>
      <c r="B39" s="11"/>
      <c r="C39" s="11"/>
      <c r="D39" s="11"/>
    </row>
    <row r="40" spans="1:4" s="26" customFormat="1" ht="11.85" customHeight="1" x14ac:dyDescent="0.25">
      <c r="A40" s="11"/>
      <c r="B40" s="11"/>
      <c r="C40" s="11"/>
      <c r="D40" s="11"/>
    </row>
    <row r="41" spans="1:4" s="26" customFormat="1" ht="11.85" customHeight="1" x14ac:dyDescent="0.25">
      <c r="A41" s="11"/>
      <c r="B41" s="11"/>
      <c r="C41" s="11"/>
      <c r="D41" s="11"/>
    </row>
    <row r="42" spans="1:4" s="26" customFormat="1" ht="11.85" customHeight="1" x14ac:dyDescent="0.25">
      <c r="A42" s="11"/>
      <c r="B42" s="11"/>
      <c r="C42" s="11"/>
      <c r="D42" s="11"/>
    </row>
  </sheetData>
  <mergeCells count="1">
    <mergeCell ref="A1:F1"/>
  </mergeCells>
  <pageMargins left="0.25" right="0.25" top="0.75" bottom="0.75" header="0.3" footer="0.3"/>
  <pageSetup paperSize="9" orientation="portrait" cellComments="asDisplaye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rgb="FFFF0000"/>
  </sheetPr>
  <dimension ref="A1:J63"/>
  <sheetViews>
    <sheetView workbookViewId="0"/>
  </sheetViews>
  <sheetFormatPr defaultColWidth="8" defaultRowHeight="11.85" customHeight="1" x14ac:dyDescent="0.25"/>
  <cols>
    <col min="1" max="1" width="29.85546875" style="11" customWidth="1"/>
    <col min="2" max="6" width="7.85546875" style="11" customWidth="1"/>
    <col min="7" max="16384" width="8" style="11"/>
  </cols>
  <sheetData>
    <row r="1" spans="1:6" ht="11.85" customHeight="1" x14ac:dyDescent="0.2">
      <c r="A1" s="59" t="s">
        <v>132</v>
      </c>
      <c r="B1" s="9"/>
      <c r="C1" s="10"/>
      <c r="D1" s="9"/>
      <c r="E1" s="9"/>
      <c r="F1" s="9"/>
    </row>
    <row r="2" spans="1:6" ht="11.85" customHeight="1" x14ac:dyDescent="0.2">
      <c r="A2" s="8"/>
      <c r="B2" s="9"/>
      <c r="C2" s="10"/>
      <c r="D2" s="9"/>
      <c r="E2" s="9"/>
      <c r="F2" s="9"/>
    </row>
    <row r="3" spans="1:6" ht="21.65" customHeight="1" x14ac:dyDescent="0.25">
      <c r="A3" s="385" t="s">
        <v>95</v>
      </c>
      <c r="B3" s="385"/>
      <c r="C3" s="385"/>
      <c r="D3" s="385"/>
      <c r="E3" s="385"/>
      <c r="F3" s="385"/>
    </row>
    <row r="4" spans="1:6" ht="10.95" x14ac:dyDescent="0.25">
      <c r="A4" s="241"/>
      <c r="B4" s="241"/>
      <c r="C4" s="241"/>
      <c r="D4" s="241"/>
      <c r="E4" s="241"/>
      <c r="F4" s="241"/>
    </row>
    <row r="5" spans="1:6" ht="43.65" x14ac:dyDescent="0.2">
      <c r="A5" s="79"/>
      <c r="B5" s="301" t="s">
        <v>203</v>
      </c>
      <c r="C5" s="302" t="s">
        <v>204</v>
      </c>
      <c r="D5" s="301" t="s">
        <v>96</v>
      </c>
      <c r="E5" s="301" t="s">
        <v>97</v>
      </c>
      <c r="F5" s="301" t="s">
        <v>205</v>
      </c>
    </row>
    <row r="6" spans="1:6" ht="11.85" customHeight="1" x14ac:dyDescent="0.2">
      <c r="A6" s="32" t="s">
        <v>98</v>
      </c>
      <c r="B6" s="129"/>
      <c r="C6" s="223"/>
      <c r="D6" s="129"/>
      <c r="E6" s="129"/>
      <c r="F6" s="129"/>
    </row>
    <row r="7" spans="1:6" ht="11.85" customHeight="1" x14ac:dyDescent="0.2">
      <c r="A7" s="130" t="s">
        <v>99</v>
      </c>
      <c r="B7" s="33"/>
      <c r="C7" s="220"/>
      <c r="D7" s="33"/>
      <c r="E7" s="33"/>
      <c r="F7" s="33"/>
    </row>
    <row r="8" spans="1:6" ht="11.85" customHeight="1" x14ac:dyDescent="0.2">
      <c r="A8" s="240" t="s">
        <v>100</v>
      </c>
      <c r="B8" s="33"/>
      <c r="C8" s="220"/>
      <c r="D8" s="33"/>
      <c r="E8" s="33"/>
      <c r="F8" s="33"/>
    </row>
    <row r="9" spans="1:6" ht="11.85" customHeight="1" x14ac:dyDescent="0.2">
      <c r="A9" s="130" t="s">
        <v>101</v>
      </c>
      <c r="B9" s="33"/>
      <c r="C9" s="220"/>
      <c r="D9" s="33"/>
      <c r="E9" s="33"/>
      <c r="F9" s="33"/>
    </row>
    <row r="10" spans="1:6" ht="11.85" customHeight="1" x14ac:dyDescent="0.2">
      <c r="A10" s="130" t="s">
        <v>102</v>
      </c>
      <c r="B10" s="33"/>
      <c r="C10" s="220"/>
      <c r="D10" s="33"/>
      <c r="E10" s="33"/>
      <c r="F10" s="33"/>
    </row>
    <row r="11" spans="1:6" ht="11.85" customHeight="1" x14ac:dyDescent="0.2">
      <c r="A11" s="240" t="s">
        <v>103</v>
      </c>
      <c r="B11" s="33"/>
      <c r="C11" s="220"/>
      <c r="D11" s="33"/>
      <c r="E11" s="33"/>
      <c r="F11" s="33"/>
    </row>
    <row r="12" spans="1:6" ht="11.85" customHeight="1" x14ac:dyDescent="0.2">
      <c r="A12" s="130" t="s">
        <v>104</v>
      </c>
      <c r="B12" s="33"/>
      <c r="C12" s="220"/>
      <c r="D12" s="33"/>
      <c r="E12" s="33"/>
      <c r="F12" s="33"/>
    </row>
    <row r="13" spans="1:6" ht="11.85" customHeight="1" x14ac:dyDescent="0.2">
      <c r="A13" s="240" t="s">
        <v>105</v>
      </c>
      <c r="B13" s="33"/>
      <c r="C13" s="220"/>
      <c r="D13" s="33"/>
      <c r="E13" s="33"/>
      <c r="F13" s="33"/>
    </row>
    <row r="14" spans="1:6" ht="11.85" customHeight="1" x14ac:dyDescent="0.2">
      <c r="A14" s="130" t="s">
        <v>106</v>
      </c>
      <c r="B14" s="33"/>
      <c r="C14" s="220"/>
      <c r="D14" s="33"/>
      <c r="E14" s="33"/>
      <c r="F14" s="33"/>
    </row>
    <row r="15" spans="1:6" ht="11.85" customHeight="1" x14ac:dyDescent="0.2">
      <c r="A15" s="32" t="s">
        <v>107</v>
      </c>
      <c r="B15" s="303">
        <f>SUM(B7:B14)</f>
        <v>0</v>
      </c>
      <c r="C15" s="304">
        <f>SUM(C7:C14)</f>
        <v>0</v>
      </c>
      <c r="D15" s="303">
        <f>SUM(D7:D14)</f>
        <v>0</v>
      </c>
      <c r="E15" s="303">
        <f>SUM(E7:E14)</f>
        <v>0</v>
      </c>
      <c r="F15" s="303">
        <f>SUM(F7:F14)</f>
        <v>0</v>
      </c>
    </row>
    <row r="16" spans="1:6" ht="11.85" customHeight="1" x14ac:dyDescent="0.2">
      <c r="A16" s="32" t="s">
        <v>108</v>
      </c>
      <c r="B16" s="33"/>
      <c r="C16" s="219"/>
      <c r="D16" s="34"/>
      <c r="E16" s="34"/>
      <c r="F16" s="34"/>
    </row>
    <row r="17" spans="1:6" ht="11.85" customHeight="1" x14ac:dyDescent="0.2">
      <c r="A17" s="32" t="s">
        <v>109</v>
      </c>
      <c r="B17" s="33"/>
      <c r="C17" s="220"/>
      <c r="D17" s="33"/>
      <c r="E17" s="33"/>
      <c r="F17" s="33"/>
    </row>
    <row r="18" spans="1:6" ht="11.85" customHeight="1" x14ac:dyDescent="0.2">
      <c r="A18" s="131" t="s">
        <v>110</v>
      </c>
      <c r="B18" s="33"/>
      <c r="C18" s="220"/>
      <c r="D18" s="33"/>
      <c r="E18" s="33"/>
      <c r="F18" s="33"/>
    </row>
    <row r="19" spans="1:6" ht="21.85" x14ac:dyDescent="0.2">
      <c r="A19" s="132" t="s">
        <v>230</v>
      </c>
      <c r="B19" s="33"/>
      <c r="C19" s="220"/>
      <c r="D19" s="33"/>
      <c r="E19" s="33"/>
      <c r="F19" s="33"/>
    </row>
    <row r="20" spans="1:6" ht="11.85" customHeight="1" x14ac:dyDescent="0.2">
      <c r="A20" s="133" t="s">
        <v>111</v>
      </c>
      <c r="B20" s="33"/>
      <c r="C20" s="220"/>
      <c r="D20" s="33"/>
      <c r="E20" s="33"/>
      <c r="F20" s="33"/>
    </row>
    <row r="21" spans="1:6" ht="11.85" customHeight="1" x14ac:dyDescent="0.2">
      <c r="A21" s="133" t="s">
        <v>39</v>
      </c>
      <c r="B21" s="33"/>
      <c r="C21" s="220"/>
      <c r="D21" s="33"/>
      <c r="E21" s="33"/>
      <c r="F21" s="33"/>
    </row>
    <row r="22" spans="1:6" ht="11.85" customHeight="1" x14ac:dyDescent="0.2">
      <c r="A22" s="133" t="s">
        <v>133</v>
      </c>
      <c r="B22" s="33"/>
      <c r="C22" s="220"/>
      <c r="D22" s="33"/>
      <c r="E22" s="33"/>
      <c r="F22" s="33"/>
    </row>
    <row r="23" spans="1:6" ht="11.85" customHeight="1" x14ac:dyDescent="0.2">
      <c r="A23" s="133" t="s">
        <v>112</v>
      </c>
      <c r="B23" s="33"/>
      <c r="C23" s="220"/>
      <c r="D23" s="33"/>
      <c r="E23" s="33"/>
      <c r="F23" s="33"/>
    </row>
    <row r="24" spans="1:6" ht="11.85" customHeight="1" x14ac:dyDescent="0.2">
      <c r="A24" s="244" t="s">
        <v>113</v>
      </c>
      <c r="B24" s="33"/>
      <c r="C24" s="220"/>
      <c r="D24" s="33"/>
      <c r="E24" s="33"/>
      <c r="F24" s="33"/>
    </row>
    <row r="25" spans="1:6" ht="11.85" customHeight="1" x14ac:dyDescent="0.2">
      <c r="A25" s="244" t="s">
        <v>114</v>
      </c>
      <c r="B25" s="33"/>
      <c r="C25" s="220"/>
      <c r="D25" s="33"/>
      <c r="E25" s="33"/>
      <c r="F25" s="33"/>
    </row>
    <row r="26" spans="1:6" ht="11.85" customHeight="1" x14ac:dyDescent="0.2">
      <c r="A26" s="133" t="s">
        <v>40</v>
      </c>
      <c r="B26" s="33"/>
      <c r="C26" s="220"/>
      <c r="D26" s="33"/>
      <c r="E26" s="33"/>
      <c r="F26" s="33"/>
    </row>
    <row r="27" spans="1:6" ht="11.85" customHeight="1" x14ac:dyDescent="0.2">
      <c r="A27" s="133" t="s">
        <v>42</v>
      </c>
      <c r="B27" s="33"/>
      <c r="C27" s="220"/>
      <c r="D27" s="33"/>
      <c r="E27" s="33"/>
      <c r="F27" s="33"/>
    </row>
    <row r="28" spans="1:6" ht="11.85" customHeight="1" x14ac:dyDescent="0.2">
      <c r="A28" s="131" t="s">
        <v>116</v>
      </c>
      <c r="B28" s="303">
        <f>SUM(B19:B27)</f>
        <v>0</v>
      </c>
      <c r="C28" s="304">
        <f t="shared" ref="C28:F28" si="0">SUM(C19:C27)</f>
        <v>0</v>
      </c>
      <c r="D28" s="303">
        <f t="shared" si="0"/>
        <v>0</v>
      </c>
      <c r="E28" s="303">
        <f t="shared" si="0"/>
        <v>0</v>
      </c>
      <c r="F28" s="303">
        <f t="shared" si="0"/>
        <v>0</v>
      </c>
    </row>
    <row r="29" spans="1:6" ht="11.85" customHeight="1" x14ac:dyDescent="0.2">
      <c r="A29" s="131" t="s">
        <v>117</v>
      </c>
      <c r="B29" s="33"/>
      <c r="C29" s="219"/>
      <c r="D29" s="34"/>
      <c r="E29" s="34"/>
      <c r="F29" s="34"/>
    </row>
    <row r="30" spans="1:6" ht="11.85" customHeight="1" x14ac:dyDescent="0.2">
      <c r="A30" s="133" t="s">
        <v>118</v>
      </c>
      <c r="B30" s="33"/>
      <c r="C30" s="220"/>
      <c r="D30" s="33"/>
      <c r="E30" s="33"/>
      <c r="F30" s="33"/>
    </row>
    <row r="31" spans="1:6" ht="11.85" customHeight="1" x14ac:dyDescent="0.2">
      <c r="A31" s="244" t="s">
        <v>119</v>
      </c>
      <c r="B31" s="33"/>
      <c r="C31" s="220"/>
      <c r="D31" s="33"/>
      <c r="E31" s="33"/>
      <c r="F31" s="33"/>
    </row>
    <row r="32" spans="1:6" ht="11.85" customHeight="1" x14ac:dyDescent="0.2">
      <c r="A32" s="244" t="s">
        <v>120</v>
      </c>
      <c r="B32" s="33"/>
      <c r="C32" s="220"/>
      <c r="D32" s="33"/>
      <c r="E32" s="33"/>
      <c r="F32" s="33"/>
    </row>
    <row r="33" spans="1:10" ht="11.85" customHeight="1" x14ac:dyDescent="0.2">
      <c r="A33" s="133" t="s">
        <v>42</v>
      </c>
      <c r="B33" s="33"/>
      <c r="C33" s="220"/>
      <c r="D33" s="33"/>
      <c r="E33" s="33"/>
      <c r="F33" s="33"/>
    </row>
    <row r="34" spans="1:10" ht="11.85" customHeight="1" x14ac:dyDescent="0.2">
      <c r="A34" s="131" t="s">
        <v>122</v>
      </c>
      <c r="B34" s="303">
        <f>SUM(B30:B33)</f>
        <v>0</v>
      </c>
      <c r="C34" s="304">
        <f t="shared" ref="C34:F34" si="1">SUM(C30:C33)</f>
        <v>0</v>
      </c>
      <c r="D34" s="303">
        <f t="shared" si="1"/>
        <v>0</v>
      </c>
      <c r="E34" s="303">
        <f t="shared" si="1"/>
        <v>0</v>
      </c>
      <c r="F34" s="303">
        <f t="shared" si="1"/>
        <v>0</v>
      </c>
    </row>
    <row r="35" spans="1:10" ht="11.85" customHeight="1" x14ac:dyDescent="0.2">
      <c r="A35" s="32" t="s">
        <v>123</v>
      </c>
      <c r="B35" s="303">
        <f>B28+B34</f>
        <v>0</v>
      </c>
      <c r="C35" s="304">
        <f>C28+C34</f>
        <v>0</v>
      </c>
      <c r="D35" s="303">
        <f>D28+D34</f>
        <v>0</v>
      </c>
      <c r="E35" s="303">
        <f>E28+E34</f>
        <v>0</v>
      </c>
      <c r="F35" s="303">
        <f>F28+F34</f>
        <v>0</v>
      </c>
    </row>
    <row r="36" spans="1:10" ht="21.85" x14ac:dyDescent="0.2">
      <c r="A36" s="246" t="s">
        <v>231</v>
      </c>
      <c r="B36" s="303">
        <f>B15-B35</f>
        <v>0</v>
      </c>
      <c r="C36" s="304">
        <f>C15-C35</f>
        <v>0</v>
      </c>
      <c r="D36" s="303">
        <f>D15-D35</f>
        <v>0</v>
      </c>
      <c r="E36" s="303">
        <f>E15-E35</f>
        <v>0</v>
      </c>
      <c r="F36" s="303">
        <f>F15-F35</f>
        <v>0</v>
      </c>
    </row>
    <row r="37" spans="1:10" ht="10.95" x14ac:dyDescent="0.2">
      <c r="A37" s="37" t="s">
        <v>86</v>
      </c>
      <c r="B37" s="33"/>
      <c r="C37" s="220"/>
      <c r="D37" s="33"/>
      <c r="E37" s="33"/>
      <c r="F37" s="33"/>
    </row>
    <row r="38" spans="1:10" ht="21.85" x14ac:dyDescent="0.2">
      <c r="A38" s="152" t="s">
        <v>232</v>
      </c>
      <c r="B38" s="303">
        <f>SUM(B36:B37)</f>
        <v>0</v>
      </c>
      <c r="C38" s="304">
        <f t="shared" ref="C38:F38" si="2">SUM(C36:C37)</f>
        <v>0</v>
      </c>
      <c r="D38" s="303">
        <f t="shared" si="2"/>
        <v>0</v>
      </c>
      <c r="E38" s="303">
        <f t="shared" si="2"/>
        <v>0</v>
      </c>
      <c r="F38" s="303">
        <f t="shared" si="2"/>
        <v>0</v>
      </c>
    </row>
    <row r="39" spans="1:10" ht="10.95" x14ac:dyDescent="0.2">
      <c r="A39" s="32" t="s">
        <v>124</v>
      </c>
      <c r="B39" s="33"/>
      <c r="C39" s="220"/>
      <c r="D39" s="33"/>
      <c r="E39" s="33"/>
      <c r="F39" s="33"/>
    </row>
    <row r="40" spans="1:10" ht="10.95" x14ac:dyDescent="0.2">
      <c r="A40" s="35" t="s">
        <v>125</v>
      </c>
      <c r="B40" s="33"/>
      <c r="C40" s="220"/>
      <c r="D40" s="33"/>
      <c r="E40" s="33"/>
      <c r="F40" s="33"/>
    </row>
    <row r="41" spans="1:10" ht="10.95" x14ac:dyDescent="0.2">
      <c r="A41" s="36" t="s">
        <v>134</v>
      </c>
      <c r="B41" s="303">
        <f>B40</f>
        <v>0</v>
      </c>
      <c r="C41" s="304">
        <f>C40</f>
        <v>0</v>
      </c>
      <c r="D41" s="303">
        <f>D40</f>
        <v>0</v>
      </c>
      <c r="E41" s="303">
        <f>E40</f>
        <v>0</v>
      </c>
      <c r="F41" s="303">
        <f>F40</f>
        <v>0</v>
      </c>
    </row>
    <row r="42" spans="1:10" ht="32.75" x14ac:dyDescent="0.2">
      <c r="A42" s="309" t="s">
        <v>233</v>
      </c>
      <c r="B42" s="303">
        <f>B41+B38</f>
        <v>0</v>
      </c>
      <c r="C42" s="304">
        <f>C41+C38</f>
        <v>0</v>
      </c>
      <c r="D42" s="303">
        <f>D41+D38</f>
        <v>0</v>
      </c>
      <c r="E42" s="303">
        <f>E41+E38</f>
        <v>0</v>
      </c>
      <c r="F42" s="303">
        <f>F41+F38</f>
        <v>0</v>
      </c>
    </row>
    <row r="43" spans="1:10" ht="10.95" x14ac:dyDescent="0.2">
      <c r="A43" s="38"/>
      <c r="B43" s="33"/>
      <c r="C43" s="34"/>
      <c r="D43" s="33"/>
      <c r="E43" s="33"/>
      <c r="F43" s="33"/>
    </row>
    <row r="44" spans="1:10" ht="10.95" x14ac:dyDescent="0.2">
      <c r="A44" s="38"/>
      <c r="B44" s="33"/>
      <c r="C44" s="34"/>
      <c r="D44" s="33"/>
      <c r="E44" s="33"/>
      <c r="F44" s="33"/>
    </row>
    <row r="45" spans="1:10" ht="24.55" customHeight="1" x14ac:dyDescent="0.25">
      <c r="A45" s="385" t="s">
        <v>127</v>
      </c>
      <c r="B45" s="385"/>
      <c r="C45" s="385"/>
      <c r="D45" s="385"/>
      <c r="E45" s="385"/>
      <c r="F45" s="385"/>
    </row>
    <row r="46" spans="1:10" ht="10.95" x14ac:dyDescent="0.2">
      <c r="A46" s="38"/>
      <c r="B46" s="33"/>
      <c r="C46" s="34"/>
      <c r="D46" s="33"/>
      <c r="E46" s="33"/>
      <c r="F46" s="33"/>
    </row>
    <row r="47" spans="1:10" ht="10.95" x14ac:dyDescent="0.2">
      <c r="A47" s="71" t="s">
        <v>135</v>
      </c>
      <c r="B47" s="57"/>
      <c r="C47" s="58"/>
      <c r="D47" s="57"/>
      <c r="E47" s="57"/>
      <c r="F47" s="57"/>
    </row>
    <row r="48" spans="1:10" ht="21.85" x14ac:dyDescent="0.2">
      <c r="A48" s="75" t="s">
        <v>62</v>
      </c>
      <c r="B48" s="307" t="s">
        <v>49</v>
      </c>
      <c r="C48" s="328" t="s">
        <v>50</v>
      </c>
      <c r="D48" s="307" t="s">
        <v>51</v>
      </c>
      <c r="E48" s="307" t="s">
        <v>52</v>
      </c>
      <c r="F48" s="307" t="s">
        <v>195</v>
      </c>
      <c r="G48" s="18"/>
      <c r="H48" s="18"/>
      <c r="I48" s="26"/>
      <c r="J48" s="26"/>
    </row>
    <row r="49" spans="1:10" ht="33.65" customHeight="1" x14ac:dyDescent="0.2">
      <c r="A49" s="242" t="s">
        <v>234</v>
      </c>
      <c r="B49" s="161">
        <f>B42</f>
        <v>0</v>
      </c>
      <c r="C49" s="224">
        <f t="shared" ref="C49:F49" si="3">C42</f>
        <v>0</v>
      </c>
      <c r="D49" s="161">
        <f t="shared" si="3"/>
        <v>0</v>
      </c>
      <c r="E49" s="161">
        <f t="shared" si="3"/>
        <v>0</v>
      </c>
      <c r="F49" s="161">
        <f t="shared" si="3"/>
        <v>0</v>
      </c>
      <c r="G49" s="18"/>
      <c r="H49" s="18"/>
      <c r="I49" s="26"/>
      <c r="J49" s="26"/>
    </row>
    <row r="50" spans="1:10" ht="43.65" x14ac:dyDescent="0.2">
      <c r="A50" s="243" t="s">
        <v>236</v>
      </c>
      <c r="B50" s="57"/>
      <c r="C50" s="225"/>
      <c r="D50" s="57"/>
      <c r="E50" s="57"/>
      <c r="F50" s="57"/>
      <c r="G50" s="18"/>
      <c r="H50" s="18"/>
      <c r="I50" s="26"/>
      <c r="J50" s="26"/>
    </row>
    <row r="51" spans="1:10" ht="21.85" x14ac:dyDescent="0.2">
      <c r="A51" s="243" t="s">
        <v>235</v>
      </c>
      <c r="B51" s="57"/>
      <c r="C51" s="225"/>
      <c r="D51" s="57"/>
      <c r="E51" s="57"/>
      <c r="F51" s="57"/>
      <c r="G51" s="18"/>
      <c r="H51" s="18"/>
      <c r="I51" s="26"/>
      <c r="J51" s="26"/>
    </row>
    <row r="52" spans="1:10" ht="10.95" x14ac:dyDescent="0.2">
      <c r="A52" s="243" t="s">
        <v>129</v>
      </c>
      <c r="B52" s="57"/>
      <c r="C52" s="225"/>
      <c r="D52" s="57"/>
      <c r="E52" s="57"/>
      <c r="F52" s="57"/>
      <c r="G52" s="18"/>
      <c r="H52" s="18"/>
      <c r="I52" s="26"/>
      <c r="J52" s="26"/>
    </row>
    <row r="53" spans="1:10" ht="21.85" x14ac:dyDescent="0.2">
      <c r="A53" s="308" t="s">
        <v>130</v>
      </c>
      <c r="B53" s="162">
        <f>B49+B50+B51-B52</f>
        <v>0</v>
      </c>
      <c r="C53" s="226">
        <f t="shared" ref="C53:F53" si="4">C49+C50+C51-C52</f>
        <v>0</v>
      </c>
      <c r="D53" s="162">
        <f t="shared" si="4"/>
        <v>0</v>
      </c>
      <c r="E53" s="162">
        <f t="shared" si="4"/>
        <v>0</v>
      </c>
      <c r="F53" s="162">
        <f t="shared" si="4"/>
        <v>0</v>
      </c>
    </row>
    <row r="54" spans="1:10" ht="10.95" x14ac:dyDescent="0.25">
      <c r="A54" s="159" t="s">
        <v>131</v>
      </c>
      <c r="B54" s="160"/>
      <c r="C54" s="160"/>
      <c r="D54" s="134"/>
      <c r="E54" s="134"/>
      <c r="F54" s="134"/>
      <c r="G54" s="18"/>
      <c r="H54" s="18"/>
      <c r="I54" s="26"/>
      <c r="J54" s="26"/>
    </row>
    <row r="55" spans="1:10" ht="10.95" x14ac:dyDescent="0.25">
      <c r="A55" s="158"/>
      <c r="B55" s="134"/>
      <c r="C55" s="134"/>
      <c r="D55" s="134"/>
      <c r="E55" s="134"/>
      <c r="F55" s="134"/>
      <c r="G55" s="18"/>
      <c r="H55" s="18"/>
      <c r="I55" s="26"/>
      <c r="J55" s="26"/>
    </row>
    <row r="56" spans="1:10" ht="55.3" customHeight="1" x14ac:dyDescent="0.25">
      <c r="A56" s="386" t="s">
        <v>206</v>
      </c>
      <c r="B56" s="386"/>
      <c r="C56" s="386"/>
      <c r="D56" s="386"/>
      <c r="E56" s="386"/>
      <c r="F56" s="386"/>
      <c r="G56" s="18"/>
      <c r="H56" s="18"/>
      <c r="I56" s="26"/>
      <c r="J56" s="26"/>
    </row>
    <row r="57" spans="1:10" ht="10.95" x14ac:dyDescent="0.25">
      <c r="A57" s="245" t="s">
        <v>256</v>
      </c>
      <c r="B57" s="26"/>
      <c r="C57" s="26"/>
      <c r="D57" s="26"/>
      <c r="E57" s="26"/>
      <c r="F57" s="26"/>
      <c r="G57" s="26"/>
      <c r="H57" s="26"/>
      <c r="I57" s="26"/>
      <c r="J57" s="26"/>
    </row>
    <row r="58" spans="1:10" ht="10.95" x14ac:dyDescent="0.25">
      <c r="A58" s="245"/>
      <c r="B58" s="26"/>
      <c r="C58" s="26"/>
      <c r="D58" s="26"/>
      <c r="E58" s="26"/>
      <c r="F58" s="26"/>
      <c r="G58" s="26"/>
      <c r="H58" s="26"/>
      <c r="I58" s="26"/>
      <c r="J58" s="26"/>
    </row>
    <row r="59" spans="1:10" ht="10.95" x14ac:dyDescent="0.25">
      <c r="A59" s="245"/>
      <c r="B59" s="26"/>
      <c r="C59" s="26"/>
      <c r="D59" s="26"/>
      <c r="E59" s="26"/>
      <c r="F59" s="26"/>
      <c r="G59" s="26"/>
      <c r="H59" s="26"/>
      <c r="I59" s="26"/>
      <c r="J59" s="26"/>
    </row>
    <row r="60" spans="1:10" ht="11.85" customHeight="1" x14ac:dyDescent="0.25">
      <c r="A60" s="249" t="s">
        <v>12</v>
      </c>
      <c r="B60" s="26"/>
      <c r="C60" s="26"/>
      <c r="D60" s="26"/>
      <c r="E60" s="26"/>
      <c r="F60" s="26"/>
      <c r="G60" s="26"/>
      <c r="H60" s="26"/>
      <c r="I60" s="26"/>
      <c r="J60" s="26"/>
    </row>
    <row r="61" spans="1:10" ht="11.85" customHeight="1" x14ac:dyDescent="0.2">
      <c r="A61" s="250" t="s">
        <v>13</v>
      </c>
      <c r="B61" s="26"/>
      <c r="C61" s="26"/>
      <c r="D61" s="26"/>
      <c r="E61" s="26"/>
      <c r="F61" s="26"/>
      <c r="G61" s="26"/>
      <c r="H61" s="26"/>
      <c r="I61" s="26"/>
      <c r="J61" s="26"/>
    </row>
    <row r="62" spans="1:10" ht="11.85" customHeight="1" x14ac:dyDescent="0.25">
      <c r="A62" s="21"/>
      <c r="G62" s="26"/>
      <c r="H62" s="26"/>
      <c r="I62" s="26"/>
      <c r="J62" s="26"/>
    </row>
    <row r="63" spans="1:10" ht="11.85" customHeight="1" x14ac:dyDescent="0.25">
      <c r="A63" s="59" t="s">
        <v>218</v>
      </c>
    </row>
  </sheetData>
  <mergeCells count="3">
    <mergeCell ref="A3:F3"/>
    <mergeCell ref="A45:F45"/>
    <mergeCell ref="A56:F56"/>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4"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4">
    <tabColor theme="9" tint="-0.249977111117893"/>
  </sheetPr>
  <dimension ref="A1:N66"/>
  <sheetViews>
    <sheetView workbookViewId="0"/>
  </sheetViews>
  <sheetFormatPr defaultColWidth="8" defaultRowHeight="13.1" x14ac:dyDescent="0.2"/>
  <cols>
    <col min="1" max="1" width="29.85546875" style="1" customWidth="1"/>
    <col min="2" max="6" width="7.85546875" style="1" customWidth="1"/>
    <col min="7" max="8" width="9.140625" style="1" customWidth="1"/>
    <col min="9" max="16384" width="8" style="1"/>
  </cols>
  <sheetData>
    <row r="1" spans="1:14" x14ac:dyDescent="0.2">
      <c r="A1" s="253" t="s">
        <v>136</v>
      </c>
      <c r="B1" s="2"/>
      <c r="C1" s="2"/>
      <c r="D1" s="3"/>
    </row>
    <row r="2" spans="1:14" x14ac:dyDescent="0.2">
      <c r="A2" s="6"/>
      <c r="B2" s="2"/>
      <c r="C2" s="2"/>
      <c r="D2" s="3"/>
    </row>
    <row r="3" spans="1:14" x14ac:dyDescent="0.2">
      <c r="A3" s="12" t="s">
        <v>137</v>
      </c>
      <c r="B3" s="13"/>
      <c r="C3" s="13"/>
      <c r="D3" s="13"/>
      <c r="E3" s="13"/>
      <c r="F3" s="13"/>
    </row>
    <row r="4" spans="1:14" x14ac:dyDescent="0.2">
      <c r="A4" s="25"/>
      <c r="B4" s="2"/>
      <c r="C4" s="14"/>
      <c r="D4" s="2"/>
      <c r="E4" s="2"/>
      <c r="F4" s="2"/>
    </row>
    <row r="5" spans="1:14" ht="45.65" customHeight="1" x14ac:dyDescent="0.25">
      <c r="A5" s="80"/>
      <c r="B5" s="301" t="s">
        <v>203</v>
      </c>
      <c r="C5" s="302" t="s">
        <v>204</v>
      </c>
      <c r="D5" s="301" t="s">
        <v>96</v>
      </c>
      <c r="E5" s="301" t="s">
        <v>97</v>
      </c>
      <c r="F5" s="301" t="s">
        <v>205</v>
      </c>
      <c r="I5" s="256"/>
      <c r="J5" s="154"/>
      <c r="K5" s="154"/>
      <c r="L5" s="154"/>
      <c r="M5" s="154"/>
      <c r="N5" s="154"/>
    </row>
    <row r="6" spans="1:14" ht="11.85" customHeight="1" x14ac:dyDescent="0.2">
      <c r="A6" s="137" t="s">
        <v>138</v>
      </c>
      <c r="B6" s="135"/>
      <c r="C6" s="227"/>
      <c r="D6" s="27"/>
      <c r="E6" s="136"/>
      <c r="F6" s="136"/>
      <c r="I6" s="154"/>
      <c r="J6" s="154"/>
      <c r="K6" s="154"/>
      <c r="L6" s="154"/>
      <c r="M6" s="154"/>
      <c r="N6" s="154"/>
    </row>
    <row r="7" spans="1:14" ht="11.85" customHeight="1" x14ac:dyDescent="0.2">
      <c r="A7" s="122" t="s">
        <v>139</v>
      </c>
      <c r="B7" s="135"/>
      <c r="C7" s="227"/>
      <c r="D7" s="27"/>
      <c r="E7" s="136"/>
      <c r="F7" s="136"/>
      <c r="I7" s="154"/>
      <c r="J7" s="154"/>
      <c r="K7" s="154"/>
      <c r="L7" s="154"/>
      <c r="M7" s="154"/>
      <c r="N7" s="154"/>
    </row>
    <row r="8" spans="1:14" ht="21.85" x14ac:dyDescent="0.2">
      <c r="A8" s="141" t="s">
        <v>230</v>
      </c>
      <c r="B8" s="124"/>
      <c r="C8" s="228"/>
      <c r="D8" s="27"/>
      <c r="E8" s="27"/>
      <c r="F8" s="27"/>
      <c r="I8" s="154"/>
      <c r="J8" s="154"/>
      <c r="K8" s="154"/>
      <c r="L8" s="154"/>
      <c r="M8" s="154"/>
      <c r="N8" s="154"/>
    </row>
    <row r="9" spans="1:14" ht="11.85" customHeight="1" x14ac:dyDescent="0.2">
      <c r="A9" s="95" t="s">
        <v>111</v>
      </c>
      <c r="B9" s="124"/>
      <c r="C9" s="228"/>
      <c r="D9" s="27"/>
      <c r="E9" s="27"/>
      <c r="F9" s="27"/>
      <c r="I9" s="154"/>
      <c r="J9" s="154"/>
      <c r="K9" s="154"/>
      <c r="L9" s="154"/>
      <c r="M9" s="154"/>
      <c r="N9" s="154"/>
    </row>
    <row r="10" spans="1:14" ht="11.85" customHeight="1" x14ac:dyDescent="0.2">
      <c r="A10" s="95" t="s">
        <v>39</v>
      </c>
      <c r="B10" s="124"/>
      <c r="C10" s="228"/>
      <c r="D10" s="27"/>
      <c r="E10" s="27"/>
      <c r="F10" s="27"/>
      <c r="I10" s="154"/>
      <c r="J10" s="154"/>
      <c r="K10" s="154"/>
      <c r="L10" s="154"/>
      <c r="M10" s="154"/>
      <c r="N10" s="154"/>
    </row>
    <row r="11" spans="1:14" ht="11.85" customHeight="1" x14ac:dyDescent="0.2">
      <c r="A11" s="95" t="s">
        <v>133</v>
      </c>
      <c r="B11" s="124"/>
      <c r="C11" s="228"/>
      <c r="D11" s="27"/>
      <c r="E11" s="27"/>
      <c r="F11" s="27"/>
      <c r="I11" s="154"/>
      <c r="J11" s="154"/>
      <c r="K11" s="154"/>
      <c r="L11" s="154"/>
      <c r="M11" s="154"/>
      <c r="N11" s="154"/>
    </row>
    <row r="12" spans="1:14" ht="11.85" customHeight="1" x14ac:dyDescent="0.2">
      <c r="A12" s="95" t="s">
        <v>112</v>
      </c>
      <c r="B12" s="124"/>
      <c r="C12" s="228"/>
      <c r="D12" s="27"/>
      <c r="E12" s="27"/>
      <c r="F12" s="27"/>
      <c r="I12" s="154"/>
      <c r="J12" s="154"/>
      <c r="K12" s="154"/>
      <c r="L12" s="154"/>
      <c r="M12" s="154"/>
      <c r="N12" s="154"/>
    </row>
    <row r="13" spans="1:14" ht="11.85" customHeight="1" x14ac:dyDescent="0.2">
      <c r="A13" s="240" t="s">
        <v>113</v>
      </c>
      <c r="B13" s="124"/>
      <c r="C13" s="228"/>
      <c r="D13" s="27"/>
      <c r="E13" s="27"/>
      <c r="F13" s="27"/>
      <c r="I13" s="154"/>
      <c r="J13" s="154"/>
      <c r="K13" s="154"/>
      <c r="L13" s="154"/>
      <c r="M13" s="154"/>
      <c r="N13" s="154"/>
    </row>
    <row r="14" spans="1:14" ht="11.85" customHeight="1" x14ac:dyDescent="0.2">
      <c r="A14" s="240" t="s">
        <v>114</v>
      </c>
      <c r="B14" s="124"/>
      <c r="C14" s="228"/>
      <c r="D14" s="27"/>
      <c r="E14" s="27"/>
      <c r="F14" s="27"/>
      <c r="I14" s="154"/>
      <c r="J14" s="154"/>
      <c r="K14" s="154"/>
      <c r="L14" s="154"/>
      <c r="M14" s="154"/>
      <c r="N14" s="154"/>
    </row>
    <row r="15" spans="1:14" ht="11.85" customHeight="1" x14ac:dyDescent="0.2">
      <c r="A15" s="95" t="s">
        <v>40</v>
      </c>
      <c r="B15" s="124"/>
      <c r="C15" s="228"/>
      <c r="D15" s="27"/>
      <c r="E15" s="27"/>
      <c r="F15" s="27"/>
      <c r="I15" s="154"/>
      <c r="J15" s="154"/>
      <c r="K15" s="154"/>
      <c r="L15" s="154"/>
      <c r="M15" s="154"/>
      <c r="N15" s="154"/>
    </row>
    <row r="16" spans="1:14" ht="11.85" customHeight="1" x14ac:dyDescent="0.2">
      <c r="A16" s="95" t="s">
        <v>115</v>
      </c>
      <c r="B16" s="124"/>
      <c r="C16" s="228"/>
      <c r="D16" s="27"/>
      <c r="E16" s="27"/>
      <c r="F16" s="27"/>
      <c r="I16" s="154"/>
      <c r="J16" s="154"/>
      <c r="K16" s="154"/>
      <c r="L16" s="154"/>
      <c r="M16" s="154"/>
      <c r="N16" s="154"/>
    </row>
    <row r="17" spans="1:14" ht="11.85" customHeight="1" x14ac:dyDescent="0.2">
      <c r="A17" s="122" t="s">
        <v>140</v>
      </c>
      <c r="B17" s="310">
        <f>SUM(B8:B16)</f>
        <v>0</v>
      </c>
      <c r="C17" s="311">
        <f>SUM(C8:C16)</f>
        <v>0</v>
      </c>
      <c r="D17" s="150">
        <f>SUM(D8:D16)</f>
        <v>0</v>
      </c>
      <c r="E17" s="150">
        <f>SUM(E8:E16)</f>
        <v>0</v>
      </c>
      <c r="F17" s="150">
        <f>SUM(F8:F16)</f>
        <v>0</v>
      </c>
      <c r="I17" s="154"/>
      <c r="J17" s="154"/>
      <c r="K17" s="154"/>
      <c r="L17" s="154"/>
      <c r="M17" s="154"/>
      <c r="N17" s="154"/>
    </row>
    <row r="18" spans="1:14" ht="11.85" customHeight="1" x14ac:dyDescent="0.2">
      <c r="A18" s="122" t="s">
        <v>117</v>
      </c>
      <c r="B18" s="124"/>
      <c r="C18" s="228"/>
      <c r="D18" s="27"/>
      <c r="E18" s="27"/>
      <c r="F18" s="27"/>
      <c r="I18" s="154"/>
      <c r="J18" s="154"/>
      <c r="K18" s="154"/>
      <c r="L18" s="154"/>
      <c r="M18" s="154"/>
      <c r="N18" s="154"/>
    </row>
    <row r="19" spans="1:14" ht="11.85" customHeight="1" x14ac:dyDescent="0.2">
      <c r="A19" s="95" t="s">
        <v>118</v>
      </c>
      <c r="B19" s="124"/>
      <c r="C19" s="228"/>
      <c r="D19" s="27"/>
      <c r="E19" s="27"/>
      <c r="F19" s="27"/>
    </row>
    <row r="20" spans="1:14" ht="11.85" customHeight="1" x14ac:dyDescent="0.2">
      <c r="A20" s="240" t="s">
        <v>119</v>
      </c>
      <c r="B20" s="124"/>
      <c r="C20" s="228"/>
      <c r="D20" s="27"/>
      <c r="E20" s="27"/>
      <c r="F20" s="27"/>
    </row>
    <row r="21" spans="1:14" ht="11.85" customHeight="1" x14ac:dyDescent="0.2">
      <c r="A21" s="240" t="s">
        <v>120</v>
      </c>
      <c r="B21" s="124"/>
      <c r="C21" s="228"/>
      <c r="D21" s="27"/>
      <c r="E21" s="27"/>
      <c r="F21" s="27"/>
    </row>
    <row r="22" spans="1:14" ht="22.95" customHeight="1" x14ac:dyDescent="0.2">
      <c r="A22" s="141" t="s">
        <v>237</v>
      </c>
      <c r="B22" s="124"/>
      <c r="C22" s="228"/>
      <c r="D22" s="27"/>
      <c r="E22" s="27"/>
      <c r="F22" s="27"/>
    </row>
    <row r="23" spans="1:14" ht="11.85" customHeight="1" x14ac:dyDescent="0.2">
      <c r="A23" s="95" t="s">
        <v>121</v>
      </c>
      <c r="B23" s="124"/>
      <c r="C23" s="228"/>
      <c r="D23" s="27"/>
      <c r="E23" s="27"/>
      <c r="F23" s="27"/>
    </row>
    <row r="24" spans="1:14" ht="11.85" customHeight="1" x14ac:dyDescent="0.2">
      <c r="A24" s="122" t="s">
        <v>122</v>
      </c>
      <c r="B24" s="310">
        <f>SUM(B19:B23)</f>
        <v>0</v>
      </c>
      <c r="C24" s="311">
        <f>SUM(C19:C23)</f>
        <v>0</v>
      </c>
      <c r="D24" s="150">
        <f>SUM(D19:D23)</f>
        <v>0</v>
      </c>
      <c r="E24" s="150">
        <f>SUM(E19:E23)</f>
        <v>0</v>
      </c>
      <c r="F24" s="150">
        <f>SUM(F19:F23)</f>
        <v>0</v>
      </c>
    </row>
    <row r="25" spans="1:14" ht="11.85" customHeight="1" x14ac:dyDescent="0.2">
      <c r="A25" s="138" t="s">
        <v>141</v>
      </c>
      <c r="B25" s="310">
        <f>B24+B17</f>
        <v>0</v>
      </c>
      <c r="C25" s="311">
        <f>C24+C17</f>
        <v>0</v>
      </c>
      <c r="D25" s="150">
        <f>D24+D17</f>
        <v>0</v>
      </c>
      <c r="E25" s="150">
        <f>E24+E17</f>
        <v>0</v>
      </c>
      <c r="F25" s="150">
        <f>F24+F17</f>
        <v>0</v>
      </c>
    </row>
    <row r="26" spans="1:14" ht="11.85" customHeight="1" x14ac:dyDescent="0.2">
      <c r="A26" s="139" t="s">
        <v>98</v>
      </c>
      <c r="B26" s="124"/>
      <c r="C26" s="228"/>
      <c r="D26" s="27"/>
      <c r="E26" s="27"/>
      <c r="F26" s="27"/>
    </row>
    <row r="27" spans="1:14" ht="11.85" customHeight="1" x14ac:dyDescent="0.2">
      <c r="A27" s="95" t="s">
        <v>99</v>
      </c>
      <c r="B27" s="124"/>
      <c r="C27" s="228"/>
      <c r="D27" s="27"/>
      <c r="E27" s="27"/>
      <c r="F27" s="27"/>
    </row>
    <row r="28" spans="1:14" ht="11.85" customHeight="1" x14ac:dyDescent="0.2">
      <c r="A28" s="240" t="s">
        <v>100</v>
      </c>
      <c r="B28" s="124"/>
      <c r="C28" s="228"/>
      <c r="D28" s="27"/>
      <c r="E28" s="27"/>
      <c r="F28" s="27"/>
    </row>
    <row r="29" spans="1:14" ht="11.85" customHeight="1" x14ac:dyDescent="0.2">
      <c r="A29" s="95" t="s">
        <v>102</v>
      </c>
      <c r="B29" s="124"/>
      <c r="C29" s="228"/>
      <c r="D29" s="27"/>
      <c r="E29" s="27"/>
      <c r="F29" s="27"/>
    </row>
    <row r="30" spans="1:14" ht="11.85" customHeight="1" x14ac:dyDescent="0.2">
      <c r="A30" s="240" t="s">
        <v>103</v>
      </c>
      <c r="B30" s="124"/>
      <c r="C30" s="228"/>
      <c r="D30" s="27"/>
      <c r="E30" s="27"/>
      <c r="F30" s="27"/>
    </row>
    <row r="31" spans="1:14" ht="11.85" customHeight="1" x14ac:dyDescent="0.2">
      <c r="A31" s="95" t="s">
        <v>104</v>
      </c>
      <c r="B31" s="124"/>
      <c r="C31" s="228"/>
      <c r="D31" s="27"/>
      <c r="E31" s="27"/>
      <c r="F31" s="27"/>
    </row>
    <row r="32" spans="1:14" ht="11.85" customHeight="1" x14ac:dyDescent="0.2">
      <c r="A32" s="240" t="s">
        <v>105</v>
      </c>
      <c r="B32" s="124"/>
      <c r="C32" s="228"/>
      <c r="D32" s="27"/>
      <c r="E32" s="27"/>
      <c r="F32" s="27"/>
    </row>
    <row r="33" spans="1:6" ht="11.85" customHeight="1" x14ac:dyDescent="0.2">
      <c r="A33" s="95" t="s">
        <v>106</v>
      </c>
      <c r="B33" s="124"/>
      <c r="C33" s="228"/>
      <c r="D33" s="27"/>
      <c r="E33" s="27"/>
      <c r="F33" s="27"/>
    </row>
    <row r="34" spans="1:6" ht="11.85" customHeight="1" x14ac:dyDescent="0.2">
      <c r="A34" s="137" t="s">
        <v>107</v>
      </c>
      <c r="B34" s="310">
        <f>SUM(B27:B33)</f>
        <v>0</v>
      </c>
      <c r="C34" s="311">
        <f>SUM(C27:C33)</f>
        <v>0</v>
      </c>
      <c r="D34" s="150">
        <f>SUM(D27:D33)</f>
        <v>0</v>
      </c>
      <c r="E34" s="150">
        <f>SUM(E27:E33)</f>
        <v>0</v>
      </c>
      <c r="F34" s="150">
        <f>SUM(F27:F33)</f>
        <v>0</v>
      </c>
    </row>
    <row r="35" spans="1:6" ht="11.85" customHeight="1" x14ac:dyDescent="0.2">
      <c r="A35" s="137" t="s">
        <v>142</v>
      </c>
      <c r="B35" s="312">
        <f>(B25-B34)</f>
        <v>0</v>
      </c>
      <c r="C35" s="313">
        <f t="shared" ref="C35:F35" si="0">(C25-C34)</f>
        <v>0</v>
      </c>
      <c r="D35" s="314">
        <f t="shared" si="0"/>
        <v>0</v>
      </c>
      <c r="E35" s="314">
        <f t="shared" si="0"/>
        <v>0</v>
      </c>
      <c r="F35" s="314">
        <f t="shared" si="0"/>
        <v>0</v>
      </c>
    </row>
    <row r="36" spans="1:6" ht="11.85" customHeight="1" x14ac:dyDescent="0.2">
      <c r="A36" s="95" t="s">
        <v>143</v>
      </c>
      <c r="B36" s="315"/>
      <c r="C36" s="316"/>
      <c r="D36" s="317"/>
      <c r="E36" s="317"/>
      <c r="F36" s="317"/>
    </row>
    <row r="37" spans="1:6" ht="11.85" customHeight="1" x14ac:dyDescent="0.2">
      <c r="A37" s="137" t="s">
        <v>144</v>
      </c>
      <c r="B37" s="310">
        <f>B35-B36</f>
        <v>0</v>
      </c>
      <c r="C37" s="311">
        <f>C35-C36</f>
        <v>0</v>
      </c>
      <c r="D37" s="150">
        <f>D35-D36</f>
        <v>0</v>
      </c>
      <c r="E37" s="150">
        <f>E35-E36</f>
        <v>0</v>
      </c>
      <c r="F37" s="150">
        <f>F35-F36</f>
        <v>0</v>
      </c>
    </row>
    <row r="38" spans="1:6" ht="21.85" x14ac:dyDescent="0.2">
      <c r="A38" s="318" t="s">
        <v>238</v>
      </c>
      <c r="B38" s="319">
        <f>B37</f>
        <v>0</v>
      </c>
      <c r="C38" s="320">
        <f>C37</f>
        <v>0</v>
      </c>
      <c r="D38" s="319">
        <f>D37</f>
        <v>0</v>
      </c>
      <c r="E38" s="319">
        <f>E37</f>
        <v>0</v>
      </c>
      <c r="F38" s="319">
        <f>F37</f>
        <v>0</v>
      </c>
    </row>
    <row r="39" spans="1:6" ht="11.85" customHeight="1" x14ac:dyDescent="0.2">
      <c r="A39" s="140"/>
      <c r="B39" s="135"/>
      <c r="C39" s="330"/>
      <c r="D39" s="135"/>
      <c r="E39" s="135"/>
      <c r="F39" s="135"/>
    </row>
    <row r="40" spans="1:6" ht="22.4" customHeight="1" x14ac:dyDescent="0.2">
      <c r="A40" s="385" t="s">
        <v>145</v>
      </c>
      <c r="B40" s="385"/>
      <c r="C40" s="385"/>
      <c r="D40" s="385"/>
      <c r="E40" s="385"/>
      <c r="F40" s="385"/>
    </row>
    <row r="41" spans="1:6" ht="43.65" x14ac:dyDescent="0.2">
      <c r="A41" s="80"/>
      <c r="B41" s="301" t="s">
        <v>203</v>
      </c>
      <c r="C41" s="302" t="s">
        <v>204</v>
      </c>
      <c r="D41" s="301" t="s">
        <v>96</v>
      </c>
      <c r="E41" s="301" t="s">
        <v>97</v>
      </c>
      <c r="F41" s="301" t="s">
        <v>205</v>
      </c>
    </row>
    <row r="42" spans="1:6" ht="22.4" customHeight="1" x14ac:dyDescent="0.2">
      <c r="A42" s="125" t="s">
        <v>124</v>
      </c>
      <c r="B42" s="208"/>
      <c r="C42" s="229"/>
      <c r="D42" s="208"/>
      <c r="E42" s="208"/>
      <c r="F42" s="208"/>
    </row>
    <row r="43" spans="1:6" ht="22.4" customHeight="1" x14ac:dyDescent="0.2">
      <c r="A43" s="153" t="s">
        <v>125</v>
      </c>
      <c r="B43" s="124"/>
      <c r="C43" s="228"/>
      <c r="D43" s="124"/>
      <c r="E43" s="124"/>
      <c r="F43" s="124"/>
    </row>
    <row r="44" spans="1:6" ht="22.4" customHeight="1" x14ac:dyDescent="0.2">
      <c r="A44" s="153" t="s">
        <v>239</v>
      </c>
      <c r="B44" s="124"/>
      <c r="C44" s="228"/>
      <c r="D44" s="124"/>
      <c r="E44" s="124"/>
      <c r="F44" s="124"/>
    </row>
    <row r="45" spans="1:6" ht="22.4" customHeight="1" x14ac:dyDescent="0.2">
      <c r="A45" s="153" t="s">
        <v>240</v>
      </c>
      <c r="B45" s="124"/>
      <c r="C45" s="228"/>
      <c r="D45" s="124"/>
      <c r="E45" s="124"/>
      <c r="F45" s="124"/>
    </row>
    <row r="46" spans="1:6" ht="22.4" customHeight="1" x14ac:dyDescent="0.2">
      <c r="A46" s="153" t="s">
        <v>241</v>
      </c>
      <c r="B46" s="124"/>
      <c r="C46" s="228"/>
      <c r="D46" s="124"/>
      <c r="E46" s="124"/>
      <c r="F46" s="124"/>
    </row>
    <row r="47" spans="1:6" ht="22.4" customHeight="1" x14ac:dyDescent="0.2">
      <c r="A47" s="137" t="s">
        <v>126</v>
      </c>
      <c r="B47" s="310">
        <f>SUM(B43:B46)</f>
        <v>0</v>
      </c>
      <c r="C47" s="311">
        <f>SUM(C43:C46)</f>
        <v>0</v>
      </c>
      <c r="D47" s="310">
        <f>SUM(D43:D46)</f>
        <v>0</v>
      </c>
      <c r="E47" s="310">
        <f>SUM(E43:E46)</f>
        <v>0</v>
      </c>
      <c r="F47" s="310">
        <f>SUM(F43:F46)</f>
        <v>0</v>
      </c>
    </row>
    <row r="48" spans="1:6" ht="22.4" customHeight="1" x14ac:dyDescent="0.2">
      <c r="A48" s="318" t="s">
        <v>242</v>
      </c>
      <c r="B48" s="319">
        <f>B47+B38</f>
        <v>0</v>
      </c>
      <c r="C48" s="320">
        <f>C47+C38</f>
        <v>0</v>
      </c>
      <c r="D48" s="319">
        <f>D47+D38</f>
        <v>0</v>
      </c>
      <c r="E48" s="319">
        <f>E47+E38</f>
        <v>0</v>
      </c>
      <c r="F48" s="319">
        <f>F47+F38</f>
        <v>0</v>
      </c>
    </row>
    <row r="49" spans="1:6" x14ac:dyDescent="0.2">
      <c r="A49" s="38"/>
      <c r="B49" s="33"/>
      <c r="C49" s="34"/>
      <c r="D49" s="33"/>
      <c r="E49" s="33"/>
      <c r="F49" s="33"/>
    </row>
    <row r="50" spans="1:6" x14ac:dyDescent="0.2">
      <c r="A50" s="71" t="s">
        <v>135</v>
      </c>
      <c r="B50" s="57"/>
      <c r="C50" s="58"/>
      <c r="D50" s="57"/>
      <c r="E50" s="57"/>
      <c r="F50" s="57"/>
    </row>
    <row r="51" spans="1:6" ht="21.85" x14ac:dyDescent="0.2">
      <c r="A51" s="75"/>
      <c r="B51" s="307" t="s">
        <v>49</v>
      </c>
      <c r="C51" s="328" t="s">
        <v>50</v>
      </c>
      <c r="D51" s="307" t="s">
        <v>51</v>
      </c>
      <c r="E51" s="307" t="s">
        <v>52</v>
      </c>
      <c r="F51" s="307" t="s">
        <v>195</v>
      </c>
    </row>
    <row r="52" spans="1:6" ht="39.1" customHeight="1" x14ac:dyDescent="0.2">
      <c r="A52" s="242" t="s">
        <v>234</v>
      </c>
      <c r="B52" s="161">
        <f>B48</f>
        <v>0</v>
      </c>
      <c r="C52" s="224">
        <f>C48</f>
        <v>0</v>
      </c>
      <c r="D52" s="161">
        <f>D48</f>
        <v>0</v>
      </c>
      <c r="E52" s="161">
        <f>E48</f>
        <v>0</v>
      </c>
      <c r="F52" s="161">
        <f>F48</f>
        <v>0</v>
      </c>
    </row>
    <row r="53" spans="1:6" ht="43.65" x14ac:dyDescent="0.2">
      <c r="A53" s="243" t="s">
        <v>236</v>
      </c>
      <c r="B53" s="57"/>
      <c r="C53" s="225"/>
      <c r="D53" s="57"/>
      <c r="E53" s="57"/>
      <c r="F53" s="57"/>
    </row>
    <row r="54" spans="1:6" ht="21.85" x14ac:dyDescent="0.2">
      <c r="A54" s="243" t="s">
        <v>235</v>
      </c>
      <c r="B54" s="57"/>
      <c r="C54" s="225"/>
      <c r="D54" s="57"/>
      <c r="E54" s="57"/>
      <c r="F54" s="57"/>
    </row>
    <row r="55" spans="1:6" x14ac:dyDescent="0.2">
      <c r="A55" s="243" t="s">
        <v>129</v>
      </c>
      <c r="B55" s="57"/>
      <c r="C55" s="225"/>
      <c r="D55" s="57"/>
      <c r="E55" s="57"/>
      <c r="F55" s="57"/>
    </row>
    <row r="56" spans="1:6" ht="21.85" x14ac:dyDescent="0.2">
      <c r="A56" s="308" t="s">
        <v>130</v>
      </c>
      <c r="B56" s="162">
        <f>B52+B53+B54-B55</f>
        <v>0</v>
      </c>
      <c r="C56" s="226">
        <f t="shared" ref="C56:F56" si="1">C52+C53+C54-C55</f>
        <v>0</v>
      </c>
      <c r="D56" s="162">
        <f t="shared" si="1"/>
        <v>0</v>
      </c>
      <c r="E56" s="162">
        <f t="shared" si="1"/>
        <v>0</v>
      </c>
      <c r="F56" s="162">
        <f t="shared" si="1"/>
        <v>0</v>
      </c>
    </row>
    <row r="57" spans="1:6" x14ac:dyDescent="0.2">
      <c r="A57" s="159" t="s">
        <v>131</v>
      </c>
      <c r="B57" s="160"/>
      <c r="C57" s="160"/>
      <c r="D57" s="134"/>
      <c r="E57" s="134"/>
      <c r="F57" s="134"/>
    </row>
    <row r="58" spans="1:6" x14ac:dyDescent="0.2">
      <c r="A58" s="158"/>
      <c r="B58" s="134"/>
      <c r="C58" s="134"/>
      <c r="D58" s="134"/>
      <c r="E58" s="134"/>
      <c r="F58" s="134"/>
    </row>
    <row r="59" spans="1:6" ht="57.65" customHeight="1" x14ac:dyDescent="0.2">
      <c r="A59" s="386" t="s">
        <v>206</v>
      </c>
      <c r="B59" s="386"/>
      <c r="C59" s="386"/>
      <c r="D59" s="386"/>
      <c r="E59" s="386"/>
      <c r="F59" s="386"/>
    </row>
    <row r="60" spans="1:6" x14ac:dyDescent="0.2">
      <c r="A60" s="245" t="s">
        <v>256</v>
      </c>
      <c r="B60" s="26"/>
      <c r="C60" s="26"/>
      <c r="D60" s="26"/>
      <c r="E60" s="26"/>
      <c r="F60" s="26"/>
    </row>
    <row r="61" spans="1:6" x14ac:dyDescent="0.2">
      <c r="A61" s="245"/>
      <c r="B61" s="26"/>
      <c r="C61" s="26"/>
      <c r="D61" s="26"/>
      <c r="E61" s="26"/>
      <c r="F61" s="26"/>
    </row>
    <row r="62" spans="1:6" x14ac:dyDescent="0.2">
      <c r="A62" s="26"/>
      <c r="B62" s="26"/>
      <c r="C62" s="26"/>
      <c r="D62" s="26"/>
      <c r="E62" s="26"/>
      <c r="F62" s="26"/>
    </row>
    <row r="63" spans="1:6" x14ac:dyDescent="0.2">
      <c r="A63" s="249" t="s">
        <v>12</v>
      </c>
      <c r="B63" s="26"/>
      <c r="C63" s="26"/>
      <c r="D63" s="26"/>
      <c r="E63" s="26"/>
      <c r="F63" s="26"/>
    </row>
    <row r="64" spans="1:6" x14ac:dyDescent="0.2">
      <c r="A64" s="250" t="s">
        <v>13</v>
      </c>
      <c r="B64" s="26"/>
      <c r="C64" s="26"/>
      <c r="D64" s="26"/>
      <c r="E64" s="26"/>
      <c r="F64" s="26"/>
    </row>
    <row r="65" spans="1:1" x14ac:dyDescent="0.2">
      <c r="A65" s="21"/>
    </row>
    <row r="66" spans="1:1" x14ac:dyDescent="0.2">
      <c r="A66" s="59" t="s">
        <v>218</v>
      </c>
    </row>
  </sheetData>
  <mergeCells count="2">
    <mergeCell ref="A40:F40"/>
    <mergeCell ref="A59:F59"/>
  </mergeCells>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41"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6a7e9632-768a-49bf-85ac-c69233ab2a52">FIN33506-1566835604-281961</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[SEC=UNOFFICIAL]</TermName>
          <TermId xmlns="http://schemas.microsoft.com/office/infopath/2007/PartnerControls">c5095c15-4234-4e92-adf8-afe43cfbe4c5</TermId>
        </TermInfo>
      </Terms>
    </TaxKeywordTaxHTField>
    <e0fcb3f570964638902a63147cd98219 xmlns="a334ba3b-e131-42d3-95f3-2728f5a41884">
      <Terms xmlns="http://schemas.microsoft.com/office/infopath/2007/PartnerControls"/>
    </e0fcb3f570964638902a63147cd98219>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Security_x0020_Classification xmlns="a334ba3b-e131-42d3-95f3-2728f5a41884">OFFICIAL</Security_x0020_Classification>
    <_dlc_DocIdUrl xmlns="6a7e9632-768a-49bf-85ac-c69233ab2a52">
      <Url>https://financegovau.sharepoint.com/sites/M365_DoF_50033506/_layouts/15/DocIdRedir.aspx?ID=FIN33506-1566835604-281961</Url>
      <Description>FIN33506-1566835604-281961</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TaxCatchAll xmlns="a334ba3b-e131-42d3-95f3-2728f5a41884">
      <Value>47</Value>
      <Value>1</Value>
    </TaxCatchAll>
    <lcf76f155ced4ddcb4097134ff3c332f xmlns="e39afc8f-a215-4bb1-9caf-c1c5d2f63d8a">
      <Terms xmlns="http://schemas.microsoft.com/office/infopath/2007/PartnerControls"/>
    </lcf76f155ced4ddcb4097134ff3c332f>
    <Original_x0020_Date_x0020_Created xmlns="a334ba3b-e131-42d3-95f3-2728f5a4188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5" ma:contentTypeDescription="Create a new document." ma:contentTypeScope="" ma:versionID="11ce0a4975d7d7a6b940eeb7c51edc4b">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48a8710234bd9c0c12b906946d6153b3"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2:TaxCatchAllLabel"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3:MediaServiceDateTaken" minOccurs="0"/>
                <xsd:element ref="ns3:MediaLengthInSeconds" minOccurs="0"/>
                <xsd:element ref="ns3:MediaServiceObjectDetectorVersions" minOccurs="0"/>
                <xsd:element ref="ns4:_dlc_DocId" minOccurs="0"/>
                <xsd:element ref="ns4:_dlc_DocIdUrl" minOccurs="0"/>
                <xsd:element ref="ns4:_dlc_DocIdPersistId"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ma:readOnly="false">
      <xsd:simpleType>
        <xsd:restriction base="dms:DateTime"/>
      </xsd:simpleType>
    </xsd:element>
    <xsd:element name="e0fcb3f570964638902a63147cd98219" ma:index="10" nillable="true" ma:taxonomy="true" ma:internalName="e0fcb3f570964638902a63147cd98219" ma:taxonomyFieldName="Organisation_x0020_Unit" ma:displayName="Organisation Unit" ma:default=""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2" nillable="true" ma:taxonomy="true" ma:internalName="f0888ba7078d4a1bac90b097c1ed0fad" ma:taxonomyFieldName="Initiating_x0020_Entity" ma:displayName="Initiating Entity" ma:readOnly="false"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4" nillable="true" ma:taxonomy="true" ma:internalName="of934ccb37d6451ba60cdb89c1817167" ma:taxonomyFieldName="About_x0020_Entity" ma:displayName="About Entity" ma:readOnly="false"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6" nillable="true" ma:taxonomy="true" ma:internalName="TaxKeywordTaxHTField" ma:taxonomyFieldName="TaxKeyword" ma:displayName="Enterprise Keywords" ma:readOnly="false"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19" nillable="true" ma:taxonomy="true" ma:internalName="lf395e0388bc45bfb8642f07b9d090f4" ma:taxonomyFieldName="Function_x0020_and_x0020_Activity" ma:displayName="Function and Activity" ma:readOnly="false"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f4c189e6-c560-40fe-97d1-6662c6a9f502}" ma:internalName="TaxCatchAll" ma:readOnly="false"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TaxCatchAllLabel" ma:index="24"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1" nillable="true" ma:displayName="MediaServiceFastMetadata" ma:hidden="true" ma:internalName="MediaServiceFastMetadata" ma:readOnly="true">
      <xsd:simpleType>
        <xsd:restriction base="dms:Note"/>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hidden="true" ma:internalName="MediaServiceOCR" ma:readOnly="true">
      <xsd:simpleType>
        <xsd:restriction base="dms:Note"/>
      </xsd:simpleType>
    </xsd:element>
    <xsd:element name="MediaServiceMetadata" ma:index="29" nillable="true" ma:displayName="MediaServiceMetadata" ma:hidden="true" ma:internalName="MediaServiceMetadata" ma:readOnly="true">
      <xsd:simpleType>
        <xsd:restriction base="dms:Note"/>
      </xsd:simpleType>
    </xsd:element>
    <xsd:element name="MediaServiceDateTaken" ma:index="31" nillable="true" ma:displayName="MediaServiceDateTaken" ma:description="" ma:hidden="true" ma:indexed="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hidden="true" ma:internalName="SharedWithDetails" ma:readOnly="true">
      <xsd:simpleType>
        <xsd:restriction base="dms:Note"/>
      </xsd:simpleType>
    </xsd:element>
    <xsd:element name="_dlc_DocId" ma:index="34" nillable="true" ma:displayName="Document ID Value" ma:description="The value of the document ID assigned to this item." ma:indexed="true" ma:internalName="_dlc_DocId" ma:readOnly="true">
      <xsd:simpleType>
        <xsd:restriction base="dms:Text"/>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c4b2c377-c74f-46b8-b62e-9cefa93d8fc8" ContentTypeId="0x010100B7B479F47583304BA8B631462CC772D7" PreviousValue="true"/>
</file>

<file path=customXml/itemProps1.xml><?xml version="1.0" encoding="utf-8"?>
<ds:datastoreItem xmlns:ds="http://schemas.openxmlformats.org/officeDocument/2006/customXml" ds:itemID="{0F5B65AC-5045-4D43-AA06-5AE96E871EFB}">
  <ds:schemaRefs>
    <ds:schemaRef ds:uri="6a7e9632-768a-49bf-85ac-c69233ab2a52"/>
    <ds:schemaRef ds:uri="http://schemas.microsoft.com/office/2006/metadata/properties"/>
    <ds:schemaRef ds:uri="http://schemas.microsoft.com/office/2006/documentManagement/types"/>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e39afc8f-a215-4bb1-9caf-c1c5d2f63d8a"/>
    <ds:schemaRef ds:uri="a334ba3b-e131-42d3-95f3-2728f5a41884"/>
    <ds:schemaRef ds:uri="http://purl.org/dc/elements/1.1/"/>
  </ds:schemaRefs>
</ds:datastoreItem>
</file>

<file path=customXml/itemProps2.xml><?xml version="1.0" encoding="utf-8"?>
<ds:datastoreItem xmlns:ds="http://schemas.openxmlformats.org/officeDocument/2006/customXml" ds:itemID="{BD7B802D-4F79-4D80-9DA5-CC43345F4B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CC264B-B629-4DFF-8E53-A038A33F3D5A}">
  <ds:schemaRefs>
    <ds:schemaRef ds:uri="http://schemas.microsoft.com/sharepoint/v3/contenttype/forms"/>
  </ds:schemaRefs>
</ds:datastoreItem>
</file>

<file path=customXml/itemProps4.xml><?xml version="1.0" encoding="utf-8"?>
<ds:datastoreItem xmlns:ds="http://schemas.openxmlformats.org/officeDocument/2006/customXml" ds:itemID="{DF9B065A-2735-4FBB-8E98-13FFCF134A96}">
  <ds:schemaRefs>
    <ds:schemaRef ds:uri="http://schemas.microsoft.com/sharepoint/events"/>
  </ds:schemaRefs>
</ds:datastoreItem>
</file>

<file path=customXml/itemProps5.xml><?xml version="1.0" encoding="utf-8"?>
<ds:datastoreItem xmlns:ds="http://schemas.openxmlformats.org/officeDocument/2006/customXml" ds:itemID="{048ADE11-4E32-430A-A1F9-028DD40A8B71}">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 NCCE</vt:lpstr>
      <vt:lpstr>Table 1.1 CCE</vt:lpstr>
      <vt:lpstr>Table 1.3</vt:lpstr>
      <vt:lpstr>Table 1.4</vt:lpstr>
      <vt:lpstr>Table 2.1.1 NCCE</vt:lpstr>
      <vt:lpstr>Table 2.X.2 CCE</vt:lpstr>
      <vt:lpstr>Table 3.2 NCCE</vt:lpstr>
      <vt:lpstr>Table 3.2 CCE</vt:lpstr>
      <vt:lpstr>Table 3.2 For Profit</vt:lpstr>
      <vt:lpstr>Table 3.3</vt:lpstr>
      <vt:lpstr>Table 3.4</vt:lpstr>
      <vt:lpstr>Table 3.5</vt:lpstr>
      <vt:lpstr>'Table 1.1 CCE'!Print_Area</vt:lpstr>
      <vt:lpstr>'Table 1.1 NCCE'!Print_Area</vt:lpstr>
      <vt:lpstr>'Table 1.3'!Print_Area</vt:lpstr>
      <vt:lpstr>'Table 1.4'!Print_Area</vt:lpstr>
      <vt:lpstr>'Table 2.1.1 NCCE'!Print_Area</vt:lpstr>
      <vt:lpstr>'Table 2.X.2 CCE'!Print_Area</vt:lpstr>
      <vt:lpstr>'Table 3.2 CCE'!Print_Area</vt:lpstr>
      <vt:lpstr>'Table 3.2 For Profit'!Print_Area</vt:lpstr>
      <vt:lpstr>'Table 3.2 NCCE'!Print_Area</vt:lpstr>
      <vt:lpstr>'Table 3.3'!Print_Area</vt:lpstr>
      <vt:lpstr>'Table 3.4'!Print_Area</vt:lpstr>
      <vt:lpstr>'Table 3.5'!Print_Area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[SEC=UNOFFICIAL]</cp:keywords>
  <dc:description/>
  <cp:lastModifiedBy/>
  <cp:revision>1</cp:revision>
  <dcterms:created xsi:type="dcterms:W3CDTF">2024-01-22T23:02:00Z</dcterms:created>
  <dcterms:modified xsi:type="dcterms:W3CDTF">2024-02-06T01:11:10Z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Version">
    <vt:lpwstr>2018.4</vt:lpwstr>
  </property>
  <property fmtid="{D5CDD505-2E9C-101B-9397-08002B2CF9AE}" pid="4" name="PM_Note">
    <vt:lpwstr/>
  </property>
  <property fmtid="{D5CDD505-2E9C-101B-9397-08002B2CF9AE}" pid="5" name="PMHMAC">
    <vt:lpwstr>v=2022.1;a=SHA256;h=51779A3952F8BEAA1F043A4202E48C16E04D53E2930F206BC1B681EC531484A6</vt:lpwstr>
  </property>
  <property fmtid="{D5CDD505-2E9C-101B-9397-08002B2CF9AE}" pid="6" name="PM_Qualifier">
    <vt:lpwstr/>
  </property>
  <property fmtid="{D5CDD505-2E9C-101B-9397-08002B2CF9AE}" pid="7" name="PM_SecurityClassification">
    <vt:lpwstr>UNOFFICIAL</vt:lpwstr>
  </property>
  <property fmtid="{D5CDD505-2E9C-101B-9397-08002B2CF9AE}" pid="8" name="PM_ProtectiveMarkingValue_Header">
    <vt:lpwstr>UNOFFICIAL</vt:lpwstr>
  </property>
  <property fmtid="{D5CDD505-2E9C-101B-9397-08002B2CF9AE}" pid="9" name="PM_OriginationTimeStamp">
    <vt:lpwstr>2024-01-28T07:29:51Z</vt:lpwstr>
  </property>
  <property fmtid="{D5CDD505-2E9C-101B-9397-08002B2CF9AE}" pid="10" name="PM_Markers">
    <vt:lpwstr/>
  </property>
  <property fmtid="{D5CDD505-2E9C-101B-9397-08002B2CF9AE}" pid="11" name="PM_InsertionValue">
    <vt:lpwstr>UNOFFICIAL</vt:lpwstr>
  </property>
  <property fmtid="{D5CDD505-2E9C-101B-9397-08002B2CF9AE}" pid="12" name="PM_Originator_Hash_SHA1">
    <vt:lpwstr>9AAEAD0863FDD4069CE4EA4ABFEDF2AD3E4E5C46</vt:lpwstr>
  </property>
  <property fmtid="{D5CDD505-2E9C-101B-9397-08002B2CF9AE}" pid="13" name="PM_DisplayValueSecClassificationWithQualifier">
    <vt:lpwstr>UNOFFICIAL</vt:lpwstr>
  </property>
  <property fmtid="{D5CDD505-2E9C-101B-9397-08002B2CF9AE}" pid="14" name="PM_Originating_FileId">
    <vt:lpwstr>F664B0B246204621967D3240CDEEE0CC</vt:lpwstr>
  </property>
  <property fmtid="{D5CDD505-2E9C-101B-9397-08002B2CF9AE}" pid="15" name="PM_ProtectiveMarkingValue_Footer">
    <vt:lpwstr>UNOFFICIAL</vt:lpwstr>
  </property>
  <property fmtid="{D5CDD505-2E9C-101B-9397-08002B2CF9AE}" pid="16" name="PM_ProtectiveMarkingImage_Header">
    <vt:lpwstr>C:\Program Files\Common Files\janusNET Shared\janusSEAL\Images\DocumentSlashBlue.png</vt:lpwstr>
  </property>
  <property fmtid="{D5CDD505-2E9C-101B-9397-08002B2CF9AE}" pid="17" name="PM_ProtectiveMarkingImage_Footer">
    <vt:lpwstr>C:\Program Files\Common Files\janusNET Shared\janusSEAL\Images\DocumentSlashBlue.png</vt:lpwstr>
  </property>
  <property fmtid="{D5CDD505-2E9C-101B-9397-08002B2CF9AE}" pid="18" name="PM_Display">
    <vt:lpwstr>UNOFFICIAL</vt:lpwstr>
  </property>
  <property fmtid="{D5CDD505-2E9C-101B-9397-08002B2CF9AE}" pid="19" name="PM_OriginatorUserAccountName_SHA256">
    <vt:lpwstr>596F35F80DB8C759765728DDF64A26ED98751FFACBBA0D5ED491E3112528810B</vt:lpwstr>
  </property>
  <property fmtid="{D5CDD505-2E9C-101B-9397-08002B2CF9AE}" pid="20" name="PM_OriginatorDomainName_SHA256">
    <vt:lpwstr>325440F6CA31C4C3BCE4433552DC42928CAAD3E2731ABE35FDE729ECEB763AF0</vt:lpwstr>
  </property>
  <property fmtid="{D5CDD505-2E9C-101B-9397-08002B2CF9AE}" pid="21" name="PMUuid">
    <vt:lpwstr>v=2022.2;d=gov.au;g=65417EFE-F3B9-5E66-BD91-1E689FEC2EA6</vt:lpwstr>
  </property>
  <property fmtid="{D5CDD505-2E9C-101B-9397-08002B2CF9AE}" pid="22" name="PM_Hash_Version">
    <vt:lpwstr>2022.1</vt:lpwstr>
  </property>
  <property fmtid="{D5CDD505-2E9C-101B-9397-08002B2CF9AE}" pid="23" name="PM_Hash_Salt_Prev">
    <vt:lpwstr>598BA83DF8246A14F51F5713A9E75D3C</vt:lpwstr>
  </property>
  <property fmtid="{D5CDD505-2E9C-101B-9397-08002B2CF9AE}" pid="24" name="PM_Hash_Salt">
    <vt:lpwstr>2A9C8347AF82A7B0614A4B745E361FD2</vt:lpwstr>
  </property>
  <property fmtid="{D5CDD505-2E9C-101B-9397-08002B2CF9AE}" pid="25" name="PM_Hash_SHA1">
    <vt:lpwstr>1E9F7B1876AAB4D008B4534C1D5E7BCDF9B0AF15</vt:lpwstr>
  </property>
  <property fmtid="{D5CDD505-2E9C-101B-9397-08002B2CF9AE}" pid="26" name="PM_Caveats_Count">
    <vt:lpwstr>0</vt:lpwstr>
  </property>
  <property fmtid="{D5CDD505-2E9C-101B-9397-08002B2CF9AE}" pid="27" name="PM_PrintOutPlacement_XLS">
    <vt:lpwstr/>
  </property>
  <property fmtid="{D5CDD505-2E9C-101B-9397-08002B2CF9AE}" pid="28" name="PM_SecurityClassification_Prev">
    <vt:lpwstr>UNOFFICIAL</vt:lpwstr>
  </property>
  <property fmtid="{D5CDD505-2E9C-101B-9397-08002B2CF9AE}" pid="29" name="PM_Qualifier_Prev">
    <vt:lpwstr/>
  </property>
  <property fmtid="{D5CDD505-2E9C-101B-9397-08002B2CF9AE}" pid="30" name="TaxKeyword">
    <vt:lpwstr>47;#[SEC=UNOFFICIAL]|c5095c15-4234-4e92-adf8-afe43cfbe4c5</vt:lpwstr>
  </property>
  <property fmtid="{D5CDD505-2E9C-101B-9397-08002B2CF9AE}" pid="31" name="Organisation_x0020_Unit">
    <vt:lpwstr/>
  </property>
  <property fmtid="{D5CDD505-2E9C-101B-9397-08002B2CF9AE}" pid="32" name="MediaServiceImageTags">
    <vt:lpwstr/>
  </property>
  <property fmtid="{D5CDD505-2E9C-101B-9397-08002B2CF9AE}" pid="33" name="ContentTypeId">
    <vt:lpwstr>0x010100B7B479F47583304BA8B631462CC772D7008F7CFF9272C47D4280006CCC81AF3990</vt:lpwstr>
  </property>
  <property fmtid="{D5CDD505-2E9C-101B-9397-08002B2CF9AE}" pid="34" name="_dlc_DocIdItemGuid">
    <vt:lpwstr>e36c7bf5-6849-4fba-8e64-c7ed9b043d19</vt:lpwstr>
  </property>
  <property fmtid="{D5CDD505-2E9C-101B-9397-08002B2CF9AE}" pid="35" name="About Entity">
    <vt:lpwstr>1;#Department of Finance|fd660e8f-8f31-49bd-92a3-d31d4da31afe</vt:lpwstr>
  </property>
  <property fmtid="{D5CDD505-2E9C-101B-9397-08002B2CF9AE}" pid="36" name="Initiating Entity">
    <vt:lpwstr>1;#Department of Finance|fd660e8f-8f31-49bd-92a3-d31d4da31afe</vt:lpwstr>
  </property>
  <property fmtid="{D5CDD505-2E9C-101B-9397-08002B2CF9AE}" pid="37" name="Function_x0020_and_x0020_Activity">
    <vt:lpwstr/>
  </property>
  <property fmtid="{D5CDD505-2E9C-101B-9397-08002B2CF9AE}" pid="38" name="MSIP_Label_6af89f2f-9671-4583-84ec-9b406935fc32_Enabled">
    <vt:lpwstr>true</vt:lpwstr>
  </property>
  <property fmtid="{D5CDD505-2E9C-101B-9397-08002B2CF9AE}" pid="39" name="MSIP_Label_6af89f2f-9671-4583-84ec-9b406935fc32_Method">
    <vt:lpwstr>Privileged</vt:lpwstr>
  </property>
  <property fmtid="{D5CDD505-2E9C-101B-9397-08002B2CF9AE}" pid="40" name="MSIP_Label_6af89f2f-9671-4583-84ec-9b406935fc32_SetDate">
    <vt:lpwstr>2024-01-28T07:29:51Z</vt:lpwstr>
  </property>
  <property fmtid="{D5CDD505-2E9C-101B-9397-08002B2CF9AE}" pid="41" name="MSIP_Label_6af89f2f-9671-4583-84ec-9b406935fc32_Name">
    <vt:lpwstr>UNOFFICIAL</vt:lpwstr>
  </property>
  <property fmtid="{D5CDD505-2E9C-101B-9397-08002B2CF9AE}" pid="42" name="MSIP_Label_6af89f2f-9671-4583-84ec-9b406935fc32_SiteId">
    <vt:lpwstr>08954cee-4782-4ff6-9ad5-1997dccef4b0</vt:lpwstr>
  </property>
  <property fmtid="{D5CDD505-2E9C-101B-9397-08002B2CF9AE}" pid="43" name="MSIP_Label_6af89f2f-9671-4583-84ec-9b406935fc32_ContentBits">
    <vt:lpwstr>0</vt:lpwstr>
  </property>
  <property fmtid="{D5CDD505-2E9C-101B-9397-08002B2CF9AE}" pid="44" name="MSIP_Label_6af89f2f-9671-4583-84ec-9b406935fc32_ActionId">
    <vt:lpwstr>a2db665176b1476189b20ce5e16e972c</vt:lpwstr>
  </property>
  <property fmtid="{D5CDD505-2E9C-101B-9397-08002B2CF9AE}" pid="45" name="Organisation Unit">
    <vt:lpwstr/>
  </property>
  <property fmtid="{D5CDD505-2E9C-101B-9397-08002B2CF9AE}" pid="46" name="Function and Activity">
    <vt:lpwstr/>
  </property>
</Properties>
</file>