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0" documentId="6_{B7E3470B-4975-4876-ABEB-ED67DA163B42}" xr6:coauthVersionLast="47" xr6:coauthVersionMax="47" xr10:uidLastSave="{00000000-0000-0000-0000-000000000000}"/>
  <bookViews>
    <workbookView xWindow="-120" yWindow="-120" windowWidth="38640" windowHeight="21240" tabRatio="769" xr2:uid="{00000000-000D-0000-FFFF-FFFF00000000}"/>
  </bookViews>
  <sheets>
    <sheet name="Table 1.1" sheetId="63" r:id="rId1"/>
    <sheet name="Table 2.1.1" sheetId="7" r:id="rId2"/>
    <sheet name="Table 3.1" sheetId="46" r:id="rId3"/>
    <sheet name="Table 3.2" sheetId="48" r:id="rId4"/>
    <sheet name="Table 3.3" sheetId="50" r:id="rId5"/>
    <sheet name="Table 3.4" sheetId="51" r:id="rId6"/>
    <sheet name="Table 3.5" sheetId="53" r:id="rId7"/>
    <sheet name="Table 3.6" sheetId="54" r:id="rId8"/>
  </sheets>
  <definedNames>
    <definedName name="_xlnm.Print_Area" localSheetId="0">'Table 1.1'!$A$1:$C$40</definedName>
    <definedName name="_xlnm.Print_Area" localSheetId="1">'Table 2.1.1'!$A$1:$F$22</definedName>
    <definedName name="_xlnm.Print_Area" localSheetId="2">'Table 3.1'!$A$1:$F$32</definedName>
    <definedName name="_xlnm.Print_Area" localSheetId="3">'Table 3.2'!$A$1:$F$45</definedName>
    <definedName name="_xlnm.Print_Area" localSheetId="4">'Table 3.3'!$A$1:$F$12</definedName>
    <definedName name="_xlnm.Print_Area" localSheetId="5">'Table 3.4'!$A$1:$F$31</definedName>
    <definedName name="_xlnm.Print_Area" localSheetId="6">'Table 3.5'!$A$1:$F$11</definedName>
    <definedName name="_xlnm.Print_Area" localSheetId="7">'Table 3.6'!$A$1:$E$25</definedName>
    <definedName name="Z_02EC4555_5648_4529_98EC_3FB6B89B867F_.wvu.PrintArea" localSheetId="2" hidden="1">'Table 3.1'!$A$1:$F$32</definedName>
    <definedName name="Z_02EC4555_5648_4529_98EC_3FB6B89B867F_.wvu.PrintArea" localSheetId="3" hidden="1">'Table 3.2'!$A$1:$F$44</definedName>
    <definedName name="Z_02EC4555_5648_4529_98EC_3FB6B89B867F_.wvu.PrintArea" localSheetId="4" hidden="1">'Table 3.3'!$A$1:$F$10</definedName>
    <definedName name="Z_02EC4555_5648_4529_98EC_3FB6B89B867F_.wvu.PrintArea" localSheetId="5" hidden="1">'Table 3.4'!$A$1:$F$19</definedName>
    <definedName name="Z_02EC4555_5648_4529_98EC_3FB6B89B867F_.wvu.PrintArea" localSheetId="6" hidden="1">'Table 3.5'!$A$1:$F$15</definedName>
    <definedName name="Z_1E4EBAB2_6872_4520_BF8A_226AAF054257_.wvu.PrintArea" localSheetId="2" hidden="1">'Table 3.1'!#REF!</definedName>
    <definedName name="Z_B25D4AC8_47EB_407B_BE70_8908CEF72BED_.wvu.PrintArea" localSheetId="2" hidden="1">'Table 3.1'!#REF!</definedName>
    <definedName name="Z_BF9299E5_737A_4E0C_9D41_A753AB534F5C_.wvu.PrintArea" localSheetId="2" hidden="1">'Table 3.1'!#REF!</definedName>
    <definedName name="Z_BF96F35B_CE86_4EAA_BC56_620191C156ED_.wvu.PrintArea" localSheetId="2" hidden="1">'Table 3.1'!$A$1:$F$32</definedName>
    <definedName name="Z_BF96F35B_CE86_4EAA_BC56_620191C156ED_.wvu.PrintArea" localSheetId="3" hidden="1">'Table 3.2'!$A$1:$F$44</definedName>
    <definedName name="Z_BF96F35B_CE86_4EAA_BC56_620191C156ED_.wvu.PrintArea" localSheetId="4" hidden="1">'Table 3.3'!$A$1:$F$10</definedName>
    <definedName name="Z_BF96F35B_CE86_4EAA_BC56_620191C156ED_.wvu.PrintArea" localSheetId="5" hidden="1">'Table 3.4'!$A$1:$F$19</definedName>
    <definedName name="Z_BF96F35B_CE86_4EAA_BC56_620191C156ED_.wvu.PrintArea" localSheetId="6" hidden="1">'Table 3.5'!$A$1:$F$15</definedName>
    <definedName name="Z_BFB02F83_41B1_44AF_A78B_0A94ECFFD68F_.wvu.PrintArea" localSheetId="2" hidden="1">'Table 3.1'!#REF!</definedName>
    <definedName name="Z_D4786556_5610_4637_8BFC_AE78BCCB000A_.wvu.Cols" localSheetId="5" hidden="1">'Table 3.4'!#REF!</definedName>
    <definedName name="Z_E17A761E_E232_4B16_B081_29C59F6C978B_.wvu.Cols" localSheetId="5" hidden="1">'Table 3.4'!#REF!</definedName>
    <definedName name="Z_F0126648_A843_4414_99F0_D623F0487F49_.wvu.PrintArea" localSheetId="2" hidden="1">'Table 3.1'!$A$1:$F$32</definedName>
    <definedName name="Z_F0126648_A843_4414_99F0_D623F0487F49_.wvu.PrintArea" localSheetId="3" hidden="1">'Table 3.2'!$A$1:$F$44</definedName>
    <definedName name="Z_F0126648_A843_4414_99F0_D623F0487F49_.wvu.PrintArea" localSheetId="4" hidden="1">'Table 3.3'!$A$1:$F$10</definedName>
    <definedName name="Z_F0126648_A843_4414_99F0_D623F0487F49_.wvu.PrintArea" localSheetId="5" hidden="1">'Table 3.4'!$A$1:$F$19</definedName>
    <definedName name="Z_F0126648_A843_4414_99F0_D623F0487F49_.wvu.PrintArea" localSheetId="6" hidden="1">'Table 3.5'!$A$1:$F$15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7" l="1"/>
  <c r="E13" i="7"/>
  <c r="B14" i="7"/>
  <c r="C14" i="7"/>
  <c r="F14" i="7"/>
  <c r="D10" i="7"/>
  <c r="E10" i="7"/>
  <c r="B13" i="7"/>
  <c r="C13" i="7"/>
  <c r="D13" i="7"/>
  <c r="D14" i="7"/>
  <c r="E14" i="7"/>
  <c r="B18" i="7"/>
  <c r="C18" i="7"/>
  <c r="D15" i="7" l="1"/>
  <c r="F10" i="7"/>
  <c r="E15" i="7"/>
  <c r="C15" i="7"/>
  <c r="C10" i="7"/>
  <c r="B15" i="7"/>
  <c r="F13" i="7"/>
  <c r="F15" i="7" s="1"/>
</calcChain>
</file>

<file path=xl/sharedStrings.xml><?xml version="1.0" encoding="utf-8"?>
<sst xmlns="http://schemas.openxmlformats.org/spreadsheetml/2006/main" count="237" uniqueCount="186">
  <si>
    <t>2022-23 Estimated actual
$'000</t>
  </si>
  <si>
    <t>2023-24 Estimate
$'000</t>
  </si>
  <si>
    <t>Total special accounts</t>
  </si>
  <si>
    <t>2022-23</t>
  </si>
  <si>
    <t>2023-24</t>
  </si>
  <si>
    <t>Third party payments from and on behalf of other entities</t>
  </si>
  <si>
    <t>Payments made on behalf of another entity 
  (as disclosed in the respective entity's resource statement)</t>
  </si>
  <si>
    <t>Opening balance/cash reserves at 1 July</t>
  </si>
  <si>
    <t>Funds from Government</t>
  </si>
  <si>
    <t>Total funds from Government</t>
  </si>
  <si>
    <t>Interest</t>
  </si>
  <si>
    <t>Other</t>
  </si>
  <si>
    <t>2023-24
Budget
$'000</t>
  </si>
  <si>
    <t>2024-25 Forward estimate
$'000</t>
  </si>
  <si>
    <t>2025-26 Forward estimate
$'000</t>
  </si>
  <si>
    <t>2026-27
Forward estimate
$'000</t>
  </si>
  <si>
    <t>Special accounts</t>
  </si>
  <si>
    <t>Total expenses for Outcome 1</t>
  </si>
  <si>
    <t>Revenue from Government</t>
  </si>
  <si>
    <t xml:space="preserve">Revenues from other independent
  sources </t>
  </si>
  <si>
    <t>Outcome 1 totals by resource type</t>
  </si>
  <si>
    <t>Employee benefits</t>
  </si>
  <si>
    <t>Suppliers</t>
  </si>
  <si>
    <t>Finance costs</t>
  </si>
  <si>
    <t>Total expenses</t>
  </si>
  <si>
    <t xml:space="preserve">LESS: </t>
  </si>
  <si>
    <t>OWN-SOURCE INCOME</t>
  </si>
  <si>
    <t>Own-source revenue</t>
  </si>
  <si>
    <t>Sale of goods and rendering of
  services</t>
  </si>
  <si>
    <t>Total own-source revenue</t>
  </si>
  <si>
    <t>Total own-source income</t>
  </si>
  <si>
    <t>Net (cost of)/contribution by
  services</t>
  </si>
  <si>
    <t>Surplus/(deficit) attributable to the
  Australian Government</t>
  </si>
  <si>
    <t>Total comprehensive income/(loss)</t>
  </si>
  <si>
    <t>Total comprehensive income/(loss)
  attributable to the Australian
  Government</t>
  </si>
  <si>
    <t>Note: Impact of net cash appropriation arrangements</t>
  </si>
  <si>
    <t>Total comprehensive income/(loss)
  - as per statement of
  Comprehensive Income</t>
  </si>
  <si>
    <t>Net Cash Operating Surplus/ (Deficit)</t>
  </si>
  <si>
    <t xml:space="preserve">Prepared on Australian Accounting Standards basis. </t>
  </si>
  <si>
    <t>Depreciation and amortisation</t>
  </si>
  <si>
    <t>Total comprehensive income</t>
  </si>
  <si>
    <t>Prepared on Australian Accounting Standards basis.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</si>
  <si>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</si>
  <si>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</si>
  <si>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</si>
  <si>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</si>
  <si>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</si>
  <si>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</si>
  <si>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</si>
  <si>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</si>
  <si>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</si>
  <si>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Investment property</t>
  </si>
  <si>
    <t>Intangibles</t>
  </si>
  <si>
    <t>Other non-financial assets</t>
  </si>
  <si>
    <t>Total non-financial assets</t>
  </si>
  <si>
    <t>Assets held for sale</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</si>
  <si>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</si>
  <si>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</si>
  <si>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</si>
  <si>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</si>
  <si>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</si>
  <si>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</si>
  <si>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</si>
  <si>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</si>
  <si>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</si>
  <si>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</si>
  <si>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</si>
  <si>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</si>
  <si>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Liabilities included in disposal groups
  held for sale</t>
  </si>
  <si>
    <t>Total liabilities</t>
  </si>
  <si>
    <t>Net assets</t>
  </si>
  <si>
    <t>Parent entity interest</t>
  </si>
  <si>
    <t>Contributed equity</t>
  </si>
  <si>
    <t>Reserves</t>
  </si>
  <si>
    <t>Retained surplus (accumulated
  deficit)</t>
  </si>
  <si>
    <t>Total parent entity interest</t>
  </si>
  <si>
    <t>Total equity</t>
  </si>
  <si>
    <t>Table 3.3:  Departmental statement of changes in equity — summary of movement
(Budget year 2023-24)</t>
  </si>
  <si>
    <t>Retained
earnings
$'000</t>
  </si>
  <si>
    <t>Asset
revaluation
reserve
$'000</t>
  </si>
  <si>
    <t>Other
reserves
$'000</t>
  </si>
  <si>
    <t>Contributed
equity/
capital
$'000</t>
  </si>
  <si>
    <t>Total
equity 
$'000</t>
  </si>
  <si>
    <t>Opening balance as at 1 July 2023</t>
  </si>
  <si>
    <t>Comprehensive income</t>
  </si>
  <si>
    <t>Surplus/(deficit) for the period</t>
  </si>
  <si>
    <t>Estimated closing balance as at
  30 June 2024</t>
  </si>
  <si>
    <t>Closing balance attributable to
  the Australian Government</t>
  </si>
  <si>
    <t>Table 3.4: Budgeted departmental statement of cash flows (for the period ended 30 June)</t>
  </si>
  <si>
    <t>OPERATING ACTIVITIES</t>
  </si>
  <si>
    <t>Cash received</t>
  </si>
  <si>
    <t>Total cash received</t>
  </si>
  <si>
    <t>Cash used</t>
  </si>
  <si>
    <t>Employees</t>
  </si>
  <si>
    <t>Net GST paid</t>
  </si>
  <si>
    <t>Interest payments on lease liability</t>
  </si>
  <si>
    <t>Total cash used</t>
  </si>
  <si>
    <t>Net cash from/(used by)
  operating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</si>
  <si>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</si>
  <si>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</si>
  <si>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</si>
  <si>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</si>
  <si>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</si>
  <si>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</si>
  <si>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</si>
  <si>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</si>
  <si>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</si>
  <si>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PURCHASE OF NON-FINANCIAL
  ASSETS</t>
  </si>
  <si>
    <t>TOTAL</t>
  </si>
  <si>
    <t>RECONCILIATION OF CASH USED
  TO ACQUIRE ASSETS TO ASSET
  MOVEMENT TABLE</t>
  </si>
  <si>
    <t>Total purchases</t>
  </si>
  <si>
    <t>Total cash used to acquire assets</t>
  </si>
  <si>
    <t>Table 3.6:  Statement of departmental asset movements (Budget year 2023-24)</t>
  </si>
  <si>
    <t>Buildings
$'000</t>
  </si>
  <si>
    <t>Other
property,
plant and
equipment
$'000</t>
  </si>
  <si>
    <t>Total
$'000</t>
  </si>
  <si>
    <t>As at 1 July 2023</t>
  </si>
  <si>
    <t xml:space="preserve">Gross book value </t>
  </si>
  <si>
    <t>Gross book value - ROU assets</t>
  </si>
  <si>
    <t>Accumulated depreciation/
amortisation and impairment</t>
  </si>
  <si>
    <t>Opening net book balance</t>
  </si>
  <si>
    <t>Capital asset additions</t>
  </si>
  <si>
    <t>Estimated expenditure on new
  or replacement assets</t>
  </si>
  <si>
    <t>By purchase - other</t>
  </si>
  <si>
    <t>By purchase - other - ROU assets</t>
  </si>
  <si>
    <t>Total additions</t>
  </si>
  <si>
    <t>Other movements</t>
  </si>
  <si>
    <t>Depreciation/amortisation expense</t>
  </si>
  <si>
    <t>Depreciation/amortisation on 
 ROU assets</t>
  </si>
  <si>
    <t>Total other movements</t>
  </si>
  <si>
    <t>As at 30 June 2024</t>
  </si>
  <si>
    <t>Gross book value</t>
  </si>
  <si>
    <t>Accumulated depreciation/
  amortisation and impairment</t>
  </si>
  <si>
    <t>Accumulated depreciation/amortisation and impairment - ROU assets</t>
  </si>
  <si>
    <t>Closing net book balance</t>
  </si>
  <si>
    <t>less: ROU Additions</t>
  </si>
  <si>
    <t>CSC Special Account Departmental</t>
  </si>
  <si>
    <t>Total net resourcing for Commonwealth Superannuation Corporation</t>
  </si>
  <si>
    <t>Average staffing level (a)</t>
  </si>
  <si>
    <t>Finance Superannuation Special Appropriations:</t>
  </si>
  <si>
    <t xml:space="preserve">   Superannuation Act 1922</t>
  </si>
  <si>
    <t xml:space="preserve">   Superannuation Act 1976</t>
  </si>
  <si>
    <t xml:space="preserve">   Superannuation Act 1990</t>
  </si>
  <si>
    <t>Defence Superannuation Special Appropriations:</t>
  </si>
  <si>
    <t>Defence Forces Retirement Benefits Act 1948</t>
  </si>
  <si>
    <t>Defence Force Retirement and Death Benefits Act 1973</t>
  </si>
  <si>
    <t>Military Superannuation and Benefits Act 1991</t>
  </si>
  <si>
    <t xml:space="preserve">Australian Defence Force Cover Act 2015 </t>
  </si>
  <si>
    <t>CSC draws on the following Finance Annual Appropriations</t>
  </si>
  <si>
    <t xml:space="preserve">   Appropriation Act (No.1) (b)</t>
  </si>
  <si>
    <t xml:space="preserve">   Appropriation Act (No.2) (b)</t>
  </si>
  <si>
    <t>PNG Scheme</t>
  </si>
  <si>
    <t>Administered Appropriation Act</t>
  </si>
  <si>
    <t xml:space="preserve">   Appropriation Act (No.1) (a)</t>
  </si>
  <si>
    <t>Prepared on a resourcing (that is, appropriations available) basis.</t>
  </si>
  <si>
    <t>(a) Compensation and legal payments</t>
  </si>
  <si>
    <t>(b) Act of Grace payments</t>
  </si>
  <si>
    <t>Table 1.1: Commonwealth Superannuation Corporation resource statement - Budget estimates for 2023-24 as at May Budget 2023</t>
  </si>
  <si>
    <t>Program 1.1: Superannuation Scheme Governance</t>
  </si>
  <si>
    <t xml:space="preserve">CSC Special Account </t>
  </si>
  <si>
    <t>Average staffing level (b)</t>
  </si>
  <si>
    <t>Total expenses for Program 1.1 (a)</t>
  </si>
  <si>
    <t>plus: depreciation/amortisation
  expenses for ROU assets (a)</t>
  </si>
  <si>
    <t>less: lease principal repayments (a)</t>
  </si>
  <si>
    <t>(a) Applies to leases under AASB 16 Leases.</t>
  </si>
  <si>
    <t>Transfers to/(from) reserves</t>
  </si>
  <si>
    <t>Funded internally from departmental
  resources</t>
  </si>
  <si>
    <t>Table 2.1.1:  Budgeted expenses for Outcome 1</t>
  </si>
  <si>
    <t xml:space="preserve">* Equity is the residual interest in assets after the deduction of liabilities. </t>
  </si>
  <si>
    <t>EQUITY *</t>
  </si>
  <si>
    <t>Sale of goods and rendering of
services</t>
  </si>
  <si>
    <t>EXPENSES (a)</t>
  </si>
  <si>
    <t xml:space="preserve">(a) Average staffing levels reflect all staff involved in the investment and administration of the schemes. </t>
  </si>
  <si>
    <t>Table 3.1 Comprehensive income statement (showing net cost of services) for the period ended 30 June</t>
  </si>
  <si>
    <t>Outcome 1: Retirement and insurance benefits for scheme members and beneficiaries, including past, present and future employees of the Australian Government and other eligible employers and members of the Australian Defence Force, through investment and administration of their superannuation funds and schemes.</t>
  </si>
  <si>
    <t xml:space="preserve">(a) Expenses reflect only the cost paid by CSC and do not reflect the total cost involved in the investment of </t>
  </si>
  <si>
    <t>Governance of Australian Government Superannuation Schemes Act 
2011</t>
  </si>
  <si>
    <t>Same-Sex Relationships (Equal Treatment in Commonwealth Laws - Superannuation) Act 2008</t>
  </si>
  <si>
    <t>Computer
software and
intangibles
$'000</t>
  </si>
  <si>
    <t xml:space="preserve">     All employee expenses are paid by CSC and CSC on-charges the scheme for the portion of expenses </t>
  </si>
  <si>
    <t xml:space="preserve">     that are referable to the investment of the scheme funds.</t>
  </si>
  <si>
    <t xml:space="preserve">     funds and administration of the schemes.</t>
  </si>
  <si>
    <t>(b) Average staffing levels reflect all staff involved in the investment and administration for the schemes. All</t>
  </si>
  <si>
    <t xml:space="preserve">     employee expenses are paid by CSC and CSC on-charges the schemes for the portion of expenses that </t>
  </si>
  <si>
    <t xml:space="preserve">     are referable to the investment of the scheme funds.</t>
  </si>
  <si>
    <t>(a) Expenses reflect only the cost paid by CSC and do not reflect the total cost involved in the investment of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</si>
</sst>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_(* \(#,##0\);_(* &quot;-&quot;_);_(@_)"/>
    <numFmt numFmtId="165" formatCode="#,##0_);&quot;(&quot;#,##0&quot;)&quot;;&quot;-&quot;_)"/>
    <numFmt numFmtId="166" formatCode="[$-10409]###,###,##0"/>
    <numFmt numFmtId="167" formatCode="0.0%"/>
  </numFmts>
  <fonts count="31"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b/>
      <sz val="8"/>
      <color indexed="8"/>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b/>
      <sz val="11"/>
      <name val="Calibri"/>
      <family val="2"/>
    </font>
    <font>
      <sz val="10"/>
      <color theme="1"/>
      <name val="Arial"/>
      <family val="2"/>
    </font>
    <font>
      <sz val="8"/>
      <color theme="1"/>
      <name val="Arial"/>
      <family val="2"/>
    </font>
    <font>
      <b/>
      <sz val="8"/>
      <color theme="1"/>
      <name val="Arial"/>
      <family val="2"/>
    </font>
    <font>
      <b/>
      <i/>
      <sz val="8"/>
      <color theme="1"/>
      <name val="Arial"/>
      <family val="2"/>
    </font>
    <font>
      <i/>
      <sz val="8"/>
      <color theme="1"/>
      <name val="Arial"/>
      <family val="2"/>
    </font>
    <font>
      <sz val="10"/>
      <color rgb="FF000000"/>
      <name val="Arial"/>
      <family val="2"/>
    </font>
    <font>
      <sz val="8"/>
      <color rgb="FF7030A0"/>
      <name val="Arial"/>
      <family val="2"/>
    </font>
    <font>
      <sz val="10"/>
      <color rgb="FF000000"/>
      <name val="Arial"/>
      <family val="2"/>
    </font>
    <font>
      <u/>
      <sz val="11"/>
      <color theme="10"/>
      <name val="Calibri"/>
      <family val="2"/>
      <scheme val="minor"/>
    </font>
    <font>
      <i/>
      <sz val="8"/>
      <color rgb="FF7030A0"/>
      <name val="Arial"/>
      <family val="2"/>
    </font>
    <font>
      <u/>
      <sz val="8"/>
      <color rgb="FF7030A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1">
    <border>
      <left/>
      <right/>
      <top/>
      <bottom/>
      <diagonal/>
    </border>
    <border>
      <left/>
      <right/>
      <top style="hair">
        <color indexed="64"/>
      </top>
      <bottom style="hair">
        <color indexed="64"/>
      </bottom>
      <diagonal/>
    </border>
    <border>
      <left/>
      <right/>
      <top style="hair">
        <color indexed="8"/>
      </top>
      <bottom/>
      <diagonal/>
    </border>
    <border>
      <left/>
      <right/>
      <top style="hair">
        <color indexed="8"/>
      </top>
      <bottom style="hair">
        <color indexed="8"/>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indexed="8"/>
      </bottom>
      <diagonal/>
    </border>
    <border>
      <left/>
      <right/>
      <top/>
      <bottom style="hair">
        <color indexed="64"/>
      </bottom>
      <diagonal/>
    </border>
  </borders>
  <cellStyleXfs count="20">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8" fillId="0" borderId="0"/>
    <xf numFmtId="0" fontId="2" fillId="0" borderId="0"/>
    <xf numFmtId="0" fontId="9" fillId="0" borderId="0">
      <alignment vertical="center"/>
    </xf>
    <xf numFmtId="0" fontId="9" fillId="0" borderId="0"/>
    <xf numFmtId="0" fontId="2" fillId="0" borderId="0"/>
    <xf numFmtId="0" fontId="15" fillId="0" borderId="0"/>
    <xf numFmtId="0" fontId="2" fillId="0" borderId="0"/>
    <xf numFmtId="0" fontId="2" fillId="0" borderId="0">
      <alignment vertical="center"/>
    </xf>
    <xf numFmtId="0" fontId="20" fillId="0" borderId="0"/>
    <xf numFmtId="0" fontId="25" fillId="0" borderId="0"/>
    <xf numFmtId="0" fontId="27" fillId="0" borderId="0"/>
    <xf numFmtId="166" fontId="18" fillId="0" borderId="0"/>
    <xf numFmtId="0" fontId="2" fillId="0" borderId="0"/>
    <xf numFmtId="0" fontId="28" fillId="0" borderId="0" applyNumberFormat="0" applyFill="0" applyBorder="0" applyAlignment="0" applyProtection="0"/>
    <xf numFmtId="9" fontId="18" fillId="0" borderId="0" applyFont="0" applyFill="0" applyBorder="0" applyAlignment="0" applyProtection="0"/>
  </cellStyleXfs>
  <cellXfs count="253">
    <xf numFmtId="0" fontId="0" fillId="0" borderId="0" xfId="0"/>
    <xf numFmtId="0" fontId="10" fillId="0" borderId="0" xfId="3" applyFont="1" applyAlignment="1">
      <alignment vertical="center"/>
    </xf>
    <xf numFmtId="0" fontId="13" fillId="0" borderId="0" xfId="3" applyFont="1" applyAlignment="1">
      <alignment vertical="center"/>
    </xf>
    <xf numFmtId="0" fontId="10" fillId="0" borderId="0" xfId="3" applyFont="1" applyAlignment="1">
      <alignment horizontal="left" vertical="center"/>
    </xf>
    <xf numFmtId="0" fontId="6" fillId="0" borderId="0" xfId="3" applyFont="1" applyAlignment="1">
      <alignment horizontal="left" vertical="center" indent="1"/>
    </xf>
    <xf numFmtId="0" fontId="13" fillId="0" borderId="0" xfId="3" applyFont="1" applyAlignment="1">
      <alignment horizontal="left" vertical="center"/>
    </xf>
    <xf numFmtId="165" fontId="4" fillId="0" borderId="0" xfId="0" applyNumberFormat="1" applyFont="1" applyAlignment="1">
      <alignment horizontal="right"/>
    </xf>
    <xf numFmtId="165" fontId="8" fillId="0" borderId="0" xfId="4" applyNumberFormat="1" applyFont="1"/>
    <xf numFmtId="165" fontId="4" fillId="0" borderId="0" xfId="2" applyNumberFormat="1" applyFont="1" applyFill="1" applyBorder="1"/>
    <xf numFmtId="165" fontId="4" fillId="0" borderId="0" xfId="5" applyNumberFormat="1" applyFont="1"/>
    <xf numFmtId="165" fontId="16" fillId="0" borderId="0" xfId="5" applyNumberFormat="1" applyFont="1"/>
    <xf numFmtId="165" fontId="3" fillId="0" borderId="0" xfId="5" applyNumberFormat="1" applyFont="1"/>
    <xf numFmtId="165" fontId="4" fillId="0" borderId="0" xfId="4" applyNumberFormat="1" applyFont="1" applyAlignment="1">
      <alignment horizontal="right"/>
    </xf>
    <xf numFmtId="165" fontId="4" fillId="0" borderId="0" xfId="5" applyNumberFormat="1" applyFont="1" applyAlignment="1">
      <alignment horizontal="left"/>
    </xf>
    <xf numFmtId="165" fontId="7" fillId="0" borderId="0" xfId="4" applyNumberFormat="1" applyFont="1"/>
    <xf numFmtId="165" fontId="4" fillId="0" borderId="0" xfId="7" applyNumberFormat="1" applyFont="1">
      <alignment vertical="center"/>
    </xf>
    <xf numFmtId="165" fontId="10" fillId="0" borderId="0" xfId="7" applyNumberFormat="1" applyFont="1">
      <alignment vertical="center"/>
    </xf>
    <xf numFmtId="165" fontId="4" fillId="0" borderId="0" xfId="7" applyNumberFormat="1" applyFont="1" applyAlignment="1">
      <alignment horizontal="right" vertical="center"/>
    </xf>
    <xf numFmtId="165" fontId="4" fillId="3" borderId="0" xfId="7" applyNumberFormat="1" applyFont="1" applyFill="1" applyAlignment="1">
      <alignment horizontal="right" vertical="center"/>
    </xf>
    <xf numFmtId="165" fontId="6" fillId="0" borderId="0" xfId="1" applyNumberFormat="1" applyFont="1" applyFill="1" applyBorder="1" applyAlignment="1">
      <alignment horizontal="right" vertical="center"/>
    </xf>
    <xf numFmtId="165" fontId="11" fillId="0" borderId="0" xfId="7" applyNumberFormat="1" applyFont="1" applyAlignment="1">
      <alignment horizontal="right" vertical="center"/>
    </xf>
    <xf numFmtId="165" fontId="6" fillId="0" borderId="2" xfId="7" applyNumberFormat="1" applyFont="1" applyBorder="1">
      <alignment vertical="center"/>
    </xf>
    <xf numFmtId="165" fontId="6" fillId="0" borderId="3" xfId="1" applyNumberFormat="1" applyFont="1" applyFill="1" applyBorder="1" applyAlignment="1">
      <alignment horizontal="right" vertical="center"/>
    </xf>
    <xf numFmtId="165" fontId="6" fillId="3" borderId="3" xfId="1" applyNumberFormat="1" applyFont="1" applyFill="1" applyBorder="1" applyAlignment="1">
      <alignment horizontal="right" vertical="center"/>
    </xf>
    <xf numFmtId="165" fontId="6" fillId="2" borderId="0" xfId="1" applyNumberFormat="1" applyFont="1" applyFill="1" applyBorder="1" applyAlignment="1">
      <alignment horizontal="right" vertical="center"/>
    </xf>
    <xf numFmtId="165" fontId="3" fillId="0" borderId="0" xfId="7" applyNumberFormat="1" applyFont="1">
      <alignment vertical="center"/>
    </xf>
    <xf numFmtId="165" fontId="3" fillId="0" borderId="0" xfId="4" applyNumberFormat="1" applyFont="1"/>
    <xf numFmtId="165" fontId="4" fillId="0" borderId="0" xfId="4" applyNumberFormat="1" applyFont="1"/>
    <xf numFmtId="165" fontId="6" fillId="0" borderId="0" xfId="9" applyNumberFormat="1" applyFont="1" applyAlignment="1">
      <alignment vertical="center"/>
    </xf>
    <xf numFmtId="165" fontId="10" fillId="0" borderId="0" xfId="9" applyNumberFormat="1" applyFont="1" applyAlignment="1">
      <alignment vertical="center"/>
    </xf>
    <xf numFmtId="165" fontId="10" fillId="0" borderId="0" xfId="3" applyNumberFormat="1" applyFont="1" applyAlignment="1">
      <alignment horizontal="left" vertical="center"/>
    </xf>
    <xf numFmtId="165" fontId="6" fillId="0" borderId="0" xfId="1" applyNumberFormat="1" applyFont="1" applyFill="1" applyBorder="1" applyAlignment="1">
      <alignment vertical="center"/>
    </xf>
    <xf numFmtId="165" fontId="10" fillId="0" borderId="0" xfId="3" applyNumberFormat="1" applyFont="1" applyAlignment="1">
      <alignment vertical="center"/>
    </xf>
    <xf numFmtId="165" fontId="10" fillId="0" borderId="0" xfId="4" applyNumberFormat="1" applyFont="1" applyAlignment="1">
      <alignment vertical="center"/>
    </xf>
    <xf numFmtId="165" fontId="3" fillId="3" borderId="0" xfId="9" applyNumberFormat="1" applyFont="1" applyFill="1" applyAlignment="1">
      <alignment horizontal="right"/>
    </xf>
    <xf numFmtId="165" fontId="3" fillId="0" borderId="0" xfId="9" applyNumberFormat="1" applyFont="1" applyAlignment="1">
      <alignment horizontal="right"/>
    </xf>
    <xf numFmtId="165" fontId="4" fillId="0" borderId="0" xfId="9" applyNumberFormat="1" applyFont="1" applyAlignment="1">
      <alignment horizontal="right"/>
    </xf>
    <xf numFmtId="165" fontId="2" fillId="0" borderId="0" xfId="4" applyNumberFormat="1"/>
    <xf numFmtId="165" fontId="3" fillId="0" borderId="0" xfId="4" applyNumberFormat="1" applyFont="1" applyAlignment="1">
      <alignment wrapText="1"/>
    </xf>
    <xf numFmtId="165" fontId="3" fillId="0" borderId="0" xfId="4" applyNumberFormat="1" applyFont="1" applyAlignment="1">
      <alignment horizontal="left" wrapText="1"/>
    </xf>
    <xf numFmtId="165" fontId="14" fillId="0" borderId="0" xfId="4" applyNumberFormat="1" applyFont="1"/>
    <xf numFmtId="165" fontId="6" fillId="0" borderId="0" xfId="3" applyNumberFormat="1" applyFont="1" applyAlignment="1">
      <alignment horizontal="left" vertical="center" indent="1"/>
    </xf>
    <xf numFmtId="165" fontId="13" fillId="0" borderId="0" xfId="3" applyNumberFormat="1" applyFont="1" applyAlignment="1">
      <alignment horizontal="left" vertical="center"/>
    </xf>
    <xf numFmtId="165" fontId="13" fillId="0" borderId="0" xfId="3" applyNumberFormat="1" applyFont="1" applyAlignment="1">
      <alignment vertical="center"/>
    </xf>
    <xf numFmtId="165" fontId="4" fillId="0" borderId="0" xfId="5" applyNumberFormat="1" applyFont="1" applyAlignment="1">
      <alignment horizontal="right"/>
    </xf>
    <xf numFmtId="165" fontId="19" fillId="0" borderId="0" xfId="5" applyNumberFormat="1" applyFont="1"/>
    <xf numFmtId="165" fontId="3" fillId="0" borderId="0" xfId="2" applyNumberFormat="1" applyFont="1" applyFill="1" applyBorder="1"/>
    <xf numFmtId="165" fontId="2" fillId="0" borderId="0" xfId="4" applyNumberFormat="1" applyAlignment="1">
      <alignment horizontal="right"/>
    </xf>
    <xf numFmtId="165" fontId="6" fillId="0" borderId="0" xfId="9" applyNumberFormat="1" applyFont="1" applyAlignment="1">
      <alignment horizontal="right" vertical="center"/>
    </xf>
    <xf numFmtId="165" fontId="6" fillId="0" borderId="0" xfId="9" applyNumberFormat="1" applyFont="1" applyAlignment="1">
      <alignment horizontal="left" vertical="center" indent="1"/>
    </xf>
    <xf numFmtId="165" fontId="4" fillId="0" borderId="0" xfId="9" applyNumberFormat="1" applyFont="1" applyAlignment="1">
      <alignment horizontal="left" vertical="center" indent="1"/>
    </xf>
    <xf numFmtId="165" fontId="13" fillId="0" borderId="0" xfId="9" applyNumberFormat="1" applyFont="1" applyAlignment="1">
      <alignment vertical="center"/>
    </xf>
    <xf numFmtId="165" fontId="10" fillId="0" borderId="0" xfId="9" applyNumberFormat="1" applyFont="1" applyAlignment="1">
      <alignment horizontal="left" vertical="center"/>
    </xf>
    <xf numFmtId="165" fontId="4" fillId="0" borderId="0" xfId="7" applyNumberFormat="1" applyFont="1" applyAlignment="1">
      <alignment horizontal="left" vertical="center" indent="1"/>
    </xf>
    <xf numFmtId="165" fontId="3" fillId="0" borderId="0" xfId="3" applyNumberFormat="1" applyAlignment="1">
      <alignment horizontal="left" vertical="center" wrapText="1" indent="1"/>
    </xf>
    <xf numFmtId="165" fontId="4" fillId="0" borderId="0" xfId="3" applyNumberFormat="1" applyFont="1" applyAlignment="1">
      <alignment horizontal="left" vertical="center" wrapText="1" indent="1"/>
    </xf>
    <xf numFmtId="165" fontId="3" fillId="0" borderId="0" xfId="9" applyNumberFormat="1" applyFont="1"/>
    <xf numFmtId="165" fontId="3" fillId="0" borderId="0" xfId="9" applyNumberFormat="1" applyFont="1" applyAlignment="1">
      <alignment horizontal="left"/>
    </xf>
    <xf numFmtId="0" fontId="10" fillId="0" borderId="0" xfId="9" applyFont="1" applyAlignment="1">
      <alignment vertical="center"/>
    </xf>
    <xf numFmtId="0" fontId="6" fillId="0" borderId="0" xfId="9" applyFont="1" applyAlignment="1">
      <alignment vertical="center"/>
    </xf>
    <xf numFmtId="0" fontId="6" fillId="0" borderId="0" xfId="9" applyFont="1" applyAlignment="1">
      <alignment horizontal="left" vertical="center" indent="1"/>
    </xf>
    <xf numFmtId="0" fontId="4" fillId="0" borderId="0" xfId="9" applyFont="1" applyAlignment="1">
      <alignment horizontal="left" vertical="center" indent="1"/>
    </xf>
    <xf numFmtId="0" fontId="13" fillId="0" borderId="0" xfId="9" applyFont="1" applyAlignment="1">
      <alignment vertical="center"/>
    </xf>
    <xf numFmtId="165" fontId="10" fillId="0" borderId="0" xfId="9" applyNumberFormat="1" applyFont="1" applyAlignment="1">
      <alignment horizontal="left" vertical="center" wrapText="1"/>
    </xf>
    <xf numFmtId="165" fontId="13" fillId="0" borderId="0" xfId="9" applyNumberFormat="1" applyFont="1" applyAlignment="1">
      <alignment horizontal="left" vertical="center" wrapText="1"/>
    </xf>
    <xf numFmtId="165" fontId="4" fillId="0" borderId="5" xfId="0" applyNumberFormat="1" applyFont="1" applyBorder="1" applyAlignment="1">
      <alignment wrapText="1"/>
    </xf>
    <xf numFmtId="165" fontId="3" fillId="0" borderId="0" xfId="9" applyNumberFormat="1" applyFont="1" applyAlignment="1">
      <alignment horizontal="left" wrapText="1"/>
    </xf>
    <xf numFmtId="165" fontId="3" fillId="0" borderId="5" xfId="9" applyNumberFormat="1" applyFont="1" applyBorder="1" applyAlignment="1">
      <alignment vertical="top"/>
    </xf>
    <xf numFmtId="165" fontId="3" fillId="0" borderId="0" xfId="9" applyNumberFormat="1" applyFont="1" applyAlignment="1">
      <alignment vertical="top"/>
    </xf>
    <xf numFmtId="165" fontId="10" fillId="0" borderId="0" xfId="9" applyNumberFormat="1" applyFont="1" applyAlignment="1">
      <alignment vertical="top"/>
    </xf>
    <xf numFmtId="0" fontId="6" fillId="0" borderId="0" xfId="3" applyFont="1" applyAlignment="1">
      <alignment horizontal="left" vertical="center" wrapText="1" indent="1"/>
    </xf>
    <xf numFmtId="165" fontId="6" fillId="0" borderId="0" xfId="3" applyNumberFormat="1" applyFont="1" applyAlignment="1">
      <alignment horizontal="left" vertical="center" wrapText="1" indent="1"/>
    </xf>
    <xf numFmtId="165" fontId="6" fillId="0" borderId="0" xfId="9" applyNumberFormat="1" applyFont="1" applyAlignment="1">
      <alignment horizontal="left" vertical="center" wrapText="1" indent="1"/>
    </xf>
    <xf numFmtId="165" fontId="6" fillId="0" borderId="5" xfId="9" applyNumberFormat="1" applyFont="1" applyBorder="1" applyAlignment="1">
      <alignment horizontal="right" vertical="center"/>
    </xf>
    <xf numFmtId="165" fontId="10" fillId="0" borderId="0" xfId="3" applyNumberFormat="1" applyFont="1" applyAlignment="1">
      <alignment horizontal="left" vertical="center" wrapText="1"/>
    </xf>
    <xf numFmtId="165" fontId="4" fillId="0" borderId="0" xfId="2" applyNumberFormat="1" applyFont="1" applyFill="1" applyBorder="1" applyAlignment="1">
      <alignment wrapText="1"/>
    </xf>
    <xf numFmtId="165" fontId="16" fillId="0" borderId="0" xfId="5" applyNumberFormat="1" applyFont="1" applyAlignment="1">
      <alignment wrapText="1"/>
    </xf>
    <xf numFmtId="0" fontId="3" fillId="0" borderId="0" xfId="3"/>
    <xf numFmtId="165" fontId="10" fillId="0" borderId="5" xfId="7" applyNumberFormat="1" applyFont="1" applyBorder="1" applyAlignment="1">
      <alignment vertical="center" wrapText="1"/>
    </xf>
    <xf numFmtId="165" fontId="3" fillId="0" borderId="4" xfId="7" applyNumberFormat="1" applyFont="1" applyBorder="1">
      <alignment vertical="center"/>
    </xf>
    <xf numFmtId="165" fontId="3" fillId="0" borderId="0" xfId="3" applyNumberFormat="1" applyAlignment="1">
      <alignment horizontal="left" vertical="center"/>
    </xf>
    <xf numFmtId="0" fontId="21" fillId="4" borderId="0" xfId="0" applyFont="1" applyFill="1"/>
    <xf numFmtId="165" fontId="4" fillId="4" borderId="0" xfId="4" applyNumberFormat="1" applyFont="1" applyFill="1" applyAlignment="1">
      <alignment horizontal="left" wrapText="1"/>
    </xf>
    <xf numFmtId="0" fontId="21" fillId="4" borderId="0" xfId="0" applyFont="1" applyFill="1" applyAlignment="1">
      <alignment wrapText="1"/>
    </xf>
    <xf numFmtId="0" fontId="22" fillId="4" borderId="0" xfId="0" applyFont="1" applyFill="1" applyAlignment="1">
      <alignment wrapText="1"/>
    </xf>
    <xf numFmtId="0" fontId="22" fillId="4" borderId="0" xfId="0" applyFont="1" applyFill="1"/>
    <xf numFmtId="0" fontId="21" fillId="4" borderId="5" xfId="0" applyFont="1" applyFill="1" applyBorder="1"/>
    <xf numFmtId="0" fontId="21" fillId="4" borderId="0" xfId="0" applyFont="1" applyFill="1" applyAlignment="1">
      <alignment horizontal="right"/>
    </xf>
    <xf numFmtId="0" fontId="24" fillId="4" borderId="0" xfId="0" applyFont="1" applyFill="1" applyAlignment="1">
      <alignment horizontal="right"/>
    </xf>
    <xf numFmtId="165" fontId="6" fillId="4" borderId="0" xfId="1" applyNumberFormat="1" applyFont="1" applyFill="1" applyBorder="1" applyAlignment="1">
      <alignment horizontal="right" vertical="center"/>
    </xf>
    <xf numFmtId="165" fontId="4" fillId="4" borderId="0" xfId="7" applyNumberFormat="1" applyFont="1" applyFill="1">
      <alignment vertical="center"/>
    </xf>
    <xf numFmtId="165" fontId="4" fillId="0" borderId="0" xfId="5" quotePrefix="1" applyNumberFormat="1" applyFont="1" applyAlignment="1">
      <alignment horizontal="left" vertical="top"/>
    </xf>
    <xf numFmtId="165" fontId="24" fillId="4" borderId="0" xfId="0" applyNumberFormat="1" applyFont="1" applyFill="1"/>
    <xf numFmtId="165" fontId="21" fillId="3" borderId="0" xfId="0" applyNumberFormat="1" applyFont="1" applyFill="1"/>
    <xf numFmtId="165" fontId="24" fillId="4" borderId="0" xfId="0" applyNumberFormat="1" applyFont="1" applyFill="1" applyAlignment="1">
      <alignment horizontal="right"/>
    </xf>
    <xf numFmtId="165" fontId="21" fillId="3" borderId="0" xfId="0" applyNumberFormat="1" applyFont="1" applyFill="1" applyAlignment="1">
      <alignment horizontal="right"/>
    </xf>
    <xf numFmtId="165" fontId="24" fillId="4" borderId="4" xfId="0" applyNumberFormat="1" applyFont="1" applyFill="1" applyBorder="1" applyAlignment="1">
      <alignment horizontal="right"/>
    </xf>
    <xf numFmtId="165" fontId="24" fillId="3" borderId="4" xfId="0" applyNumberFormat="1" applyFont="1" applyFill="1" applyBorder="1" applyAlignment="1">
      <alignment horizontal="right"/>
    </xf>
    <xf numFmtId="165" fontId="21" fillId="3" borderId="4" xfId="0" applyNumberFormat="1" applyFont="1" applyFill="1" applyBorder="1" applyAlignment="1">
      <alignment horizontal="right"/>
    </xf>
    <xf numFmtId="165" fontId="23" fillId="4" borderId="4" xfId="0" applyNumberFormat="1" applyFont="1" applyFill="1" applyBorder="1" applyAlignment="1">
      <alignment horizontal="right"/>
    </xf>
    <xf numFmtId="165" fontId="22" fillId="3" borderId="4" xfId="0" applyNumberFormat="1" applyFont="1" applyFill="1" applyBorder="1" applyAlignment="1">
      <alignment horizontal="right"/>
    </xf>
    <xf numFmtId="0" fontId="6" fillId="4" borderId="5" xfId="0" applyFont="1" applyFill="1" applyBorder="1"/>
    <xf numFmtId="165" fontId="10" fillId="0" borderId="4" xfId="1" applyNumberFormat="1" applyFont="1" applyFill="1" applyBorder="1" applyAlignment="1">
      <alignment horizontal="right" vertical="center"/>
    </xf>
    <xf numFmtId="165" fontId="10" fillId="3" borderId="4" xfId="1" applyNumberFormat="1" applyFont="1" applyFill="1" applyBorder="1" applyAlignment="1">
      <alignment horizontal="right" vertical="center"/>
    </xf>
    <xf numFmtId="165" fontId="4" fillId="0" borderId="5" xfId="7" applyNumberFormat="1" applyFont="1" applyBorder="1">
      <alignment vertical="center"/>
    </xf>
    <xf numFmtId="165" fontId="4" fillId="0" borderId="0" xfId="9" applyNumberFormat="1" applyFont="1" applyAlignment="1">
      <alignment horizontal="left" vertical="top" indent="1"/>
    </xf>
    <xf numFmtId="165" fontId="10" fillId="0" borderId="0" xfId="0" applyNumberFormat="1" applyFont="1" applyAlignment="1">
      <alignment horizontal="right"/>
    </xf>
    <xf numFmtId="165" fontId="10" fillId="3" borderId="0" xfId="0" applyNumberFormat="1" applyFont="1" applyFill="1" applyAlignment="1">
      <alignment horizontal="right"/>
    </xf>
    <xf numFmtId="165" fontId="4" fillId="0" borderId="0" xfId="9" applyNumberFormat="1" applyFont="1" applyAlignment="1">
      <alignment horizontal="left" indent="1"/>
    </xf>
    <xf numFmtId="165" fontId="4" fillId="0" borderId="0" xfId="9" applyNumberFormat="1" applyFont="1" applyAlignment="1">
      <alignment horizontal="left" wrapText="1" indent="1"/>
    </xf>
    <xf numFmtId="165" fontId="4" fillId="0" borderId="0" xfId="4" applyNumberFormat="1" applyFont="1" applyAlignment="1">
      <alignment horizontal="left" wrapText="1" indent="1"/>
    </xf>
    <xf numFmtId="165" fontId="4" fillId="0" borderId="0" xfId="5" applyNumberFormat="1" applyFont="1" applyAlignment="1">
      <alignment horizontal="left" vertical="center" wrapText="1" indent="1"/>
    </xf>
    <xf numFmtId="165" fontId="4" fillId="0" borderId="0" xfId="5" applyNumberFormat="1" applyFont="1" applyAlignment="1">
      <alignment horizontal="left" vertical="center" indent="1"/>
    </xf>
    <xf numFmtId="165" fontId="3" fillId="0" borderId="0" xfId="5" applyNumberFormat="1" applyFont="1" applyAlignment="1">
      <alignment vertical="center"/>
    </xf>
    <xf numFmtId="165" fontId="3" fillId="0" borderId="0" xfId="5" applyNumberFormat="1" applyFont="1" applyAlignment="1">
      <alignment vertical="center" wrapText="1"/>
    </xf>
    <xf numFmtId="165" fontId="7" fillId="0" borderId="0" xfId="4" applyNumberFormat="1" applyFont="1" applyAlignment="1">
      <alignment vertical="center"/>
    </xf>
    <xf numFmtId="0" fontId="12" fillId="4" borderId="4" xfId="0" applyFont="1" applyFill="1" applyBorder="1" applyAlignment="1">
      <alignment horizontal="right" wrapText="1"/>
    </xf>
    <xf numFmtId="0" fontId="6" fillId="3" borderId="4" xfId="0" applyFont="1" applyFill="1" applyBorder="1" applyAlignment="1">
      <alignment horizontal="right" wrapText="1"/>
    </xf>
    <xf numFmtId="0" fontId="21" fillId="4" borderId="0" xfId="0" applyFont="1" applyFill="1" applyAlignment="1">
      <alignment horizontal="left" wrapText="1" indent="1"/>
    </xf>
    <xf numFmtId="165" fontId="4" fillId="0" borderId="0" xfId="7" applyNumberFormat="1" applyFont="1" applyAlignment="1">
      <alignment horizontal="left" vertical="center" wrapText="1" indent="2"/>
    </xf>
    <xf numFmtId="165" fontId="4" fillId="0" borderId="0" xfId="4" applyNumberFormat="1" applyFont="1" applyAlignment="1">
      <alignment horizontal="left" vertical="center" wrapText="1" indent="1"/>
    </xf>
    <xf numFmtId="165" fontId="4" fillId="0" borderId="4" xfId="4" applyNumberFormat="1" applyFont="1" applyBorder="1" applyAlignment="1">
      <alignment horizontal="right" vertical="top" wrapText="1"/>
    </xf>
    <xf numFmtId="165" fontId="4" fillId="3" borderId="4" xfId="4" applyNumberFormat="1" applyFont="1" applyFill="1" applyBorder="1" applyAlignment="1">
      <alignment horizontal="right" vertical="top" wrapText="1"/>
    </xf>
    <xf numFmtId="165" fontId="4" fillId="0" borderId="5" xfId="4" applyNumberFormat="1" applyFont="1" applyBorder="1" applyAlignment="1">
      <alignment vertical="center"/>
    </xf>
    <xf numFmtId="165" fontId="3" fillId="0" borderId="0" xfId="4" applyNumberFormat="1" applyFont="1" applyAlignment="1">
      <alignment horizontal="left" wrapText="1" indent="1"/>
    </xf>
    <xf numFmtId="165" fontId="4" fillId="0" borderId="0" xfId="7" applyNumberFormat="1" applyFont="1" applyAlignment="1">
      <alignment horizontal="left" vertical="center" wrapText="1"/>
    </xf>
    <xf numFmtId="0" fontId="21" fillId="4" borderId="0" xfId="0" applyFont="1" applyFill="1" applyAlignment="1">
      <alignment horizontal="left" wrapText="1"/>
    </xf>
    <xf numFmtId="165" fontId="6" fillId="4" borderId="0" xfId="9" applyNumberFormat="1" applyFont="1" applyFill="1" applyAlignment="1">
      <alignment vertical="center"/>
    </xf>
    <xf numFmtId="165" fontId="4" fillId="4" borderId="0" xfId="9" applyNumberFormat="1" applyFont="1" applyFill="1" applyAlignment="1">
      <alignment horizontal="right"/>
    </xf>
    <xf numFmtId="165" fontId="3" fillId="0" borderId="4" xfId="0" applyNumberFormat="1" applyFont="1" applyBorder="1" applyAlignment="1">
      <alignment horizontal="right" wrapText="1"/>
    </xf>
    <xf numFmtId="165" fontId="4" fillId="0" borderId="0" xfId="4" applyNumberFormat="1" applyFont="1" applyAlignment="1">
      <alignment horizontal="right" vertical="center"/>
    </xf>
    <xf numFmtId="165" fontId="10" fillId="0" borderId="0" xfId="0" applyNumberFormat="1" applyFont="1" applyAlignment="1">
      <alignment horizontal="left" vertical="top" wrapText="1"/>
    </xf>
    <xf numFmtId="165" fontId="6" fillId="0" borderId="0" xfId="9" applyNumberFormat="1" applyFont="1" applyAlignment="1">
      <alignment horizontal="left" vertical="top" wrapText="1" indent="1"/>
    </xf>
    <xf numFmtId="165" fontId="4" fillId="0" borderId="0" xfId="9" applyNumberFormat="1" applyFont="1" applyAlignment="1">
      <alignment horizontal="left" vertical="center" wrapText="1" indent="1"/>
    </xf>
    <xf numFmtId="165" fontId="4" fillId="0" borderId="0" xfId="4" applyNumberFormat="1" applyFont="1" applyAlignment="1">
      <alignment horizontal="left" vertical="center" indent="1"/>
    </xf>
    <xf numFmtId="165" fontId="17" fillId="0" borderId="0" xfId="5" applyNumberFormat="1" applyFont="1"/>
    <xf numFmtId="165" fontId="4" fillId="0" borderId="4" xfId="12" applyNumberFormat="1" applyFont="1" applyBorder="1" applyAlignment="1">
      <alignment horizontal="right" vertical="center"/>
    </xf>
    <xf numFmtId="165" fontId="4" fillId="3" borderId="4" xfId="12" applyNumberFormat="1" applyFont="1" applyFill="1" applyBorder="1" applyAlignment="1">
      <alignment horizontal="right" vertical="center"/>
    </xf>
    <xf numFmtId="165" fontId="4" fillId="0" borderId="0" xfId="5" applyNumberFormat="1" applyFont="1" applyAlignment="1">
      <alignment horizontal="left" vertical="center"/>
    </xf>
    <xf numFmtId="0" fontId="10" fillId="4" borderId="8" xfId="0" applyFont="1" applyFill="1" applyBorder="1"/>
    <xf numFmtId="165" fontId="12" fillId="4" borderId="8" xfId="0" applyNumberFormat="1" applyFont="1" applyFill="1" applyBorder="1" applyAlignment="1">
      <alignment horizontal="right"/>
    </xf>
    <xf numFmtId="165" fontId="6" fillId="3" borderId="8" xfId="0" applyNumberFormat="1" applyFont="1" applyFill="1" applyBorder="1" applyAlignment="1">
      <alignment horizontal="right"/>
    </xf>
    <xf numFmtId="165" fontId="24" fillId="4" borderId="8" xfId="0" applyNumberFormat="1" applyFont="1" applyFill="1" applyBorder="1"/>
    <xf numFmtId="165" fontId="21" fillId="3" borderId="8" xfId="0" applyNumberFormat="1" applyFont="1" applyFill="1" applyBorder="1"/>
    <xf numFmtId="165" fontId="10" fillId="0" borderId="8" xfId="7" applyNumberFormat="1" applyFont="1" applyBorder="1">
      <alignment vertical="center"/>
    </xf>
    <xf numFmtId="165" fontId="3" fillId="0" borderId="8" xfId="4" applyNumberFormat="1" applyFont="1" applyBorder="1"/>
    <xf numFmtId="165" fontId="3" fillId="0" borderId="4" xfId="9" applyNumberFormat="1" applyFont="1" applyBorder="1" applyAlignment="1">
      <alignment horizontal="right" vertical="top"/>
    </xf>
    <xf numFmtId="165" fontId="3" fillId="3" borderId="4" xfId="9" applyNumberFormat="1" applyFont="1" applyFill="1" applyBorder="1" applyAlignment="1">
      <alignment horizontal="right" vertical="top"/>
    </xf>
    <xf numFmtId="165" fontId="3" fillId="0" borderId="8" xfId="9" applyNumberFormat="1" applyFont="1" applyBorder="1" applyAlignment="1">
      <alignment horizontal="right"/>
    </xf>
    <xf numFmtId="165" fontId="3" fillId="3" borderId="8" xfId="9" applyNumberFormat="1" applyFont="1" applyFill="1" applyBorder="1" applyAlignment="1">
      <alignment horizontal="right"/>
    </xf>
    <xf numFmtId="165" fontId="10" fillId="0" borderId="8" xfId="0" applyNumberFormat="1" applyFont="1" applyBorder="1" applyAlignment="1">
      <alignment horizontal="left" vertical="center" wrapText="1"/>
    </xf>
    <xf numFmtId="165" fontId="3" fillId="0" borderId="4" xfId="9" applyNumberFormat="1" applyFont="1" applyBorder="1" applyAlignment="1">
      <alignment horizontal="right"/>
    </xf>
    <xf numFmtId="165" fontId="3" fillId="3" borderId="4" xfId="9" applyNumberFormat="1" applyFont="1" applyFill="1" applyBorder="1" applyAlignment="1">
      <alignment horizontal="right"/>
    </xf>
    <xf numFmtId="165" fontId="3" fillId="0" borderId="8" xfId="9" applyNumberFormat="1" applyFont="1" applyBorder="1" applyAlignment="1">
      <alignment horizontal="left" wrapText="1"/>
    </xf>
    <xf numFmtId="165" fontId="10" fillId="0" borderId="8" xfId="0" applyNumberFormat="1" applyFont="1" applyBorder="1" applyAlignment="1">
      <alignment vertical="center"/>
    </xf>
    <xf numFmtId="165" fontId="4" fillId="0" borderId="8" xfId="0" applyNumberFormat="1" applyFont="1" applyBorder="1" applyAlignment="1">
      <alignment horizontal="right"/>
    </xf>
    <xf numFmtId="165" fontId="3" fillId="0" borderId="8" xfId="0" applyNumberFormat="1" applyFont="1" applyBorder="1" applyAlignment="1">
      <alignment horizontal="right"/>
    </xf>
    <xf numFmtId="165" fontId="10" fillId="0" borderId="9" xfId="9" applyNumberFormat="1" applyFont="1" applyBorder="1" applyAlignment="1">
      <alignment horizontal="left" vertical="center" wrapText="1"/>
    </xf>
    <xf numFmtId="165" fontId="10" fillId="0" borderId="9" xfId="9" applyNumberFormat="1" applyFont="1" applyBorder="1" applyAlignment="1">
      <alignment vertical="center"/>
    </xf>
    <xf numFmtId="165" fontId="10" fillId="0" borderId="8" xfId="3" applyNumberFormat="1" applyFont="1" applyBorder="1" applyAlignment="1">
      <alignment horizontal="left" vertical="center" wrapText="1"/>
    </xf>
    <xf numFmtId="165" fontId="3" fillId="0" borderId="8" xfId="5" applyNumberFormat="1" applyFont="1" applyBorder="1" applyAlignment="1">
      <alignment horizontal="left" vertical="center" wrapText="1"/>
    </xf>
    <xf numFmtId="0" fontId="22" fillId="4" borderId="8" xfId="0" applyFont="1" applyFill="1" applyBorder="1" applyAlignment="1">
      <alignment wrapText="1"/>
    </xf>
    <xf numFmtId="165" fontId="5" fillId="4" borderId="0" xfId="4" applyNumberFormat="1" applyFont="1" applyFill="1" applyAlignment="1">
      <alignment horizontal="left" wrapText="1"/>
    </xf>
    <xf numFmtId="165" fontId="5" fillId="4" borderId="0" xfId="4" applyNumberFormat="1" applyFont="1" applyFill="1" applyAlignment="1">
      <alignment horizontal="left" wrapText="1" indent="1"/>
    </xf>
    <xf numFmtId="165" fontId="5" fillId="4" borderId="8" xfId="4" applyNumberFormat="1" applyFont="1" applyFill="1" applyBorder="1" applyAlignment="1">
      <alignment horizontal="left" wrapText="1" indent="1"/>
    </xf>
    <xf numFmtId="165" fontId="26" fillId="0" borderId="0" xfId="5" quotePrefix="1" applyNumberFormat="1" applyFont="1" applyAlignment="1">
      <alignment horizontal="left" vertical="top"/>
    </xf>
    <xf numFmtId="165" fontId="6" fillId="0" borderId="0" xfId="9" applyNumberFormat="1" applyFont="1" applyAlignment="1">
      <alignment horizontal="right" vertical="top" wrapText="1"/>
    </xf>
    <xf numFmtId="165" fontId="26" fillId="0" borderId="0" xfId="9" applyNumberFormat="1" applyFont="1" applyAlignment="1">
      <alignment vertical="center"/>
    </xf>
    <xf numFmtId="165" fontId="26" fillId="0" borderId="0" xfId="9" applyNumberFormat="1" applyFont="1" applyAlignment="1">
      <alignment horizontal="right" vertical="center"/>
    </xf>
    <xf numFmtId="165" fontId="4" fillId="3" borderId="0" xfId="9" applyNumberFormat="1" applyFont="1" applyFill="1" applyAlignment="1">
      <alignment horizontal="right"/>
    </xf>
    <xf numFmtId="0" fontId="29" fillId="4" borderId="0" xfId="0" applyFont="1" applyFill="1" applyAlignment="1">
      <alignment horizontal="right"/>
    </xf>
    <xf numFmtId="0" fontId="26" fillId="4" borderId="0" xfId="0" applyFont="1" applyFill="1" applyAlignment="1">
      <alignment horizontal="right"/>
    </xf>
    <xf numFmtId="0" fontId="30" fillId="4" borderId="0" xfId="18" applyFont="1" applyFill="1"/>
    <xf numFmtId="165" fontId="6" fillId="3" borderId="0" xfId="0" applyNumberFormat="1" applyFont="1" applyFill="1" applyAlignment="1">
      <alignment horizontal="right"/>
    </xf>
    <xf numFmtId="165" fontId="4" fillId="3" borderId="0" xfId="0" applyNumberFormat="1" applyFont="1" applyFill="1" applyAlignment="1">
      <alignment horizontal="right"/>
    </xf>
    <xf numFmtId="165" fontId="3" fillId="3" borderId="4" xfId="0" applyNumberFormat="1" applyFont="1" applyFill="1" applyBorder="1" applyAlignment="1">
      <alignment horizontal="right" wrapText="1"/>
    </xf>
    <xf numFmtId="0" fontId="3" fillId="0" borderId="0" xfId="3" applyAlignment="1">
      <alignment horizontal="left" vertical="center"/>
    </xf>
    <xf numFmtId="165" fontId="3" fillId="4" borderId="0" xfId="9" applyNumberFormat="1" applyFont="1" applyFill="1" applyAlignment="1">
      <alignment horizontal="right"/>
    </xf>
    <xf numFmtId="167" fontId="6" fillId="0" borderId="0" xfId="19" applyNumberFormat="1" applyFont="1" applyAlignment="1">
      <alignment vertical="center"/>
    </xf>
    <xf numFmtId="165" fontId="4" fillId="0" borderId="0" xfId="4" applyNumberFormat="1" applyFont="1" applyAlignment="1">
      <alignment vertical="top" wrapText="1"/>
    </xf>
    <xf numFmtId="165" fontId="4" fillId="0" borderId="0" xfId="4" applyNumberFormat="1" applyFont="1" applyAlignment="1">
      <alignment vertical="top"/>
    </xf>
    <xf numFmtId="165" fontId="4" fillId="4" borderId="0" xfId="5" applyNumberFormat="1" applyFont="1" applyFill="1" applyAlignment="1">
      <alignment vertical="top"/>
    </xf>
    <xf numFmtId="0" fontId="4" fillId="0" borderId="0" xfId="0" applyFont="1" applyAlignment="1">
      <alignment vertical="top" wrapText="1"/>
    </xf>
    <xf numFmtId="165" fontId="26" fillId="0" borderId="0" xfId="5" quotePrefix="1" applyNumberFormat="1" applyFont="1" applyAlignment="1">
      <alignment vertical="top"/>
    </xf>
    <xf numFmtId="165" fontId="4" fillId="0" borderId="0" xfId="5" quotePrefix="1" applyNumberFormat="1" applyFont="1" applyAlignment="1">
      <alignment vertical="top"/>
    </xf>
    <xf numFmtId="0" fontId="21" fillId="0" borderId="0" xfId="0" applyFont="1"/>
    <xf numFmtId="165" fontId="6" fillId="4" borderId="0" xfId="9" applyNumberFormat="1" applyFont="1" applyFill="1" applyAlignment="1">
      <alignment vertical="top" wrapText="1"/>
    </xf>
    <xf numFmtId="0" fontId="21" fillId="0" borderId="2" xfId="0" applyFont="1" applyBorder="1"/>
    <xf numFmtId="0" fontId="21" fillId="4" borderId="0" xfId="0" applyFont="1" applyFill="1" applyAlignment="1">
      <alignment vertical="top"/>
    </xf>
    <xf numFmtId="165" fontId="3" fillId="3" borderId="4" xfId="3" applyNumberFormat="1" applyFill="1" applyBorder="1" applyAlignment="1">
      <alignment vertical="center" wrapText="1"/>
    </xf>
    <xf numFmtId="165" fontId="4" fillId="3" borderId="0" xfId="7" applyNumberFormat="1" applyFont="1" applyFill="1">
      <alignment vertical="center"/>
    </xf>
    <xf numFmtId="165" fontId="3" fillId="3" borderId="4" xfId="3" applyNumberFormat="1" applyFill="1" applyBorder="1" applyAlignment="1">
      <alignment vertical="center"/>
    </xf>
    <xf numFmtId="165" fontId="10" fillId="0" borderId="0" xfId="9" applyNumberFormat="1" applyFont="1" applyAlignment="1">
      <alignment horizontal="right" vertical="center"/>
    </xf>
    <xf numFmtId="165" fontId="4" fillId="0" borderId="0" xfId="4" applyNumberFormat="1" applyFont="1" applyAlignment="1">
      <alignment horizontal="right" vertical="top" wrapText="1"/>
    </xf>
    <xf numFmtId="165" fontId="4" fillId="0" borderId="0" xfId="4" applyNumberFormat="1" applyFont="1" applyAlignment="1">
      <alignment horizontal="right" vertical="top"/>
    </xf>
    <xf numFmtId="0" fontId="21" fillId="4" borderId="0" xfId="0" applyFont="1" applyFill="1" applyAlignment="1">
      <alignment horizontal="right" vertical="top" wrapText="1"/>
    </xf>
    <xf numFmtId="0" fontId="4" fillId="0" borderId="0" xfId="0" applyFont="1" applyAlignment="1">
      <alignment horizontal="right" vertical="top" wrapText="1"/>
    </xf>
    <xf numFmtId="0" fontId="6" fillId="0" borderId="0" xfId="9" applyFont="1" applyAlignment="1">
      <alignment horizontal="right" vertical="center"/>
    </xf>
    <xf numFmtId="3" fontId="6" fillId="0" borderId="0" xfId="1" applyNumberFormat="1" applyFont="1" applyBorder="1" applyAlignment="1">
      <alignment horizontal="right" vertical="center"/>
    </xf>
    <xf numFmtId="3" fontId="6" fillId="3" borderId="0" xfId="1" applyNumberFormat="1" applyFont="1" applyFill="1" applyBorder="1" applyAlignment="1">
      <alignment horizontal="right" vertical="center"/>
    </xf>
    <xf numFmtId="164" fontId="13" fillId="0" borderId="3" xfId="1" applyNumberFormat="1" applyFont="1" applyBorder="1" applyAlignment="1">
      <alignment horizontal="right" vertical="center"/>
    </xf>
    <xf numFmtId="164" fontId="13" fillId="3" borderId="3" xfId="1" applyNumberFormat="1" applyFont="1" applyFill="1" applyBorder="1" applyAlignment="1">
      <alignment horizontal="right" vertical="center"/>
    </xf>
    <xf numFmtId="3" fontId="6" fillId="0" borderId="3" xfId="1" applyNumberFormat="1" applyFont="1" applyBorder="1" applyAlignment="1">
      <alignment horizontal="right" vertical="center"/>
    </xf>
    <xf numFmtId="3" fontId="6" fillId="3" borderId="3" xfId="1" applyNumberFormat="1" applyFont="1" applyFill="1" applyBorder="1" applyAlignment="1">
      <alignment horizontal="right" vertical="center"/>
    </xf>
    <xf numFmtId="164" fontId="10" fillId="0" borderId="3" xfId="1" applyNumberFormat="1" applyFont="1" applyBorder="1" applyAlignment="1">
      <alignment horizontal="right" vertical="center"/>
    </xf>
    <xf numFmtId="164" fontId="10" fillId="3" borderId="3" xfId="1" applyNumberFormat="1" applyFont="1" applyFill="1" applyBorder="1" applyAlignment="1">
      <alignment horizontal="right" vertical="center"/>
    </xf>
    <xf numFmtId="164" fontId="10" fillId="0" borderId="1" xfId="1" applyNumberFormat="1" applyFont="1" applyBorder="1" applyAlignment="1">
      <alignment horizontal="right" vertical="center"/>
    </xf>
    <xf numFmtId="164" fontId="10" fillId="3" borderId="1" xfId="1" applyNumberFormat="1" applyFont="1" applyFill="1" applyBorder="1" applyAlignment="1">
      <alignment horizontal="right" vertical="center"/>
    </xf>
    <xf numFmtId="164" fontId="10" fillId="0" borderId="8" xfId="1" applyNumberFormat="1" applyFont="1" applyBorder="1" applyAlignment="1">
      <alignment horizontal="right" vertical="center"/>
    </xf>
    <xf numFmtId="164" fontId="10" fillId="3" borderId="8" xfId="1" applyNumberFormat="1" applyFont="1" applyFill="1" applyBorder="1" applyAlignment="1">
      <alignment horizontal="right" vertical="center"/>
    </xf>
    <xf numFmtId="165" fontId="6" fillId="0" borderId="0" xfId="1" applyNumberFormat="1" applyFont="1" applyBorder="1" applyAlignment="1">
      <alignment horizontal="right" vertical="center"/>
    </xf>
    <xf numFmtId="165" fontId="6" fillId="3" borderId="0" xfId="1" applyNumberFormat="1" applyFont="1" applyFill="1" applyBorder="1" applyAlignment="1">
      <alignment horizontal="right" vertical="center"/>
    </xf>
    <xf numFmtId="165" fontId="13" fillId="0" borderId="3" xfId="1" applyNumberFormat="1" applyFont="1" applyBorder="1" applyAlignment="1">
      <alignment horizontal="right" vertical="center"/>
    </xf>
    <xf numFmtId="165" fontId="13" fillId="3" borderId="3" xfId="1" applyNumberFormat="1" applyFont="1" applyFill="1" applyBorder="1" applyAlignment="1">
      <alignment horizontal="right" vertical="center"/>
    </xf>
    <xf numFmtId="165" fontId="10" fillId="0" borderId="9" xfId="1" applyNumberFormat="1" applyFont="1" applyBorder="1" applyAlignment="1">
      <alignment horizontal="right" vertical="center"/>
    </xf>
    <xf numFmtId="165" fontId="10" fillId="3" borderId="9" xfId="1" applyNumberFormat="1" applyFont="1" applyFill="1" applyBorder="1" applyAlignment="1">
      <alignment horizontal="right" vertical="center"/>
    </xf>
    <xf numFmtId="0" fontId="21" fillId="0" borderId="2" xfId="0" applyFont="1" applyBorder="1" applyAlignment="1">
      <alignment horizontal="right"/>
    </xf>
    <xf numFmtId="165" fontId="10" fillId="0" borderId="0" xfId="1" applyNumberFormat="1" applyFont="1" applyBorder="1" applyAlignment="1">
      <alignment horizontal="right" vertical="center"/>
    </xf>
    <xf numFmtId="165" fontId="13" fillId="0" borderId="2" xfId="1" applyNumberFormat="1" applyFont="1" applyBorder="1" applyAlignment="1">
      <alignment horizontal="right" vertical="center"/>
    </xf>
    <xf numFmtId="165" fontId="10" fillId="0" borderId="1" xfId="1" applyNumberFormat="1" applyFont="1" applyBorder="1" applyAlignment="1">
      <alignment horizontal="right"/>
    </xf>
    <xf numFmtId="165" fontId="10" fillId="0" borderId="10" xfId="1" applyNumberFormat="1" applyFont="1" applyBorder="1" applyAlignment="1">
      <alignment horizontal="right"/>
    </xf>
    <xf numFmtId="165" fontId="6" fillId="4" borderId="0" xfId="9" applyNumberFormat="1" applyFont="1" applyFill="1" applyAlignment="1">
      <alignment horizontal="right" vertical="top" wrapText="1"/>
    </xf>
    <xf numFmtId="165" fontId="13" fillId="3" borderId="2" xfId="1" applyNumberFormat="1" applyFont="1" applyFill="1" applyBorder="1" applyAlignment="1">
      <alignment horizontal="right" vertical="center"/>
    </xf>
    <xf numFmtId="165" fontId="10" fillId="3" borderId="1" xfId="1" applyNumberFormat="1" applyFont="1" applyFill="1" applyBorder="1" applyAlignment="1">
      <alignment horizontal="right"/>
    </xf>
    <xf numFmtId="165" fontId="10" fillId="3" borderId="10" xfId="1" applyNumberFormat="1" applyFont="1" applyFill="1" applyBorder="1" applyAlignment="1">
      <alignment horizontal="right"/>
    </xf>
    <xf numFmtId="165" fontId="10" fillId="0" borderId="9" xfId="1" applyNumberFormat="1" applyFont="1" applyBorder="1" applyAlignment="1">
      <alignment horizontal="right"/>
    </xf>
    <xf numFmtId="165" fontId="10" fillId="3" borderId="9" xfId="1" applyNumberFormat="1" applyFont="1" applyFill="1" applyBorder="1" applyAlignment="1">
      <alignment horizontal="right"/>
    </xf>
    <xf numFmtId="165" fontId="6" fillId="0" borderId="7" xfId="1" applyNumberFormat="1" applyFont="1" applyBorder="1" applyAlignment="1">
      <alignment horizontal="right"/>
    </xf>
    <xf numFmtId="165" fontId="6" fillId="3" borderId="7" xfId="1" applyNumberFormat="1" applyFont="1" applyFill="1" applyBorder="1" applyAlignment="1">
      <alignment horizontal="right"/>
    </xf>
    <xf numFmtId="0" fontId="21" fillId="0" borderId="0" xfId="0" applyFont="1" applyAlignment="1">
      <alignment horizontal="right"/>
    </xf>
    <xf numFmtId="165" fontId="4" fillId="2" borderId="0" xfId="5" applyNumberFormat="1" applyFont="1" applyFill="1" applyAlignment="1">
      <alignment horizontal="right"/>
    </xf>
    <xf numFmtId="165" fontId="4" fillId="0" borderId="0" xfId="2" applyNumberFormat="1" applyFont="1" applyFill="1" applyBorder="1" applyAlignment="1">
      <alignment horizontal="right" vertical="center" wrapText="1"/>
    </xf>
    <xf numFmtId="165" fontId="4" fillId="3" borderId="0" xfId="2" applyNumberFormat="1" applyFont="1" applyFill="1" applyBorder="1" applyAlignment="1">
      <alignment horizontal="right" vertical="center" wrapText="1"/>
    </xf>
    <xf numFmtId="165" fontId="4" fillId="0" borderId="0" xfId="2" applyNumberFormat="1" applyFont="1" applyFill="1" applyBorder="1" applyAlignment="1">
      <alignment horizontal="right" vertical="center"/>
    </xf>
    <xf numFmtId="165" fontId="4" fillId="3" borderId="0" xfId="2" applyNumberFormat="1" applyFont="1" applyFill="1" applyBorder="1" applyAlignment="1">
      <alignment horizontal="right" vertical="center"/>
    </xf>
    <xf numFmtId="165" fontId="3" fillId="0" borderId="4" xfId="2" applyNumberFormat="1" applyFont="1" applyFill="1" applyBorder="1" applyAlignment="1">
      <alignment horizontal="right" vertical="center"/>
    </xf>
    <xf numFmtId="165" fontId="3" fillId="3" borderId="4" xfId="2" applyNumberFormat="1" applyFont="1" applyFill="1" applyBorder="1" applyAlignment="1">
      <alignment horizontal="right" vertical="center"/>
    </xf>
    <xf numFmtId="165" fontId="4" fillId="0" borderId="0" xfId="5" applyNumberFormat="1" applyFont="1" applyAlignment="1">
      <alignment horizontal="right" vertical="center"/>
    </xf>
    <xf numFmtId="165" fontId="3" fillId="0" borderId="4" xfId="5" applyNumberFormat="1" applyFont="1" applyBorder="1" applyAlignment="1">
      <alignment horizontal="right" vertical="center"/>
    </xf>
    <xf numFmtId="165" fontId="4" fillId="0" borderId="0" xfId="5" quotePrefix="1" applyNumberFormat="1" applyFont="1" applyAlignment="1">
      <alignment horizontal="right" vertical="top"/>
    </xf>
    <xf numFmtId="165" fontId="26" fillId="0" borderId="0" xfId="5" quotePrefix="1" applyNumberFormat="1" applyFont="1" applyAlignment="1">
      <alignment horizontal="right" vertical="top"/>
    </xf>
    <xf numFmtId="165" fontId="16" fillId="0" borderId="0" xfId="5" applyNumberFormat="1" applyFont="1" applyAlignment="1">
      <alignment horizontal="right"/>
    </xf>
    <xf numFmtId="165" fontId="3" fillId="0" borderId="8" xfId="4" applyNumberFormat="1" applyFont="1" applyBorder="1" applyAlignment="1">
      <alignment horizontal="right"/>
    </xf>
    <xf numFmtId="165" fontId="3" fillId="0" borderId="4" xfId="4" applyNumberFormat="1" applyFont="1" applyBorder="1" applyAlignment="1">
      <alignment horizontal="right" vertical="center"/>
    </xf>
    <xf numFmtId="165" fontId="3" fillId="0" borderId="5" xfId="4" applyNumberFormat="1" applyFont="1" applyBorder="1" applyAlignment="1">
      <alignment horizontal="right" vertical="center"/>
    </xf>
    <xf numFmtId="0" fontId="4" fillId="4" borderId="4" xfId="17" applyFont="1" applyFill="1" applyBorder="1" applyAlignment="1">
      <alignment horizontal="right" vertical="center" wrapText="1"/>
    </xf>
    <xf numFmtId="165" fontId="4" fillId="4" borderId="4" xfId="17" applyNumberFormat="1" applyFont="1" applyFill="1" applyBorder="1" applyAlignment="1">
      <alignment horizontal="right" vertical="center" wrapText="1"/>
    </xf>
    <xf numFmtId="165" fontId="4" fillId="3" borderId="4" xfId="17" applyNumberFormat="1" applyFont="1" applyFill="1" applyBorder="1" applyAlignment="1">
      <alignment horizontal="right" vertical="center" wrapText="1"/>
    </xf>
    <xf numFmtId="165" fontId="6" fillId="4" borderId="6" xfId="9" applyNumberFormat="1" applyFont="1" applyFill="1" applyBorder="1" applyAlignment="1">
      <alignment horizontal="right" vertical="center" wrapText="1"/>
    </xf>
    <xf numFmtId="165" fontId="4" fillId="0" borderId="4" xfId="17" applyNumberFormat="1" applyFont="1" applyBorder="1" applyAlignment="1">
      <alignment horizontal="right" vertical="center" wrapText="1"/>
    </xf>
    <xf numFmtId="0" fontId="5" fillId="4" borderId="4" xfId="0" applyFont="1" applyFill="1" applyBorder="1" applyAlignment="1">
      <alignment horizontal="right" vertical="center" wrapText="1"/>
    </xf>
    <xf numFmtId="0" fontId="4" fillId="3" borderId="4" xfId="0" applyFont="1" applyFill="1" applyBorder="1" applyAlignment="1">
      <alignment horizontal="right" vertical="center" wrapText="1"/>
    </xf>
    <xf numFmtId="165" fontId="10" fillId="0" borderId="5" xfId="12" applyNumberFormat="1" applyFont="1" applyBorder="1" applyAlignment="1">
      <alignment horizontal="left" vertical="center" wrapText="1"/>
    </xf>
  </cellXfs>
  <cellStyles count="20">
    <cellStyle name="Comma 2" xfId="1" xr:uid="{00000000-0005-0000-0000-000000000000}"/>
    <cellStyle name="Comma 3" xfId="2" xr:uid="{00000000-0005-0000-0000-000001000000}"/>
    <cellStyle name="Headings" xfId="3" xr:uid="{00000000-0005-0000-0000-000002000000}"/>
    <cellStyle name="Hyperlink" xfId="18" builtinId="8"/>
    <cellStyle name="Normal" xfId="0" builtinId="0"/>
    <cellStyle name="Normal 2" xfId="4" xr:uid="{00000000-0005-0000-0000-000005000000}"/>
    <cellStyle name="Normal 2 2" xfId="5" xr:uid="{00000000-0005-0000-0000-000006000000}"/>
    <cellStyle name="Normal 2 2 10 3" xfId="17" xr:uid="{00000000-0005-0000-0000-000007000000}"/>
    <cellStyle name="Normal 2 2 2" xfId="6" xr:uid="{00000000-0005-0000-0000-000008000000}"/>
    <cellStyle name="Normal 3" xfId="7" xr:uid="{00000000-0005-0000-0000-000009000000}"/>
    <cellStyle name="Normal 3 2" xfId="12" xr:uid="{00000000-0005-0000-0000-00000A000000}"/>
    <cellStyle name="Normal 4" xfId="8" xr:uid="{00000000-0005-0000-0000-00000B000000}"/>
    <cellStyle name="Normal 4 2" xfId="9" xr:uid="{00000000-0005-0000-0000-00000C000000}"/>
    <cellStyle name="Normal 41" xfId="16" xr:uid="{00000000-0005-0000-0000-00000D000000}"/>
    <cellStyle name="Normal 5" xfId="10" xr:uid="{00000000-0005-0000-0000-00000E000000}"/>
    <cellStyle name="Normal 5 2" xfId="11" xr:uid="{00000000-0005-0000-0000-00000F000000}"/>
    <cellStyle name="Normal 6" xfId="13" xr:uid="{00000000-0005-0000-0000-000010000000}"/>
    <cellStyle name="Normal 7" xfId="14" xr:uid="{00000000-0005-0000-0000-000011000000}"/>
    <cellStyle name="Normal 8" xfId="15" xr:uid="{00000000-0005-0000-0000-000012000000}"/>
    <cellStyle name="Percent" xfId="19"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4"/>
  <sheetViews>
    <sheetView tabSelected="1" zoomScale="110" zoomScaleNormal="110" workbookViewId="0">
      <selection activeCell="D1" sqref="D1:XFD1048576"/>
    </sheetView>
  </sheetViews>
  <sheetFormatPr defaultColWidth="9.140625" defaultRowHeight="11.25" x14ac:dyDescent="0.2"/>
  <cols>
    <col min="1" max="1" width="50.5703125" style="81" customWidth="1"/>
    <col min="2" max="2" width="10.42578125" style="88" customWidth="1"/>
    <col min="3" max="3" width="10.42578125" style="87" customWidth="1"/>
    <col min="4" max="16384" width="9.140625" style="81"/>
  </cols>
  <sheetData>
    <row r="1" spans="1:3" ht="23.25" customHeight="1" x14ac:dyDescent="0.2">
      <c r="A1" s="84" t="s">
        <v>157</v>
      </c>
      <c r="B1" s="84"/>
      <c r="C1" s="84"/>
    </row>
    <row r="2" spans="1:3" ht="12" customHeight="1" x14ac:dyDescent="0.2">
      <c r="A2" s="84"/>
      <c r="B2" s="84"/>
      <c r="C2" s="84"/>
    </row>
    <row r="3" spans="1:3" ht="45" customHeight="1" x14ac:dyDescent="0.2">
      <c r="A3" s="86"/>
      <c r="B3" s="250" t="s">
        <v>0</v>
      </c>
      <c r="C3" s="251" t="s">
        <v>1</v>
      </c>
    </row>
    <row r="4" spans="1:3" ht="12" customHeight="1" x14ac:dyDescent="0.2">
      <c r="A4" s="85" t="s">
        <v>7</v>
      </c>
      <c r="B4" s="96">
        <v>43226</v>
      </c>
      <c r="C4" s="98">
        <v>36200</v>
      </c>
    </row>
    <row r="5" spans="1:3" ht="12" customHeight="1" x14ac:dyDescent="0.2">
      <c r="A5" s="84" t="s">
        <v>8</v>
      </c>
      <c r="B5" s="94"/>
      <c r="C5" s="95"/>
    </row>
    <row r="6" spans="1:3" ht="12" customHeight="1" x14ac:dyDescent="0.2">
      <c r="A6" s="83" t="s">
        <v>16</v>
      </c>
      <c r="B6" s="94"/>
      <c r="C6" s="95"/>
    </row>
    <row r="7" spans="1:3" ht="12" customHeight="1" x14ac:dyDescent="0.2">
      <c r="A7" s="118" t="s">
        <v>136</v>
      </c>
      <c r="B7" s="94">
        <v>154766</v>
      </c>
      <c r="C7" s="95">
        <v>159988</v>
      </c>
    </row>
    <row r="8" spans="1:3" ht="12" customHeight="1" x14ac:dyDescent="0.2">
      <c r="A8" s="83" t="s">
        <v>2</v>
      </c>
      <c r="B8" s="96">
        <v>154766</v>
      </c>
      <c r="C8" s="97">
        <v>159988</v>
      </c>
    </row>
    <row r="9" spans="1:3" ht="12" customHeight="1" x14ac:dyDescent="0.2">
      <c r="A9" s="84" t="s">
        <v>9</v>
      </c>
      <c r="B9" s="99">
        <v>154766</v>
      </c>
      <c r="C9" s="100">
        <v>159988</v>
      </c>
    </row>
    <row r="10" spans="1:3" ht="12" customHeight="1" x14ac:dyDescent="0.2">
      <c r="A10" s="161" t="s">
        <v>137</v>
      </c>
      <c r="B10" s="99">
        <v>197992</v>
      </c>
      <c r="C10" s="100">
        <v>196188</v>
      </c>
    </row>
    <row r="11" spans="1:3" ht="12" customHeight="1" x14ac:dyDescent="0.2"/>
    <row r="12" spans="1:3" ht="12" customHeight="1" x14ac:dyDescent="0.2">
      <c r="A12" s="101"/>
      <c r="B12" s="116" t="s">
        <v>3</v>
      </c>
      <c r="C12" s="117" t="s">
        <v>4</v>
      </c>
    </row>
    <row r="13" spans="1:3" ht="12" customHeight="1" x14ac:dyDescent="0.2">
      <c r="A13" s="139" t="s">
        <v>138</v>
      </c>
      <c r="B13" s="140">
        <v>459</v>
      </c>
      <c r="C13" s="141">
        <v>535</v>
      </c>
    </row>
    <row r="14" spans="1:3" ht="12" customHeight="1" x14ac:dyDescent="0.2">
      <c r="A14" s="86" t="s">
        <v>172</v>
      </c>
      <c r="B14" s="86"/>
      <c r="C14" s="86"/>
    </row>
    <row r="15" spans="1:3" ht="12" customHeight="1" x14ac:dyDescent="0.2">
      <c r="A15" s="81" t="s">
        <v>179</v>
      </c>
      <c r="B15" s="81"/>
      <c r="C15" s="81"/>
    </row>
    <row r="16" spans="1:3" ht="12" customHeight="1" x14ac:dyDescent="0.2">
      <c r="A16" s="81" t="s">
        <v>180</v>
      </c>
      <c r="B16" s="81"/>
      <c r="C16" s="81"/>
    </row>
    <row r="17" spans="1:3" ht="12" customHeight="1" x14ac:dyDescent="0.2">
      <c r="A17" s="126"/>
      <c r="B17" s="126"/>
      <c r="C17" s="126"/>
    </row>
    <row r="18" spans="1:3" ht="12" customHeight="1" x14ac:dyDescent="0.2">
      <c r="A18" s="85" t="s">
        <v>5</v>
      </c>
    </row>
    <row r="19" spans="1:3" ht="45" customHeight="1" x14ac:dyDescent="0.2">
      <c r="A19" s="86"/>
      <c r="B19" s="250" t="s">
        <v>0</v>
      </c>
      <c r="C19" s="251" t="s">
        <v>1</v>
      </c>
    </row>
    <row r="20" spans="1:3" ht="22.5" customHeight="1" x14ac:dyDescent="0.2">
      <c r="A20" s="82" t="s">
        <v>6</v>
      </c>
      <c r="B20" s="92"/>
      <c r="C20" s="93"/>
    </row>
    <row r="21" spans="1:3" ht="12" customHeight="1" x14ac:dyDescent="0.2">
      <c r="A21" s="81" t="s">
        <v>139</v>
      </c>
      <c r="B21" s="92"/>
      <c r="C21" s="93"/>
    </row>
    <row r="22" spans="1:3" ht="12" customHeight="1" x14ac:dyDescent="0.2">
      <c r="A22" s="162" t="s">
        <v>140</v>
      </c>
      <c r="B22" s="92">
        <v>46950</v>
      </c>
      <c r="C22" s="93">
        <v>43813</v>
      </c>
    </row>
    <row r="23" spans="1:3" ht="12" customHeight="1" x14ac:dyDescent="0.2">
      <c r="A23" s="162" t="s">
        <v>141</v>
      </c>
      <c r="B23" s="92">
        <v>4778136</v>
      </c>
      <c r="C23" s="93">
        <v>5036496</v>
      </c>
    </row>
    <row r="24" spans="1:3" ht="12" customHeight="1" x14ac:dyDescent="0.2">
      <c r="A24" s="162" t="s">
        <v>142</v>
      </c>
      <c r="B24" s="92">
        <v>3550126</v>
      </c>
      <c r="C24" s="93">
        <v>3710681</v>
      </c>
    </row>
    <row r="25" spans="1:3" ht="22.5" customHeight="1" x14ac:dyDescent="0.2">
      <c r="A25" s="163" t="s">
        <v>177</v>
      </c>
      <c r="B25" s="92">
        <v>67</v>
      </c>
      <c r="C25" s="93">
        <v>69</v>
      </c>
    </row>
    <row r="26" spans="1:3" ht="22.5" customHeight="1" x14ac:dyDescent="0.2">
      <c r="A26" s="163" t="s">
        <v>176</v>
      </c>
      <c r="B26" s="92">
        <v>1000</v>
      </c>
      <c r="C26" s="93">
        <v>1000</v>
      </c>
    </row>
    <row r="27" spans="1:3" ht="12" customHeight="1" x14ac:dyDescent="0.2">
      <c r="A27" s="81" t="s">
        <v>143</v>
      </c>
      <c r="B27" s="92"/>
      <c r="C27" s="93"/>
    </row>
    <row r="28" spans="1:3" ht="12" customHeight="1" x14ac:dyDescent="0.2">
      <c r="A28" s="163" t="s">
        <v>144</v>
      </c>
      <c r="B28" s="92">
        <v>30612</v>
      </c>
      <c r="C28" s="93">
        <v>28636</v>
      </c>
    </row>
    <row r="29" spans="1:3" ht="12" customHeight="1" x14ac:dyDescent="0.2">
      <c r="A29" s="163" t="s">
        <v>145</v>
      </c>
      <c r="B29" s="92">
        <v>1740000</v>
      </c>
      <c r="C29" s="93">
        <v>1832577</v>
      </c>
    </row>
    <row r="30" spans="1:3" ht="12" customHeight="1" x14ac:dyDescent="0.2">
      <c r="A30" s="163" t="s">
        <v>146</v>
      </c>
      <c r="B30" s="92">
        <v>1660000</v>
      </c>
      <c r="C30" s="93">
        <v>1837732</v>
      </c>
    </row>
    <row r="31" spans="1:3" ht="12" customHeight="1" x14ac:dyDescent="0.2">
      <c r="A31" s="163" t="s">
        <v>147</v>
      </c>
      <c r="B31" s="92">
        <v>80000</v>
      </c>
      <c r="C31" s="93">
        <v>128641</v>
      </c>
    </row>
    <row r="32" spans="1:3" ht="12" customHeight="1" x14ac:dyDescent="0.2">
      <c r="A32" s="81" t="s">
        <v>148</v>
      </c>
      <c r="B32" s="92"/>
      <c r="C32" s="93"/>
    </row>
    <row r="33" spans="1:3" ht="12" customHeight="1" x14ac:dyDescent="0.2">
      <c r="A33" s="162" t="s">
        <v>153</v>
      </c>
      <c r="B33" s="92">
        <v>500</v>
      </c>
      <c r="C33" s="93">
        <v>500</v>
      </c>
    </row>
    <row r="34" spans="1:3" ht="12" customHeight="1" x14ac:dyDescent="0.2">
      <c r="A34" s="162" t="s">
        <v>149</v>
      </c>
      <c r="B34" s="92">
        <v>797.74028908000003</v>
      </c>
      <c r="C34" s="93">
        <v>817.68379630700008</v>
      </c>
    </row>
    <row r="35" spans="1:3" ht="11.45" customHeight="1" x14ac:dyDescent="0.2">
      <c r="A35" s="162" t="s">
        <v>150</v>
      </c>
      <c r="B35" s="92">
        <v>1000</v>
      </c>
      <c r="C35" s="93">
        <v>1000</v>
      </c>
    </row>
    <row r="36" spans="1:3" ht="12" customHeight="1" x14ac:dyDescent="0.2">
      <c r="A36" s="81" t="s">
        <v>151</v>
      </c>
      <c r="B36" s="92"/>
      <c r="C36" s="93"/>
    </row>
    <row r="37" spans="1:3" ht="12" customHeight="1" x14ac:dyDescent="0.2">
      <c r="A37" s="164" t="s">
        <v>152</v>
      </c>
      <c r="B37" s="142">
        <v>2919</v>
      </c>
      <c r="C37" s="143">
        <v>2856</v>
      </c>
    </row>
    <row r="38" spans="1:3" ht="12" customHeight="1" x14ac:dyDescent="0.2">
      <c r="A38" s="81" t="s">
        <v>154</v>
      </c>
    </row>
    <row r="39" spans="1:3" ht="12" customHeight="1" x14ac:dyDescent="0.2">
      <c r="A39" s="188" t="s">
        <v>155</v>
      </c>
      <c r="B39" s="188"/>
      <c r="C39" s="188"/>
    </row>
    <row r="40" spans="1:3" ht="12" customHeight="1" x14ac:dyDescent="0.2">
      <c r="A40" s="188" t="s">
        <v>156</v>
      </c>
      <c r="B40" s="188"/>
      <c r="C40" s="188"/>
    </row>
    <row r="43" spans="1:3" x14ac:dyDescent="0.2">
      <c r="A43" s="167"/>
      <c r="B43" s="170"/>
      <c r="C43" s="171"/>
    </row>
    <row r="44" spans="1:3" x14ac:dyDescent="0.2">
      <c r="A44" s="172"/>
      <c r="B44" s="170"/>
      <c r="C44" s="171"/>
    </row>
  </sheetData>
  <pageMargins left="1.4566929133858268" right="1.4566929133858268" top="1.6929133858267718" bottom="1.6929133858267718" header="0.31496062992125984" footer="0.31496062992125984"/>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8"/>
  <sheetViews>
    <sheetView showGridLines="0" zoomScale="110" zoomScaleNormal="110" zoomScaleSheetLayoutView="100" workbookViewId="0">
      <selection activeCell="G1" sqref="G1:XFD1048576"/>
    </sheetView>
  </sheetViews>
  <sheetFormatPr defaultColWidth="9.140625" defaultRowHeight="11.25" x14ac:dyDescent="0.25"/>
  <cols>
    <col min="1" max="1" width="30.5703125" style="15" customWidth="1"/>
    <col min="2" max="6" width="9.42578125" style="15" customWidth="1"/>
    <col min="7" max="16384" width="9.140625" style="15"/>
  </cols>
  <sheetData>
    <row r="1" spans="1:6" ht="12" customHeight="1" x14ac:dyDescent="0.25">
      <c r="A1" s="16" t="s">
        <v>167</v>
      </c>
    </row>
    <row r="2" spans="1:6" ht="12" customHeight="1" x14ac:dyDescent="0.25">
      <c r="A2" s="16"/>
    </row>
    <row r="3" spans="1:6" ht="48.95" customHeight="1" x14ac:dyDescent="0.25">
      <c r="A3" s="252" t="s">
        <v>174</v>
      </c>
      <c r="B3" s="252"/>
      <c r="C3" s="252"/>
      <c r="D3" s="252"/>
      <c r="E3" s="252"/>
      <c r="F3" s="252"/>
    </row>
    <row r="4" spans="1:6" ht="45" customHeight="1" x14ac:dyDescent="0.25">
      <c r="A4" s="78"/>
      <c r="B4" s="249" t="s">
        <v>0</v>
      </c>
      <c r="C4" s="247" t="s">
        <v>12</v>
      </c>
      <c r="D4" s="246" t="s">
        <v>13</v>
      </c>
      <c r="E4" s="246" t="s">
        <v>14</v>
      </c>
      <c r="F4" s="246" t="s">
        <v>15</v>
      </c>
    </row>
    <row r="5" spans="1:6" ht="12" customHeight="1" x14ac:dyDescent="0.25">
      <c r="A5" s="191" t="s">
        <v>158</v>
      </c>
      <c r="B5" s="189"/>
      <c r="C5" s="189"/>
      <c r="D5" s="189"/>
      <c r="E5" s="189"/>
      <c r="F5" s="189"/>
    </row>
    <row r="6" spans="1:6" ht="12" customHeight="1" x14ac:dyDescent="0.25">
      <c r="A6" s="15" t="s">
        <v>18</v>
      </c>
      <c r="B6" s="19"/>
      <c r="C6" s="18"/>
    </row>
    <row r="7" spans="1:6" ht="12" customHeight="1" x14ac:dyDescent="0.25">
      <c r="A7" s="53" t="s">
        <v>16</v>
      </c>
      <c r="B7" s="19"/>
      <c r="C7" s="18"/>
    </row>
    <row r="8" spans="1:6" ht="12" customHeight="1" x14ac:dyDescent="0.25">
      <c r="A8" s="119" t="s">
        <v>159</v>
      </c>
      <c r="B8" s="19">
        <v>154604</v>
      </c>
      <c r="C8" s="18">
        <v>160251</v>
      </c>
      <c r="D8" s="15">
        <v>161553</v>
      </c>
      <c r="E8" s="15">
        <v>163355</v>
      </c>
      <c r="F8" s="15">
        <v>165189</v>
      </c>
    </row>
    <row r="9" spans="1:6" ht="22.5" customHeight="1" x14ac:dyDescent="0.25">
      <c r="A9" s="125" t="s">
        <v>19</v>
      </c>
      <c r="B9" s="19">
        <v>355</v>
      </c>
      <c r="C9" s="18">
        <v>355</v>
      </c>
      <c r="D9" s="15">
        <v>355</v>
      </c>
      <c r="E9" s="15">
        <v>355</v>
      </c>
      <c r="F9" s="15">
        <v>355</v>
      </c>
    </row>
    <row r="10" spans="1:6" s="25" customFormat="1" ht="12" customHeight="1" x14ac:dyDescent="0.25">
      <c r="A10" s="80" t="s">
        <v>161</v>
      </c>
      <c r="B10" s="102">
        <f>SUM(B7:B9)</f>
        <v>154959</v>
      </c>
      <c r="C10" s="103">
        <f>SUM(C7:C9)</f>
        <v>160606</v>
      </c>
      <c r="D10" s="79">
        <f>SUM(D7:D9)</f>
        <v>161908</v>
      </c>
      <c r="E10" s="79">
        <f>SUM(E7:E9)</f>
        <v>163710</v>
      </c>
      <c r="F10" s="79">
        <f>SUM(F7:F9)</f>
        <v>165544</v>
      </c>
    </row>
    <row r="11" spans="1:6" s="25" customFormat="1" ht="12" customHeight="1" x14ac:dyDescent="0.25">
      <c r="A11" s="189" t="s">
        <v>20</v>
      </c>
      <c r="B11" s="189"/>
      <c r="C11" s="189"/>
      <c r="D11" s="189"/>
      <c r="E11" s="189"/>
      <c r="F11" s="189"/>
    </row>
    <row r="12" spans="1:6" ht="12" customHeight="1" x14ac:dyDescent="0.25">
      <c r="A12" s="15" t="s">
        <v>18</v>
      </c>
      <c r="B12" s="31"/>
      <c r="C12" s="190"/>
    </row>
    <row r="13" spans="1:6" ht="12" customHeight="1" x14ac:dyDescent="0.25">
      <c r="A13" s="119" t="s">
        <v>159</v>
      </c>
      <c r="B13" s="19">
        <f>B8</f>
        <v>154604</v>
      </c>
      <c r="C13" s="18">
        <f>C8</f>
        <v>160251</v>
      </c>
      <c r="D13" s="15">
        <f>D8</f>
        <v>161553</v>
      </c>
      <c r="E13" s="15">
        <f>E8</f>
        <v>163355</v>
      </c>
      <c r="F13" s="15">
        <f>F8</f>
        <v>165189</v>
      </c>
    </row>
    <row r="14" spans="1:6" ht="22.5" customHeight="1" x14ac:dyDescent="0.25">
      <c r="A14" s="125" t="s">
        <v>19</v>
      </c>
      <c r="B14" s="19">
        <f>B9</f>
        <v>355</v>
      </c>
      <c r="C14" s="18">
        <f t="shared" ref="C14:F14" si="0">C9</f>
        <v>355</v>
      </c>
      <c r="D14" s="15">
        <f t="shared" si="0"/>
        <v>355</v>
      </c>
      <c r="E14" s="15">
        <f t="shared" si="0"/>
        <v>355</v>
      </c>
      <c r="F14" s="15">
        <f t="shared" si="0"/>
        <v>355</v>
      </c>
    </row>
    <row r="15" spans="1:6" s="25" customFormat="1" ht="12" customHeight="1" x14ac:dyDescent="0.25">
      <c r="A15" s="25" t="s">
        <v>17</v>
      </c>
      <c r="B15" s="102">
        <f>SUM(B13:B14)</f>
        <v>154959</v>
      </c>
      <c r="C15" s="103">
        <f>SUM(C13:C14)</f>
        <v>160606</v>
      </c>
      <c r="D15" s="79">
        <f>SUM(D13:D14)</f>
        <v>161908</v>
      </c>
      <c r="E15" s="79">
        <f>SUM(E13:E14)</f>
        <v>163710</v>
      </c>
      <c r="F15" s="79">
        <f>SUM(F13:F14)</f>
        <v>165544</v>
      </c>
    </row>
    <row r="16" spans="1:6" ht="12" customHeight="1" x14ac:dyDescent="0.25">
      <c r="A16" s="21"/>
      <c r="B16" s="17"/>
      <c r="C16" s="20"/>
    </row>
    <row r="17" spans="1:6" ht="12" customHeight="1" x14ac:dyDescent="0.25">
      <c r="A17" s="104"/>
      <c r="B17" s="136" t="s">
        <v>3</v>
      </c>
      <c r="C17" s="137" t="s">
        <v>4</v>
      </c>
    </row>
    <row r="18" spans="1:6" ht="12" customHeight="1" x14ac:dyDescent="0.25">
      <c r="A18" s="144" t="s">
        <v>160</v>
      </c>
      <c r="B18" s="22">
        <f>'Table 1.1'!B13</f>
        <v>459</v>
      </c>
      <c r="C18" s="23">
        <f>'Table 1.1'!C13</f>
        <v>535</v>
      </c>
    </row>
    <row r="19" spans="1:6" ht="12" customHeight="1" x14ac:dyDescent="0.25">
      <c r="A19" s="180" t="s">
        <v>175</v>
      </c>
      <c r="B19" s="180"/>
      <c r="C19" s="180"/>
      <c r="D19" s="180"/>
      <c r="E19" s="180"/>
      <c r="F19" s="180"/>
    </row>
    <row r="20" spans="1:6" ht="12" customHeight="1" x14ac:dyDescent="0.25">
      <c r="A20" s="180" t="s">
        <v>181</v>
      </c>
      <c r="B20" s="180"/>
      <c r="C20" s="180"/>
      <c r="D20" s="180"/>
      <c r="E20" s="180"/>
      <c r="F20" s="180"/>
    </row>
    <row r="21" spans="1:6" ht="12" customHeight="1" x14ac:dyDescent="0.25">
      <c r="A21" s="181" t="s">
        <v>182</v>
      </c>
      <c r="B21" s="181"/>
      <c r="C21" s="181"/>
      <c r="D21" s="181"/>
      <c r="E21" s="181"/>
      <c r="F21" s="181"/>
    </row>
    <row r="22" spans="1:6" ht="12" customHeight="1" x14ac:dyDescent="0.2">
      <c r="A22" s="13" t="s">
        <v>183</v>
      </c>
      <c r="B22" s="89"/>
      <c r="C22" s="89"/>
      <c r="D22" s="90"/>
    </row>
    <row r="23" spans="1:6" ht="12" customHeight="1" x14ac:dyDescent="0.2">
      <c r="A23" s="13" t="s">
        <v>184</v>
      </c>
      <c r="B23" s="89"/>
      <c r="C23" s="89"/>
      <c r="D23" s="90"/>
    </row>
    <row r="24" spans="1:6" ht="12" customHeight="1" x14ac:dyDescent="0.25">
      <c r="A24" s="53"/>
      <c r="B24" s="19"/>
      <c r="C24" s="17"/>
    </row>
    <row r="25" spans="1:6" ht="12" customHeight="1" x14ac:dyDescent="0.25">
      <c r="A25" s="53"/>
      <c r="B25" s="19"/>
      <c r="C25" s="17"/>
    </row>
    <row r="26" spans="1:6" ht="12" customHeight="1" x14ac:dyDescent="0.25">
      <c r="A26" s="55"/>
      <c r="B26" s="19"/>
      <c r="C26" s="17"/>
    </row>
    <row r="27" spans="1:6" x14ac:dyDescent="0.25">
      <c r="A27" s="54"/>
      <c r="B27" s="19"/>
      <c r="C27" s="17"/>
    </row>
    <row r="28" spans="1:6" x14ac:dyDescent="0.25">
      <c r="B28" s="19"/>
      <c r="C28" s="24"/>
    </row>
  </sheetData>
  <mergeCells count="1">
    <mergeCell ref="A3:F3"/>
  </mergeCells>
  <phoneticPr fontId="17" type="noConversion"/>
  <pageMargins left="1.4566929133858268" right="1.4566929133858268" top="1.6929133858267718" bottom="1.6929133858267718" header="0.31496062992125984" footer="0.31496062992125984"/>
  <pageSetup paperSize="9" scale="8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2"/>
  <sheetViews>
    <sheetView showGridLines="0" topLeftCell="A12" zoomScale="110" zoomScaleNormal="110" zoomScaleSheetLayoutView="100" workbookViewId="0">
      <selection activeCell="G12" sqref="G1:XFD1048576"/>
    </sheetView>
  </sheetViews>
  <sheetFormatPr defaultColWidth="8" defaultRowHeight="12" customHeight="1" x14ac:dyDescent="0.25"/>
  <cols>
    <col min="1" max="1" width="30.5703125" style="28" customWidth="1"/>
    <col min="2" max="6" width="9.42578125" style="48" customWidth="1"/>
    <col min="7" max="16384" width="8" style="28"/>
  </cols>
  <sheetData>
    <row r="1" spans="1:6" ht="21" customHeight="1" x14ac:dyDescent="0.25">
      <c r="A1" s="29" t="s">
        <v>173</v>
      </c>
      <c r="B1" s="192"/>
      <c r="C1" s="192"/>
      <c r="D1" s="192"/>
      <c r="E1" s="192"/>
      <c r="F1" s="192"/>
    </row>
    <row r="2" spans="1:6" ht="12" customHeight="1" x14ac:dyDescent="0.2">
      <c r="A2" s="29"/>
      <c r="B2" s="36"/>
      <c r="C2" s="35"/>
      <c r="D2" s="36"/>
      <c r="E2" s="36"/>
      <c r="F2" s="36"/>
    </row>
    <row r="3" spans="1:6" ht="45" customHeight="1" x14ac:dyDescent="0.25">
      <c r="A3" s="67"/>
      <c r="B3" s="249" t="s">
        <v>0</v>
      </c>
      <c r="C3" s="247" t="s">
        <v>12</v>
      </c>
      <c r="D3" s="246" t="s">
        <v>13</v>
      </c>
      <c r="E3" s="246" t="s">
        <v>14</v>
      </c>
      <c r="F3" s="246" t="s">
        <v>15</v>
      </c>
    </row>
    <row r="4" spans="1:6" ht="12" customHeight="1" x14ac:dyDescent="0.2">
      <c r="A4" s="56" t="s">
        <v>171</v>
      </c>
      <c r="B4" s="36"/>
      <c r="C4" s="34"/>
      <c r="D4" s="35"/>
      <c r="E4" s="35"/>
      <c r="F4" s="35"/>
    </row>
    <row r="5" spans="1:6" ht="12" customHeight="1" x14ac:dyDescent="0.2">
      <c r="A5" s="108" t="s">
        <v>21</v>
      </c>
      <c r="B5" s="36">
        <v>76177</v>
      </c>
      <c r="C5" s="169">
        <v>85019</v>
      </c>
      <c r="D5" s="36">
        <v>89797</v>
      </c>
      <c r="E5" s="36">
        <v>91673</v>
      </c>
      <c r="F5" s="36">
        <v>93336</v>
      </c>
    </row>
    <row r="6" spans="1:6" ht="12" customHeight="1" x14ac:dyDescent="0.2">
      <c r="A6" s="105" t="s">
        <v>22</v>
      </c>
      <c r="B6" s="36">
        <v>73746</v>
      </c>
      <c r="C6" s="169">
        <v>74147</v>
      </c>
      <c r="D6" s="36">
        <v>68258</v>
      </c>
      <c r="E6" s="36">
        <v>62977</v>
      </c>
      <c r="F6" s="36">
        <v>63153</v>
      </c>
    </row>
    <row r="7" spans="1:6" ht="12" customHeight="1" x14ac:dyDescent="0.2">
      <c r="A7" s="105" t="s">
        <v>39</v>
      </c>
      <c r="B7" s="36">
        <v>10215</v>
      </c>
      <c r="C7" s="169">
        <v>9792</v>
      </c>
      <c r="D7" s="36">
        <v>8999</v>
      </c>
      <c r="E7" s="36">
        <v>8808</v>
      </c>
      <c r="F7" s="36">
        <v>8896</v>
      </c>
    </row>
    <row r="8" spans="1:6" ht="12" customHeight="1" x14ac:dyDescent="0.2">
      <c r="A8" s="105" t="s">
        <v>23</v>
      </c>
      <c r="B8" s="36">
        <v>482</v>
      </c>
      <c r="C8" s="169">
        <v>431</v>
      </c>
      <c r="D8" s="36">
        <v>339</v>
      </c>
      <c r="E8" s="36">
        <v>252</v>
      </c>
      <c r="F8" s="36">
        <v>159</v>
      </c>
    </row>
    <row r="9" spans="1:6" s="69" customFormat="1" ht="12" customHeight="1" x14ac:dyDescent="0.25">
      <c r="A9" s="68" t="s">
        <v>24</v>
      </c>
      <c r="B9" s="146">
        <v>160620</v>
      </c>
      <c r="C9" s="147">
        <v>169389</v>
      </c>
      <c r="D9" s="146">
        <v>167393</v>
      </c>
      <c r="E9" s="146">
        <v>163710</v>
      </c>
      <c r="F9" s="146">
        <v>165544</v>
      </c>
    </row>
    <row r="10" spans="1:6" ht="12" customHeight="1" x14ac:dyDescent="0.2">
      <c r="A10" s="56" t="s">
        <v>25</v>
      </c>
      <c r="B10" s="36"/>
      <c r="C10" s="34"/>
      <c r="D10" s="35"/>
      <c r="E10" s="35"/>
      <c r="F10" s="35"/>
    </row>
    <row r="11" spans="1:6" ht="12" customHeight="1" x14ac:dyDescent="0.2">
      <c r="A11" s="56" t="s">
        <v>26</v>
      </c>
      <c r="B11" s="36"/>
      <c r="C11" s="34"/>
      <c r="D11" s="35"/>
      <c r="E11" s="35"/>
      <c r="F11" s="35"/>
    </row>
    <row r="12" spans="1:6" ht="12" customHeight="1" x14ac:dyDescent="0.2">
      <c r="A12" s="57" t="s">
        <v>27</v>
      </c>
      <c r="B12" s="36"/>
      <c r="C12" s="34"/>
      <c r="D12" s="35"/>
      <c r="E12" s="35"/>
      <c r="F12" s="35"/>
    </row>
    <row r="13" spans="1:6" ht="22.5" customHeight="1" x14ac:dyDescent="0.2">
      <c r="A13" s="109" t="s">
        <v>170</v>
      </c>
      <c r="B13" s="36">
        <v>154604</v>
      </c>
      <c r="C13" s="169">
        <v>160251</v>
      </c>
      <c r="D13" s="36">
        <v>161553</v>
      </c>
      <c r="E13" s="36">
        <v>163355</v>
      </c>
      <c r="F13" s="36">
        <v>165189</v>
      </c>
    </row>
    <row r="14" spans="1:6" ht="12" customHeight="1" x14ac:dyDescent="0.2">
      <c r="A14" s="108" t="s">
        <v>10</v>
      </c>
      <c r="B14" s="36">
        <v>355</v>
      </c>
      <c r="C14" s="169">
        <v>355</v>
      </c>
      <c r="D14" s="36">
        <v>355</v>
      </c>
      <c r="E14" s="36">
        <v>355</v>
      </c>
      <c r="F14" s="36">
        <v>355</v>
      </c>
    </row>
    <row r="15" spans="1:6" s="29" customFormat="1" ht="11.45" customHeight="1" x14ac:dyDescent="0.2">
      <c r="A15" s="57" t="s">
        <v>29</v>
      </c>
      <c r="B15" s="151">
        <v>154959</v>
      </c>
      <c r="C15" s="152">
        <v>160606</v>
      </c>
      <c r="D15" s="151">
        <v>161908</v>
      </c>
      <c r="E15" s="151">
        <v>163710</v>
      </c>
      <c r="F15" s="151">
        <v>165544</v>
      </c>
    </row>
    <row r="16" spans="1:6" s="29" customFormat="1" ht="12" customHeight="1" x14ac:dyDescent="0.2">
      <c r="A16" s="56" t="s">
        <v>30</v>
      </c>
      <c r="B16" s="151">
        <v>154959</v>
      </c>
      <c r="C16" s="152">
        <v>160606</v>
      </c>
      <c r="D16" s="151">
        <v>161908</v>
      </c>
      <c r="E16" s="151">
        <v>163710</v>
      </c>
      <c r="F16" s="151">
        <v>165544</v>
      </c>
    </row>
    <row r="17" spans="1:6" s="29" customFormat="1" ht="22.5" customHeight="1" x14ac:dyDescent="0.2">
      <c r="A17" s="63" t="s">
        <v>31</v>
      </c>
      <c r="B17" s="148">
        <v>-5661</v>
      </c>
      <c r="C17" s="149">
        <v>-8783</v>
      </c>
      <c r="D17" s="148">
        <v>-5485</v>
      </c>
      <c r="E17" s="148">
        <v>0</v>
      </c>
      <c r="F17" s="148">
        <v>0</v>
      </c>
    </row>
    <row r="18" spans="1:6" s="29" customFormat="1" ht="22.5" customHeight="1" x14ac:dyDescent="0.2">
      <c r="A18" s="66" t="s">
        <v>32</v>
      </c>
      <c r="B18" s="148">
        <v>-5661</v>
      </c>
      <c r="C18" s="149">
        <v>-8783</v>
      </c>
      <c r="D18" s="148">
        <v>-5485</v>
      </c>
      <c r="E18" s="148">
        <v>0</v>
      </c>
      <c r="F18" s="148">
        <v>0</v>
      </c>
    </row>
    <row r="19" spans="1:6" s="29" customFormat="1" ht="12" customHeight="1" x14ac:dyDescent="0.2">
      <c r="A19" s="56" t="s">
        <v>33</v>
      </c>
      <c r="B19" s="151">
        <v>-5661</v>
      </c>
      <c r="C19" s="152">
        <v>-8783</v>
      </c>
      <c r="D19" s="151">
        <v>-5485</v>
      </c>
      <c r="E19" s="151">
        <v>0</v>
      </c>
      <c r="F19" s="151">
        <v>0</v>
      </c>
    </row>
    <row r="20" spans="1:6" s="29" customFormat="1" ht="33.75" customHeight="1" x14ac:dyDescent="0.2">
      <c r="A20" s="153" t="s">
        <v>34</v>
      </c>
      <c r="B20" s="148">
        <v>-5661</v>
      </c>
      <c r="C20" s="149">
        <v>-8783</v>
      </c>
      <c r="D20" s="148">
        <v>-5485</v>
      </c>
      <c r="E20" s="148">
        <v>0</v>
      </c>
      <c r="F20" s="148">
        <v>0</v>
      </c>
    </row>
    <row r="21" spans="1:6" s="29" customFormat="1" ht="12" customHeight="1" x14ac:dyDescent="0.25">
      <c r="A21" s="179" t="s">
        <v>41</v>
      </c>
      <c r="B21" s="193"/>
      <c r="C21" s="193"/>
      <c r="D21" s="193"/>
      <c r="E21" s="193"/>
      <c r="F21" s="193"/>
    </row>
    <row r="22" spans="1:6" s="29" customFormat="1" ht="12" customHeight="1" x14ac:dyDescent="0.25">
      <c r="A22" s="180" t="s">
        <v>185</v>
      </c>
      <c r="B22" s="194"/>
      <c r="C22" s="194"/>
      <c r="D22" s="194"/>
      <c r="E22" s="194"/>
      <c r="F22" s="194"/>
    </row>
    <row r="23" spans="1:6" s="29" customFormat="1" ht="12" customHeight="1" x14ac:dyDescent="0.25">
      <c r="A23" s="180" t="s">
        <v>181</v>
      </c>
      <c r="B23" s="194"/>
      <c r="C23" s="194"/>
      <c r="D23" s="194"/>
      <c r="E23" s="194"/>
      <c r="F23" s="194"/>
    </row>
    <row r="24" spans="1:6" s="29" customFormat="1" ht="12" customHeight="1" x14ac:dyDescent="0.2">
      <c r="A24" s="66"/>
      <c r="B24" s="35"/>
      <c r="C24" s="177"/>
      <c r="D24" s="35"/>
      <c r="E24" s="35"/>
      <c r="F24" s="35"/>
    </row>
    <row r="25" spans="1:6" ht="12" customHeight="1" x14ac:dyDescent="0.2">
      <c r="A25" s="154" t="s">
        <v>35</v>
      </c>
      <c r="B25" s="155"/>
      <c r="C25" s="156"/>
      <c r="D25" s="155"/>
      <c r="E25" s="155"/>
      <c r="F25" s="155"/>
    </row>
    <row r="26" spans="1:6" ht="45" customHeight="1" x14ac:dyDescent="0.2">
      <c r="A26" s="65"/>
      <c r="B26" s="121" t="s">
        <v>0</v>
      </c>
      <c r="C26" s="122" t="s">
        <v>12</v>
      </c>
      <c r="D26" s="121" t="s">
        <v>13</v>
      </c>
      <c r="E26" s="121" t="s">
        <v>14</v>
      </c>
      <c r="F26" s="121" t="s">
        <v>15</v>
      </c>
    </row>
    <row r="27" spans="1:6" ht="33.75" customHeight="1" x14ac:dyDescent="0.2">
      <c r="A27" s="131" t="s">
        <v>36</v>
      </c>
      <c r="B27" s="106">
        <v>-5661</v>
      </c>
      <c r="C27" s="107">
        <v>-8783</v>
      </c>
      <c r="D27" s="106">
        <v>-5485</v>
      </c>
      <c r="E27" s="106">
        <v>0</v>
      </c>
      <c r="F27" s="106">
        <v>0</v>
      </c>
    </row>
    <row r="28" spans="1:6" ht="22.5" customHeight="1" x14ac:dyDescent="0.2">
      <c r="A28" s="132" t="s">
        <v>162</v>
      </c>
      <c r="B28" s="6">
        <v>3951</v>
      </c>
      <c r="C28" s="173">
        <v>3282</v>
      </c>
      <c r="D28" s="6">
        <v>3227</v>
      </c>
      <c r="E28" s="6">
        <v>3227</v>
      </c>
      <c r="F28" s="6">
        <v>3379</v>
      </c>
    </row>
    <row r="29" spans="1:6" ht="12" customHeight="1" x14ac:dyDescent="0.2">
      <c r="A29" s="132" t="s">
        <v>163</v>
      </c>
      <c r="B29" s="6">
        <v>4487</v>
      </c>
      <c r="C29" s="174">
        <v>4499</v>
      </c>
      <c r="D29" s="6">
        <v>4411</v>
      </c>
      <c r="E29" s="6">
        <v>4570</v>
      </c>
      <c r="F29" s="6">
        <v>4735</v>
      </c>
    </row>
    <row r="30" spans="1:6" ht="12" customHeight="1" x14ac:dyDescent="0.2">
      <c r="A30" s="150" t="s">
        <v>37</v>
      </c>
      <c r="B30" s="129">
        <v>-6197</v>
      </c>
      <c r="C30" s="175">
        <v>-10000</v>
      </c>
      <c r="D30" s="129">
        <v>-6669</v>
      </c>
      <c r="E30" s="129">
        <v>-1343</v>
      </c>
      <c r="F30" s="129">
        <v>-1356</v>
      </c>
    </row>
    <row r="31" spans="1:6" s="127" customFormat="1" ht="12" customHeight="1" x14ac:dyDescent="0.2">
      <c r="A31" s="188" t="s">
        <v>38</v>
      </c>
      <c r="B31" s="195"/>
      <c r="C31" s="195"/>
      <c r="D31" s="128"/>
      <c r="E31" s="128"/>
      <c r="F31" s="128"/>
    </row>
    <row r="32" spans="1:6" ht="12" customHeight="1" x14ac:dyDescent="0.25">
      <c r="A32" s="182" t="s">
        <v>164</v>
      </c>
      <c r="B32" s="196"/>
      <c r="C32" s="196"/>
      <c r="D32" s="196"/>
      <c r="E32" s="196"/>
      <c r="F32" s="196"/>
    </row>
  </sheetData>
  <pageMargins left="0.70866141732283472" right="0.70866141732283472" top="0.74803149606299213" bottom="0.74803149606299213"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5"/>
  <sheetViews>
    <sheetView showGridLines="0" topLeftCell="A14" zoomScale="110" zoomScaleNormal="110" zoomScaleSheetLayoutView="100" workbookViewId="0">
      <selection activeCell="G14" sqref="G1:XFD1048576"/>
    </sheetView>
  </sheetViews>
  <sheetFormatPr defaultColWidth="8" defaultRowHeight="12" customHeight="1" x14ac:dyDescent="0.25"/>
  <cols>
    <col min="1" max="1" width="30.5703125" style="59" customWidth="1"/>
    <col min="2" max="6" width="9.42578125" style="197" customWidth="1"/>
    <col min="7" max="16384" width="8" style="59"/>
  </cols>
  <sheetData>
    <row r="1" spans="1:6" ht="12" customHeight="1" x14ac:dyDescent="0.2">
      <c r="A1" s="77" t="s">
        <v>42</v>
      </c>
    </row>
    <row r="2" spans="1:6" ht="12" customHeight="1" x14ac:dyDescent="0.25">
      <c r="A2" s="58"/>
    </row>
    <row r="3" spans="1:6" s="37" customFormat="1" ht="45" customHeight="1" x14ac:dyDescent="0.2">
      <c r="A3" s="67"/>
      <c r="B3" s="249" t="s">
        <v>0</v>
      </c>
      <c r="C3" s="247" t="s">
        <v>12</v>
      </c>
      <c r="D3" s="246" t="s">
        <v>13</v>
      </c>
      <c r="E3" s="246" t="s">
        <v>14</v>
      </c>
      <c r="F3" s="246" t="s">
        <v>15</v>
      </c>
    </row>
    <row r="4" spans="1:6" ht="12" customHeight="1" x14ac:dyDescent="0.25">
      <c r="A4" s="1" t="s">
        <v>43</v>
      </c>
      <c r="B4" s="198"/>
      <c r="C4" s="199"/>
      <c r="D4" s="198"/>
      <c r="E4" s="198"/>
      <c r="F4" s="198"/>
    </row>
    <row r="5" spans="1:6" ht="12" customHeight="1" x14ac:dyDescent="0.25">
      <c r="A5" s="1" t="s">
        <v>44</v>
      </c>
      <c r="B5" s="198"/>
      <c r="C5" s="199"/>
      <c r="D5" s="198"/>
      <c r="E5" s="198"/>
      <c r="F5" s="198"/>
    </row>
    <row r="6" spans="1:6" ht="12" customHeight="1" x14ac:dyDescent="0.25">
      <c r="A6" s="60" t="s">
        <v>45</v>
      </c>
      <c r="B6" s="198">
        <v>48285</v>
      </c>
      <c r="C6" s="199">
        <v>41144</v>
      </c>
      <c r="D6" s="198">
        <v>39499</v>
      </c>
      <c r="E6" s="198">
        <v>42714</v>
      </c>
      <c r="F6" s="198">
        <v>46593</v>
      </c>
    </row>
    <row r="7" spans="1:6" ht="12" customHeight="1" x14ac:dyDescent="0.25">
      <c r="A7" s="50" t="s">
        <v>46</v>
      </c>
      <c r="B7" s="198">
        <v>9868</v>
      </c>
      <c r="C7" s="199">
        <v>10393</v>
      </c>
      <c r="D7" s="198">
        <v>10393</v>
      </c>
      <c r="E7" s="198">
        <v>10393</v>
      </c>
      <c r="F7" s="198">
        <v>10393</v>
      </c>
    </row>
    <row r="8" spans="1:6" s="62" customFormat="1" ht="12" customHeight="1" x14ac:dyDescent="0.25">
      <c r="A8" s="62" t="s">
        <v>47</v>
      </c>
      <c r="B8" s="200">
        <v>58153</v>
      </c>
      <c r="C8" s="201">
        <v>51537</v>
      </c>
      <c r="D8" s="200">
        <v>49892</v>
      </c>
      <c r="E8" s="200">
        <v>53107</v>
      </c>
      <c r="F8" s="200">
        <v>56986</v>
      </c>
    </row>
    <row r="9" spans="1:6" ht="12" customHeight="1" x14ac:dyDescent="0.25">
      <c r="A9" s="1" t="s">
        <v>48</v>
      </c>
      <c r="B9" s="198"/>
      <c r="C9" s="199"/>
      <c r="D9" s="198"/>
      <c r="E9" s="198"/>
      <c r="F9" s="198"/>
    </row>
    <row r="10" spans="1:6" ht="12" customHeight="1" x14ac:dyDescent="0.25">
      <c r="A10" s="60" t="s">
        <v>49</v>
      </c>
      <c r="B10" s="198">
        <v>15367</v>
      </c>
      <c r="C10" s="199">
        <v>14512</v>
      </c>
      <c r="D10" s="198">
        <v>9905</v>
      </c>
      <c r="E10" s="198">
        <v>5298</v>
      </c>
      <c r="F10" s="198">
        <v>4243</v>
      </c>
    </row>
    <row r="11" spans="1:6" ht="12" customHeight="1" x14ac:dyDescent="0.25">
      <c r="A11" s="60" t="s">
        <v>50</v>
      </c>
      <c r="B11" s="198">
        <v>6008</v>
      </c>
      <c r="C11" s="199">
        <v>5758</v>
      </c>
      <c r="D11" s="198">
        <v>5171</v>
      </c>
      <c r="E11" s="198">
        <v>4552</v>
      </c>
      <c r="F11" s="198">
        <v>3977</v>
      </c>
    </row>
    <row r="12" spans="1:6" ht="12" customHeight="1" x14ac:dyDescent="0.25">
      <c r="A12" s="60" t="s">
        <v>51</v>
      </c>
      <c r="B12" s="198"/>
      <c r="C12" s="199"/>
      <c r="D12" s="198"/>
      <c r="E12" s="198"/>
      <c r="F12" s="198"/>
    </row>
    <row r="13" spans="1:6" ht="12" customHeight="1" x14ac:dyDescent="0.25">
      <c r="A13" s="60" t="s">
        <v>52</v>
      </c>
      <c r="B13" s="198">
        <v>11644</v>
      </c>
      <c r="C13" s="199">
        <v>10601</v>
      </c>
      <c r="D13" s="198">
        <v>8971</v>
      </c>
      <c r="E13" s="198">
        <v>7959</v>
      </c>
      <c r="F13" s="198">
        <v>6497</v>
      </c>
    </row>
    <row r="14" spans="1:6" ht="12" customHeight="1" x14ac:dyDescent="0.25">
      <c r="A14" s="60" t="s">
        <v>53</v>
      </c>
      <c r="B14" s="198">
        <v>9971</v>
      </c>
      <c r="C14" s="199">
        <v>10380</v>
      </c>
      <c r="D14" s="198">
        <v>10380</v>
      </c>
      <c r="E14" s="198">
        <v>10380</v>
      </c>
      <c r="F14" s="198">
        <v>10380</v>
      </c>
    </row>
    <row r="15" spans="1:6" s="62" customFormat="1" ht="12" customHeight="1" x14ac:dyDescent="0.25">
      <c r="A15" s="2" t="s">
        <v>54</v>
      </c>
      <c r="B15" s="200">
        <v>42990</v>
      </c>
      <c r="C15" s="201">
        <v>41251</v>
      </c>
      <c r="D15" s="200">
        <v>34427</v>
      </c>
      <c r="E15" s="200">
        <v>28189</v>
      </c>
      <c r="F15" s="200">
        <v>25097</v>
      </c>
    </row>
    <row r="16" spans="1:6" ht="12" customHeight="1" x14ac:dyDescent="0.25">
      <c r="A16" s="61" t="s">
        <v>55</v>
      </c>
      <c r="B16" s="202"/>
      <c r="C16" s="203"/>
      <c r="D16" s="202"/>
      <c r="E16" s="202"/>
      <c r="F16" s="202"/>
    </row>
    <row r="17" spans="1:6" s="58" customFormat="1" ht="12" customHeight="1" x14ac:dyDescent="0.25">
      <c r="A17" s="58" t="s">
        <v>56</v>
      </c>
      <c r="B17" s="204">
        <v>101143</v>
      </c>
      <c r="C17" s="205">
        <v>92788</v>
      </c>
      <c r="D17" s="204">
        <v>84319</v>
      </c>
      <c r="E17" s="204">
        <v>81296</v>
      </c>
      <c r="F17" s="204">
        <v>82083</v>
      </c>
    </row>
    <row r="18" spans="1:6" ht="12" customHeight="1" x14ac:dyDescent="0.25">
      <c r="A18" s="3" t="s">
        <v>57</v>
      </c>
      <c r="B18" s="198"/>
      <c r="C18" s="199"/>
      <c r="D18" s="198"/>
      <c r="E18" s="198"/>
      <c r="F18" s="198"/>
    </row>
    <row r="19" spans="1:6" ht="12" customHeight="1" x14ac:dyDescent="0.25">
      <c r="A19" s="1" t="s">
        <v>58</v>
      </c>
      <c r="B19" s="198"/>
      <c r="C19" s="199"/>
      <c r="D19" s="198"/>
      <c r="E19" s="198"/>
      <c r="F19" s="198"/>
    </row>
    <row r="20" spans="1:6" ht="12" customHeight="1" x14ac:dyDescent="0.25">
      <c r="A20" s="41" t="s">
        <v>22</v>
      </c>
      <c r="B20" s="198">
        <v>8122</v>
      </c>
      <c r="C20" s="199">
        <v>8602</v>
      </c>
      <c r="D20" s="198">
        <v>8602</v>
      </c>
      <c r="E20" s="198">
        <v>8602</v>
      </c>
      <c r="F20" s="198">
        <v>8602</v>
      </c>
    </row>
    <row r="21" spans="1:6" ht="12" customHeight="1" x14ac:dyDescent="0.25">
      <c r="A21" s="4" t="s">
        <v>59</v>
      </c>
      <c r="B21" s="198">
        <v>2758</v>
      </c>
      <c r="C21" s="199">
        <v>2665</v>
      </c>
      <c r="D21" s="198">
        <v>2572</v>
      </c>
      <c r="E21" s="198">
        <v>2479</v>
      </c>
      <c r="F21" s="198">
        <v>2479</v>
      </c>
    </row>
    <row r="22" spans="1:6" s="62" customFormat="1" ht="12" customHeight="1" x14ac:dyDescent="0.25">
      <c r="A22" s="5" t="s">
        <v>60</v>
      </c>
      <c r="B22" s="200">
        <v>10880</v>
      </c>
      <c r="C22" s="201">
        <v>11267</v>
      </c>
      <c r="D22" s="200">
        <v>11174</v>
      </c>
      <c r="E22" s="200">
        <v>11081</v>
      </c>
      <c r="F22" s="200">
        <v>11081</v>
      </c>
    </row>
    <row r="23" spans="1:6" ht="12" customHeight="1" x14ac:dyDescent="0.25">
      <c r="A23" s="3" t="s">
        <v>61</v>
      </c>
      <c r="B23" s="198"/>
      <c r="C23" s="199"/>
      <c r="D23" s="198"/>
      <c r="E23" s="198"/>
      <c r="F23" s="198"/>
    </row>
    <row r="24" spans="1:6" ht="12" customHeight="1" x14ac:dyDescent="0.25">
      <c r="A24" s="41" t="s">
        <v>62</v>
      </c>
      <c r="B24" s="198">
        <v>14376</v>
      </c>
      <c r="C24" s="199">
        <v>13184</v>
      </c>
      <c r="D24" s="198">
        <v>8773</v>
      </c>
      <c r="E24" s="198">
        <v>4203</v>
      </c>
      <c r="F24" s="198">
        <v>3172</v>
      </c>
    </row>
    <row r="25" spans="1:6" s="62" customFormat="1" ht="12" customHeight="1" x14ac:dyDescent="0.25">
      <c r="A25" s="5" t="s">
        <v>63</v>
      </c>
      <c r="B25" s="200">
        <v>14376</v>
      </c>
      <c r="C25" s="201">
        <v>13184</v>
      </c>
      <c r="D25" s="200">
        <v>8773</v>
      </c>
      <c r="E25" s="200">
        <v>4203</v>
      </c>
      <c r="F25" s="200">
        <v>3172</v>
      </c>
    </row>
    <row r="26" spans="1:6" ht="12" customHeight="1" x14ac:dyDescent="0.25">
      <c r="A26" s="3" t="s">
        <v>64</v>
      </c>
      <c r="B26" s="198"/>
      <c r="C26" s="199"/>
      <c r="D26" s="198"/>
      <c r="E26" s="198"/>
      <c r="F26" s="198"/>
    </row>
    <row r="27" spans="1:6" ht="12" customHeight="1" x14ac:dyDescent="0.25">
      <c r="A27" s="4" t="s">
        <v>65</v>
      </c>
      <c r="B27" s="198">
        <v>16400</v>
      </c>
      <c r="C27" s="199">
        <v>16684</v>
      </c>
      <c r="D27" s="198">
        <v>16684</v>
      </c>
      <c r="E27" s="198">
        <v>16684</v>
      </c>
      <c r="F27" s="198">
        <v>16684</v>
      </c>
    </row>
    <row r="28" spans="1:6" ht="12" customHeight="1" x14ac:dyDescent="0.25">
      <c r="A28" s="4" t="s">
        <v>66</v>
      </c>
      <c r="B28" s="198">
        <v>2411</v>
      </c>
      <c r="C28" s="199">
        <v>2026</v>
      </c>
      <c r="D28" s="198">
        <v>2091</v>
      </c>
      <c r="E28" s="198">
        <v>2156</v>
      </c>
      <c r="F28" s="198">
        <v>2221</v>
      </c>
    </row>
    <row r="29" spans="1:6" s="62" customFormat="1" ht="12" customHeight="1" x14ac:dyDescent="0.25">
      <c r="A29" s="5" t="s">
        <v>67</v>
      </c>
      <c r="B29" s="200">
        <v>18811</v>
      </c>
      <c r="C29" s="201">
        <v>18710</v>
      </c>
      <c r="D29" s="200">
        <v>18775</v>
      </c>
      <c r="E29" s="200">
        <v>18840</v>
      </c>
      <c r="F29" s="200">
        <v>18905</v>
      </c>
    </row>
    <row r="30" spans="1:6" ht="22.5" customHeight="1" x14ac:dyDescent="0.25">
      <c r="A30" s="70" t="s">
        <v>68</v>
      </c>
      <c r="B30" s="198"/>
      <c r="C30" s="199"/>
      <c r="D30" s="198"/>
      <c r="E30" s="198"/>
      <c r="F30" s="198"/>
    </row>
    <row r="31" spans="1:6" s="58" customFormat="1" ht="12" customHeight="1" x14ac:dyDescent="0.25">
      <c r="A31" s="3" t="s">
        <v>69</v>
      </c>
      <c r="B31" s="206">
        <v>44067</v>
      </c>
      <c r="C31" s="207">
        <v>43161</v>
      </c>
      <c r="D31" s="206">
        <v>38722</v>
      </c>
      <c r="E31" s="206">
        <v>34124</v>
      </c>
      <c r="F31" s="206">
        <v>33158</v>
      </c>
    </row>
    <row r="32" spans="1:6" s="58" customFormat="1" ht="12" customHeight="1" x14ac:dyDescent="0.25">
      <c r="A32" s="176" t="s">
        <v>70</v>
      </c>
      <c r="B32" s="208">
        <v>57076</v>
      </c>
      <c r="C32" s="209">
        <v>49627</v>
      </c>
      <c r="D32" s="208">
        <v>45597</v>
      </c>
      <c r="E32" s="208">
        <v>47172</v>
      </c>
      <c r="F32" s="208">
        <v>48925</v>
      </c>
    </row>
    <row r="33" spans="1:7" ht="12" customHeight="1" x14ac:dyDescent="0.25">
      <c r="A33" s="30" t="s">
        <v>169</v>
      </c>
      <c r="B33" s="210"/>
      <c r="C33" s="211"/>
      <c r="D33" s="210"/>
      <c r="E33" s="210"/>
      <c r="F33" s="210"/>
      <c r="G33" s="28"/>
    </row>
    <row r="34" spans="1:7" ht="12" customHeight="1" x14ac:dyDescent="0.25">
      <c r="A34" s="30" t="s">
        <v>71</v>
      </c>
      <c r="B34" s="210"/>
      <c r="C34" s="211"/>
      <c r="D34" s="210"/>
      <c r="E34" s="210"/>
      <c r="F34" s="210"/>
      <c r="G34" s="28"/>
    </row>
    <row r="35" spans="1:7" ht="12" customHeight="1" x14ac:dyDescent="0.25">
      <c r="A35" s="49" t="s">
        <v>72</v>
      </c>
      <c r="B35" s="210">
        <v>35475</v>
      </c>
      <c r="C35" s="211">
        <v>35475</v>
      </c>
      <c r="D35" s="210">
        <v>35475</v>
      </c>
      <c r="E35" s="210">
        <v>35475</v>
      </c>
      <c r="F35" s="210">
        <v>35475</v>
      </c>
      <c r="G35" s="28"/>
    </row>
    <row r="36" spans="1:7" ht="12" customHeight="1" x14ac:dyDescent="0.25">
      <c r="A36" s="49" t="s">
        <v>73</v>
      </c>
      <c r="B36" s="210">
        <v>7062</v>
      </c>
      <c r="C36" s="211">
        <v>8396</v>
      </c>
      <c r="D36" s="210">
        <v>9851</v>
      </c>
      <c r="E36" s="210">
        <v>11426</v>
      </c>
      <c r="F36" s="210">
        <v>13179</v>
      </c>
      <c r="G36" s="28"/>
    </row>
    <row r="37" spans="1:7" ht="22.5" customHeight="1" x14ac:dyDescent="0.25">
      <c r="A37" s="71" t="s">
        <v>74</v>
      </c>
      <c r="B37" s="210">
        <v>14539</v>
      </c>
      <c r="C37" s="211">
        <v>5756</v>
      </c>
      <c r="D37" s="210">
        <v>271</v>
      </c>
      <c r="E37" s="210">
        <v>271</v>
      </c>
      <c r="F37" s="210">
        <v>271</v>
      </c>
      <c r="G37" s="28"/>
    </row>
    <row r="38" spans="1:7" ht="12" customHeight="1" x14ac:dyDescent="0.25">
      <c r="A38" s="42" t="s">
        <v>75</v>
      </c>
      <c r="B38" s="212">
        <v>57076</v>
      </c>
      <c r="C38" s="213">
        <v>49627</v>
      </c>
      <c r="D38" s="212">
        <v>45597</v>
      </c>
      <c r="E38" s="212">
        <v>47172</v>
      </c>
      <c r="F38" s="212">
        <v>48925</v>
      </c>
      <c r="G38" s="51"/>
    </row>
    <row r="39" spans="1:7" ht="12" customHeight="1" x14ac:dyDescent="0.25">
      <c r="A39" s="158" t="s">
        <v>76</v>
      </c>
      <c r="B39" s="214">
        <v>57076</v>
      </c>
      <c r="C39" s="215">
        <v>49627</v>
      </c>
      <c r="D39" s="214">
        <v>45597</v>
      </c>
      <c r="E39" s="214">
        <v>47172</v>
      </c>
      <c r="F39" s="214">
        <v>48925</v>
      </c>
      <c r="G39" s="29"/>
    </row>
    <row r="40" spans="1:7" ht="12" customHeight="1" x14ac:dyDescent="0.2">
      <c r="A40" s="187" t="s">
        <v>41</v>
      </c>
      <c r="B40" s="216"/>
      <c r="C40" s="216"/>
      <c r="D40" s="48"/>
      <c r="E40" s="48"/>
      <c r="F40" s="48"/>
      <c r="G40" s="28"/>
    </row>
    <row r="41" spans="1:7" ht="12" customHeight="1" x14ac:dyDescent="0.25">
      <c r="A41" s="28" t="s">
        <v>168</v>
      </c>
      <c r="B41" s="48"/>
      <c r="C41" s="48"/>
      <c r="D41" s="48"/>
      <c r="E41" s="48"/>
      <c r="F41" s="48"/>
      <c r="G41" s="28"/>
    </row>
    <row r="42" spans="1:7" ht="12" customHeight="1" x14ac:dyDescent="0.25">
      <c r="A42" s="28"/>
      <c r="B42" s="48"/>
      <c r="C42" s="48"/>
      <c r="D42" s="48"/>
      <c r="E42" s="48"/>
      <c r="F42" s="48"/>
      <c r="G42" s="28"/>
    </row>
    <row r="43" spans="1:7" ht="12" customHeight="1" x14ac:dyDescent="0.25">
      <c r="A43" s="28"/>
      <c r="B43" s="48"/>
      <c r="C43" s="48"/>
      <c r="D43" s="48"/>
      <c r="E43" s="48"/>
      <c r="F43" s="48"/>
      <c r="G43" s="28"/>
    </row>
    <row r="44" spans="1:7" ht="12" customHeight="1" x14ac:dyDescent="0.25">
      <c r="A44" s="28"/>
      <c r="B44" s="48"/>
      <c r="C44" s="48"/>
      <c r="D44" s="48"/>
      <c r="E44" s="48"/>
      <c r="F44" s="48"/>
      <c r="G44" s="28"/>
    </row>
    <row r="45" spans="1:7" ht="12" customHeight="1" x14ac:dyDescent="0.25">
      <c r="A45" s="28"/>
      <c r="B45" s="48"/>
      <c r="C45" s="48"/>
      <c r="D45" s="48"/>
      <c r="E45" s="48"/>
      <c r="F45" s="48"/>
      <c r="G45" s="28"/>
    </row>
  </sheetData>
  <pageMargins left="0.70866141732283472" right="0.70866141732283472" top="0.74803149606299213" bottom="0.74803149606299213" header="0.31496062992125984" footer="0.31496062992125984"/>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4"/>
  <sheetViews>
    <sheetView showGridLines="0" zoomScale="110" zoomScaleNormal="110" zoomScaleSheetLayoutView="100" workbookViewId="0">
      <selection activeCell="G1" sqref="G1:XFD1048576"/>
    </sheetView>
  </sheetViews>
  <sheetFormatPr defaultColWidth="8" defaultRowHeight="12" customHeight="1" x14ac:dyDescent="0.25"/>
  <cols>
    <col min="1" max="1" width="30.5703125" style="28" customWidth="1"/>
    <col min="2" max="6" width="9.42578125" style="48" customWidth="1"/>
    <col min="7" max="16384" width="8" style="28"/>
  </cols>
  <sheetData>
    <row r="1" spans="1:6" ht="12" customHeight="1" x14ac:dyDescent="0.25">
      <c r="A1" s="29" t="s">
        <v>77</v>
      </c>
      <c r="B1" s="192"/>
      <c r="C1" s="192"/>
      <c r="D1" s="192"/>
      <c r="E1" s="192"/>
      <c r="F1" s="192"/>
    </row>
    <row r="2" spans="1:6" ht="12" customHeight="1" x14ac:dyDescent="0.25">
      <c r="A2" s="29"/>
    </row>
    <row r="3" spans="1:6" s="48" customFormat="1" ht="45" customHeight="1" x14ac:dyDescent="0.25">
      <c r="A3" s="73"/>
      <c r="B3" s="248" t="s">
        <v>78</v>
      </c>
      <c r="C3" s="248" t="s">
        <v>79</v>
      </c>
      <c r="D3" s="248" t="s">
        <v>80</v>
      </c>
      <c r="E3" s="248" t="s">
        <v>81</v>
      </c>
      <c r="F3" s="248" t="s">
        <v>82</v>
      </c>
    </row>
    <row r="4" spans="1:6" s="48" customFormat="1" ht="12" customHeight="1" x14ac:dyDescent="0.25">
      <c r="B4" s="166"/>
      <c r="C4" s="166"/>
      <c r="D4" s="166"/>
      <c r="E4" s="166"/>
      <c r="F4" s="166"/>
    </row>
    <row r="5" spans="1:6" s="48" customFormat="1" ht="12" customHeight="1" x14ac:dyDescent="0.25">
      <c r="A5" s="63" t="s">
        <v>83</v>
      </c>
      <c r="B5" s="217">
        <v>14539</v>
      </c>
      <c r="C5" s="217">
        <v>2594</v>
      </c>
      <c r="D5" s="217">
        <v>4468</v>
      </c>
      <c r="E5" s="217">
        <v>35475</v>
      </c>
      <c r="F5" s="217">
        <v>57076</v>
      </c>
    </row>
    <row r="6" spans="1:6" ht="12" customHeight="1" x14ac:dyDescent="0.25">
      <c r="A6" s="52" t="s">
        <v>84</v>
      </c>
      <c r="B6" s="210"/>
      <c r="C6" s="210"/>
      <c r="D6" s="210"/>
      <c r="E6" s="210"/>
      <c r="F6" s="210"/>
    </row>
    <row r="7" spans="1:6" ht="12" customHeight="1" x14ac:dyDescent="0.25">
      <c r="A7" s="50" t="s">
        <v>85</v>
      </c>
      <c r="B7" s="210">
        <v>-8783</v>
      </c>
      <c r="C7" s="210">
        <v>0</v>
      </c>
      <c r="D7" s="210">
        <v>0</v>
      </c>
      <c r="E7" s="210">
        <v>0</v>
      </c>
      <c r="F7" s="210">
        <v>-8783</v>
      </c>
    </row>
    <row r="8" spans="1:6" s="51" customFormat="1" ht="12" customHeight="1" x14ac:dyDescent="0.25">
      <c r="A8" s="64" t="s">
        <v>40</v>
      </c>
      <c r="B8" s="218">
        <v>-8783</v>
      </c>
      <c r="C8" s="218">
        <v>0</v>
      </c>
      <c r="D8" s="218">
        <v>0</v>
      </c>
      <c r="E8" s="218">
        <v>0</v>
      </c>
      <c r="F8" s="218">
        <v>-8783</v>
      </c>
    </row>
    <row r="9" spans="1:6" ht="12" customHeight="1" x14ac:dyDescent="0.25">
      <c r="A9" s="49" t="s">
        <v>165</v>
      </c>
      <c r="B9" s="210">
        <v>0</v>
      </c>
      <c r="C9" s="210">
        <v>0</v>
      </c>
      <c r="D9" s="210">
        <v>1334</v>
      </c>
      <c r="E9" s="210">
        <v>0</v>
      </c>
      <c r="F9" s="210">
        <v>1334</v>
      </c>
    </row>
    <row r="10" spans="1:6" s="29" customFormat="1" ht="22.5" customHeight="1" x14ac:dyDescent="0.2">
      <c r="A10" s="63" t="s">
        <v>86</v>
      </c>
      <c r="B10" s="219">
        <v>5756</v>
      </c>
      <c r="C10" s="219">
        <v>2594</v>
      </c>
      <c r="D10" s="219">
        <v>5802</v>
      </c>
      <c r="E10" s="219">
        <v>35475</v>
      </c>
      <c r="F10" s="219">
        <v>49627</v>
      </c>
    </row>
    <row r="11" spans="1:6" s="29" customFormat="1" ht="22.5" customHeight="1" x14ac:dyDescent="0.2">
      <c r="A11" s="157" t="s">
        <v>87</v>
      </c>
      <c r="B11" s="220">
        <v>5756</v>
      </c>
      <c r="C11" s="220">
        <v>2594</v>
      </c>
      <c r="D11" s="220">
        <v>5802</v>
      </c>
      <c r="E11" s="220">
        <v>35475</v>
      </c>
      <c r="F11" s="220">
        <v>49627</v>
      </c>
    </row>
    <row r="12" spans="1:6" ht="12" customHeight="1" x14ac:dyDescent="0.25">
      <c r="A12" s="28" t="s">
        <v>41</v>
      </c>
    </row>
    <row r="13" spans="1:6" ht="12" customHeight="1" x14ac:dyDescent="0.25">
      <c r="A13" s="186"/>
      <c r="B13" s="221"/>
      <c r="C13" s="221"/>
      <c r="D13" s="221"/>
      <c r="E13" s="221"/>
      <c r="F13" s="221"/>
    </row>
    <row r="14" spans="1:6" ht="12" customHeight="1" x14ac:dyDescent="0.25">
      <c r="A14" s="167"/>
      <c r="F14" s="168"/>
    </row>
  </sheetData>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31"/>
  <sheetViews>
    <sheetView showGridLines="0" zoomScale="110" zoomScaleNormal="110" zoomScaleSheetLayoutView="100" workbookViewId="0">
      <selection activeCell="G8" sqref="G1:XFD1048576"/>
    </sheetView>
  </sheetViews>
  <sheetFormatPr defaultColWidth="8" defaultRowHeight="12" customHeight="1" x14ac:dyDescent="0.25"/>
  <cols>
    <col min="1" max="1" width="30.5703125" style="28" customWidth="1"/>
    <col min="2" max="6" width="9.42578125" style="48" customWidth="1"/>
    <col min="7" max="7" width="8.28515625" style="28" customWidth="1"/>
    <col min="8" max="16384" width="8" style="28"/>
  </cols>
  <sheetData>
    <row r="1" spans="1:9" ht="12" customHeight="1" x14ac:dyDescent="0.25">
      <c r="A1" s="29" t="s">
        <v>88</v>
      </c>
    </row>
    <row r="2" spans="1:9" ht="12" customHeight="1" x14ac:dyDescent="0.25">
      <c r="A2" s="29"/>
    </row>
    <row r="3" spans="1:9" ht="45" customHeight="1" x14ac:dyDescent="0.25">
      <c r="A3" s="67"/>
      <c r="B3" s="246" t="s">
        <v>0</v>
      </c>
      <c r="C3" s="247" t="s">
        <v>12</v>
      </c>
      <c r="D3" s="246" t="s">
        <v>13</v>
      </c>
      <c r="E3" s="246" t="s">
        <v>14</v>
      </c>
      <c r="F3" s="246" t="s">
        <v>15</v>
      </c>
    </row>
    <row r="4" spans="1:9" ht="12" customHeight="1" x14ac:dyDescent="0.25">
      <c r="A4" s="30" t="s">
        <v>89</v>
      </c>
      <c r="B4" s="210"/>
      <c r="C4" s="211"/>
      <c r="D4" s="210"/>
      <c r="E4" s="210"/>
      <c r="F4" s="210"/>
    </row>
    <row r="5" spans="1:9" ht="12" customHeight="1" x14ac:dyDescent="0.25">
      <c r="A5" s="32" t="s">
        <v>90</v>
      </c>
      <c r="B5" s="210"/>
      <c r="C5" s="211"/>
      <c r="D5" s="210"/>
      <c r="E5" s="210"/>
      <c r="F5" s="210"/>
    </row>
    <row r="6" spans="1:9" ht="22.5" customHeight="1" x14ac:dyDescent="0.25">
      <c r="A6" s="72" t="s">
        <v>28</v>
      </c>
      <c r="B6" s="210">
        <v>159516</v>
      </c>
      <c r="C6" s="211">
        <v>164983</v>
      </c>
      <c r="D6" s="210">
        <v>161460</v>
      </c>
      <c r="E6" s="210">
        <v>163262</v>
      </c>
      <c r="F6" s="210">
        <v>165189</v>
      </c>
    </row>
    <row r="7" spans="1:9" ht="12" customHeight="1" x14ac:dyDescent="0.25">
      <c r="A7" s="49" t="s">
        <v>10</v>
      </c>
      <c r="B7" s="210">
        <v>355</v>
      </c>
      <c r="C7" s="211">
        <v>355</v>
      </c>
      <c r="D7" s="210">
        <v>355</v>
      </c>
      <c r="E7" s="210">
        <v>355</v>
      </c>
      <c r="F7" s="210">
        <v>355</v>
      </c>
    </row>
    <row r="8" spans="1:9" s="51" customFormat="1" ht="12" customHeight="1" x14ac:dyDescent="0.25">
      <c r="A8" s="51" t="s">
        <v>91</v>
      </c>
      <c r="B8" s="212">
        <v>159871</v>
      </c>
      <c r="C8" s="213">
        <v>165338</v>
      </c>
      <c r="D8" s="212">
        <v>161815</v>
      </c>
      <c r="E8" s="212">
        <v>163617</v>
      </c>
      <c r="F8" s="212">
        <v>165544</v>
      </c>
    </row>
    <row r="9" spans="1:9" ht="12" customHeight="1" x14ac:dyDescent="0.25">
      <c r="A9" s="32" t="s">
        <v>92</v>
      </c>
      <c r="B9" s="210"/>
      <c r="C9" s="211"/>
      <c r="D9" s="210"/>
      <c r="E9" s="210"/>
      <c r="F9" s="210"/>
    </row>
    <row r="10" spans="1:9" ht="12" customHeight="1" x14ac:dyDescent="0.25">
      <c r="A10" s="49" t="s">
        <v>93</v>
      </c>
      <c r="B10" s="210">
        <v>77615</v>
      </c>
      <c r="C10" s="211">
        <v>84735</v>
      </c>
      <c r="D10" s="210">
        <v>89797</v>
      </c>
      <c r="E10" s="210">
        <v>91673</v>
      </c>
      <c r="F10" s="210">
        <v>93336</v>
      </c>
      <c r="H10" s="178"/>
      <c r="I10" s="178"/>
    </row>
    <row r="11" spans="1:9" ht="12" customHeight="1" x14ac:dyDescent="0.25">
      <c r="A11" s="49" t="s">
        <v>22</v>
      </c>
      <c r="B11" s="210">
        <v>78171</v>
      </c>
      <c r="C11" s="211">
        <v>79356</v>
      </c>
      <c r="D11" s="210">
        <v>68258</v>
      </c>
      <c r="E11" s="210">
        <v>62977</v>
      </c>
      <c r="F11" s="210">
        <v>63153</v>
      </c>
    </row>
    <row r="12" spans="1:9" ht="12" customHeight="1" x14ac:dyDescent="0.25">
      <c r="A12" s="50" t="s">
        <v>94</v>
      </c>
      <c r="B12" s="210">
        <v>504</v>
      </c>
      <c r="C12" s="211">
        <v>520</v>
      </c>
      <c r="D12" s="210">
        <v>0</v>
      </c>
      <c r="E12" s="210">
        <v>0</v>
      </c>
      <c r="F12" s="210">
        <v>0</v>
      </c>
    </row>
    <row r="13" spans="1:9" ht="12" customHeight="1" x14ac:dyDescent="0.25">
      <c r="A13" s="133" t="s">
        <v>95</v>
      </c>
      <c r="B13" s="210">
        <v>400</v>
      </c>
      <c r="C13" s="211">
        <v>366</v>
      </c>
      <c r="D13" s="210">
        <v>274</v>
      </c>
      <c r="E13" s="210">
        <v>187</v>
      </c>
      <c r="F13" s="210">
        <v>94</v>
      </c>
    </row>
    <row r="14" spans="1:9" s="51" customFormat="1" ht="12" customHeight="1" x14ac:dyDescent="0.25">
      <c r="A14" s="43" t="s">
        <v>96</v>
      </c>
      <c r="B14" s="218">
        <v>156690</v>
      </c>
      <c r="C14" s="222">
        <v>164977</v>
      </c>
      <c r="D14" s="218">
        <v>158329</v>
      </c>
      <c r="E14" s="218">
        <v>154837</v>
      </c>
      <c r="F14" s="218">
        <v>156583</v>
      </c>
    </row>
    <row r="15" spans="1:9" s="29" customFormat="1" ht="22.5" customHeight="1" x14ac:dyDescent="0.2">
      <c r="A15" s="63" t="s">
        <v>97</v>
      </c>
      <c r="B15" s="219">
        <v>3181</v>
      </c>
      <c r="C15" s="223">
        <v>361</v>
      </c>
      <c r="D15" s="219">
        <v>3486</v>
      </c>
      <c r="E15" s="219">
        <v>8780</v>
      </c>
      <c r="F15" s="219">
        <v>8961</v>
      </c>
    </row>
    <row r="16" spans="1:9" ht="12" customHeight="1" x14ac:dyDescent="0.25">
      <c r="A16" s="30" t="s">
        <v>92</v>
      </c>
      <c r="B16" s="210"/>
      <c r="C16" s="211"/>
      <c r="D16" s="210"/>
      <c r="E16" s="210"/>
      <c r="F16" s="210"/>
    </row>
    <row r="17" spans="1:6" ht="22.5" customHeight="1" x14ac:dyDescent="0.25">
      <c r="A17" s="72" t="s">
        <v>98</v>
      </c>
      <c r="B17" s="210">
        <v>7071</v>
      </c>
      <c r="C17" s="211">
        <v>4337</v>
      </c>
      <c r="D17" s="210">
        <v>2175</v>
      </c>
      <c r="E17" s="210">
        <v>2570</v>
      </c>
      <c r="F17" s="210">
        <v>2100</v>
      </c>
    </row>
    <row r="18" spans="1:6" s="51" customFormat="1" ht="12" customHeight="1" x14ac:dyDescent="0.25">
      <c r="A18" s="51" t="s">
        <v>96</v>
      </c>
      <c r="B18" s="212">
        <v>7071</v>
      </c>
      <c r="C18" s="213">
        <v>4337</v>
      </c>
      <c r="D18" s="212">
        <v>2175</v>
      </c>
      <c r="E18" s="212">
        <v>2570</v>
      </c>
      <c r="F18" s="212">
        <v>2100</v>
      </c>
    </row>
    <row r="19" spans="1:6" s="29" customFormat="1" ht="22.5" customHeight="1" x14ac:dyDescent="0.2">
      <c r="A19" s="63" t="s">
        <v>99</v>
      </c>
      <c r="B19" s="220">
        <v>-7071</v>
      </c>
      <c r="C19" s="224">
        <v>-4337</v>
      </c>
      <c r="D19" s="220">
        <v>-2175</v>
      </c>
      <c r="E19" s="220">
        <v>-2570</v>
      </c>
      <c r="F19" s="220">
        <v>-2100</v>
      </c>
    </row>
    <row r="20" spans="1:6" ht="12" customHeight="1" x14ac:dyDescent="0.25">
      <c r="A20" s="32" t="s">
        <v>100</v>
      </c>
      <c r="B20" s="210"/>
      <c r="C20" s="211"/>
      <c r="D20" s="210"/>
      <c r="E20" s="210"/>
      <c r="F20" s="210"/>
    </row>
    <row r="21" spans="1:6" ht="12" customHeight="1" x14ac:dyDescent="0.25">
      <c r="A21" s="32" t="s">
        <v>90</v>
      </c>
      <c r="B21" s="210"/>
      <c r="C21" s="211"/>
      <c r="D21" s="210"/>
      <c r="E21" s="210"/>
      <c r="F21" s="210"/>
    </row>
    <row r="22" spans="1:6" ht="12" customHeight="1" x14ac:dyDescent="0.25">
      <c r="A22" s="49" t="s">
        <v>11</v>
      </c>
      <c r="B22" s="210">
        <v>1246</v>
      </c>
      <c r="C22" s="211">
        <v>1334</v>
      </c>
      <c r="D22" s="210">
        <v>1455</v>
      </c>
      <c r="E22" s="210">
        <v>1575</v>
      </c>
      <c r="F22" s="210">
        <v>1753</v>
      </c>
    </row>
    <row r="23" spans="1:6" s="51" customFormat="1" ht="12" customHeight="1" x14ac:dyDescent="0.25">
      <c r="A23" s="43" t="s">
        <v>91</v>
      </c>
      <c r="B23" s="212">
        <v>1246</v>
      </c>
      <c r="C23" s="213">
        <v>1334</v>
      </c>
      <c r="D23" s="212">
        <v>1455</v>
      </c>
      <c r="E23" s="212">
        <v>1575</v>
      </c>
      <c r="F23" s="212">
        <v>1753</v>
      </c>
    </row>
    <row r="24" spans="1:6" ht="12" customHeight="1" x14ac:dyDescent="0.25">
      <c r="A24" s="32" t="s">
        <v>92</v>
      </c>
      <c r="B24" s="210"/>
      <c r="C24" s="211"/>
      <c r="D24" s="210"/>
      <c r="E24" s="210"/>
      <c r="F24" s="210"/>
    </row>
    <row r="25" spans="1:6" ht="12" customHeight="1" x14ac:dyDescent="0.25">
      <c r="A25" s="50" t="s">
        <v>101</v>
      </c>
      <c r="B25" s="210">
        <v>4487</v>
      </c>
      <c r="C25" s="211">
        <v>4499</v>
      </c>
      <c r="D25" s="210">
        <v>4411</v>
      </c>
      <c r="E25" s="210">
        <v>4570</v>
      </c>
      <c r="F25" s="210">
        <v>4735</v>
      </c>
    </row>
    <row r="26" spans="1:6" s="51" customFormat="1" ht="12" customHeight="1" x14ac:dyDescent="0.25">
      <c r="A26" s="43" t="s">
        <v>96</v>
      </c>
      <c r="B26" s="212">
        <v>4487</v>
      </c>
      <c r="C26" s="213">
        <v>4499</v>
      </c>
      <c r="D26" s="212">
        <v>4411</v>
      </c>
      <c r="E26" s="212">
        <v>4570</v>
      </c>
      <c r="F26" s="212">
        <v>4735</v>
      </c>
    </row>
    <row r="27" spans="1:6" s="29" customFormat="1" ht="22.5" customHeight="1" x14ac:dyDescent="0.2">
      <c r="A27" s="74" t="s">
        <v>102</v>
      </c>
      <c r="B27" s="225">
        <v>-3241</v>
      </c>
      <c r="C27" s="226">
        <v>-3165</v>
      </c>
      <c r="D27" s="225">
        <v>-2956</v>
      </c>
      <c r="E27" s="225">
        <v>-2995</v>
      </c>
      <c r="F27" s="225">
        <v>-2982</v>
      </c>
    </row>
    <row r="28" spans="1:6" s="29" customFormat="1" ht="22.5" customHeight="1" x14ac:dyDescent="0.2">
      <c r="A28" s="74" t="s">
        <v>103</v>
      </c>
      <c r="B28" s="225">
        <v>-7131</v>
      </c>
      <c r="C28" s="226">
        <v>-7141</v>
      </c>
      <c r="D28" s="225">
        <v>-1645</v>
      </c>
      <c r="E28" s="225">
        <v>3215</v>
      </c>
      <c r="F28" s="225">
        <v>3879</v>
      </c>
    </row>
    <row r="29" spans="1:6" ht="22.5" customHeight="1" x14ac:dyDescent="0.25">
      <c r="A29" s="72" t="s">
        <v>104</v>
      </c>
      <c r="B29" s="210">
        <v>55416</v>
      </c>
      <c r="C29" s="211">
        <v>48285</v>
      </c>
      <c r="D29" s="210">
        <v>41144</v>
      </c>
      <c r="E29" s="210">
        <v>39499</v>
      </c>
      <c r="F29" s="210">
        <v>42714</v>
      </c>
    </row>
    <row r="30" spans="1:6" ht="22.5" customHeight="1" x14ac:dyDescent="0.2">
      <c r="A30" s="159" t="s">
        <v>105</v>
      </c>
      <c r="B30" s="227">
        <v>48285</v>
      </c>
      <c r="C30" s="228">
        <v>41144</v>
      </c>
      <c r="D30" s="227">
        <v>39499</v>
      </c>
      <c r="E30" s="227">
        <v>42714</v>
      </c>
      <c r="F30" s="227">
        <v>46593</v>
      </c>
    </row>
    <row r="31" spans="1:6" ht="12" customHeight="1" x14ac:dyDescent="0.2">
      <c r="A31" s="185" t="s">
        <v>41</v>
      </c>
      <c r="B31" s="229"/>
      <c r="C31" s="229"/>
      <c r="D31" s="229"/>
      <c r="E31" s="229"/>
      <c r="F31" s="229"/>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22"/>
  <sheetViews>
    <sheetView showGridLines="0" zoomScale="110" zoomScaleNormal="110" zoomScaleSheetLayoutView="100" workbookViewId="0">
      <selection activeCell="G1" sqref="G1:XFD1048576"/>
    </sheetView>
  </sheetViews>
  <sheetFormatPr defaultColWidth="9.140625" defaultRowHeight="12" customHeight="1" x14ac:dyDescent="0.25"/>
  <cols>
    <col min="1" max="1" width="30.5703125" style="10" customWidth="1"/>
    <col min="2" max="6" width="9.42578125" style="241" customWidth="1"/>
    <col min="7" max="16384" width="9.140625" style="10"/>
  </cols>
  <sheetData>
    <row r="1" spans="1:7" s="135" customFormat="1" ht="12" customHeight="1" x14ac:dyDescent="0.2">
      <c r="A1" s="11" t="s">
        <v>106</v>
      </c>
      <c r="B1" s="44"/>
      <c r="C1" s="230"/>
      <c r="D1" s="44"/>
      <c r="E1" s="44"/>
      <c r="F1" s="44"/>
      <c r="G1" s="9"/>
    </row>
    <row r="2" spans="1:7" ht="12" customHeight="1" x14ac:dyDescent="0.25">
      <c r="A2" s="11"/>
      <c r="B2" s="44"/>
      <c r="C2" s="230"/>
      <c r="D2" s="44"/>
      <c r="E2" s="44"/>
      <c r="F2" s="44"/>
      <c r="G2" s="9"/>
    </row>
    <row r="3" spans="1:7" ht="45" customHeight="1" x14ac:dyDescent="0.25">
      <c r="A3" s="67"/>
      <c r="B3" s="246" t="s">
        <v>0</v>
      </c>
      <c r="C3" s="247" t="s">
        <v>12</v>
      </c>
      <c r="D3" s="246" t="s">
        <v>13</v>
      </c>
      <c r="E3" s="246" t="s">
        <v>14</v>
      </c>
      <c r="F3" s="246" t="s">
        <v>15</v>
      </c>
      <c r="G3" s="44"/>
    </row>
    <row r="4" spans="1:7" s="76" customFormat="1" ht="22.5" customHeight="1" x14ac:dyDescent="0.25">
      <c r="A4" s="114" t="s">
        <v>107</v>
      </c>
      <c r="B4" s="231"/>
      <c r="C4" s="232"/>
      <c r="D4" s="231"/>
      <c r="E4" s="231"/>
      <c r="F4" s="231"/>
      <c r="G4" s="75"/>
    </row>
    <row r="5" spans="1:7" ht="22.5" customHeight="1" x14ac:dyDescent="0.25">
      <c r="A5" s="111" t="s">
        <v>166</v>
      </c>
      <c r="B5" s="233">
        <v>7071</v>
      </c>
      <c r="C5" s="234">
        <v>7644</v>
      </c>
      <c r="D5" s="233">
        <v>2175</v>
      </c>
      <c r="E5" s="233">
        <v>2570</v>
      </c>
      <c r="F5" s="233">
        <v>5804</v>
      </c>
      <c r="G5" s="8"/>
    </row>
    <row r="6" spans="1:7" s="45" customFormat="1" ht="12" customHeight="1" x14ac:dyDescent="0.25">
      <c r="A6" s="113" t="s">
        <v>108</v>
      </c>
      <c r="B6" s="235">
        <v>7071</v>
      </c>
      <c r="C6" s="236">
        <v>7644</v>
      </c>
      <c r="D6" s="235">
        <v>2175</v>
      </c>
      <c r="E6" s="235">
        <v>2570</v>
      </c>
      <c r="F6" s="235">
        <v>5804</v>
      </c>
      <c r="G6" s="46"/>
    </row>
    <row r="7" spans="1:7" ht="33.75" customHeight="1" x14ac:dyDescent="0.25">
      <c r="A7" s="114" t="s">
        <v>109</v>
      </c>
      <c r="B7" s="237"/>
      <c r="C7" s="234"/>
      <c r="D7" s="237"/>
      <c r="E7" s="237"/>
      <c r="F7" s="237"/>
      <c r="G7"/>
    </row>
    <row r="8" spans="1:7" ht="12" customHeight="1" x14ac:dyDescent="0.25">
      <c r="A8" s="138" t="s">
        <v>110</v>
      </c>
      <c r="B8" s="237">
        <v>7071</v>
      </c>
      <c r="C8" s="234">
        <v>7644</v>
      </c>
      <c r="D8" s="237">
        <v>2175</v>
      </c>
      <c r="E8" s="237">
        <v>2570</v>
      </c>
      <c r="F8" s="237">
        <v>5804</v>
      </c>
      <c r="G8"/>
    </row>
    <row r="9" spans="1:7" ht="12" customHeight="1" x14ac:dyDescent="0.25">
      <c r="A9" s="112" t="s">
        <v>135</v>
      </c>
      <c r="B9" s="237">
        <v>0</v>
      </c>
      <c r="C9" s="234">
        <v>-3307</v>
      </c>
      <c r="D9" s="237">
        <v>0</v>
      </c>
      <c r="E9" s="237">
        <v>0</v>
      </c>
      <c r="F9" s="237">
        <v>-3704</v>
      </c>
      <c r="G9"/>
    </row>
    <row r="10" spans="1:7" s="45" customFormat="1" ht="12" customHeight="1" x14ac:dyDescent="0.25">
      <c r="A10" s="160" t="s">
        <v>111</v>
      </c>
      <c r="B10" s="238">
        <v>7071</v>
      </c>
      <c r="C10" s="236">
        <v>4337</v>
      </c>
      <c r="D10" s="238">
        <v>2175</v>
      </c>
      <c r="E10" s="238">
        <v>2570</v>
      </c>
      <c r="F10" s="238">
        <v>2100</v>
      </c>
      <c r="G10"/>
    </row>
    <row r="11" spans="1:7" ht="12" customHeight="1" x14ac:dyDescent="0.25">
      <c r="A11" s="184" t="s">
        <v>41</v>
      </c>
      <c r="B11" s="239"/>
      <c r="C11" s="239"/>
      <c r="D11" s="239"/>
      <c r="E11" s="239"/>
      <c r="F11" s="239"/>
      <c r="G11" s="9"/>
    </row>
    <row r="12" spans="1:7" ht="12" customHeight="1" x14ac:dyDescent="0.25">
      <c r="A12" s="91"/>
      <c r="B12" s="239"/>
      <c r="C12" s="239"/>
      <c r="D12" s="239"/>
      <c r="E12" s="239"/>
      <c r="F12" s="239"/>
      <c r="G12" s="9"/>
    </row>
    <row r="13" spans="1:7" ht="12" customHeight="1" x14ac:dyDescent="0.25">
      <c r="A13" s="183"/>
      <c r="B13" s="240"/>
      <c r="C13" s="240"/>
      <c r="D13" s="240"/>
      <c r="E13" s="240"/>
      <c r="F13" s="240"/>
      <c r="G13" s="9"/>
    </row>
    <row r="14" spans="1:7" ht="12" customHeight="1" x14ac:dyDescent="0.25">
      <c r="A14" s="183"/>
      <c r="B14" s="240"/>
      <c r="C14" s="240"/>
      <c r="D14" s="240"/>
      <c r="E14" s="240"/>
      <c r="F14" s="240"/>
      <c r="G14" s="9"/>
    </row>
    <row r="15" spans="1:7" ht="12" customHeight="1" x14ac:dyDescent="0.25">
      <c r="A15" s="184"/>
      <c r="B15" s="239"/>
      <c r="C15" s="239"/>
      <c r="D15" s="239"/>
      <c r="E15" s="239"/>
      <c r="F15" s="239"/>
      <c r="G15" s="9"/>
    </row>
    <row r="16" spans="1:7" ht="12" customHeight="1" x14ac:dyDescent="0.25">
      <c r="A16" s="165"/>
    </row>
    <row r="17" spans="1:1" ht="12" customHeight="1" x14ac:dyDescent="0.25">
      <c r="A17" s="9"/>
    </row>
    <row r="18" spans="1:1" ht="12" customHeight="1" x14ac:dyDescent="0.25">
      <c r="A18" s="9"/>
    </row>
    <row r="19" spans="1:1" ht="12" customHeight="1" x14ac:dyDescent="0.25">
      <c r="A19" s="9"/>
    </row>
    <row r="20" spans="1:1" ht="12" customHeight="1" x14ac:dyDescent="0.25">
      <c r="A20" s="9"/>
    </row>
    <row r="21" spans="1:1" ht="12" customHeight="1" x14ac:dyDescent="0.25">
      <c r="A21" s="9"/>
    </row>
    <row r="22" spans="1:1" ht="12" customHeight="1" x14ac:dyDescent="0.25">
      <c r="A22" s="9"/>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33"/>
  <sheetViews>
    <sheetView showGridLines="0" zoomScale="110" zoomScaleNormal="110" zoomScaleSheetLayoutView="100" workbookViewId="0">
      <selection activeCell="F1" sqref="F1:XFD1048576"/>
    </sheetView>
  </sheetViews>
  <sheetFormatPr defaultColWidth="9.140625" defaultRowHeight="12.75" x14ac:dyDescent="0.2"/>
  <cols>
    <col min="1" max="1" width="30.5703125" style="37" customWidth="1"/>
    <col min="2" max="5" width="9.42578125" style="47" customWidth="1"/>
    <col min="6" max="16384" width="9.140625" style="37"/>
  </cols>
  <sheetData>
    <row r="1" spans="1:5" s="27" customFormat="1" ht="12" customHeight="1" x14ac:dyDescent="0.2">
      <c r="A1" s="33" t="s">
        <v>112</v>
      </c>
      <c r="B1" s="12"/>
      <c r="C1" s="12"/>
      <c r="D1" s="12"/>
      <c r="E1" s="12"/>
    </row>
    <row r="2" spans="1:5" s="40" customFormat="1" ht="12" customHeight="1" x14ac:dyDescent="0.2">
      <c r="A2" s="26"/>
      <c r="B2" s="242"/>
      <c r="C2" s="242"/>
      <c r="D2" s="242"/>
      <c r="E2" s="242"/>
    </row>
    <row r="3" spans="1:5" s="115" customFormat="1" ht="59.1" customHeight="1" x14ac:dyDescent="0.25">
      <c r="A3" s="123"/>
      <c r="B3" s="245" t="s">
        <v>113</v>
      </c>
      <c r="C3" s="245" t="s">
        <v>114</v>
      </c>
      <c r="D3" s="245" t="s">
        <v>178</v>
      </c>
      <c r="E3" s="245" t="s">
        <v>115</v>
      </c>
    </row>
    <row r="4" spans="1:5" s="7" customFormat="1" ht="12" customHeight="1" x14ac:dyDescent="0.2">
      <c r="A4" s="38" t="s">
        <v>116</v>
      </c>
      <c r="B4" s="12"/>
      <c r="C4" s="12"/>
      <c r="D4" s="12"/>
      <c r="E4" s="12"/>
    </row>
    <row r="5" spans="1:5" s="7" customFormat="1" ht="12" customHeight="1" x14ac:dyDescent="0.2">
      <c r="A5" s="110" t="s">
        <v>117</v>
      </c>
      <c r="B5" s="130">
        <v>7583</v>
      </c>
      <c r="C5" s="130">
        <v>14333</v>
      </c>
      <c r="D5" s="130">
        <v>38500</v>
      </c>
      <c r="E5" s="130">
        <v>60416</v>
      </c>
    </row>
    <row r="6" spans="1:5" s="7" customFormat="1" ht="12" customHeight="1" x14ac:dyDescent="0.15">
      <c r="A6" s="134" t="s">
        <v>118</v>
      </c>
      <c r="B6" s="130">
        <v>21575</v>
      </c>
      <c r="C6" s="130">
        <v>0</v>
      </c>
      <c r="D6" s="130">
        <v>0</v>
      </c>
      <c r="E6" s="130">
        <v>21575</v>
      </c>
    </row>
    <row r="7" spans="1:5" s="7" customFormat="1" ht="22.5" customHeight="1" x14ac:dyDescent="0.2">
      <c r="A7" s="110" t="s">
        <v>119</v>
      </c>
      <c r="B7" s="130">
        <v>-1380</v>
      </c>
      <c r="C7" s="130">
        <v>-8325</v>
      </c>
      <c r="D7" s="130">
        <v>-26856</v>
      </c>
      <c r="E7" s="130">
        <v>-36561</v>
      </c>
    </row>
    <row r="8" spans="1:5" s="7" customFormat="1" ht="22.5" customHeight="1" x14ac:dyDescent="0.15">
      <c r="A8" s="120" t="s">
        <v>133</v>
      </c>
      <c r="B8" s="130">
        <v>-12411</v>
      </c>
      <c r="C8" s="130">
        <v>0</v>
      </c>
      <c r="D8" s="130">
        <v>0</v>
      </c>
      <c r="E8" s="130">
        <v>-12411</v>
      </c>
    </row>
    <row r="9" spans="1:5" s="14" customFormat="1" ht="12" customHeight="1" x14ac:dyDescent="0.2">
      <c r="A9" s="38" t="s">
        <v>120</v>
      </c>
      <c r="B9" s="243">
        <v>15367</v>
      </c>
      <c r="C9" s="243">
        <v>6008</v>
      </c>
      <c r="D9" s="243">
        <v>11644</v>
      </c>
      <c r="E9" s="243">
        <v>33019</v>
      </c>
    </row>
    <row r="10" spans="1:5" s="7" customFormat="1" ht="12" customHeight="1" x14ac:dyDescent="0.2">
      <c r="A10" s="39" t="s">
        <v>121</v>
      </c>
      <c r="B10" s="130"/>
      <c r="C10" s="130"/>
      <c r="D10" s="130"/>
      <c r="E10" s="130"/>
    </row>
    <row r="11" spans="1:5" s="7" customFormat="1" ht="22.5" customHeight="1" x14ac:dyDescent="0.2">
      <c r="A11" s="124" t="s">
        <v>122</v>
      </c>
      <c r="B11" s="130"/>
      <c r="C11" s="130"/>
      <c r="D11" s="130"/>
      <c r="E11" s="130"/>
    </row>
    <row r="12" spans="1:5" s="7" customFormat="1" ht="12" customHeight="1" x14ac:dyDescent="0.2">
      <c r="A12" s="110" t="s">
        <v>123</v>
      </c>
      <c r="B12" s="130">
        <v>500</v>
      </c>
      <c r="C12" s="130">
        <v>2595</v>
      </c>
      <c r="D12" s="130">
        <v>1242</v>
      </c>
      <c r="E12" s="130">
        <v>4337</v>
      </c>
    </row>
    <row r="13" spans="1:5" s="7" customFormat="1" ht="12" customHeight="1" x14ac:dyDescent="0.15">
      <c r="A13" s="120" t="s">
        <v>124</v>
      </c>
      <c r="B13" s="130">
        <v>3307</v>
      </c>
      <c r="C13" s="130">
        <v>0</v>
      </c>
      <c r="D13" s="130">
        <v>0</v>
      </c>
      <c r="E13" s="130">
        <v>3307</v>
      </c>
    </row>
    <row r="14" spans="1:5" s="14" customFormat="1" ht="12" customHeight="1" x14ac:dyDescent="0.2">
      <c r="A14" s="38" t="s">
        <v>125</v>
      </c>
      <c r="B14" s="243">
        <v>3807</v>
      </c>
      <c r="C14" s="243">
        <v>2595</v>
      </c>
      <c r="D14" s="243">
        <v>1242</v>
      </c>
      <c r="E14" s="243">
        <v>7644</v>
      </c>
    </row>
    <row r="15" spans="1:5" s="7" customFormat="1" ht="12" customHeight="1" x14ac:dyDescent="0.2">
      <c r="A15" s="124" t="s">
        <v>126</v>
      </c>
      <c r="B15" s="244"/>
      <c r="C15" s="244"/>
      <c r="D15" s="244"/>
      <c r="E15" s="244"/>
    </row>
    <row r="16" spans="1:5" s="7" customFormat="1" ht="12" customHeight="1" x14ac:dyDescent="0.2">
      <c r="A16" s="110" t="s">
        <v>127</v>
      </c>
      <c r="B16" s="130">
        <v>-1380</v>
      </c>
      <c r="C16" s="130">
        <v>-2845</v>
      </c>
      <c r="D16" s="130">
        <v>-2285</v>
      </c>
      <c r="E16" s="130">
        <v>-6510</v>
      </c>
    </row>
    <row r="17" spans="1:5" s="7" customFormat="1" ht="22.5" customHeight="1" x14ac:dyDescent="0.15">
      <c r="A17" s="120" t="s">
        <v>128</v>
      </c>
      <c r="B17" s="130">
        <v>-3282</v>
      </c>
      <c r="C17" s="130">
        <v>0</v>
      </c>
      <c r="D17" s="130">
        <v>0</v>
      </c>
      <c r="E17" s="130">
        <v>-3282</v>
      </c>
    </row>
    <row r="18" spans="1:5" s="14" customFormat="1" ht="12" customHeight="1" x14ac:dyDescent="0.2">
      <c r="A18" s="124" t="s">
        <v>129</v>
      </c>
      <c r="B18" s="243">
        <v>-4662</v>
      </c>
      <c r="C18" s="243">
        <v>-2845</v>
      </c>
      <c r="D18" s="243">
        <v>-2285</v>
      </c>
      <c r="E18" s="243">
        <v>-9792</v>
      </c>
    </row>
    <row r="19" spans="1:5" s="7" customFormat="1" ht="12" customHeight="1" x14ac:dyDescent="0.2">
      <c r="A19" s="38" t="s">
        <v>130</v>
      </c>
      <c r="B19" s="130"/>
      <c r="C19" s="130"/>
      <c r="D19" s="130"/>
      <c r="E19" s="130"/>
    </row>
    <row r="20" spans="1:5" s="7" customFormat="1" ht="12" customHeight="1" x14ac:dyDescent="0.15">
      <c r="A20" s="120" t="s">
        <v>131</v>
      </c>
      <c r="B20" s="130">
        <v>8083</v>
      </c>
      <c r="C20" s="130">
        <v>16928</v>
      </c>
      <c r="D20" s="130">
        <v>39742</v>
      </c>
      <c r="E20" s="130">
        <v>64753</v>
      </c>
    </row>
    <row r="21" spans="1:5" s="7" customFormat="1" ht="12" customHeight="1" x14ac:dyDescent="0.15">
      <c r="A21" s="120" t="s">
        <v>118</v>
      </c>
      <c r="B21" s="130">
        <v>24882</v>
      </c>
      <c r="C21" s="130">
        <v>0</v>
      </c>
      <c r="D21" s="130">
        <v>0</v>
      </c>
      <c r="E21" s="130">
        <v>24882</v>
      </c>
    </row>
    <row r="22" spans="1:5" s="7" customFormat="1" ht="22.5" customHeight="1" x14ac:dyDescent="0.15">
      <c r="A22" s="120" t="s">
        <v>132</v>
      </c>
      <c r="B22" s="130">
        <v>-2760</v>
      </c>
      <c r="C22" s="130">
        <v>-11170</v>
      </c>
      <c r="D22" s="130">
        <v>-29141</v>
      </c>
      <c r="E22" s="130">
        <v>-43071</v>
      </c>
    </row>
    <row r="23" spans="1:5" s="7" customFormat="1" ht="22.5" customHeight="1" x14ac:dyDescent="0.15">
      <c r="A23" s="120" t="s">
        <v>133</v>
      </c>
      <c r="B23" s="130">
        <v>-15693</v>
      </c>
      <c r="C23" s="130">
        <v>0</v>
      </c>
      <c r="D23" s="130">
        <v>0</v>
      </c>
      <c r="E23" s="130">
        <v>-15693</v>
      </c>
    </row>
    <row r="24" spans="1:5" s="7" customFormat="1" ht="12" customHeight="1" x14ac:dyDescent="0.2">
      <c r="A24" s="145" t="s">
        <v>134</v>
      </c>
      <c r="B24" s="243">
        <v>14512</v>
      </c>
      <c r="C24" s="243">
        <v>5758</v>
      </c>
      <c r="D24" s="243">
        <v>10601</v>
      </c>
      <c r="E24" s="243">
        <v>30871</v>
      </c>
    </row>
    <row r="25" spans="1:5" ht="12" customHeight="1" x14ac:dyDescent="0.2">
      <c r="A25" s="185" t="s">
        <v>41</v>
      </c>
      <c r="B25" s="229"/>
      <c r="C25" s="229"/>
      <c r="D25" s="229"/>
      <c r="E25" s="229"/>
    </row>
    <row r="26" spans="1:5" ht="12" customHeight="1" x14ac:dyDescent="0.2"/>
    <row r="27" spans="1:5" ht="12" customHeight="1" x14ac:dyDescent="0.2"/>
    <row r="28" spans="1:5" ht="12" customHeight="1" x14ac:dyDescent="0.2"/>
    <row r="29" spans="1:5" ht="12" customHeight="1" x14ac:dyDescent="0.2"/>
    <row r="30" spans="1:5" ht="12" customHeight="1" x14ac:dyDescent="0.2"/>
    <row r="31" spans="1:5" ht="12" customHeight="1" x14ac:dyDescent="0.2"/>
    <row r="32" spans="1:5" ht="12" customHeight="1" x14ac:dyDescent="0.2"/>
    <row r="33" ht="12" customHeight="1" x14ac:dyDescent="0.2"/>
  </sheetData>
  <pageMargins left="0.70866141732283472" right="0.70866141732283472" top="0.74803149606299213" bottom="0.74803149606299213" header="0.31496062992125984" footer="0.31496062992125984"/>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_dlc_DocId xmlns="6a7e9632-768a-49bf-85ac-c69233ab2a52">FIN33506-1566835604-280611</_dlc_DocId>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lf395e0388bc45bfb8642f07b9d090f4 xmlns="a334ba3b-e131-42d3-95f3-2728f5a41884">
      <Terms xmlns="http://schemas.microsoft.com/office/infopath/2007/PartnerControls"/>
    </lf395e0388bc45bfb8642f07b9d090f4>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lcf76f155ced4ddcb4097134ff3c332f xmlns="e39afc8f-a215-4bb1-9caf-c1c5d2f63d8a">
      <Terms xmlns="http://schemas.microsoft.com/office/infopath/2007/PartnerControls"/>
    </lcf76f155ced4ddcb4097134ff3c332f>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Security_x0020_Classification xmlns="a334ba3b-e131-42d3-95f3-2728f5a41884">OFFICIAL</Security_x0020_Classification>
    <_dlc_DocIdUrl xmlns="6a7e9632-768a-49bf-85ac-c69233ab2a52">
      <Url>https://financegovau.sharepoint.com/sites/M365_DoF_50033506/_layouts/15/DocIdRedir.aspx?ID=FIN33506-1566835604-280611</Url>
      <Description>FIN33506-1566835604-280611</Description>
    </_dlc_DocIdUrl>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Original_x0020_Date_x0020_Created xmlns="a334ba3b-e131-42d3-95f3-2728f5a41884" xsi:nil="true"/>
  </documentManagement>
</p:properties>
</file>

<file path=customXml/itemProps1.xml><?xml version="1.0" encoding="utf-8"?>
<ds:datastoreItem xmlns:ds="http://schemas.openxmlformats.org/officeDocument/2006/customXml" ds:itemID="{F9B7BE8F-C9B6-4ABB-81D9-1EBE7BE338D6}"/>
</file>

<file path=customXml/itemProps2.xml><?xml version="1.0" encoding="utf-8"?>
<ds:datastoreItem xmlns:ds="http://schemas.openxmlformats.org/officeDocument/2006/customXml" ds:itemID="{5C1A3918-C138-4FCA-B437-14B4F7E4CFA6}"/>
</file>

<file path=customXml/itemProps3.xml><?xml version="1.0" encoding="utf-8"?>
<ds:datastoreItem xmlns:ds="http://schemas.openxmlformats.org/officeDocument/2006/customXml" ds:itemID="{16BC077B-C056-4F3B-A7ED-5EF7AD0B27B0}"/>
</file>

<file path=customXml/itemProps4.xml><?xml version="1.0" encoding="utf-8"?>
<ds:datastoreItem xmlns:ds="http://schemas.openxmlformats.org/officeDocument/2006/customXml" ds:itemID="{55F91885-E2BC-492A-9ECF-9A81331FC233}"/>
</file>

<file path=customXml/itemProps5.xml><?xml version="1.0" encoding="utf-8"?>
<ds:datastoreItem xmlns:ds="http://schemas.openxmlformats.org/officeDocument/2006/customXml" ds:itemID="{44AE533F-A5BB-43DF-9D4D-A14A17AFF7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Table 1.1</vt:lpstr>
      <vt:lpstr>Table 2.1.1</vt:lpstr>
      <vt:lpstr>Table 3.1</vt:lpstr>
      <vt:lpstr>Table 3.2</vt:lpstr>
      <vt:lpstr>Table 3.3</vt:lpstr>
      <vt:lpstr>Table 3.4</vt:lpstr>
      <vt:lpstr>Table 3.5</vt:lpstr>
      <vt:lpstr>Table 3.6</vt:lpstr>
      <vt:lpstr>'Table 1.1'!Print_Area</vt:lpstr>
      <vt:lpstr>'Table 2.1.1'!Print_Area</vt:lpstr>
      <vt:lpstr>'Table 3.1'!Print_Area</vt:lpstr>
      <vt:lpstr>'Table 3.2'!Print_Area</vt:lpstr>
      <vt:lpstr>'Table 3.3'!Print_Area</vt:lpstr>
      <vt:lpstr>'Table 3.4'!Print_Area</vt:lpstr>
      <vt:lpstr>'Table 3.5'!Print_Area</vt:lpstr>
      <vt:lpstr>'Table 3.6'!Print_Area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1</cp:revision>
  <dcterms:created xsi:type="dcterms:W3CDTF">2023-05-09T01:03:06Z</dcterms:created>
  <dcterms:modified xsi:type="dcterms:W3CDTF">2023-05-09T01:03:41Z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SecurityClassification">
    <vt:lpwstr>OFFICIAL</vt:lpwstr>
  </property>
  <property fmtid="{D5CDD505-2E9C-101B-9397-08002B2CF9AE}" pid="4" name="PMHMAC">
    <vt:lpwstr>v=2022.1;a=SHA256;h=6134A71239FF8406722AB2AEE91238FA35B4A7073EEB920CBA444BB39FA30C2A</vt:lpwstr>
  </property>
  <property fmtid="{D5CDD505-2E9C-101B-9397-08002B2CF9AE}" pid="5" name="PM_Qualifier">
    <vt:lpwstr/>
  </property>
  <property fmtid="{D5CDD505-2E9C-101B-9397-08002B2CF9AE}" pid="6" name="PM_DisplayValueSecClassificationWithQualifier">
    <vt:lpwstr>OFFICIAL</vt:lpwstr>
  </property>
  <property fmtid="{D5CDD505-2E9C-101B-9397-08002B2CF9AE}" pid="7" name="PM_InsertionValue">
    <vt:lpwstr>OFFICIAL</vt:lpwstr>
  </property>
  <property fmtid="{D5CDD505-2E9C-101B-9397-08002B2CF9AE}" pid="8" name="PM_Originator_Hash_SHA1">
    <vt:lpwstr>50C62E675C9A8C365DC3FE5F5C19A6938AC82DC9</vt:lpwstr>
  </property>
  <property fmtid="{D5CDD505-2E9C-101B-9397-08002B2CF9AE}" pid="9" name="PM_Originating_FileId">
    <vt:lpwstr>92A4A01110484A9283DBEBB42B1C8EC2</vt:lpwstr>
  </property>
  <property fmtid="{D5CDD505-2E9C-101B-9397-08002B2CF9AE}" pid="10" name="PM_ProtectiveMarkingValue_Footer">
    <vt:lpwstr>OFFICIAL</vt:lpwstr>
  </property>
  <property fmtid="{D5CDD505-2E9C-101B-9397-08002B2CF9AE}" pid="11" name="PM_ProtectiveMarkingValue_Header">
    <vt:lpwstr>OFFICIAL</vt:lpwstr>
  </property>
  <property fmtid="{D5CDD505-2E9C-101B-9397-08002B2CF9AE}" pid="12" name="PM_OriginationTimeStamp">
    <vt:lpwstr>2023-02-17T05:13:31Z</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2018.4</vt:lpwstr>
  </property>
  <property fmtid="{D5CDD505-2E9C-101B-9397-08002B2CF9AE}" pid="16" name="PM_Note">
    <vt:lpwstr/>
  </property>
  <property fmtid="{D5CDD505-2E9C-101B-9397-08002B2CF9AE}" pid="17" name="PM_Markers">
    <vt:lpwstr/>
  </property>
  <property fmtid="{D5CDD505-2E9C-101B-9397-08002B2CF9AE}" pid="18" name="PM_Display">
    <vt:lpwstr>OFFICIAL</vt:lpwstr>
  </property>
  <property fmtid="{D5CDD505-2E9C-101B-9397-08002B2CF9AE}" pid="19" name="PMUuid">
    <vt:lpwstr>v=2022.2;d=gov.au;g=46DD6D7C-8107-577B-BC6E-F348953B2E44</vt:lpwstr>
  </property>
  <property fmtid="{D5CDD505-2E9C-101B-9397-08002B2CF9AE}" pid="20" name="PM_Hash_Version">
    <vt:lpwstr>2022.1</vt:lpwstr>
  </property>
  <property fmtid="{D5CDD505-2E9C-101B-9397-08002B2CF9AE}" pid="21" name="PM_Hash_Salt_Prev">
    <vt:lpwstr>7B1BD3EE055CDC518B140547D76B9359</vt:lpwstr>
  </property>
  <property fmtid="{D5CDD505-2E9C-101B-9397-08002B2CF9AE}" pid="22" name="PM_Hash_Salt">
    <vt:lpwstr>0C4BA6FBFDCA4720E981690DF9E72885</vt:lpwstr>
  </property>
  <property fmtid="{D5CDD505-2E9C-101B-9397-08002B2CF9AE}" pid="23" name="PM_PrintOutPlacement_XLS">
    <vt:lpwstr/>
  </property>
  <property fmtid="{D5CDD505-2E9C-101B-9397-08002B2CF9AE}" pid="24" name="PM_Hash_SHA1">
    <vt:lpwstr>4AC96471B0095C2E69013051D2BE88E25452D842</vt:lpwstr>
  </property>
  <property fmtid="{D5CDD505-2E9C-101B-9397-08002B2CF9AE}" pid="25" name="MSIP_Label_87d6481e-ccdd-4ab6-8b26-05a0df5699e7_SetDate">
    <vt:lpwstr>2023-02-17T05:13:31Z</vt:lpwstr>
  </property>
  <property fmtid="{D5CDD505-2E9C-101B-9397-08002B2CF9AE}" pid="26" name="PM_OriginatorUserAccountName_SHA256">
    <vt:lpwstr>C5C7437606D1541D8EFFB014D029D41CB505918290EE5F17CD9FE64EBC470F99</vt:lpwstr>
  </property>
  <property fmtid="{D5CDD505-2E9C-101B-9397-08002B2CF9AE}" pid="27" name="PM_OriginatorDomainName_SHA256">
    <vt:lpwstr>325440F6CA31C4C3BCE4433552DC42928CAAD3E2731ABE35FDE729ECEB763AF0</vt:lpwstr>
  </property>
  <property fmtid="{D5CDD505-2E9C-101B-9397-08002B2CF9AE}" pid="28" name="MSIP_Label_87d6481e-ccdd-4ab6-8b26-05a0df5699e7_Method">
    <vt:lpwstr>Privileged</vt:lpwstr>
  </property>
  <property fmtid="{D5CDD505-2E9C-101B-9397-08002B2CF9AE}" pid="29" name="PM_SecurityClassification_Prev">
    <vt:lpwstr>OFFICIAL</vt:lpwstr>
  </property>
  <property fmtid="{D5CDD505-2E9C-101B-9397-08002B2CF9AE}" pid="30" name="PM_Qualifier_Prev">
    <vt:lpwstr/>
  </property>
  <property fmtid="{D5CDD505-2E9C-101B-9397-08002B2CF9AE}" pid="31" name="MSIP_Label_87d6481e-ccdd-4ab6-8b26-05a0df5699e7_Name">
    <vt:lpwstr>OFFICIAL</vt:lpwstr>
  </property>
  <property fmtid="{D5CDD505-2E9C-101B-9397-08002B2CF9AE}" pid="32" name="MSIP_Label_87d6481e-ccdd-4ab6-8b26-05a0df5699e7_SiteId">
    <vt:lpwstr>08954cee-4782-4ff6-9ad5-1997dccef4b0</vt:lpwstr>
  </property>
  <property fmtid="{D5CDD505-2E9C-101B-9397-08002B2CF9AE}" pid="33" name="MSIP_Label_87d6481e-ccdd-4ab6-8b26-05a0df5699e7_Enabled">
    <vt:lpwstr>true</vt:lpwstr>
  </property>
  <property fmtid="{D5CDD505-2E9C-101B-9397-08002B2CF9AE}" pid="34" name="MSIP_Label_87d6481e-ccdd-4ab6-8b26-05a0df5699e7_ContentBits">
    <vt:lpwstr>0</vt:lpwstr>
  </property>
  <property fmtid="{D5CDD505-2E9C-101B-9397-08002B2CF9AE}" pid="35" name="MSIP_Label_87d6481e-ccdd-4ab6-8b26-05a0df5699e7_ActionId">
    <vt:lpwstr>f826dfb9864d4896b90f7aefb8401dec</vt:lpwstr>
  </property>
  <property fmtid="{D5CDD505-2E9C-101B-9397-08002B2CF9AE}" pid="36" name="PM_Caveats_Count">
    <vt:lpwstr>0</vt:lpwstr>
  </property>
  <property fmtid="{D5CDD505-2E9C-101B-9397-08002B2CF9AE}" pid="37" name="EmReceivedByName">
    <vt:lpwstr/>
  </property>
  <property fmtid="{D5CDD505-2E9C-101B-9397-08002B2CF9AE}" pid="38" name="RecordPoint_SubmissionDate">
    <vt:lpwstr/>
  </property>
  <property fmtid="{D5CDD505-2E9C-101B-9397-08002B2CF9AE}" pid="39" name="TaxKeyword">
    <vt:lpwstr>34;#[SEC=OFFICIAL]|07351cc0-de73-4913-be2f-56f124cbf8bb</vt:lpwstr>
  </property>
  <property fmtid="{D5CDD505-2E9C-101B-9397-08002B2CF9AE}" pid="40" name="RecordPoint_RecordNumberSubmitted">
    <vt:lpwstr>R0001945963</vt:lpwstr>
  </property>
  <property fmtid="{D5CDD505-2E9C-101B-9397-08002B2CF9AE}" pid="41" name="ContentTypeId">
    <vt:lpwstr>0x010100B7B479F47583304BA8B631462CC772D7008F7CFF9272C47D4280006CCC81AF3990</vt:lpwstr>
  </property>
  <property fmtid="{D5CDD505-2E9C-101B-9397-08002B2CF9AE}" pid="42" name="EmToAddress">
    <vt:lpwstr/>
  </property>
  <property fmtid="{D5CDD505-2E9C-101B-9397-08002B2CF9AE}" pid="43" name="OrgUnit">
    <vt:lpwstr>1;#Agency Accounting and Budget Framework|17de058c-12f7-44f2-8e7d-03ff49305e52</vt:lpwstr>
  </property>
  <property fmtid="{D5CDD505-2E9C-101B-9397-08002B2CF9AE}" pid="44" name="EmCategory">
    <vt:lpwstr/>
  </property>
  <property fmtid="{D5CDD505-2E9C-101B-9397-08002B2CF9AE}" pid="45" name="EmConversationIndex">
    <vt:lpwstr/>
  </property>
  <property fmtid="{D5CDD505-2E9C-101B-9397-08002B2CF9AE}" pid="46" name="RecordPoint_WorkflowType">
    <vt:lpwstr>ActiveSubmitStub</vt:lpwstr>
  </property>
  <property fmtid="{D5CDD505-2E9C-101B-9397-08002B2CF9AE}" pid="47" name="EmBody">
    <vt:lpwstr/>
  </property>
  <property fmtid="{D5CDD505-2E9C-101B-9397-08002B2CF9AE}" pid="48" name="EmHasAttachments">
    <vt:bool>false</vt:bool>
  </property>
  <property fmtid="{D5CDD505-2E9C-101B-9397-08002B2CF9AE}" pid="49" name="EmCC">
    <vt:lpwstr/>
  </property>
  <property fmtid="{D5CDD505-2E9C-101B-9397-08002B2CF9AE}" pid="50" name="EmBCCSMTPAddress">
    <vt:lpwstr/>
  </property>
  <property fmtid="{D5CDD505-2E9C-101B-9397-08002B2CF9AE}" pid="51" name="EmFromName">
    <vt:lpwstr/>
  </property>
  <property fmtid="{D5CDD505-2E9C-101B-9397-08002B2CF9AE}" pid="52" name="RecordPoint_ActiveItemSiteId">
    <vt:lpwstr>{de902461-0703-410e-906b-a2e3a4f5dd57}</vt:lpwstr>
  </property>
  <property fmtid="{D5CDD505-2E9C-101B-9397-08002B2CF9AE}" pid="53" name="EmTo">
    <vt:lpwstr/>
  </property>
  <property fmtid="{D5CDD505-2E9C-101B-9397-08002B2CF9AE}" pid="54" name="EmToSMTPAddress">
    <vt:lpwstr/>
  </property>
  <property fmtid="{D5CDD505-2E9C-101B-9397-08002B2CF9AE}" pid="55" name="RecordPoint_ActiveItemListId">
    <vt:lpwstr>{1a5197ea-2690-47fd-a085-19629528b6d0}</vt:lpwstr>
  </property>
  <property fmtid="{D5CDD505-2E9C-101B-9397-08002B2CF9AE}" pid="56" name="RecordPoint_ActiveItemMoved">
    <vt:lpwstr/>
  </property>
  <property fmtid="{D5CDD505-2E9C-101B-9397-08002B2CF9AE}" pid="57" name="Organisation Unit">
    <vt:lpwstr>2;#Accounting FW and Capability Support|17de058c-12f7-44f2-8e7d-03ff49305e52</vt:lpwstr>
  </property>
  <property fmtid="{D5CDD505-2E9C-101B-9397-08002B2CF9AE}" pid="58" name="RecordPoint_SubmissionCompleted">
    <vt:lpwstr>2018-12-18T14:34:29.6910341+11:00</vt:lpwstr>
  </property>
  <property fmtid="{D5CDD505-2E9C-101B-9397-08002B2CF9AE}" pid="59" name="AbtEntity">
    <vt:lpwstr>2;#Department of Finance|fd660e8f-8f31-49bd-92a3-d31d4da31afe</vt:lpwstr>
  </property>
  <property fmtid="{D5CDD505-2E9C-101B-9397-08002B2CF9AE}" pid="60" name="EmCon">
    <vt:lpwstr/>
  </property>
  <property fmtid="{D5CDD505-2E9C-101B-9397-08002B2CF9AE}" pid="61" name="EmCompanies">
    <vt:lpwstr/>
  </property>
  <property fmtid="{D5CDD505-2E9C-101B-9397-08002B2CF9AE}" pid="62" name="EmFromSMTPAddress">
    <vt:lpwstr/>
  </property>
  <property fmtid="{D5CDD505-2E9C-101B-9397-08002B2CF9AE}" pid="63" name="EmAttachCount">
    <vt:lpwstr/>
  </property>
  <property fmtid="{D5CDD505-2E9C-101B-9397-08002B2CF9AE}" pid="64" name="KnowledgeTopics">
    <vt:lpwstr/>
  </property>
  <property fmtid="{D5CDD505-2E9C-101B-9397-08002B2CF9AE}" pid="65" name="RecordPoint_ActiveItemWebId">
    <vt:lpwstr>{e237d495-0881-4849-ae62-ddc8a8132df5}</vt:lpwstr>
  </property>
  <property fmtid="{D5CDD505-2E9C-101B-9397-08002B2CF9AE}" pid="66" name="TSYRecordClass">
    <vt:lpwstr>75;#AE-20337-Destroy 7 years after action completed|668ae28e-5138-4c7c-82db-1c8c6afc81a6</vt:lpwstr>
  </property>
  <property fmtid="{D5CDD505-2E9C-101B-9397-08002B2CF9AE}" pid="67" name="EmReceivedOnBehalfOfName">
    <vt:lpwstr/>
  </property>
  <property fmtid="{D5CDD505-2E9C-101B-9397-08002B2CF9AE}" pid="68" name="EmReplyRecipients">
    <vt:lpwstr/>
  </property>
  <property fmtid="{D5CDD505-2E9C-101B-9397-08002B2CF9AE}" pid="69" name="EmRetentionPolicyName">
    <vt:lpwstr/>
  </property>
  <property fmtid="{D5CDD505-2E9C-101B-9397-08002B2CF9AE}" pid="70" name="EmReplyRecipientNames">
    <vt:lpwstr/>
  </property>
  <property fmtid="{D5CDD505-2E9C-101B-9397-08002B2CF9AE}" pid="71" name="_dlc_DocIdItemGuid">
    <vt:lpwstr>99fef1c9-e9a7-4782-88e7-856f3164113f</vt:lpwstr>
  </property>
  <property fmtid="{D5CDD505-2E9C-101B-9397-08002B2CF9AE}" pid="72" name="InitiatingEntity">
    <vt:lpwstr>2;#Department of Finance|fd660e8f-8f31-49bd-92a3-d31d4da31afe</vt:lpwstr>
  </property>
  <property fmtid="{D5CDD505-2E9C-101B-9397-08002B2CF9AE}" pid="73" name="About Entity">
    <vt:lpwstr>1;#Department of Finance|fd660e8f-8f31-49bd-92a3-d31d4da31afe</vt:lpwstr>
  </property>
  <property fmtid="{D5CDD505-2E9C-101B-9397-08002B2CF9AE}" pid="74" name="EmFrom">
    <vt:lpwstr/>
  </property>
  <property fmtid="{D5CDD505-2E9C-101B-9397-08002B2CF9AE}" pid="75" name="EmAttachmentNames">
    <vt:lpwstr/>
  </property>
  <property fmtid="{D5CDD505-2E9C-101B-9397-08002B2CF9AE}" pid="76" name="EmSentOnBehalfOfName">
    <vt:lpwstr/>
  </property>
  <property fmtid="{D5CDD505-2E9C-101B-9397-08002B2CF9AE}" pid="77" name="DocumentType">
    <vt:lpwstr/>
  </property>
  <property fmtid="{D5CDD505-2E9C-101B-9397-08002B2CF9AE}" pid="78" name="Initiating Entity">
    <vt:lpwstr>1;#Department of Finance|fd660e8f-8f31-49bd-92a3-d31d4da31afe</vt:lpwstr>
  </property>
  <property fmtid="{D5CDD505-2E9C-101B-9397-08002B2CF9AE}" pid="79" name="_NewReviewCycle">
    <vt:lpwstr/>
  </property>
  <property fmtid="{D5CDD505-2E9C-101B-9397-08002B2CF9AE}" pid="80" name="Function and Activity">
    <vt:lpwstr/>
  </property>
  <property fmtid="{D5CDD505-2E9C-101B-9397-08002B2CF9AE}" pid="81" name="RecordPoint_RecordFormat">
    <vt:lpwstr/>
  </property>
  <property fmtid="{D5CDD505-2E9C-101B-9397-08002B2CF9AE}" pid="82" name="EmCCSMTPAddress">
    <vt:lpwstr/>
  </property>
  <property fmtid="{D5CDD505-2E9C-101B-9397-08002B2CF9AE}" pid="83" name="ResponsibleArea">
    <vt:lpwstr/>
  </property>
  <property fmtid="{D5CDD505-2E9C-101B-9397-08002B2CF9AE}" pid="84" name="RecordPoint_ActiveItemUniqueId">
    <vt:lpwstr>{db021762-25f4-40e7-a0ec-d1746ff392df}</vt:lpwstr>
  </property>
  <property fmtid="{D5CDD505-2E9C-101B-9397-08002B2CF9AE}" pid="85" name="EmConversationID">
    <vt:lpwstr/>
  </property>
  <property fmtid="{D5CDD505-2E9C-101B-9397-08002B2CF9AE}" pid="86" name="EmBCC">
    <vt:lpwstr/>
  </property>
  <property fmtid="{D5CDD505-2E9C-101B-9397-08002B2CF9AE}" pid="87" name="EmID">
    <vt:lpwstr/>
  </property>
  <property fmtid="{D5CDD505-2E9C-101B-9397-08002B2CF9AE}" pid="88" name="Order">
    <vt:r8>27634200</vt:r8>
  </property>
  <property fmtid="{D5CDD505-2E9C-101B-9397-08002B2CF9AE}" pid="89" name="EmSubject">
    <vt:lpwstr/>
  </property>
  <property fmtid="{D5CDD505-2E9C-101B-9397-08002B2CF9AE}" pid="90" name="MediaServiceImageTags">
    <vt:lpwstr/>
  </property>
</Properties>
</file>