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defaultThemeVersion="124226"/>
  <xr:revisionPtr revIDLastSave="1" documentId="8_{DC8A6DF1-1B43-4712-915E-3096EB869270}" xr6:coauthVersionLast="47" xr6:coauthVersionMax="47" xr10:uidLastSave="{5683F545-7705-4683-B0AE-67259E26D050}"/>
  <bookViews>
    <workbookView xWindow="-120" yWindow="-120" windowWidth="38640" windowHeight="21240" tabRatio="996" xr2:uid="{00000000-000D-0000-FFFF-FFFF00000000}"/>
  </bookViews>
  <sheets>
    <sheet name="Table 1.1" sheetId="120" r:id="rId1"/>
    <sheet name="Table 1.2" sheetId="133" r:id="rId2"/>
    <sheet name="Table 2.1.1" sheetId="127" r:id="rId3"/>
    <sheet name="Table 3.1 Dept IS" sheetId="108" r:id="rId4"/>
    <sheet name="Table 3.2 Dept BS" sheetId="109" r:id="rId5"/>
    <sheet name="Table 3.3 Dept Equity Mvnt" sheetId="110" r:id="rId6"/>
    <sheet name="Table 3.4 Dept CF" sheetId="111" r:id="rId7"/>
    <sheet name="Table 3.5 Dept Capital" sheetId="112" r:id="rId8"/>
    <sheet name="Table 3.6 Dept Asset Mvnt" sheetId="113"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s>
  <definedNames>
    <definedName name="____CSO9" localSheetId="2">#REF!</definedName>
    <definedName name="____CSO9">#REF!</definedName>
    <definedName name="____ITO1" localSheetId="2">#REF!</definedName>
    <definedName name="____ITO1">#REF!</definedName>
    <definedName name="____ITO2" localSheetId="2">#REF!</definedName>
    <definedName name="____ITO2">#REF!</definedName>
    <definedName name="____PS1">[1]Sheet1!$AX$246</definedName>
    <definedName name="____PS2">[1]Sheet1!$AX$248</definedName>
    <definedName name="____PS3">[1]Sheet1!$AX$250</definedName>
    <definedName name="____PS4">[1]Sheet1!$AX$252</definedName>
    <definedName name="____PS5">[1]Sheet1!$AX$254</definedName>
    <definedName name="____Yr1" localSheetId="2">'[2]08-09 Summary'!#REF!</definedName>
    <definedName name="____Yr1">'[2]08-09 Summary'!#REF!</definedName>
    <definedName name="____Yr3" localSheetId="2">'[2]08-09 Summary'!#REF!</definedName>
    <definedName name="____Yr3">'[2]08-09 Summary'!#REF!</definedName>
    <definedName name="___CSO9" localSheetId="2">#REF!</definedName>
    <definedName name="___CSO9">#REF!</definedName>
    <definedName name="___ITO1" localSheetId="2">#REF!</definedName>
    <definedName name="___ITO1">#REF!</definedName>
    <definedName name="___ITO2" localSheetId="2">#REF!</definedName>
    <definedName name="___ITO2">#REF!</definedName>
    <definedName name="___PS1">[1]Sheet1!$AX$246</definedName>
    <definedName name="___PS2">[1]Sheet1!$AX$248</definedName>
    <definedName name="___PS3">[1]Sheet1!$AX$250</definedName>
    <definedName name="___PS4">[1]Sheet1!$AX$252</definedName>
    <definedName name="___PS5">[1]Sheet1!$AX$254</definedName>
    <definedName name="___Yr1" localSheetId="2">'[2]08-09 Summary'!#REF!</definedName>
    <definedName name="___Yr1">'[2]08-09 Summary'!#REF!</definedName>
    <definedName name="___Yr2" localSheetId="2">'[2]08-09 Summary'!#REF!</definedName>
    <definedName name="___Yr2">'[2]08-09 Summary'!#REF!</definedName>
    <definedName name="___Yr3" localSheetId="2">'[2]08-09 Summary'!#REF!</definedName>
    <definedName name="___Yr3">'[2]08-09 Summary'!#REF!</definedName>
    <definedName name="__CSO9" localSheetId="2">#REF!</definedName>
    <definedName name="__CSO9">#REF!</definedName>
    <definedName name="__far2" hidden="1">{#N/A,#N/A,FALSE,"Breakeven"}</definedName>
    <definedName name="__ITO1" localSheetId="2">#REF!</definedName>
    <definedName name="__ITO1">#REF!</definedName>
    <definedName name="__ITO2" localSheetId="2">#REF!</definedName>
    <definedName name="__ITO2">#REF!</definedName>
    <definedName name="__PS1">[1]Sheet1!$AX$246</definedName>
    <definedName name="__PS2">[1]Sheet1!$AX$248</definedName>
    <definedName name="__PS3">[1]Sheet1!$AX$250</definedName>
    <definedName name="__PS4">[1]Sheet1!$AX$252</definedName>
    <definedName name="__PS5">[1]Sheet1!$AX$254</definedName>
    <definedName name="__Yr1" localSheetId="2">'[2]08-09 Summary'!#REF!</definedName>
    <definedName name="__Yr1">'[2]08-09 Summary'!#REF!</definedName>
    <definedName name="__Yr2" localSheetId="2">'[2]08-09 Summary'!#REF!</definedName>
    <definedName name="__Yr2">'[2]08-09 Summary'!#REF!</definedName>
    <definedName name="__Yr3" localSheetId="2">'[2]08-09 Summary'!#REF!</definedName>
    <definedName name="__Yr3">'[2]08-09 Summary'!#REF!</definedName>
    <definedName name="_1_AO4_FTE_per_8_CSOs" localSheetId="2">#REF!</definedName>
    <definedName name="_1_AO4_FTE_per_8_CSOs">#REF!</definedName>
    <definedName name="_1_EO1_FTE_per_4_AO4s" localSheetId="2">#REF!</definedName>
    <definedName name="_1_EO1_FTE_per_4_AO4s">#REF!</definedName>
    <definedName name="_1_PEOB_per_4_EO1s" localSheetId="2">#REF!</definedName>
    <definedName name="_1_PEOB_per_4_EO1s">#REF!</definedName>
    <definedName name="_CSO9" localSheetId="2">#REF!</definedName>
    <definedName name="_CSO9">#REF!</definedName>
    <definedName name="_DAT10" localSheetId="2">[3]Sheet1!#REF!</definedName>
    <definedName name="_DAT10">[3]Sheet1!#REF!</definedName>
    <definedName name="_DAT11" localSheetId="2">[3]Sheet1!#REF!</definedName>
    <definedName name="_DAT11">[3]Sheet1!#REF!</definedName>
    <definedName name="_DAT12" localSheetId="2">[3]Sheet1!#REF!</definedName>
    <definedName name="_DAT12">[3]Sheet1!#REF!</definedName>
    <definedName name="_DAT13" localSheetId="2">[3]Sheet1!#REF!</definedName>
    <definedName name="_DAT13">[3]Sheet1!#REF!</definedName>
    <definedName name="_DAT14" localSheetId="2">[3]Sheet1!#REF!</definedName>
    <definedName name="_DAT14">[3]Sheet1!#REF!</definedName>
    <definedName name="_DAT15" localSheetId="2">[3]Sheet1!#REF!</definedName>
    <definedName name="_DAT15">[3]Sheet1!#REF!</definedName>
    <definedName name="_DAT16" localSheetId="2">[3]Sheet1!#REF!</definedName>
    <definedName name="_DAT16">[3]Sheet1!#REF!</definedName>
    <definedName name="_DAT17" localSheetId="2">[3]Sheet1!#REF!</definedName>
    <definedName name="_DAT17">[3]Sheet1!#REF!</definedName>
    <definedName name="_DAT18" localSheetId="2">[3]Sheet1!#REF!</definedName>
    <definedName name="_DAT18">[3]Sheet1!#REF!</definedName>
    <definedName name="_DAT19" localSheetId="2">[3]Sheet1!#REF!</definedName>
    <definedName name="_DAT19">[3]Sheet1!#REF!</definedName>
    <definedName name="_DAT20" localSheetId="2">[3]Sheet1!#REF!</definedName>
    <definedName name="_DAT20">[3]Sheet1!#REF!</definedName>
    <definedName name="_DAT21" localSheetId="2">[3]Sheet1!#REF!</definedName>
    <definedName name="_DAT21">[3]Sheet1!#REF!</definedName>
    <definedName name="_DAT22" localSheetId="2">[3]Sheet1!#REF!</definedName>
    <definedName name="_DAT22">[3]Sheet1!#REF!</definedName>
    <definedName name="_DAT23" localSheetId="2">[3]Sheet1!#REF!</definedName>
    <definedName name="_DAT23">[3]Sheet1!#REF!</definedName>
    <definedName name="_DAT24">[3]Sheet1!$J$4:$J$33</definedName>
    <definedName name="_DAT7">[3]Sheet1!$G$4:$G$33</definedName>
    <definedName name="_DAT8">[3]Sheet1!$H$4:$H$33</definedName>
    <definedName name="_far2" hidden="1">{#N/A,#N/A,FALSE,"Breakeven"}</definedName>
    <definedName name="_far3" hidden="1">{#N/A,#N/A,FALSE,"Breakeven"}</definedName>
    <definedName name="_Fill" localSheetId="2" hidden="1">#REF!</definedName>
    <definedName name="_Fill" hidden="1">#REF!</definedName>
    <definedName name="_ITO1" localSheetId="2">#REF!</definedName>
    <definedName name="_ITO1">#REF!</definedName>
    <definedName name="_ITO2" localSheetId="2">#REF!</definedName>
    <definedName name="_ITO2">#REF!</definedName>
    <definedName name="_Order1" hidden="1">255</definedName>
    <definedName name="_Order2" hidden="1">0</definedName>
    <definedName name="_PS1">[1]Sheet1!$AX$246</definedName>
    <definedName name="_PS2">[1]Sheet1!$AX$248</definedName>
    <definedName name="_PS3">[1]Sheet1!$AX$250</definedName>
    <definedName name="_PS4">[1]Sheet1!$AX$252</definedName>
    <definedName name="_PS5">[1]Sheet1!$AX$254</definedName>
    <definedName name="_Yr1" localSheetId="2">'[2]08-09 Summary'!#REF!</definedName>
    <definedName name="_Yr1">'[2]08-09 Summary'!#REF!</definedName>
    <definedName name="_Yr2" localSheetId="2">'[2]08-09 Summary'!#REF!</definedName>
    <definedName name="_Yr2">'[2]08-09 Summary'!#REF!</definedName>
    <definedName name="_Yr3" localSheetId="2">'[2]08-09 Summary'!#REF!</definedName>
    <definedName name="_Yr3">'[2]08-09 Summary'!#REF!</definedName>
    <definedName name="a" hidden="1">{"'Table 7'!$B$4:$H$28"}</definedName>
    <definedName name="A_Class">[4]Parameters!$B$9:$B$23</definedName>
    <definedName name="a_staff" localSheetId="2">[5]Staff_Workings!#REF!</definedName>
    <definedName name="a_staff">[5]Staff_Workings!#REF!</definedName>
    <definedName name="a848." localSheetId="2">#REF!</definedName>
    <definedName name="a848.">#REF!</definedName>
    <definedName name="AA" hidden="1">{"'Table 7'!$B$4:$H$28"}</definedName>
    <definedName name="AA_BudgetYear">'[6]Table 1.1 NCCE'!$E$8</definedName>
    <definedName name="AA_PriorYr">'[6]Table 1.1 NCCE'!$C$8</definedName>
    <definedName name="aaa" hidden="1">{#N/A,#N/A,FALSE,"October Cube-Trans (2)"}</definedName>
    <definedName name="AACD" localSheetId="2">#REF!</definedName>
    <definedName name="AACD">#REF!</definedName>
    <definedName name="AACPdata">'[7]AACP Data'!$A$4:$G$87</definedName>
    <definedName name="ac">'[8]Parameter Metrics'!$B$8:$T$13</definedName>
    <definedName name="AccountCode">[9]CSV!$P$3:$P$20007</definedName>
    <definedName name="Accrual_Rates">[10]Administered!$V$33:$Y$42</definedName>
    <definedName name="Acquisitions" localSheetId="2">OFFSET(#REF!,0,0,COUNTA(#REF!)+283,11)</definedName>
    <definedName name="Acquisitions">OFFSET(#REF!,0,0,COUNTA(#REF!)+283,11)</definedName>
    <definedName name="ACTION" localSheetId="2">#REF!</definedName>
    <definedName name="ACTION">#REF!</definedName>
    <definedName name="Actual" localSheetId="2">#REF!</definedName>
    <definedName name="Actual">#REF!</definedName>
    <definedName name="ad" hidden="1">{#N/A,#N/A,FALSE,"October Cube-Trans (2)"}</definedName>
    <definedName name="adad" hidden="1">{#N/A,#N/A,FALSE,"October Cube-Trans (2)"}</definedName>
    <definedName name="Adelaide_Cab" localSheetId="2">#REF!</definedName>
    <definedName name="Adelaide_Cab">#REF!</definedName>
    <definedName name="Admin_Asset">'[11]Admin GLs'!$F$2:$F$24</definedName>
    <definedName name="Administered" hidden="1">{#N/A,#N/A,FALSE,"October Cube-Trans (2)"}</definedName>
    <definedName name="Airport_to_SHQ" localSheetId="2">#REF!</definedName>
    <definedName name="Airport_to_SHQ">#REF!</definedName>
    <definedName name="AllCC" localSheetId="2">#REF!</definedName>
    <definedName name="AllCC">#REF!</definedName>
    <definedName name="Ammoritisation_on_software" localSheetId="2">#REF!</definedName>
    <definedName name="Ammoritisation_on_software">#REF!</definedName>
    <definedName name="Annual_depreciation" localSheetId="2">#REF!</definedName>
    <definedName name="Annual_depreciation">#REF!</definedName>
    <definedName name="AO4_FTE_s_per_year" localSheetId="2">#REF!</definedName>
    <definedName name="AO4_FTE_s_per_year">#REF!</definedName>
    <definedName name="Approp_Item">'[11]Master Lists'!$P$2:$P$29</definedName>
    <definedName name="Appropriation_type">'[11]Master Lists'!$L$2:$L$8</definedName>
    <definedName name="Approval" localSheetId="2">#REF!</definedName>
    <definedName name="Approval">#REF!</definedName>
    <definedName name="APrimary" localSheetId="2">#REF!</definedName>
    <definedName name="APrimary">#REF!</definedName>
    <definedName name="APS_1" localSheetId="2">#REF!</definedName>
    <definedName name="APS_1">#REF!</definedName>
    <definedName name="APS_2" localSheetId="2">#REF!</definedName>
    <definedName name="APS_2">#REF!</definedName>
    <definedName name="APS_3" localSheetId="2">#REF!</definedName>
    <definedName name="APS_3">#REF!</definedName>
    <definedName name="APS_4" localSheetId="2">#REF!</definedName>
    <definedName name="APS_4">#REF!</definedName>
    <definedName name="APS_5" localSheetId="2">#REF!</definedName>
    <definedName name="APS_5">#REF!</definedName>
    <definedName name="APS_6" localSheetId="2">#REF!</definedName>
    <definedName name="APS_6">#REF!</definedName>
    <definedName name="AS2DocOpenMode" hidden="1">"AS2DocumentEdit"</definedName>
    <definedName name="AssetAccount" localSheetId="2">#REF!</definedName>
    <definedName name="AssetAccount">#REF!</definedName>
    <definedName name="AssetAccountDesc" localSheetId="2">#REF!</definedName>
    <definedName name="AssetAccountDesc">#REF!</definedName>
    <definedName name="Assets">[11]Asset!$O$2:$O$32</definedName>
    <definedName name="assetshort" localSheetId="2">'[11]Master Lists'!#REF!</definedName>
    <definedName name="assetshort">'[11]Master Lists'!#REF!</definedName>
    <definedName name="ASSETType" localSheetId="2">#REF!</definedName>
    <definedName name="ASSETType">#REF!</definedName>
    <definedName name="Average_seconds_call_handling_patient" localSheetId="2">#REF!</definedName>
    <definedName name="Average_seconds_call_handling_patient">#REF!</definedName>
    <definedName name="Average_seconds_call_handling_provider" localSheetId="2">#REF!</definedName>
    <definedName name="Average_seconds_call_handling_provider">#REF!</definedName>
    <definedName name="AverageAgeAll" hidden="1">{"'Table 7'!$B$4:$H$28"}</definedName>
    <definedName name="AverageAgeAllNew" hidden="1">{"'Table 7'!$B$4:$H$28"}</definedName>
    <definedName name="Base_Proj">[4]CMP_01!$K$9:$X$4584</definedName>
    <definedName name="bbb" hidden="1">{#N/A,#N/A,FALSE,"October Cube-Trans (2)"}</definedName>
    <definedName name="BERTLiabilities">[11]Liability!$S$2:$S$23</definedName>
    <definedName name="BG" localSheetId="2">'[12]Divs &amp; Branches'!#REF!</definedName>
    <definedName name="BG">'[12]Divs &amp; Branches'!#REF!</definedName>
    <definedName name="Bill" localSheetId="2">#REF!</definedName>
    <definedName name="Bill">#REF!</definedName>
    <definedName name="BillYN" localSheetId="2">#REF!</definedName>
    <definedName name="BillYN">#REF!</definedName>
    <definedName name="Blank_Template" localSheetId="2">[13]Index!#REF!</definedName>
    <definedName name="Blank_Template">[13]Index!#REF!</definedName>
    <definedName name="Branches">'[12]Divs &amp; Branches'!$D$4:$D$55</definedName>
    <definedName name="Brisbane_Cab" localSheetId="2">#REF!</definedName>
    <definedName name="Brisbane_Cab">#REF!</definedName>
    <definedName name="Budget" localSheetId="2">[3]Sheet1!#REF!</definedName>
    <definedName name="Budget">[3]Sheet1!#REF!</definedName>
    <definedName name="Budgets" localSheetId="2">[3]Sheet1!#REF!</definedName>
    <definedName name="Budgets">[3]Sheet1!#REF!</definedName>
    <definedName name="Business_airfares" localSheetId="2">#REF!</definedName>
    <definedName name="Business_airfares">#REF!</definedName>
    <definedName name="Business_Unit">"Department of Finance &amp; Administration"</definedName>
    <definedName name="Calendar" localSheetId="2">#REF!</definedName>
    <definedName name="Calendar">#REF!</definedName>
    <definedName name="Call_Centre_Agent_Handset" localSheetId="2">#REF!</definedName>
    <definedName name="Call_Centre_Agent_Handset">#REF!</definedName>
    <definedName name="Canberra_Cab" localSheetId="2">#REF!</definedName>
    <definedName name="Canberra_Cab">#REF!</definedName>
    <definedName name="Cap_GL">'[14]Dept Actual Ratio '!$U$13:$U$17</definedName>
    <definedName name="CAP_Prg">'[14]Dept Actual Ratio '!$U$13:$AL$13</definedName>
    <definedName name="CAP_Ratio">'[14]Dept Actual Ratio '!$U$13:$AL$17</definedName>
    <definedName name="Capital" localSheetId="2">#REF!</definedName>
    <definedName name="Capital">#REF!</definedName>
    <definedName name="Capital_Acquisitions" localSheetId="2">'[11]Master Lists'!#REF!</definedName>
    <definedName name="Capital_Acquisitions">'[11]Master Lists'!#REF!</definedName>
    <definedName name="CapitalAcq">'[11]Master Lists'!$Q$2:$Q$21</definedName>
    <definedName name="CapitalDis">'[11]Master Lists'!$R$2:$R$3</definedName>
    <definedName name="CapitalList">[11]Equity!$K$2:$K$9</definedName>
    <definedName name="Casual_On_cost" localSheetId="2">#REF!</definedName>
    <definedName name="Casual_On_cost">#REF!</definedName>
    <definedName name="Category">[15]Lists!$B$29:$B$36</definedName>
    <definedName name="CC_List" localSheetId="2">#REF!</definedName>
    <definedName name="CC_List">#REF!</definedName>
    <definedName name="CCList" localSheetId="2">#REF!</definedName>
    <definedName name="CCList">#REF!</definedName>
    <definedName name="CD" localSheetId="2">#REF!</definedName>
    <definedName name="CD">#REF!</definedName>
    <definedName name="Cheque_Drawn_on_Accounts" localSheetId="2">#REF!</definedName>
    <definedName name="Cheque_Drawn_on_Accounts">#REF!</definedName>
    <definedName name="Cheques_Behind_Deposits" localSheetId="2">#REF!</definedName>
    <definedName name="Cheques_Behind_Deposits">#REF!</definedName>
    <definedName name="Classification">'[11]Staff Rates - INFO Only'!$A$11:$A$22</definedName>
    <definedName name="COA">[16]COA!$C$2:$D$18</definedName>
    <definedName name="colcc" localSheetId="2">OFFSET(#REF!,0,0,COUNTA(#REF!)-1)</definedName>
    <definedName name="colcc">OFFSET(#REF!,0,0,COUNTA(#REF!)-1)</definedName>
    <definedName name="colCostctr" localSheetId="2">OFFSET(#REF!,0,0,COUNTA(#REF!)-1)</definedName>
    <definedName name="colCostctr">OFFSET(#REF!,0,0,COUNTA(#REF!)-1)</definedName>
    <definedName name="commencingyear">[1]Sheet1!$AC$158:$AC$163</definedName>
    <definedName name="Comp_Pcent">[17]Cover!$F$38</definedName>
    <definedName name="CompletionDATE" localSheetId="2">#REF!</definedName>
    <definedName name="CompletionDATE">#REF!</definedName>
    <definedName name="Complex" localSheetId="2">#REF!</definedName>
    <definedName name="Complex">#REF!</definedName>
    <definedName name="Contractor" localSheetId="2">#REF!</definedName>
    <definedName name="Contractor">#REF!</definedName>
    <definedName name="Contractor_Hours_Per_Day" localSheetId="2">#REF!</definedName>
    <definedName name="Contractor_Hours_Per_Day">#REF!</definedName>
    <definedName name="Contractor_Hours_Per_Year" localSheetId="2">#REF!</definedName>
    <definedName name="Contractor_Hours_Per_Year">#REF!</definedName>
    <definedName name="Contractor_On_Cost" localSheetId="2">#REF!</definedName>
    <definedName name="Contractor_On_Cost">#REF!</definedName>
    <definedName name="ControlType">[9]CSV!$H$3:$H$20007</definedName>
    <definedName name="CorporatePercent" localSheetId="2">#REF!</definedName>
    <definedName name="CorporatePercent">#REF!</definedName>
    <definedName name="CostCentres" localSheetId="2">#REF!</definedName>
    <definedName name="CostCentres">#REF!</definedName>
    <definedName name="criAssetType1" localSheetId="2">#REF!</definedName>
    <definedName name="criAssetType1">#REF!</definedName>
    <definedName name="criAssetType2" localSheetId="2">#REF!</definedName>
    <definedName name="criAssetType2">#REF!</definedName>
    <definedName name="criAssetType3" localSheetId="2">#REF!</definedName>
    <definedName name="criAssetType3">#REF!</definedName>
    <definedName name="criAssetType4" localSheetId="2">#REF!</definedName>
    <definedName name="criAssetType4">#REF!</definedName>
    <definedName name="criITEC" localSheetId="2">#REF!</definedName>
    <definedName name="criITEC">#REF!</definedName>
    <definedName name="criITEC1" localSheetId="2">#REF!</definedName>
    <definedName name="criITEC1">#REF!</definedName>
    <definedName name="criITEC10" localSheetId="2">#REF!</definedName>
    <definedName name="criITEC10">#REF!</definedName>
    <definedName name="criITEC2" localSheetId="2">#REF!</definedName>
    <definedName name="criITEC2">#REF!</definedName>
    <definedName name="criITEC3" localSheetId="2">#REF!</definedName>
    <definedName name="criITEC3">#REF!</definedName>
    <definedName name="criITEC4" localSheetId="2">#REF!</definedName>
    <definedName name="criITEC4">#REF!</definedName>
    <definedName name="criITEC5" localSheetId="2">#REF!</definedName>
    <definedName name="criITEC5">#REF!</definedName>
    <definedName name="criITEC6" localSheetId="2">#REF!</definedName>
    <definedName name="criITEC6">#REF!</definedName>
    <definedName name="criITEC7" localSheetId="2">#REF!</definedName>
    <definedName name="criITEC7">#REF!</definedName>
    <definedName name="criITEC8" localSheetId="2">#REF!</definedName>
    <definedName name="criITEC8">#REF!</definedName>
    <definedName name="criITEC9" localSheetId="2">#REF!</definedName>
    <definedName name="criITEC9">#REF!</definedName>
    <definedName name="criSTATUS1" localSheetId="2">#REF!</definedName>
    <definedName name="criSTATUS1">#REF!</definedName>
    <definedName name="criSTATUS2" localSheetId="2">#REF!</definedName>
    <definedName name="criSTATUS2">#REF!</definedName>
    <definedName name="csc" hidden="1">{#N/A,#N/A,FALSE,"October Cube-Trans (2)"}</definedName>
    <definedName name="CSD">[5]Lists!$A$1:$A$8</definedName>
    <definedName name="CSO_FTE_s_per_year" localSheetId="2">#REF!</definedName>
    <definedName name="CSO_FTE_s_per_year">#REF!</definedName>
    <definedName name="CSOs_required" localSheetId="2">#REF!</definedName>
    <definedName name="CSOs_required">#REF!</definedName>
    <definedName name="Customer_Numbers" localSheetId="2">[7]Explanation!#REF!</definedName>
    <definedName name="Customer_Numbers">[7]Explanation!#REF!</definedName>
    <definedName name="cvdfg" hidden="1">{#N/A,#N/A,FALSE,"October Cube-Trans (2)"}</definedName>
    <definedName name="Darwin_Cab" localSheetId="2">#REF!</definedName>
    <definedName name="Darwin_Cab">#REF!</definedName>
    <definedName name="DATES" localSheetId="2">[18]Parameters!#REF!</definedName>
    <definedName name="DATES">[18]Parameters!#REF!</definedName>
    <definedName name="DaysperFTE">[19]Listings!$H$5</definedName>
    <definedName name="dbITEC" localSheetId="2">#REF!</definedName>
    <definedName name="dbITEC">#REF!</definedName>
    <definedName name="dbITECActions" localSheetId="2">#REF!</definedName>
    <definedName name="dbITECActions">#REF!</definedName>
    <definedName name="dbITECPriorities" localSheetId="2">#REF!</definedName>
    <definedName name="dbITECPriorities">#REF!</definedName>
    <definedName name="Dcon">[1]Sheet1!$AE$168</definedName>
    <definedName name="DDD" hidden="1">{#N/A,#N/A,FALSE,"October Cube-Trans (2)"}</definedName>
    <definedName name="Depreciation" localSheetId="2">#REF!</definedName>
    <definedName name="Depreciation">#REF!</definedName>
    <definedName name="Depreciation_exp">'[11]Admin GLs'!$X$2:$X$11</definedName>
    <definedName name="Dept_Approp" localSheetId="2">#REF!</definedName>
    <definedName name="Dept_Approp">#REF!</definedName>
    <definedName name="Dept_NonCash" localSheetId="2">#REF!</definedName>
    <definedName name="Dept_NonCash">#REF!</definedName>
    <definedName name="dfgdfgdfg" hidden="1">{#N/A,#N/A,FALSE,"October Cube-Trans (2)"}</definedName>
    <definedName name="Direct_Credits_Out" localSheetId="2">#REF!</definedName>
    <definedName name="Direct_Credits_Out">#REF!</definedName>
    <definedName name="Direct_Debit_out" localSheetId="2">#REF!</definedName>
    <definedName name="Direct_Debit_out">#REF!</definedName>
    <definedName name="Direct_Debits__EFT" localSheetId="2">#REF!</definedName>
    <definedName name="Direct_Debits__EFT">#REF!</definedName>
    <definedName name="Dishonoured_cheque_amount" localSheetId="2">#REF!</definedName>
    <definedName name="Dishonoured_cheque_amount">#REF!</definedName>
    <definedName name="Dishonours_Outward" localSheetId="2">#REF!</definedName>
    <definedName name="Dishonours_Outward">#REF!</definedName>
    <definedName name="Division" localSheetId="2">#REF!</definedName>
    <definedName name="Division">#REF!</definedName>
    <definedName name="Divisions">'[12]Divs &amp; Branches'!$A$4:$B$20</definedName>
    <definedName name="DIVorCOS" localSheetId="2">#REF!</definedName>
    <definedName name="DIVorCOS">#REF!</definedName>
    <definedName name="DME_Dirty" hidden="1">"False"</definedName>
    <definedName name="DoHA_ongoing_cont_FTE" localSheetId="2">#REF!</definedName>
    <definedName name="DoHA_ongoing_cont_FTE">#REF!</definedName>
    <definedName name="DoHA_ongoing_cont_oncost" localSheetId="2">#REF!</definedName>
    <definedName name="DoHA_ongoing_cont_oncost">#REF!</definedName>
    <definedName name="DoHA_ongoing_cont_sal" localSheetId="2">#REF!</definedName>
    <definedName name="DoHA_ongoing_cont_sal">#REF!</definedName>
    <definedName name="DoHA_ongoing_staff_FTE" localSheetId="2">#REF!</definedName>
    <definedName name="DoHA_ongoing_staff_FTE">#REF!</definedName>
    <definedName name="DoHA_ongoing_staff_oncost" localSheetId="2">#REF!</definedName>
    <definedName name="DoHA_ongoing_staff_oncost">#REF!</definedName>
    <definedName name="DoHA_ongoing_staff_sal" localSheetId="2">#REF!</definedName>
    <definedName name="DoHA_ongoing_staff_sal">#REF!</definedName>
    <definedName name="DoHA_setup_cont_FTE" localSheetId="2">#REF!</definedName>
    <definedName name="DoHA_setup_cont_FTE">#REF!</definedName>
    <definedName name="DoHA_setup_cont_oncost" localSheetId="2">#REF!</definedName>
    <definedName name="DoHA_setup_cont_oncost">#REF!</definedName>
    <definedName name="DoHA_setup_cont_sal" localSheetId="2">#REF!</definedName>
    <definedName name="DoHA_setup_cont_sal">#REF!</definedName>
    <definedName name="DoHA_setup_staff_FTE" localSheetId="2">#REF!</definedName>
    <definedName name="DoHA_setup_staff_FTE">#REF!</definedName>
    <definedName name="DoHA_setup_staff_oncost" localSheetId="2">#REF!</definedName>
    <definedName name="DoHA_setup_staff_oncost">#REF!</definedName>
    <definedName name="DoHA_setup_staff_sal" localSheetId="2">#REF!</definedName>
    <definedName name="DoHA_setup_staff_sal">#REF!</definedName>
    <definedName name="DollarsApproved" localSheetId="2">#REF!</definedName>
    <definedName name="DollarsApproved">#REF!</definedName>
    <definedName name="DPrimary" localSheetId="2">#REF!</definedName>
    <definedName name="DPrimary">#REF!</definedName>
    <definedName name="DSumB1">[1]Sheet1!$AH$188:$AH$189</definedName>
    <definedName name="DsumB2">[1]Sheet1!$AH$209:$AH$210</definedName>
    <definedName name="DsumB3">[1]Sheet1!$AH$212:$AH$213</definedName>
    <definedName name="DsumB4">[1]Sheet1!$AH$215:$AH$216</definedName>
    <definedName name="DsumB5">[1]Sheet1!$AH$218:$AH$219</definedName>
    <definedName name="DsumB6">[1]Sheet1!$AH$221:$AH$222</definedName>
    <definedName name="DsumB7">[1]Sheet1!$AH$224:$AH$225</definedName>
    <definedName name="DsumB8">[1]Sheet1!$AH$227:$AH$228</definedName>
    <definedName name="DsumC1">[1]Sheet1!$AH$176:$AH$177</definedName>
    <definedName name="DsumC2">[1]Sheet1!$AH$179:$AH$180</definedName>
    <definedName name="DsumC3">[1]Sheet1!$AH$182:$AH$183</definedName>
    <definedName name="DsumC4">[1]Sheet1!$AH$185:$AH$186</definedName>
    <definedName name="EB_increase">[1]Sheet1!$AC$158:$AI$163</definedName>
    <definedName name="Econ_From_Adelaide" localSheetId="2">#REF!</definedName>
    <definedName name="Econ_From_Adelaide">#REF!</definedName>
    <definedName name="Econ_From_Brisbane" localSheetId="2">#REF!</definedName>
    <definedName name="Econ_From_Brisbane">#REF!</definedName>
    <definedName name="Econ_From_Canberra" localSheetId="2">#REF!</definedName>
    <definedName name="Econ_From_Canberra">#REF!</definedName>
    <definedName name="Econ_From_Darwin" localSheetId="2">#REF!</definedName>
    <definedName name="Econ_From_Darwin">#REF!</definedName>
    <definedName name="Econ_From_Hobart" localSheetId="2">#REF!</definedName>
    <definedName name="Econ_From_Hobart">#REF!</definedName>
    <definedName name="Econ_From_Melbourne" localSheetId="2">#REF!</definedName>
    <definedName name="Econ_From_Melbourne">#REF!</definedName>
    <definedName name="Econ_From_Perth" localSheetId="2">#REF!</definedName>
    <definedName name="Econ_From_Perth">#REF!</definedName>
    <definedName name="Econ_From_Sydney" localSheetId="2">#REF!</definedName>
    <definedName name="Econ_From_Sydney">#REF!</definedName>
    <definedName name="Economy_airfares" localSheetId="2">#REF!</definedName>
    <definedName name="Economy_airfares">#REF!</definedName>
    <definedName name="Efficiency_Dividend" localSheetId="2">#REF!</definedName>
    <definedName name="Efficiency_Dividend">#REF!</definedName>
    <definedName name="EL_1" localSheetId="2">#REF!</definedName>
    <definedName name="EL_1">#REF!</definedName>
    <definedName name="EL_1_BARRIER" localSheetId="2">#REF!</definedName>
    <definedName name="EL_1_BARRIER">#REF!</definedName>
    <definedName name="EL_2" localSheetId="2">#REF!</definedName>
    <definedName name="EL_2">#REF!</definedName>
    <definedName name="EMT_Data" localSheetId="2">EMT_Capital,EMT_Reserves</definedName>
    <definedName name="EMT_Data">EMT_Capital,EMT_Reserves</definedName>
    <definedName name="Enquiry_Line_13_Connection_Fee" localSheetId="2">#REF!</definedName>
    <definedName name="Enquiry_Line_13_Connection_Fee">#REF!</definedName>
    <definedName name="Enquiry_line_Annual_Rental_Fee_13" localSheetId="2">#REF!</definedName>
    <definedName name="Enquiry_line_Annual_Rental_Fee_13">#REF!</definedName>
    <definedName name="Enquiry_line_Annual_Rental_Fee_1800" localSheetId="2">#REF!</definedName>
    <definedName name="Enquiry_line_Annual_Rental_Fee_1800">#REF!</definedName>
    <definedName name="Enquiry_Line_Setup_13" localSheetId="2">#REF!</definedName>
    <definedName name="Enquiry_Line_Setup_13">#REF!</definedName>
    <definedName name="Enquiry_Line_Setup_1300" localSheetId="2">#REF!</definedName>
    <definedName name="Enquiry_Line_Setup_1300">#REF!</definedName>
    <definedName name="Enquiry_Line_Setup_1800" localSheetId="2">#REF!</definedName>
    <definedName name="Enquiry_Line_Setup_1800">#REF!</definedName>
    <definedName name="Enveloping_charge__initial_item_inserted_into_an_envelope" localSheetId="2">#REF!</definedName>
    <definedName name="Enveloping_charge__initial_item_inserted_into_an_envelope">#REF!</definedName>
    <definedName name="EO1_FTE_s_per_year" localSheetId="2">#REF!</definedName>
    <definedName name="EO1_FTE_s_per_year">#REF!</definedName>
    <definedName name="error" hidden="1">{#N/A,#N/A,FALSE,"October Cube-Trans (2)"}</definedName>
    <definedName name="error10" hidden="1">{#N/A,#N/A,FALSE,"October Cube-Trans (2)"}</definedName>
    <definedName name="error11" hidden="1">{#N/A,#N/A,FALSE,"October Cube-Trans (2)"}</definedName>
    <definedName name="error12" hidden="1">{#N/A,#N/A,FALSE,"October Cube-Trans (2)"}</definedName>
    <definedName name="error13" hidden="1">{#N/A,#N/A,FALSE,"October Cube-Trans (2)"}</definedName>
    <definedName name="error5" hidden="1">{#N/A,#N/A,FALSE,"October Cube-Trans (2)"}</definedName>
    <definedName name="error6" hidden="1">{#N/A,#N/A,FALSE,"October Cube-Trans (2)"}</definedName>
    <definedName name="error8" hidden="1">{#N/A,#N/A,FALSE,"October Cube-Trans (2)"}</definedName>
    <definedName name="error9" hidden="1">{#N/A,#N/A,FALSE,"October Cube-Trans (2)"}</definedName>
    <definedName name="Ex">[1]Sheet1!$W$103</definedName>
    <definedName name="Exec" localSheetId="2">'[12]Divs &amp; Branches'!#REF!</definedName>
    <definedName name="Exec">'[12]Divs &amp; Branches'!#REF!</definedName>
    <definedName name="Expenses">[11]Expense!$K$3:$K$21</definedName>
    <definedName name="Expenses_Ratio" localSheetId="2">#REF!</definedName>
    <definedName name="Expenses_Ratio">#REF!</definedName>
    <definedName name="ExtStaff">[1]Sheet1!$AE$170</definedName>
    <definedName name="f" localSheetId="2">#REF!</definedName>
    <definedName name="f">#REF!</definedName>
    <definedName name="faafaf" hidden="1">{#N/A,#N/A,FALSE,"October Cube-Trans (2)"}</definedName>
    <definedName name="Family_Violence" localSheetId="2">[13]Index!#REF!</definedName>
    <definedName name="Family_Violence">[13]Index!#REF!</definedName>
    <definedName name="far" hidden="1">{#N/A,#N/A,FALSE,"Breakeven"}</definedName>
    <definedName name="FCMYGBAG10D" localSheetId="2">#REF!</definedName>
    <definedName name="FCMYGBAG10D">#REF!</definedName>
    <definedName name="FCMYGBAG2D" localSheetId="2">#REF!</definedName>
    <definedName name="FCMYGBAG2D">#REF!</definedName>
    <definedName name="FCMYGBAG3D" localSheetId="2">#REF!</definedName>
    <definedName name="FCMYGBAG3D">#REF!</definedName>
    <definedName name="FCMYGBAG5D" localSheetId="2">#REF!</definedName>
    <definedName name="FCMYGBAG5D">#REF!</definedName>
    <definedName name="FCMYGBAGID" localSheetId="2">#REF!</definedName>
    <definedName name="FCMYGBAGID">#REF!</definedName>
    <definedName name="FCMYGBNT10D" localSheetId="2">#REF!</definedName>
    <definedName name="FCMYGBNT10D">#REF!</definedName>
    <definedName name="FCMYGBNT3D" localSheetId="2">#REF!</definedName>
    <definedName name="FCMYGBNT3D">#REF!</definedName>
    <definedName name="FCMYGBNT5D" localSheetId="2">#REF!</definedName>
    <definedName name="FCMYGBNT5D">#REF!</definedName>
    <definedName name="fdf" localSheetId="2">#REF!</definedName>
    <definedName name="fdf">#REF!</definedName>
    <definedName name="fff" hidden="1">{#N/A,#N/A,FALSE,"October Cube-Trans (2)"}</definedName>
    <definedName name="fffg" hidden="1">{#N/A,#N/A,FALSE,"October Cube-Trans (2)"}</definedName>
    <definedName name="FONE">[9]CSV!$AA$3:$AA$20007</definedName>
    <definedName name="Forms_Design" localSheetId="2">#REF!</definedName>
    <definedName name="Forms_Design">#REF!</definedName>
    <definedName name="FromSAP" localSheetId="2">OFFSET(#REF!,0,0,COUNTA(#REF!)-1,5)</definedName>
    <definedName name="FromSAP">OFFSET(#REF!,0,0,COUNTA(#REF!)-1,5)</definedName>
    <definedName name="FTHREE">[9]CSV!$AC$3:$AC$20007</definedName>
    <definedName name="FTWO">[9]CSV!$AB$3:$AB$20007</definedName>
    <definedName name="Funding">'[11]Master Lists'!$D$2:$D$3</definedName>
    <definedName name="GDES_Returns" localSheetId="2">#REF!</definedName>
    <definedName name="GDES_Returns">#REF!</definedName>
    <definedName name="geus_db">[20]sys_variables!$C$2</definedName>
    <definedName name="ggrgr" hidden="1">{"11000_REC",#N/A,FALSE,"11000";"11000_GL",#N/A,FALSE,"11000"}</definedName>
    <definedName name="GL" localSheetId="2">#REF!</definedName>
    <definedName name="GL">#REF!</definedName>
    <definedName name="Grants_exp">'[11]Admin GLs'!$V$2:$V$4</definedName>
    <definedName name="graphtemplate" hidden="1">{#N/A,#N/A,FALSE,"Breakeven"}</definedName>
    <definedName name="grgrg" hidden="1">{#N/A,#N/A,FALSE,"October Cube-Trans (2)"}</definedName>
    <definedName name="grgrgr" hidden="1">{#N/A,#N/A,FALSE,"October Cube-Trans (2)"}</definedName>
    <definedName name="Group">'[11]Master Lists'!$E$2:$E$9</definedName>
    <definedName name="H_1">[21]Parameters!$F$2</definedName>
    <definedName name="H_2">[21]Parameters!$F$3</definedName>
    <definedName name="HAFD" localSheetId="2">'[12]Divs &amp; Branches'!#REF!</definedName>
    <definedName name="HAFD">'[12]Divs &amp; Branches'!#REF!</definedName>
    <definedName name="HEW">[1]Sheet1!$X$105</definedName>
    <definedName name="HIC_4" localSheetId="2">#REF!</definedName>
    <definedName name="HIC_4">#REF!</definedName>
    <definedName name="HIC_5" localSheetId="2">#REF!</definedName>
    <definedName name="HIC_5">#REF!</definedName>
    <definedName name="HIC_6" localSheetId="2">#REF!</definedName>
    <definedName name="HIC_6">#REF!</definedName>
    <definedName name="HIC_7" localSheetId="2">#REF!</definedName>
    <definedName name="HIC_7">#REF!</definedName>
    <definedName name="HIC_8" localSheetId="2">#REF!</definedName>
    <definedName name="HIC_8">#REF!</definedName>
    <definedName name="HIID" localSheetId="2">'[12]Divs &amp; Branches'!#REF!</definedName>
    <definedName name="HIID">'[12]Divs &amp; Branches'!#REF!</definedName>
    <definedName name="hikl" localSheetId="2">[18]Parameters!#REF!</definedName>
    <definedName name="hikl">[18]Parameters!#REF!</definedName>
    <definedName name="Hobart_Cab" localSheetId="2">#REF!</definedName>
    <definedName name="Hobart_Cab">#REF!</definedName>
    <definedName name="HSD" localSheetId="2">'[12]Divs &amp; Branches'!#REF!</definedName>
    <definedName name="HSD">'[12]Divs &amp; Branches'!#REF!</definedName>
    <definedName name="HTML_CodePage" hidden="1">1252</definedName>
    <definedName name="HTML_Control" hidden="1">{"'Table 7'!$B$4:$H$28"}</definedName>
    <definedName name="HTML_ControlNew" hidden="1">{"'Table 7'!$B$4:$H$28"}</definedName>
    <definedName name="HTML_Description" hidden="1">""</definedName>
    <definedName name="HTML_Email" hidden="1">""</definedName>
    <definedName name="HTML_Header" hidden="1">"Table 7"</definedName>
    <definedName name="HTML_LastUpdate" hidden="1">"10/8/00"</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1</definedName>
    <definedName name="HTML_PathFile" hidden="1">"G:\FINANCIAL CONTROLLER\New Cognos Structure\Cognos Reports\P&amp;L.htm"</definedName>
    <definedName name="HTML_PathFileMac" hidden="1">"Dru's Disk:Desktop Folder:site folder 1 Aug 2000:PHIAC:phiac:stats:AgeBySex.html"</definedName>
    <definedName name="HTML_Title" hidden="1">""</definedName>
    <definedName name="IBMGSA_Ongoing_Complex" localSheetId="2">#REF!</definedName>
    <definedName name="IBMGSA_Ongoing_Complex">#REF!</definedName>
    <definedName name="IBMGSA_Ongoing_Medium" localSheetId="2">#REF!</definedName>
    <definedName name="IBMGSA_Ongoing_Medium">#REF!</definedName>
    <definedName name="IBMGSA_Ongoing_Simple" localSheetId="2">#REF!</definedName>
    <definedName name="IBMGSA_Ongoing_Simple">#REF!</definedName>
    <definedName name="IBMGSA_OTC_Complex" localSheetId="2">#REF!</definedName>
    <definedName name="IBMGSA_OTC_Complex">#REF!</definedName>
    <definedName name="IBMGSA_OTC_Medium" localSheetId="2">#REF!</definedName>
    <definedName name="IBMGSA_OTC_Medium">#REF!</definedName>
    <definedName name="IBMGSA_OTC_Simple" localSheetId="2">#REF!</definedName>
    <definedName name="IBMGSA_OTC_Simple">#REF!</definedName>
    <definedName name="IBMGSA_PAC_Complex" localSheetId="2">#REF!</definedName>
    <definedName name="IBMGSA_PAC_Complex">#REF!</definedName>
    <definedName name="IBMGSA_PAC_Medium" localSheetId="2">#REF!</definedName>
    <definedName name="IBMGSA_PAC_Medium">#REF!</definedName>
    <definedName name="IBMGSA_PAC_Simple" localSheetId="2">#REF!</definedName>
    <definedName name="IBMGSA_PAC_Simple">#REF!</definedName>
    <definedName name="inflation" localSheetId="2">'[22]Implmntatn Costs - Non Staff'!#REF!</definedName>
    <definedName name="inflation">'[22]Implmntatn Costs - Non Staff'!#REF!</definedName>
    <definedName name="inflation_rates">[1]Sheet1!$AC$158:$AK$163</definedName>
    <definedName name="Insert_New_Classifications_Here" localSheetId="2">#REF!</definedName>
    <definedName name="Insert_New_Classifications_Here">#REF!</definedName>
    <definedName name="Internal_total_non_sal_oncost_Casual" localSheetId="2">'[22]On Cost Assumptions'!#REF!</definedName>
    <definedName name="Internal_total_non_sal_oncost_Casual">'[22]On Cost Assumptions'!#REF!</definedName>
    <definedName name="Internal_total_non_sal_oncost_Contract" localSheetId="2">'[22]On Cost Assumptions'!#REF!</definedName>
    <definedName name="Internal_total_non_sal_oncost_Contract">'[22]On Cost Assumptions'!#REF!</definedName>
    <definedName name="Internal_Total_non_sal_oncost_perm" localSheetId="2">'[22]On Cost Assumptions'!#REF!</definedName>
    <definedName name="Internal_Total_non_sal_oncost_perm">'[22]On Cost Assumptions'!#REF!</definedName>
    <definedName name="Internal_total_non_sal_oncost_temp" localSheetId="2">'[22]On Cost Assumptions'!#REF!</definedName>
    <definedName name="Internal_total_non_sal_oncost_temp">'[22]On Cost Assumptions'!#REF!</definedName>
    <definedName name="Internal_total_oncost_Casual" localSheetId="2">'[22]On Cost Assumptions'!#REF!</definedName>
    <definedName name="Internal_total_oncost_Casual">'[22]On Cost Assumptions'!#REF!</definedName>
    <definedName name="Internal_total_oncost_Contract" localSheetId="2">'[22]On Cost Assumptions'!#REF!</definedName>
    <definedName name="Internal_total_oncost_Contract">'[22]On Cost Assumptions'!#REF!</definedName>
    <definedName name="Internal_total_oncost_perm" localSheetId="2">'[22]On Cost Assumptions'!#REF!</definedName>
    <definedName name="Internal_total_oncost_perm">'[22]On Cost Assumptions'!#REF!</definedName>
    <definedName name="Internal_total_oncost_Temp" localSheetId="2">'[22]On Cost Assumptions'!#REF!</definedName>
    <definedName name="Internal_total_oncost_Temp">'[22]On Cost Assumptions'!#REF!</definedName>
    <definedName name="Internal_total_Sal_oncost_Casual" localSheetId="2">'[22]On Cost Assumptions'!#REF!</definedName>
    <definedName name="Internal_total_Sal_oncost_Casual">'[22]On Cost Assumptions'!#REF!</definedName>
    <definedName name="Internal_total_Sal_oncost_Contract" localSheetId="2">'[22]On Cost Assumptions'!#REF!</definedName>
    <definedName name="Internal_total_Sal_oncost_Contract">'[22]On Cost Assumptions'!#REF!</definedName>
    <definedName name="Internal_total_Sal_oncost_Perm" localSheetId="2">'[22]On Cost Assumptions'!#REF!</definedName>
    <definedName name="Internal_total_Sal_oncost_Perm">'[22]On Cost Assumptions'!#REF!</definedName>
    <definedName name="Internal_total_Sal_oncost_Temp" localSheetId="2">'[22]On Cost Assumptions'!#REF!</definedName>
    <definedName name="Internal_total_Sal_oncost_Temp">'[22]On Cost Assumptions'!#REF!</definedName>
    <definedName name="Internally_Generated_Software_Useful_Life___Years" localSheetId="2">#REF!</definedName>
    <definedName name="Internally_Generated_Software_Useful_Life___Years">#REF!</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"04/28/2015 04:49:49"</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ITCategory">[15]Lists!$B$40:$B$42</definedName>
    <definedName name="jhijh" localSheetId="2">[18]Parameters!#REF!</definedName>
    <definedName name="jhijh">[18]Parameters!#REF!</definedName>
    <definedName name="L3_list">[16]COA!$F$2:$G$11</definedName>
    <definedName name="LabBased">[1]Sheet1!$I$35:$I$36</definedName>
    <definedName name="Land" localSheetId="2">'[11]Master Lists'!#REF!</definedName>
    <definedName name="Land">'[11]Master Lists'!#REF!</definedName>
    <definedName name="Level" localSheetId="2">#REF!</definedName>
    <definedName name="Level">#REF!</definedName>
    <definedName name="Level_Ongoing" localSheetId="2">#REF!</definedName>
    <definedName name="Level_Ongoing">#REF!</definedName>
    <definedName name="Level3">[16]COA!$F$2:$F$11</definedName>
    <definedName name="LevelOngoing2" localSheetId="2">#REF!</definedName>
    <definedName name="LevelOngoing2">#REF!</definedName>
    <definedName name="Levels" localSheetId="2">'[23]20. PMC Model'!#REF!</definedName>
    <definedName name="Levels">'[23]20. PMC Model'!#REF!</definedName>
    <definedName name="Lift_Payment_Manual" localSheetId="2">#REF!</definedName>
    <definedName name="Lift_Payment_Manual">#REF!</definedName>
    <definedName name="Line_Annual_Rental_Fee_1300" localSheetId="2">#REF!</definedName>
    <definedName name="Line_Annual_Rental_Fee_1300">#REF!</definedName>
    <definedName name="List">[18]Parameters!$A$2:$A$3</definedName>
    <definedName name="List_2">[24]Lists!$D$1:$D$6</definedName>
    <definedName name="List_Branch">[19]Listings!$A$6:$A$10</definedName>
    <definedName name="list_measurefilter">'[25]measure list'!$X$2:$X$7</definedName>
    <definedName name="List_Section">[19]Listings!$C$6:$C$18</definedName>
    <definedName name="List_Service_Filter">[19]Listings!$G$16:$G$23</definedName>
    <definedName name="List_Service_Levels">[19]Listings!$E$6:$E$11</definedName>
    <definedName name="List_Service_Suite">[19]Listings!$G$8:$G$13</definedName>
    <definedName name="ListCCs" localSheetId="2">OFFSET(#REF!,0,0,COUNTA(#REF!)-2,4)</definedName>
    <definedName name="ListCCs">OFFSET(#REF!,0,0,COUNTA(#REF!)-2,4)</definedName>
    <definedName name="Medical_Advisor" localSheetId="2">#REF!</definedName>
    <definedName name="Medical_Advisor">#REF!</definedName>
    <definedName name="Medical_Advisor_Consultant" localSheetId="2">#REF!</definedName>
    <definedName name="Medical_Advisor_Consultant">#REF!</definedName>
    <definedName name="Medicare_cheque_envelope" localSheetId="2">#REF!</definedName>
    <definedName name="Medicare_cheque_envelope">#REF!</definedName>
    <definedName name="Medium" localSheetId="2">#REF!</definedName>
    <definedName name="Medium">#REF!</definedName>
    <definedName name="Melbourne_Cab" localSheetId="2">#REF!</definedName>
    <definedName name="Melbourne_Cab">#REF!</definedName>
    <definedName name="Menu" localSheetId="2">#REF!</definedName>
    <definedName name="Menu">#REF!</definedName>
    <definedName name="MonashSalLevel">[1]Sheet1!$W$71:$W$101</definedName>
    <definedName name="Month">[26]Reconciliation!$D$4</definedName>
    <definedName name="Months" localSheetId="2">#REF!</definedName>
    <definedName name="Months">#REF!</definedName>
    <definedName name="Movement">[9]CSV!$K$3:$K$20007</definedName>
    <definedName name="MovementAccount">[9]CSV!$K$3:$K$20007</definedName>
    <definedName name="Natural_list">[16]COA!$F$2:$H$11</definedName>
    <definedName name="NB">[9]CSV!$Z$3:$Z$20007</definedName>
    <definedName name="No._of_Contr." localSheetId="2">#REF!</definedName>
    <definedName name="No._of_Contr.">#REF!</definedName>
    <definedName name="No._of_Staff" localSheetId="2">#REF!</definedName>
    <definedName name="No._of_Staff">#REF!</definedName>
    <definedName name="Notes" localSheetId="2">#REF!</definedName>
    <definedName name="Notes">#REF!</definedName>
    <definedName name="NPPStaffRate">'[27]Std Cost Data'!$C$57</definedName>
    <definedName name="OATSIH" localSheetId="2">'[12]Divs &amp; Branches'!#REF!</definedName>
    <definedName name="OATSIH">'[12]Divs &amp; Branches'!#REF!</definedName>
    <definedName name="OnCostRates">[1]Sheet1!$O$50:$V$59</definedName>
    <definedName name="OnCosts">[1]Sheet1!$O$54:$O$59</definedName>
    <definedName name="ongoing_IBMGSA" localSheetId="2">#REF!</definedName>
    <definedName name="ongoing_IBMGSA">#REF!</definedName>
    <definedName name="Org_costs">[16]COA!$E$2:$E$17</definedName>
    <definedName name="Outcome">'[11]Master Lists'!$J$2:$J$4</definedName>
    <definedName name="Outcomes">'[12]Divs &amp; Branches'!$A$23:$B$31</definedName>
    <definedName name="Outputs">'[12]Divs &amp; Branches'!$A$34:$B$47</definedName>
    <definedName name="p" localSheetId="2">#REF!</definedName>
    <definedName name="p">#REF!</definedName>
    <definedName name="PA">[9]CSV!$X$3:$X$20007</definedName>
    <definedName name="Paid_Days_per_Year__inc._public_holidays" localSheetId="2">#REF!</definedName>
    <definedName name="Paid_Days_per_Year__inc._public_holidays">#REF!</definedName>
    <definedName name="Paid_Hours_per_Day" localSheetId="2">#REF!</definedName>
    <definedName name="Paid_Hours_per_Day">#REF!</definedName>
    <definedName name="Paid_Working_Hours_per_Year" localSheetId="2">#REF!</definedName>
    <definedName name="Paid_Working_Hours_per_Year">#REF!</definedName>
    <definedName name="Pay_Fortnights_every_12_years" localSheetId="2">#REF!</definedName>
    <definedName name="Pay_Fortnights_every_12_years">#REF!</definedName>
    <definedName name="PEOA" localSheetId="2">#REF!</definedName>
    <definedName name="PEOA">#REF!</definedName>
    <definedName name="PEOB" localSheetId="2">#REF!</definedName>
    <definedName name="PEOB">#REF!</definedName>
    <definedName name="PEOC" localSheetId="2">#REF!</definedName>
    <definedName name="PEOC">#REF!</definedName>
    <definedName name="Percentage">[15]Lists!$B$49:$B$53</definedName>
    <definedName name="PerformancePay" localSheetId="2">#REF!</definedName>
    <definedName name="PerformancePay">#REF!</definedName>
    <definedName name="Perth_Cab" localSheetId="2">#REF!</definedName>
    <definedName name="Perth_Cab">#REF!</definedName>
    <definedName name="ph" hidden="1">{#N/A,#N/A,FALSE,"Breakeven"}</definedName>
    <definedName name="Pharmacist" localSheetId="2">#REF!</definedName>
    <definedName name="Pharmacist">#REF!</definedName>
    <definedName name="PHD" localSheetId="2">'[12]Divs &amp; Branches'!#REF!</definedName>
    <definedName name="PHD">'[12]Divs &amp; Branches'!#REF!</definedName>
    <definedName name="Postage_Bulk_Mailout_2002" localSheetId="2">#REF!</definedName>
    <definedName name="Postage_Bulk_Mailout_2002">#REF!</definedName>
    <definedName name="Postage_Bulk_Mailout_2003" localSheetId="2">#REF!</definedName>
    <definedName name="Postage_Bulk_Mailout_2003">#REF!</definedName>
    <definedName name="Postage_Full_Rate" localSheetId="2">#REF!</definedName>
    <definedName name="Postage_Full_Rate">#REF!</definedName>
    <definedName name="Postage_Reply_Paid" localSheetId="2">#REF!</definedName>
    <definedName name="Postage_Reply_Paid">#REF!</definedName>
    <definedName name="Preprinted_Insert_charge__for_subsequent_inserts" localSheetId="2">#REF!</definedName>
    <definedName name="Preprinted_Insert_charge__for_subsequent_inserts">#REF!</definedName>
    <definedName name="Prg_expense" localSheetId="2">#REF!</definedName>
    <definedName name="Prg_expense">#REF!</definedName>
    <definedName name="_xlnm.Print_Area" localSheetId="2">'Table 2.1.1'!$A$1:$F$14</definedName>
    <definedName name="_xlnm.Print_Area" localSheetId="3">'Table 3.1 Dept IS'!$A$1:$F$29</definedName>
    <definedName name="_xlnm.Print_Area" localSheetId="4">'Table 3.2 Dept BS'!$A$1:$F$49</definedName>
    <definedName name="_xlnm.Print_Area" localSheetId="5">'Table 3.3 Dept Equity Mvnt'!$A$1:$D$17</definedName>
    <definedName name="_xlnm.Print_Area" localSheetId="6">'Table 3.4 Dept CF'!$A$1:$F$31</definedName>
    <definedName name="_xlnm.Print_Area" localSheetId="7">'Table 3.5 Dept Capital'!$A$1:$F$16</definedName>
    <definedName name="_xlnm.Print_Area" localSheetId="8">'Table 3.6 Dept Asset Mvnt'!$A$1:$D$28</definedName>
    <definedName name="Printing___Cut_Sheet_Laser_Impression" localSheetId="2">#REF!</definedName>
    <definedName name="Printing___Cut_Sheet_Laser_Impression">#REF!</definedName>
    <definedName name="Printing_Cost_for_Forms" localSheetId="2">#REF!</definedName>
    <definedName name="Printing_Cost_for_Forms">#REF!</definedName>
    <definedName name="Printing_Medicare_cheques" localSheetId="2">#REF!</definedName>
    <definedName name="Printing_Medicare_cheques">#REF!</definedName>
    <definedName name="Priorities" localSheetId="2">#REF!</definedName>
    <definedName name="Priorities">#REF!</definedName>
    <definedName name="Priority">[4]Parameters!$G$23:$G$25</definedName>
    <definedName name="Productive_Days_per_Year__working_days_less_sick_leave___hols" localSheetId="2">#REF!</definedName>
    <definedName name="Productive_Days_per_Year__working_days_less_sick_leave___hols">#REF!</definedName>
    <definedName name="Productive_Working_hours_per_year" localSheetId="2">#REF!</definedName>
    <definedName name="Productive_Working_hours_per_year">#REF!</definedName>
    <definedName name="Programme">'[11]Master Lists'!$H$2:$H$13</definedName>
    <definedName name="Project">OFFSET([16]COA!$N$2,0,0,COUNTA([16]COA!$N$1:$N$65536)-1,1)</definedName>
    <definedName name="ProjectTypePD">[1]Sheet1!$C$29</definedName>
    <definedName name="ProjectTypes">[1]Sheet1!$D$21:$D$22</definedName>
    <definedName name="PSD" localSheetId="2">#REF!</definedName>
    <definedName name="PSD">#REF!</definedName>
    <definedName name="PSP_1">[1]Sheet1!$AV$246</definedName>
    <definedName name="PSP_2">[1]Sheet1!$AV$248</definedName>
    <definedName name="PSP_3">[1]Sheet1!$AV$250</definedName>
    <definedName name="PSP_4">[1]Sheet1!$AV$252</definedName>
    <definedName name="PSP_5">[1]Sheet1!$AV$254</definedName>
    <definedName name="PSPr1">[1]Sheet1!$AH$191:$AH$192</definedName>
    <definedName name="PSPr2">[1]Sheet1!$AH$194:$AH$195</definedName>
    <definedName name="PSPr3">[1]Sheet1!$AH$197:$AH$198</definedName>
    <definedName name="PSPr4">[1]Sheet1!$AH$200:$AH$201</definedName>
    <definedName name="PSPr5">[1]Sheet1!$AH$203:$AH$204</definedName>
    <definedName name="qqq" localSheetId="2">#REF!</definedName>
    <definedName name="qqq">#REF!</definedName>
    <definedName name="RB">[9]CSV!$Y$3:$Y$20007</definedName>
    <definedName name="Reason">[28]Mapping!$M$3:$N$27</definedName>
    <definedName name="RepAssetAcquisitions" localSheetId="2">OFFSET(#REF!,0,0,COUNTA(#REF!)-45)</definedName>
    <definedName name="RepAssetAcquisitions">OFFSET(#REF!,0,0,COUNTA(#REF!)-45)</definedName>
    <definedName name="RepAssetClass" localSheetId="2">OFFSET(#REF!,0,0,COUNTA(#REF!)-45,2)</definedName>
    <definedName name="RepAssetClass">OFFSET(#REF!,0,0,COUNTA(#REF!)-45,2)</definedName>
    <definedName name="replacement">[29]Sheet4!$B$3:$B$4</definedName>
    <definedName name="REPORTDte" localSheetId="2">#REF!</definedName>
    <definedName name="REPORTDte">#REF!</definedName>
    <definedName name="REPORTDteYR" localSheetId="2">#REF!</definedName>
    <definedName name="REPORTDteYR">#REF!</definedName>
    <definedName name="ResearchType">[1]Sheet1!$F$29</definedName>
    <definedName name="ResearchTypes">[1]Sheet1!$F$27:$F$31</definedName>
    <definedName name="Revenue_Mvmt" localSheetId="2">[11]Revenue!#REF!</definedName>
    <definedName name="Revenue_Mvmt">[11]Revenue!#REF!</definedName>
    <definedName name="RevenueList">[11]Revenue!$K$2:$K$52</definedName>
    <definedName name="revtem" hidden="1">{#N/A,#N/A,FALSE,"Breakeven"}</definedName>
    <definedName name="Risk_Margin" localSheetId="2">#REF!</definedName>
    <definedName name="Risk_Margin">#REF!</definedName>
    <definedName name="Salary" localSheetId="2">#REF!</definedName>
    <definedName name="Salary">#REF!</definedName>
    <definedName name="SALARY_COSTS" localSheetId="2">#REF!</definedName>
    <definedName name="SALARY_COSTS">#REF!</definedName>
    <definedName name="Salary_Per_Hour" localSheetId="2">#REF!</definedName>
    <definedName name="Salary_Per_Hour">#REF!</definedName>
    <definedName name="Salary_Rates" localSheetId="2">#REF!</definedName>
    <definedName name="Salary_Rates">#REF!</definedName>
    <definedName name="Salary_Wages">'[11]Admin GLs'!$P$2:$P$19</definedName>
    <definedName name="Salary2" localSheetId="2">#REF!</definedName>
    <definedName name="Salary2">#REF!</definedName>
    <definedName name="Salary3" localSheetId="2">#REF!</definedName>
    <definedName name="Salary3">#REF!</definedName>
    <definedName name="salary4" localSheetId="2">#REF!</definedName>
    <definedName name="salary4">#REF!</definedName>
    <definedName name="Salary5" localSheetId="2">#REF!</definedName>
    <definedName name="Salary5">#REF!</definedName>
    <definedName name="Salary6" localSheetId="2">#REF!</definedName>
    <definedName name="Salary6">#REF!</definedName>
    <definedName name="SalaryRates">[1]Sheet1!$W$71:$Z$101</definedName>
    <definedName name="SalaryTypes">[1]Sheet1!$M$40:$M$47</definedName>
    <definedName name="SalDetails1">[1]Sheet1!$AE$167</definedName>
    <definedName name="SalDetails3">[1]Sheet1!$AE$169</definedName>
    <definedName name="SalDetailsList">[1]Sheet1!$AE$167:$AE$170</definedName>
    <definedName name="SAPBEXrevision" hidden="1">1</definedName>
    <definedName name="SAPBEXsysID" hidden="1">"SPR"</definedName>
    <definedName name="SAPBEXwbID" hidden="1">"3T7HZVVSWYPYR1U1GLTCFM9HI"</definedName>
    <definedName name="sdfjbvgukj" hidden="1">{#N/A,#N/A,FALSE,"Breakeven"}</definedName>
    <definedName name="Service_output_types">'[7]Costing Input Data'!$J$26:$J$102</definedName>
    <definedName name="SES_Band_1_per_1_PEOBs" localSheetId="2">#REF!</definedName>
    <definedName name="SES_Band_1_per_1_PEOBs">#REF!</definedName>
    <definedName name="setup_IBMGSA" localSheetId="2">#REF!</definedName>
    <definedName name="setup_IBMGSA">#REF!</definedName>
    <definedName name="sfar" hidden="1">{#N/A,#N/A,FALSE,"Breakeven"}</definedName>
    <definedName name="SHQ_to_Hotel" localSheetId="2">#REF!</definedName>
    <definedName name="SHQ_to_Hotel">#REF!</definedName>
    <definedName name="Signoff_Funding">'[11]Master Lists'!$C$2:$C$4</definedName>
    <definedName name="Simple" localSheetId="2">#REF!</definedName>
    <definedName name="Simple">#REF!</definedName>
    <definedName name="SITOA" localSheetId="2">#REF!</definedName>
    <definedName name="SITOA">#REF!</definedName>
    <definedName name="SITOB" localSheetId="2">#REF!</definedName>
    <definedName name="SITOB">#REF!</definedName>
    <definedName name="SITOC" localSheetId="2">#REF!</definedName>
    <definedName name="SITOC">#REF!</definedName>
    <definedName name="Special_Account" localSheetId="2">'[11]Master Lists'!#REF!</definedName>
    <definedName name="Special_Account">'[11]Master Lists'!#REF!</definedName>
    <definedName name="Special_Appropriation" localSheetId="2">'[11]Master Lists'!#REF!</definedName>
    <definedName name="Special_Appropriation">'[11]Master Lists'!#REF!</definedName>
    <definedName name="SpecialAccount" localSheetId="2">#REF!</definedName>
    <definedName name="SpecialAccount">#REF!</definedName>
    <definedName name="ss" localSheetId="2" hidden="1">#REF!</definedName>
    <definedName name="ss" hidden="1">#REF!</definedName>
    <definedName name="Staff_On_cost" localSheetId="2">#REF!</definedName>
    <definedName name="Staff_On_cost">#REF!</definedName>
    <definedName name="Standard_Keystrokes" localSheetId="2">#REF!</definedName>
    <definedName name="Standard_Keystrokes">#REF!</definedName>
    <definedName name="Statement_Date" localSheetId="2">#REF!</definedName>
    <definedName name="Statement_Date">#REF!</definedName>
    <definedName name="Stationery_cost_to_print_Medicare_cheques" localSheetId="2">#REF!</definedName>
    <definedName name="Stationery_cost_to_print_Medicare_cheques">#REF!</definedName>
    <definedName name="STATUS" localSheetId="2">#REF!</definedName>
    <definedName name="Status">[9]CSV!$AO$3:$AO$20007</definedName>
    <definedName name="Stop_Payment_Manual" localSheetId="2">#REF!</definedName>
    <definedName name="Stop_Payment_Manual">#REF!</definedName>
    <definedName name="Structure">[28]Mapping!$A$3:$G$30</definedName>
    <definedName name="Super_exp">'[11]Admin GLs'!$T$2:$T$8</definedName>
    <definedName name="Super_list">[1]Sheet1!$M$51:$M$53</definedName>
    <definedName name="Supplier_exp">'[11]Admin GLs'!$R$2:$R$46</definedName>
    <definedName name="Sydney_Cab" localSheetId="2">#REF!</definedName>
    <definedName name="Sydney_Cab">#REF!</definedName>
    <definedName name="System_Derived">[9]CSV!$AP$3:$AP$20007</definedName>
    <definedName name="SystemDerived">[9]CSV!$AP$2:$AP$20007</definedName>
    <definedName name="T_Date">[4]Parameters!$E$16</definedName>
    <definedName name="TABLE311" localSheetId="2">#REF!</definedName>
    <definedName name="TABLE311">#REF!</definedName>
    <definedName name="Table312" localSheetId="2">#REF!</definedName>
    <definedName name="Table312">#REF!</definedName>
    <definedName name="Table3210" localSheetId="2">'[30]Table 3.11 - Admin Capital'!#REF!</definedName>
    <definedName name="Table3210">'[30]Table 3.11 - Admin Capital'!#REF!</definedName>
    <definedName name="Table322" localSheetId="2">'[30]Table 3.3 - Dept BS'!#REF!</definedName>
    <definedName name="Table322">'[30]Table 3.3 - Dept BS'!#REF!</definedName>
    <definedName name="Table324" localSheetId="2">'[30]Table 3.5 - Dept CF'!#REF!</definedName>
    <definedName name="Table324">'[30]Table 3.5 - Dept CF'!#REF!</definedName>
    <definedName name="Table325" localSheetId="2">#REF!</definedName>
    <definedName name="Table325">#REF!</definedName>
    <definedName name="Table328" localSheetId="2">#REF!</definedName>
    <definedName name="Table328">#REF!</definedName>
    <definedName name="Table329" localSheetId="2">'[30]Table 3.10 - Admin CF'!#REF!</definedName>
    <definedName name="Table329">'[30]Table 3.10 - Admin CF'!#REF!</definedName>
    <definedName name="Telephone_Headsets" localSheetId="2">#REF!</definedName>
    <definedName name="Telephone_Headsets">#REF!</definedName>
    <definedName name="Temp_On_cost" localSheetId="2">#REF!</definedName>
    <definedName name="Temp_On_cost">#REF!</definedName>
    <definedName name="Terminating_Ongoing">'[31]Admin - Outcome 1 Local'!$A$433:$A$434</definedName>
    <definedName name="teydg" hidden="1">{#N/A,#N/A,FALSE,"Breakeven"}</definedName>
    <definedName name="Title">[1]Sheet1!$C$15</definedName>
    <definedName name="tm1_month">[32]Cover!$Q$4</definedName>
    <definedName name="tm1_scenario">[32]Cover!$Q$8</definedName>
    <definedName name="tm1_yr">[32]Cover!$Q$6</definedName>
    <definedName name="TM1REBUILDOPTION" localSheetId="2">1</definedName>
    <definedName name="TM1REBUILDOPTION">0</definedName>
    <definedName name="To_Adelaide" localSheetId="2">#REF!</definedName>
    <definedName name="To_Adelaide">#REF!</definedName>
    <definedName name="To_Brisbane" localSheetId="2">#REF!</definedName>
    <definedName name="To_Brisbane">#REF!</definedName>
    <definedName name="To_Canberra" localSheetId="2">#REF!</definedName>
    <definedName name="To_Canberra">#REF!</definedName>
    <definedName name="To_Darwin" localSheetId="2">#REF!</definedName>
    <definedName name="To_Darwin">#REF!</definedName>
    <definedName name="To_Hobart" localSheetId="2">#REF!</definedName>
    <definedName name="To_Hobart">#REF!</definedName>
    <definedName name="To_Melbourne" localSheetId="2">#REF!</definedName>
    <definedName name="To_Melbourne">#REF!</definedName>
    <definedName name="To_Perth" localSheetId="2">#REF!</definedName>
    <definedName name="To_Perth">#REF!</definedName>
    <definedName name="To_Sydney" localSheetId="2">#REF!</definedName>
    <definedName name="To_Sydney">#REF!</definedName>
    <definedName name="Total_Months">[33]Lists!$H$17</definedName>
    <definedName name="Total_non_sal_oncost_perm">'[22]On Cost Assumptions'!$D$23</definedName>
    <definedName name="Total_oncost_perm">'[22]On Cost Assumptions'!$D$24</definedName>
    <definedName name="Total_Transactional_Data_Y1" localSheetId="2">'[22]Implmntatn Costs - Non Staff'!#REF!</definedName>
    <definedName name="Total_Transactional_Data_Y1">'[22]Implmntatn Costs - Non Staff'!#REF!</definedName>
    <definedName name="Total_Transactional_Data_Y2" localSheetId="2">'[22]Implmntatn Costs - Non Staff'!#REF!</definedName>
    <definedName name="Total_Transactional_Data_Y2">'[22]Implmntatn Costs - Non Staff'!#REF!</definedName>
    <definedName name="Total_Transactional_Data_Y3" localSheetId="2">'[22]Implmntatn Costs - Non Staff'!#REF!</definedName>
    <definedName name="Total_Transactional_Data_Y3">'[22]Implmntatn Costs - Non Staff'!#REF!</definedName>
    <definedName name="Total_Transactional_Data_Y4" localSheetId="2">'[22]Implmntatn Costs - Non Staff'!#REF!</definedName>
    <definedName name="Total_Transactional_Data_Y4">'[22]Implmntatn Costs - Non Staff'!#REF!</definedName>
    <definedName name="TotProjectBud" localSheetId="2">#REF!</definedName>
    <definedName name="TotProjectBud">#REF!</definedName>
    <definedName name="Unit_Cost_to_Cancel_a_HIC_Cheque" localSheetId="2">#REF!</definedName>
    <definedName name="Unit_Cost_to_Cancel_a_HIC_Cheque">#REF!</definedName>
    <definedName name="Unit_Cost_to_Produce_and_Post_a_Monthly_Statement" localSheetId="2">#REF!</definedName>
    <definedName name="Unit_Cost_to_Produce_and_Post_a_Monthly_Statement">#REF!</definedName>
    <definedName name="Unit_Cost_to_Produce_and_Post_an_EFT_Statement" localSheetId="2">#REF!</definedName>
    <definedName name="Unit_Cost_to_Produce_and_Post_an_EFT_Statement">#REF!</definedName>
    <definedName name="Unit_Cost_to_Re_issue_an_EFT_Payment" localSheetId="2">#REF!</definedName>
    <definedName name="Unit_Cost_to_Re_issue_an_EFT_Payment">#REF!</definedName>
    <definedName name="Unit_cost_to_re_issue_cancelled_or_stale_cheque" localSheetId="2">#REF!</definedName>
    <definedName name="Unit_cost_to_re_issue_cancelled_or_stale_cheque">#REF!</definedName>
    <definedName name="Unit_price">'[7]Costing Input Data'!$B$70</definedName>
    <definedName name="UnitOfWork">[1]Sheet1!$T$63:$T$66</definedName>
    <definedName name="Units">[1]Sheet1!$T$63:$U$66</definedName>
    <definedName name="UsefulLife" localSheetId="2">#REF!</definedName>
    <definedName name="UsefulLife">#REF!</definedName>
    <definedName name="Val_Threshold">[4]R_02!$D$7</definedName>
    <definedName name="Validation" localSheetId="2">#REF!</definedName>
    <definedName name="Validation">#REF!</definedName>
    <definedName name="WCI_2003_2004" localSheetId="2">#REF!</definedName>
    <definedName name="WCI_2003_2004">#REF!</definedName>
    <definedName name="WCI_2004_2005" localSheetId="2">#REF!</definedName>
    <definedName name="WCI_2004_2005">#REF!</definedName>
    <definedName name="WCI_2005_2006" localSheetId="2">#REF!</definedName>
    <definedName name="WCI_2005_2006">#REF!</definedName>
    <definedName name="WCI_2006_2007" localSheetId="2">#REF!</definedName>
    <definedName name="WCI_2006_2007">#REF!</definedName>
    <definedName name="WCI_2007_2008" localSheetId="2">#REF!</definedName>
    <definedName name="WCI_2007_2008">#REF!</definedName>
    <definedName name="WCI_2008_2009" localSheetId="2">#REF!</definedName>
    <definedName name="WCI_2008_2009">#REF!</definedName>
    <definedName name="WCI_2009_2010" localSheetId="2">#REF!</definedName>
    <definedName name="WCI_2009_2010">#REF!</definedName>
    <definedName name="WCI_2010_2011" localSheetId="2">#REF!</definedName>
    <definedName name="WCI_2010_2011">#REF!</definedName>
    <definedName name="WCIWholeTABLE">'[34]Parameter Metrics'!$B$8:$T$13</definedName>
    <definedName name="WD" localSheetId="2">#REF!</definedName>
    <definedName name="WD">#REF!</definedName>
    <definedName name="wefw" hidden="1">{#N/A,#N/A,FALSE,"October Cube-Trans (2)"}</definedName>
    <definedName name="Working_Days_per_Year__exc._Public_holidays" localSheetId="2">#REF!</definedName>
    <definedName name="Working_Days_per_Year__exc._Public_holidays">#REF!</definedName>
    <definedName name="wrn.11000." hidden="1">{"11000_REC",#N/A,FALSE,"11000";"11000_GL",#N/A,FALSE,"11000"}</definedName>
    <definedName name="wrn.breakeven." hidden="1">{#N/A,#N/A,FALSE,"Breakeven"}</definedName>
    <definedName name="wrn.emmrms." hidden="1">{#N/A,#N/A,FALSE,"October Cube-Trans (2)"}</definedName>
    <definedName name="x" localSheetId="2">#REF!</definedName>
    <definedName name="x">#REF!</definedName>
    <definedName name="XXX" hidden="1">{#N/A,#N/A,FALSE,"October Cube-Trans (2)"}</definedName>
    <definedName name="Year">[1]Sheet1!$F$32</definedName>
    <definedName name="YearBegin">'[7]Cost Summary'!$F$9</definedName>
    <definedName name="YearDATE" localSheetId="2">#REF!</definedName>
    <definedName name="YearDATE">#REF!</definedName>
    <definedName name="YearSTART" localSheetId="2">#REF!</definedName>
    <definedName name="YearSTART">#REF!</definedName>
    <definedName name="Yesno">[15]Lists!$B$45:$B$46</definedName>
    <definedName name="YN" localSheetId="2">#REF!</definedName>
    <definedName name="YN">#REF!</definedName>
    <definedName name="Yr_200405_to_200607" localSheetId="2">'[2]08-09 Summary'!#REF!+'[2]08-09 Summary'!#REF!+'[2]08-09 Summary'!#REF!</definedName>
    <definedName name="Yr_200405_to_200607">'[2]08-09 Summary'!#REF!+'[2]08-09 Summary'!#REF!+'[2]08-09 Summary'!#REF!</definedName>
    <definedName name="Yr_Selection">[4]Parameters!$D$23:$D$35</definedName>
    <definedName name="YTD_Budget">'[35]1920 Bud Expenses CAPF'!$AD$88:$AF$107</definedName>
    <definedName name="yujryu" hidden="1">{#N/A,#N/A,FALSE,"October Cube-Trans (2)"}</definedName>
    <definedName name="Z_02EC4555_5648_4529_98EC_3FB6B89B867F_.wvu.PrintArea" localSheetId="3" hidden="1">'Table 3.1 Dept IS'!$A$1:$F$31</definedName>
    <definedName name="Z_02EC4555_5648_4529_98EC_3FB6B89B867F_.wvu.PrintArea" localSheetId="4" hidden="1">'Table 3.2 Dept BS'!$A$1:$F$48</definedName>
    <definedName name="Z_02EC4555_5648_4529_98EC_3FB6B89B867F_.wvu.PrintArea" localSheetId="5" hidden="1">'Table 3.3 Dept Equity Mvnt'!$A$1:$D$15</definedName>
    <definedName name="Z_02EC4555_5648_4529_98EC_3FB6B89B867F_.wvu.PrintArea" localSheetId="6" hidden="1">'Table 3.4 Dept CF'!$A$1:$F$17</definedName>
    <definedName name="Z_02EC4555_5648_4529_98EC_3FB6B89B867F_.wvu.PrintArea" localSheetId="7" hidden="1">'Table 3.5 Dept Capital'!$A$1:$F$16</definedName>
    <definedName name="Z_1E4EBAB2_6872_4520_BF8A_226AAF054257_.wvu.PrintArea" localSheetId="3" hidden="1">'Table 3.1 Dept IS'!#REF!</definedName>
    <definedName name="Z_2977CB77_A33D_11D5_95A4_90CEEBE5A0AA_.wvu.Cols" localSheetId="2" hidden="1">#REF!,#REF!</definedName>
    <definedName name="Z_2977CB77_A33D_11D5_95A4_90CEEBE5A0AA_.wvu.Cols" hidden="1">#REF!,#REF!</definedName>
    <definedName name="Z_36353CBC_A341_11D5_95A4_90CEEBE5A0AA_.wvu.Cols" localSheetId="2" hidden="1">#REF!,#REF!</definedName>
    <definedName name="Z_36353CBC_A341_11D5_95A4_90CEEBE5A0AA_.wvu.Cols" hidden="1">#REF!,#REF!</definedName>
    <definedName name="Z_36353CBD_A341_11D5_95A4_90CEEBE5A0AA_.wvu.Cols" localSheetId="2" hidden="1">#REF!,#REF!</definedName>
    <definedName name="Z_36353CBD_A341_11D5_95A4_90CEEBE5A0AA_.wvu.Cols" hidden="1">#REF!,#REF!</definedName>
    <definedName name="Z_36353CBE_A341_11D5_95A4_90CEEBE5A0AA_.wvu.Cols" localSheetId="2" hidden="1">#REF!,#REF!</definedName>
    <definedName name="Z_36353CBE_A341_11D5_95A4_90CEEBE5A0AA_.wvu.Cols" hidden="1">#REF!,#REF!</definedName>
    <definedName name="Z_36353CBF_A341_11D5_95A4_90CEEBE5A0AA_.wvu.Cols" localSheetId="2" hidden="1">#REF!,#REF!</definedName>
    <definedName name="Z_36353CBF_A341_11D5_95A4_90CEEBE5A0AA_.wvu.Cols" hidden="1">#REF!,#REF!</definedName>
    <definedName name="Z_36353CC0_A341_11D5_95A4_90CEEBE5A0AA_.wvu.Cols" localSheetId="2" hidden="1">#REF!,#REF!</definedName>
    <definedName name="Z_36353CC0_A341_11D5_95A4_90CEEBE5A0AA_.wvu.Cols" hidden="1">#REF!,#REF!</definedName>
    <definedName name="Z_36353CC1_A341_11D5_95A4_90CEEBE5A0AA_.wvu.Cols" localSheetId="2" hidden="1">#REF!,#REF!</definedName>
    <definedName name="Z_36353CC1_A341_11D5_95A4_90CEEBE5A0AA_.wvu.Cols" hidden="1">#REF!,#REF!</definedName>
    <definedName name="Z_4444C4FF_8C84_11D5_9B66_91BDE357A9A9_.wvu.Cols" localSheetId="2" hidden="1">#REF!,#REF!</definedName>
    <definedName name="Z_4444C4FF_8C84_11D5_9B66_91BDE357A9A9_.wvu.Cols" hidden="1">#REF!,#REF!</definedName>
    <definedName name="Z_735D4CC7_7CB6_4FCC_A5F7_24678A411A97_.wvu.PrintArea" localSheetId="2" hidden="1">#REF!</definedName>
    <definedName name="Z_735D4CC7_7CB6_4FCC_A5F7_24678A411A97_.wvu.PrintArea" hidden="1">#REF!</definedName>
    <definedName name="Z_735D4CC7_7CB6_4FCC_A5F7_24678A411A97_.wvu.PrintTitles" localSheetId="2" hidden="1">#REF!</definedName>
    <definedName name="Z_735D4CC7_7CB6_4FCC_A5F7_24678A411A97_.wvu.PrintTitles" hidden="1">#REF!</definedName>
    <definedName name="Z_9A512A9E_8F7D_11D5_9B68_F141F03AB7A9_.wvu.Cols" localSheetId="2" hidden="1">#REF!,#REF!</definedName>
    <definedName name="Z_9A512A9E_8F7D_11D5_9B68_F141F03AB7A9_.wvu.Cols" hidden="1">#REF!,#REF!</definedName>
    <definedName name="Z_9A512A9F_8F7D_11D5_9B68_F141F03AB7A9_.wvu.Cols" localSheetId="2" hidden="1">#REF!,#REF!</definedName>
    <definedName name="Z_9A512A9F_8F7D_11D5_9B68_F141F03AB7A9_.wvu.Cols" hidden="1">#REF!,#REF!</definedName>
    <definedName name="Z_9A512AA0_8F7D_11D5_9B68_F141F03AB7A9_.wvu.Cols" localSheetId="2" hidden="1">#REF!,#REF!</definedName>
    <definedName name="Z_9A512AA0_8F7D_11D5_9B68_F141F03AB7A9_.wvu.Cols" hidden="1">#REF!,#REF!</definedName>
    <definedName name="Z_9A512AA1_8F7D_11D5_9B68_F141F03AB7A9_.wvu.Cols" localSheetId="2" hidden="1">#REF!,#REF!</definedName>
    <definedName name="Z_9A512AA1_8F7D_11D5_9B68_F141F03AB7A9_.wvu.Cols" hidden="1">#REF!,#REF!</definedName>
    <definedName name="Z_9A512AA2_8F7D_11D5_9B68_F141F03AB7A9_.wvu.Cols" localSheetId="2" hidden="1">#REF!,#REF!</definedName>
    <definedName name="Z_9A512AA2_8F7D_11D5_9B68_F141F03AB7A9_.wvu.Cols" hidden="1">#REF!,#REF!</definedName>
    <definedName name="Z_B25D4AC8_47EB_407B_BE70_8908CEF72BED_.wvu.PrintArea" localSheetId="3" hidden="1">'Table 3.1 Dept IS'!#REF!</definedName>
    <definedName name="Z_BA03384A_2E09_11D5_99A5_EB8D6EFAB400_.wvu.Rows" localSheetId="2" hidden="1">#REF!</definedName>
    <definedName name="Z_BA03384A_2E09_11D5_99A5_EB8D6EFAB400_.wvu.Rows" hidden="1">#REF!</definedName>
    <definedName name="Z_BA033850_2E09_11D5_99A5_EB8D6EFAB400_.wvu.Rows" localSheetId="2" hidden="1">#REF!</definedName>
    <definedName name="Z_BA033850_2E09_11D5_99A5_EB8D6EFAB400_.wvu.Rows" hidden="1">#REF!</definedName>
    <definedName name="Z_BF9299E5_737A_4E0C_9D41_A753AB534F5C_.wvu.PrintArea" localSheetId="3" hidden="1">'Table 3.1 Dept IS'!#REF!</definedName>
    <definedName name="Z_BF96F35B_CE86_4EAA_BC56_620191C156ED_.wvu.PrintArea" localSheetId="3" hidden="1">'Table 3.1 Dept IS'!$A$1:$F$31</definedName>
    <definedName name="Z_BF96F35B_CE86_4EAA_BC56_620191C156ED_.wvu.PrintArea" localSheetId="4" hidden="1">'Table 3.2 Dept BS'!$A$1:$F$48</definedName>
    <definedName name="Z_BF96F35B_CE86_4EAA_BC56_620191C156ED_.wvu.PrintArea" localSheetId="5" hidden="1">'Table 3.3 Dept Equity Mvnt'!$A$1:$D$15</definedName>
    <definedName name="Z_BF96F35B_CE86_4EAA_BC56_620191C156ED_.wvu.PrintArea" localSheetId="6" hidden="1">'Table 3.4 Dept CF'!$A$1:$F$17</definedName>
    <definedName name="Z_BF96F35B_CE86_4EAA_BC56_620191C156ED_.wvu.PrintArea" localSheetId="7" hidden="1">'Table 3.5 Dept Capital'!$A$1:$F$16</definedName>
    <definedName name="Z_BFB02F83_41B1_44AF_A78B_0A94ECFFD68F_.wvu.PrintArea" localSheetId="3" hidden="1">'Table 3.1 Dept IS'!#REF!</definedName>
    <definedName name="Z_C5C04F0D_8F9B_11D5_9B68_F141F03AB7A9_.wvu.Cols" localSheetId="2" hidden="1">#REF!,#REF!</definedName>
    <definedName name="Z_C5C04F0D_8F9B_11D5_9B68_F141F03AB7A9_.wvu.Cols" hidden="1">#REF!,#REF!</definedName>
    <definedName name="Z_D4786556_5610_4637_8BFC_AE78BCCB000A_.wvu.Cols" localSheetId="6" hidden="1">'Table 3.4 Dept CF'!#REF!</definedName>
    <definedName name="Z_DEDF82B9_8AE8_11D5_9B63_DD8A7085A8A9_.wvu.Cols" localSheetId="2" hidden="1">#REF!,#REF!</definedName>
    <definedName name="Z_DEDF82B9_8AE8_11D5_9B63_DD8A7085A8A9_.wvu.Cols" hidden="1">#REF!,#REF!</definedName>
    <definedName name="Z_E17A761E_E232_4B16_B081_29C59F6C978B_.wvu.Cols" localSheetId="6" hidden="1">'Table 3.4 Dept CF'!#REF!</definedName>
    <definedName name="Z_ECE03E95_A26D_11D5_95A2_C71E3772ADAA_.wvu.Cols" localSheetId="2" hidden="1">#REF!,#REF!</definedName>
    <definedName name="Z_ECE03E95_A26D_11D5_95A2_C71E3772ADAA_.wvu.Cols" hidden="1">#REF!,#REF!</definedName>
    <definedName name="Z_F0126648_A843_4414_99F0_D623F0487F49_.wvu.PrintArea" localSheetId="3" hidden="1">'Table 3.1 Dept IS'!$A$1:$F$31</definedName>
    <definedName name="Z_F0126648_A843_4414_99F0_D623F0487F49_.wvu.PrintArea" localSheetId="4" hidden="1">'Table 3.2 Dept BS'!$A$1:$F$48</definedName>
    <definedName name="Z_F0126648_A843_4414_99F0_D623F0487F49_.wvu.PrintArea" localSheetId="5" hidden="1">'Table 3.3 Dept Equity Mvnt'!$A$1:$D$15</definedName>
    <definedName name="Z_F0126648_A843_4414_99F0_D623F0487F49_.wvu.PrintArea" localSheetId="6" hidden="1">'Table 3.4 Dept CF'!$A$1:$F$17</definedName>
    <definedName name="Z_F0126648_A843_4414_99F0_D623F0487F49_.wvu.PrintArea" localSheetId="7" hidden="1">'Table 3.5 Dept Capital'!$A$1:$F$16</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08" l="1"/>
  <c r="B8" i="113"/>
  <c r="C8" i="113"/>
  <c r="D4" i="113"/>
  <c r="D5" i="113"/>
  <c r="D6" i="113"/>
  <c r="D7" i="113"/>
  <c r="D8" i="113"/>
  <c r="B8" i="112"/>
  <c r="C8" i="112"/>
  <c r="D8" i="112"/>
  <c r="E8" i="112"/>
  <c r="F8" i="112"/>
  <c r="B8" i="110"/>
  <c r="C8" i="110"/>
  <c r="D7" i="110"/>
  <c r="D8" i="110"/>
  <c r="C23" i="113"/>
  <c r="C22" i="113"/>
  <c r="B23" i="113"/>
  <c r="B22" i="113"/>
  <c r="C21" i="113"/>
  <c r="B21" i="113"/>
  <c r="C20" i="113"/>
  <c r="B20" i="113"/>
  <c r="F16" i="111"/>
  <c r="F17" i="111"/>
  <c r="E16" i="111"/>
  <c r="E17" i="111"/>
  <c r="D16" i="111"/>
  <c r="D17" i="111"/>
  <c r="C16" i="111"/>
  <c r="C17" i="111"/>
  <c r="B16" i="111"/>
  <c r="B17" i="111"/>
  <c r="F13" i="108"/>
  <c r="F14" i="108"/>
  <c r="E13" i="108"/>
  <c r="E14" i="108"/>
  <c r="D13" i="108"/>
  <c r="D14" i="108"/>
  <c r="C13" i="108"/>
  <c r="C14" i="108"/>
  <c r="B13" i="108"/>
  <c r="B14" i="108"/>
  <c r="G7" i="133"/>
  <c r="F7" i="133"/>
  <c r="E7" i="133"/>
  <c r="D7" i="133"/>
  <c r="C7" i="133"/>
  <c r="C31" i="109"/>
  <c r="C32" i="109"/>
  <c r="D31" i="109"/>
  <c r="D32" i="109"/>
  <c r="E31" i="109"/>
  <c r="E32" i="109"/>
  <c r="F31" i="109"/>
  <c r="F32" i="109"/>
  <c r="B31" i="109"/>
  <c r="B32" i="109"/>
  <c r="C17" i="109"/>
  <c r="C20" i="109"/>
  <c r="C24" i="109"/>
  <c r="D17" i="109"/>
  <c r="D20" i="109"/>
  <c r="D24" i="109"/>
  <c r="E17" i="109"/>
  <c r="E20" i="109"/>
  <c r="E24" i="109"/>
  <c r="F17" i="109"/>
  <c r="F20" i="109"/>
  <c r="F24" i="109"/>
  <c r="B17" i="109"/>
  <c r="B20" i="109"/>
  <c r="B24" i="109"/>
  <c r="C12" i="109"/>
  <c r="C7" i="109"/>
  <c r="D12" i="109"/>
  <c r="D7" i="109"/>
  <c r="E12" i="109"/>
  <c r="E7" i="109"/>
  <c r="F12" i="109"/>
  <c r="F7" i="109"/>
  <c r="F13" i="109"/>
  <c r="B12" i="109"/>
  <c r="B7" i="109"/>
  <c r="B13" i="109"/>
  <c r="B5" i="110"/>
  <c r="C5" i="110"/>
  <c r="B14" i="110"/>
  <c r="C14" i="110"/>
  <c r="D14" i="110"/>
  <c r="D10" i="110"/>
  <c r="B21" i="111"/>
  <c r="B24" i="111"/>
  <c r="B24" i="113"/>
  <c r="B11" i="112"/>
  <c r="B14" i="112"/>
  <c r="C14" i="112"/>
  <c r="E21" i="111"/>
  <c r="E24" i="111"/>
  <c r="E25" i="111"/>
  <c r="F21" i="111"/>
  <c r="B11" i="111"/>
  <c r="C24" i="111"/>
  <c r="C11" i="111"/>
  <c r="C15" i="110"/>
  <c r="C16" i="110"/>
  <c r="C10" i="120"/>
  <c r="C11" i="120"/>
  <c r="C12" i="120"/>
  <c r="D11" i="113"/>
  <c r="D17" i="113"/>
  <c r="B18" i="113"/>
  <c r="C18" i="113"/>
  <c r="D16" i="113"/>
  <c r="C14" i="113"/>
  <c r="D13" i="110"/>
  <c r="D24" i="111"/>
  <c r="D13" i="113"/>
  <c r="E5" i="112"/>
  <c r="C5" i="112"/>
  <c r="E11" i="111"/>
  <c r="E6" i="111"/>
  <c r="E12" i="111"/>
  <c r="D11" i="112"/>
  <c r="E11" i="112"/>
  <c r="E14" i="112"/>
  <c r="D12" i="113"/>
  <c r="D14" i="113"/>
  <c r="D5" i="112"/>
  <c r="B10" i="120"/>
  <c r="B11" i="120"/>
  <c r="B12" i="120"/>
  <c r="B14" i="113"/>
  <c r="E8" i="127"/>
  <c r="E9" i="127"/>
  <c r="D18" i="113"/>
  <c r="D22" i="113"/>
  <c r="D23" i="113"/>
  <c r="C24" i="113"/>
  <c r="D20" i="113"/>
  <c r="F11" i="112"/>
  <c r="F14" i="112"/>
  <c r="D6" i="111"/>
  <c r="B5" i="112"/>
  <c r="F24" i="111"/>
  <c r="F5" i="112"/>
  <c r="D21" i="113"/>
  <c r="F11" i="111"/>
  <c r="C11" i="112"/>
  <c r="F8" i="127"/>
  <c r="F9" i="127"/>
  <c r="D8" i="127"/>
  <c r="D9" i="127"/>
  <c r="D24" i="113"/>
  <c r="D4" i="110"/>
  <c r="F25" i="111"/>
  <c r="E26" i="111"/>
  <c r="E28" i="111"/>
  <c r="F25" i="109"/>
  <c r="D5" i="110"/>
  <c r="D13" i="109"/>
  <c r="B25" i="109"/>
  <c r="C25" i="109"/>
  <c r="E13" i="109"/>
  <c r="E25" i="109"/>
  <c r="D14" i="112"/>
  <c r="F26" i="109"/>
  <c r="C13" i="109"/>
  <c r="B25" i="111"/>
  <c r="D25" i="109"/>
  <c r="D11" i="111"/>
  <c r="D12" i="111"/>
  <c r="D21" i="111"/>
  <c r="D25" i="111"/>
  <c r="D26" i="111"/>
  <c r="D28" i="111"/>
  <c r="F6" i="111"/>
  <c r="F12" i="111"/>
  <c r="F26" i="111"/>
  <c r="F28" i="111"/>
  <c r="B6" i="111"/>
  <c r="B12" i="111"/>
  <c r="C6" i="111"/>
  <c r="C12" i="111"/>
  <c r="C21" i="111"/>
  <c r="C25" i="111"/>
  <c r="C26" i="111"/>
  <c r="C28" i="111"/>
  <c r="C8" i="108"/>
  <c r="F8" i="108"/>
  <c r="E8" i="108"/>
  <c r="D8" i="108"/>
  <c r="B26" i="109"/>
  <c r="C15" i="108"/>
  <c r="C17" i="108"/>
  <c r="C26" i="109"/>
  <c r="E26" i="109"/>
  <c r="D26" i="109"/>
  <c r="B26" i="111"/>
  <c r="B28" i="111"/>
  <c r="D15" i="110"/>
  <c r="D16" i="110"/>
  <c r="F15" i="108"/>
  <c r="F17" i="108"/>
  <c r="F19" i="108"/>
  <c r="B8" i="127"/>
  <c r="B9" i="127"/>
  <c r="E15" i="108"/>
  <c r="E17" i="108"/>
  <c r="E19" i="108"/>
  <c r="E20" i="108"/>
  <c r="B15" i="108"/>
  <c r="B17" i="108"/>
  <c r="B19" i="108"/>
  <c r="F20" i="108"/>
  <c r="D15" i="108"/>
  <c r="D17" i="108"/>
  <c r="D19" i="108"/>
  <c r="C19" i="108"/>
  <c r="F24" i="108"/>
  <c r="E24" i="108"/>
  <c r="B20" i="108"/>
  <c r="D20" i="108"/>
  <c r="C20" i="108"/>
  <c r="C8" i="127"/>
  <c r="C9" i="127"/>
  <c r="B24" i="108"/>
  <c r="D24" i="108"/>
  <c r="C24" i="108"/>
  <c r="B28" i="108"/>
  <c r="C28" i="108"/>
  <c r="D28" i="108"/>
  <c r="E28" i="108"/>
  <c r="F28" i="108"/>
  <c r="B15" i="110"/>
  <c r="B16" i="110"/>
</calcChain>
</file>

<file path=xl/sharedStrings.xml><?xml version="1.0" encoding="utf-8"?>
<sst xmlns="http://schemas.openxmlformats.org/spreadsheetml/2006/main" count="230" uniqueCount="186">
  <si>
    <t>Table 1.1: OSI resource statement – Budget estimates for 2023-24 as at May Budget 2023</t>
  </si>
  <si>
    <t>2022-23 Estimated actual
$'000</t>
  </si>
  <si>
    <t>2023-24 Estimate
$'000</t>
  </si>
  <si>
    <t>Departmental</t>
  </si>
  <si>
    <t>Annual appropriations – ordinary annual services (a)</t>
  </si>
  <si>
    <t>Prior year appropriations available (b)</t>
  </si>
  <si>
    <t>Departmental appropriation (c)</t>
  </si>
  <si>
    <t>Annual appropriations – other services – non-operating (d)</t>
  </si>
  <si>
    <t>Equity injection</t>
  </si>
  <si>
    <t>Total departmental annual appropriations</t>
  </si>
  <si>
    <t>Total departmental resourcing</t>
  </si>
  <si>
    <t>Total resourcing for the Office of the Special Investigator</t>
  </si>
  <si>
    <t>2022-23</t>
  </si>
  <si>
    <t>2023-24</t>
  </si>
  <si>
    <t xml:space="preserve">Average staffing level (number) </t>
  </si>
  <si>
    <t>All figures shown above are GST exclusive – these may not match figures in the cash flow statement.</t>
  </si>
  <si>
    <t>Prepared on a resourcing (i.e. appropriations available) basis.</t>
  </si>
  <si>
    <t>(a) Appropriation Bill (No. 1) 2023-24.</t>
  </si>
  <si>
    <t>(b) Excludes the amounts subject to administrative quarantine by Finance or withheld under section 51 of the Public Governance, Performance and Accountability Act 2013 (PGPA Act).</t>
  </si>
  <si>
    <t>(c) Excludes departmental capital budget (DCB).</t>
  </si>
  <si>
    <t>(d) Appropriation Bill (No. 2) 2023-24.</t>
  </si>
  <si>
    <t>Table 1.2: OSI 2023-24 Budget measures</t>
  </si>
  <si>
    <t>Part 1: Measures announced since the 2022-23 October Budget</t>
  </si>
  <si>
    <t>Program</t>
  </si>
  <si>
    <t>2022-23
$'000</t>
  </si>
  <si>
    <t>2023-24
$'000</t>
  </si>
  <si>
    <t>2024-25
$'000</t>
  </si>
  <si>
    <t>2025-26
$'000</t>
  </si>
  <si>
    <t>2026-27
$'000</t>
  </si>
  <si>
    <t>Payment measures</t>
  </si>
  <si>
    <t>Office of the Special Investigator Operations and Downstream Impacts Funding - extension (a)</t>
  </si>
  <si>
    <t>1.1</t>
  </si>
  <si>
    <t>Departmental payment</t>
  </si>
  <si>
    <t>Total payment measures</t>
  </si>
  <si>
    <t>Prepared on a Government Finance Statistics (Underlying Cash) basis. Figures displayed as a negative (-) represent a decrease in funds and a positive (+) represent an increase in funds.</t>
  </si>
  <si>
    <r>
      <t>(a)</t>
    </r>
    <r>
      <rPr>
        <sz val="7"/>
        <color rgb="FF000000"/>
        <rFont val="Times New Roman"/>
        <family val="1"/>
      </rPr>
      <t> </t>
    </r>
    <r>
      <rPr>
        <sz val="8"/>
        <color theme="1"/>
        <rFont val="Arial"/>
        <family val="2"/>
      </rPr>
      <t>The full measure description appears in Budget Paper No. 2 under the Attorney-General's portfolio; includes $0.5 million of capital funding in both 2023-24 and 2024-25.</t>
    </r>
  </si>
  <si>
    <t>Table 2.1.1:  Budgeted expenses for Outcome 1</t>
  </si>
  <si>
    <t>Outcome 1: Ensure Australian law and principles of justice are upheld through investigating activities of Australian Defence Force personnel in Afghanistan from 2005 to 2016, and referring alleged criminal offences including breaches of the Laws of Armed Conflict for prosecution.</t>
  </si>
  <si>
    <t>2023-24
Budget
$'000</t>
  </si>
  <si>
    <t>2024-25 Forward estimate
$'000</t>
  </si>
  <si>
    <t>2025-26 Forward estimate
$'000</t>
  </si>
  <si>
    <t>2026-27
Forward estimate
$'000</t>
  </si>
  <si>
    <t>Program 1.1: Independent Investigation</t>
  </si>
  <si>
    <t>Departmental expenses</t>
  </si>
  <si>
    <t>Departmental appropriation</t>
  </si>
  <si>
    <t>Expenses not requiring appropriation in the Budget year (a)</t>
  </si>
  <si>
    <t>Departmental total</t>
  </si>
  <si>
    <t>Total expenses for program 1.1</t>
  </si>
  <si>
    <t>Average staffing level (number)</t>
  </si>
  <si>
    <t>(a) Expenses not requiring appropriation in the Budget year are made up of depreciation and resources received free of charge.</t>
  </si>
  <si>
    <t>Table 3.1: Comprehensive income statement (showing net cost of services) for the period ended 30 June</t>
  </si>
  <si>
    <t>EXPENSES</t>
  </si>
  <si>
    <t>Employee benefits</t>
  </si>
  <si>
    <t>Suppliers</t>
  </si>
  <si>
    <t>Depreciation and amortisation (a)</t>
  </si>
  <si>
    <t>Finance costs</t>
  </si>
  <si>
    <t>Total expenses</t>
  </si>
  <si>
    <t xml:space="preserve">LESS: </t>
  </si>
  <si>
    <t>OWN-SOURCE INCOME</t>
  </si>
  <si>
    <t>Gains</t>
  </si>
  <si>
    <t>Other</t>
  </si>
  <si>
    <t>Total gains</t>
  </si>
  <si>
    <t>Total own-source income</t>
  </si>
  <si>
    <t>Net (cost of)/contribution by services</t>
  </si>
  <si>
    <t>Revenue from Government</t>
  </si>
  <si>
    <t>Surplus/(deficit) attributable to the Australian Government</t>
  </si>
  <si>
    <t>OTHER COMPREHENSIVE INCOME</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</si>
  <si>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</si>
  <si>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</si>
  <si>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</si>
  <si>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</si>
  <si>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</si>
  <si>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</si>
  <si>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</si>
  <si>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</si>
  <si>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</si>
  <si>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</si>
  <si>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</si>
  <si>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Table 3.2: Budgeted departmental balance sheet (as at 30 June)</t>
  </si>
  <si>
    <t>ASSETS</t>
  </si>
  <si>
    <t>Financial assets</t>
  </si>
  <si>
    <t>Cash and cash equivalents</t>
  </si>
  <si>
    <t>Trade and other receivables</t>
  </si>
  <si>
    <t>Total financial assets</t>
  </si>
  <si>
    <t>Non-financial assets</t>
  </si>
  <si>
    <t>Buildings</t>
  </si>
  <si>
    <t>Property, plant and equipment</t>
  </si>
  <si>
    <t>Other non-financial assets</t>
  </si>
  <si>
    <t>Total non-financial assets</t>
  </si>
  <si>
    <t>Total assets</t>
  </si>
  <si>
    <t>LIABILITIES</t>
  </si>
  <si>
    <t>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</si>
  <si>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</si>
  <si>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</si>
  <si>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</si>
  <si>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</si>
  <si>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</si>
  <si>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</si>
  <si>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</si>
  <si>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</si>
  <si>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</si>
  <si>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</si>
  <si>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 *</t>
  </si>
  <si>
    <t>Parent entity interest</t>
  </si>
  <si>
    <t>Contributed equity</t>
  </si>
  <si>
    <t>Retained surplus (accumulated deficit)</t>
  </si>
  <si>
    <t>Total parent entity interest</t>
  </si>
  <si>
    <t>Total equity</t>
  </si>
  <si>
    <t>Prepared on Australian Accounting Standards basis.</t>
  </si>
  <si>
    <t xml:space="preserve">* ‘Equity’ is the residual interest in assets after the deduction of liabilities. </t>
  </si>
  <si>
    <t>Table 3.3:  Departmental statement of changes in equity — summary of movement
(Budget year 2023-24)</t>
  </si>
  <si>
    <t>Retained
earnings
$'000</t>
  </si>
  <si>
    <t>Contributed
equity/
capital
$'000</t>
  </si>
  <si>
    <t>Total
equity 
$'000</t>
  </si>
  <si>
    <t>Opening balance as at 1 July 2023</t>
  </si>
  <si>
    <t>Balance carried forward from previous period</t>
  </si>
  <si>
    <t>Adjusted opening balance</t>
  </si>
  <si>
    <t>Comprehensive income</t>
  </si>
  <si>
    <t>Surplus/(deficit) for the period</t>
  </si>
  <si>
    <t>Total comprehensive income</t>
  </si>
  <si>
    <t>Of which:</t>
  </si>
  <si>
    <t>Attributable to the Australian Government</t>
  </si>
  <si>
    <t>Transactions with owners</t>
  </si>
  <si>
    <t>Contributions by owners</t>
  </si>
  <si>
    <t>Equity injection – appropriation</t>
  </si>
  <si>
    <t>Sub-total transactions with owners</t>
  </si>
  <si>
    <t>Estimated closing balance as at
  30 June 2024</t>
  </si>
  <si>
    <t>Closing balance attributable to the Australian Government</t>
  </si>
  <si>
    <t>Table 3.4: Budgeted departmental statement of cash flows (for the period ended 30 June)</t>
  </si>
  <si>
    <t>OPERATING ACTIVITIES</t>
  </si>
  <si>
    <t>Cash received</t>
  </si>
  <si>
    <t>Appropriations</t>
  </si>
  <si>
    <t>Total cash received</t>
  </si>
  <si>
    <t>Cash used</t>
  </si>
  <si>
    <t>Employees</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</si>
  <si>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</si>
  <si>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</si>
  <si>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</si>
  <si>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</si>
  <si>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</si>
  <si>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</si>
  <si>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</si>
  <si>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</si>
  <si>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</si>
  <si>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</si>
  <si>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</si>
  <si>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</si>
  <si>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</si>
  <si>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</si>
  <si>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Equity injections – Bill 2</t>
  </si>
  <si>
    <t>Total new capital appropriations</t>
  </si>
  <si>
    <t>Provided for:</t>
  </si>
  <si>
    <t>Purchase of non-financial assets</t>
  </si>
  <si>
    <t>Total items</t>
  </si>
  <si>
    <t>PURCHASE OF NON-FINANCIAL ASSETS</t>
  </si>
  <si>
    <t>Funded by capital appropriations (a)</t>
  </si>
  <si>
    <t>TOTAL</t>
  </si>
  <si>
    <t>RECONCILIATION OF CASH USED TO ACQUIRE ASSETS TO ASSET MOVEMENT TABLE</t>
  </si>
  <si>
    <t>Total purchases</t>
  </si>
  <si>
    <t>Total cash used to acquire assets</t>
  </si>
  <si>
    <t>(a) Includes both current Appropriation Bill (No. 2) and prior Act 2/4/6 appropriations.</t>
  </si>
  <si>
    <t>Table 3.6: Statement of departmental asset movements (Budget year 2023-24)</t>
  </si>
  <si>
    <t>Buildings
$'000</t>
  </si>
  <si>
    <t>Other
property,
plant and
equipment
$'000</t>
  </si>
  <si>
    <t>Total
$'000</t>
  </si>
  <si>
    <t>As at 1 July 2023</t>
  </si>
  <si>
    <t xml:space="preserve">Gross book value </t>
  </si>
  <si>
    <t>Gross book value – ROU assets</t>
  </si>
  <si>
    <t>Accumulated depreciation/amortisation and impairment</t>
  </si>
  <si>
    <t>Accumulated depreciation/amorisation and impairment – ROU assets</t>
  </si>
  <si>
    <t>Opening net book balance</t>
  </si>
  <si>
    <t>Capital asset additions</t>
  </si>
  <si>
    <t>Estimated expenditure on new or replacement assets</t>
  </si>
  <si>
    <t>By purchase – appropriation equity (a)</t>
  </si>
  <si>
    <t>By purchase – appropriation equity – ROU assets</t>
  </si>
  <si>
    <t>From acquisition of entities or operations (including restructuring)</t>
  </si>
  <si>
    <t>Total additions</t>
  </si>
  <si>
    <t>Other movements</t>
  </si>
  <si>
    <t>Depreciation/amortisation expense</t>
  </si>
  <si>
    <t>Depreciation/amortisation on ROU assets</t>
  </si>
  <si>
    <t>Total other movements</t>
  </si>
  <si>
    <t>As at 30 June 2024</t>
  </si>
  <si>
    <t>Gross book value</t>
  </si>
  <si>
    <t>Accumulated depreciation/amortisation and impairment – ROU assets</t>
  </si>
  <si>
    <t>Closing net book balance</t>
  </si>
  <si>
    <t>(a) 'Appropriation equity' refers to equity injections appropriations provided through Appropriation Bill (No. 2) 2023–24, including collection development acquisition budget.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</si>
</sst>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_(* #,##0_);_(* \(#,##0\);_(* &quot;-&quot;_);_(@_)"/>
    <numFmt numFmtId="166" formatCode="#,##0_);&quot;(&quot;#,##0&quot;)&quot;;&quot;-&quot;_)"/>
    <numFmt numFmtId="167" formatCode="#,##0_);&quot;(&quot;#,##0&quot;)&quot;;&quot;–&quot;_)"/>
    <numFmt numFmtId="168" formatCode="_(* #,##0_);_(* \(#,##0\);_(* &quot;(x)&quot;_);_(@_)"/>
  </numFmts>
  <fonts count="37"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b/>
      <i/>
      <sz val="8"/>
      <color indexed="8"/>
      <name val="Arial"/>
      <family val="2"/>
    </font>
    <font>
      <sz val="10"/>
      <name val="Arial"/>
      <family val="2"/>
    </font>
    <font>
      <sz val="11"/>
      <name val="Calibri"/>
      <family val="2"/>
    </font>
    <font>
      <sz val="8"/>
      <name val="Calibri"/>
      <family val="2"/>
    </font>
    <font>
      <sz val="11"/>
      <color theme="1"/>
      <name val="Calibri"/>
      <family val="2"/>
      <scheme val="minor"/>
    </font>
    <font>
      <b/>
      <sz val="11"/>
      <name val="Calibri"/>
      <family val="2"/>
    </font>
    <font>
      <sz val="10"/>
      <color theme="1"/>
      <name val="Arial"/>
      <family val="2"/>
    </font>
    <font>
      <b/>
      <sz val="8"/>
      <color rgb="FFFF0000"/>
      <name val="Arial"/>
      <family val="2"/>
    </font>
    <font>
      <sz val="8"/>
      <color theme="1"/>
      <name val="Arial"/>
      <family val="2"/>
    </font>
    <font>
      <sz val="8"/>
      <color rgb="FFFF0000"/>
      <name val="Arial"/>
      <family val="2"/>
    </font>
    <font>
      <sz val="8"/>
      <name val="Calibri"/>
      <family val="2"/>
      <scheme val="minor"/>
    </font>
    <font>
      <sz val="10"/>
      <color rgb="FF000000"/>
      <name val="Arial"/>
      <family val="2"/>
    </font>
    <font>
      <b/>
      <sz val="8"/>
      <color theme="9" tint="-0.249977111117893"/>
      <name val="Arial"/>
      <family val="2"/>
    </font>
    <font>
      <sz val="8"/>
      <color theme="9" tint="-0.249977111117893"/>
      <name val="Arial"/>
      <family val="2"/>
    </font>
    <font>
      <b/>
      <sz val="10"/>
      <color rgb="FFFF0000"/>
      <name val="Arial"/>
      <family val="2"/>
    </font>
    <font>
      <b/>
      <i/>
      <sz val="8"/>
      <name val="Arial"/>
      <family val="2"/>
    </font>
    <font>
      <i/>
      <sz val="8"/>
      <color rgb="FFFF0000"/>
      <name val="Arial"/>
      <family val="2"/>
    </font>
    <font>
      <i/>
      <sz val="8"/>
      <color indexed="8"/>
      <name val="Arial"/>
      <family val="2"/>
    </font>
    <font>
      <sz val="7.3"/>
      <name val="Arial"/>
      <family val="2"/>
    </font>
    <font>
      <b/>
      <sz val="8"/>
      <name val="Calibri"/>
      <family val="2"/>
      <scheme val="minor"/>
    </font>
    <font>
      <sz val="8"/>
      <color rgb="FFFF0000"/>
      <name val="Calibri"/>
      <family val="2"/>
      <scheme val="minor"/>
    </font>
    <font>
      <b/>
      <vertAlign val="superscript"/>
      <sz val="8"/>
      <name val="Calibri"/>
      <family val="2"/>
      <scheme val="minor"/>
    </font>
    <font>
      <sz val="10"/>
      <color rgb="FF000000"/>
      <name val="Arial"/>
      <family val="2"/>
    </font>
    <font>
      <sz val="7"/>
      <color indexed="8"/>
      <name val="Arial"/>
      <family val="2"/>
    </font>
    <font>
      <sz val="8"/>
      <color rgb="FF000000"/>
      <name val="Arial"/>
      <family val="2"/>
    </font>
    <font>
      <sz val="7"/>
      <color rgb="FF000000"/>
      <name val="Times New Roman"/>
      <family val="1"/>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3">
    <border>
      <left/>
      <right/>
      <top/>
      <bottom/>
      <diagonal/>
    </border>
    <border>
      <left/>
      <right/>
      <top style="hair">
        <color indexed="64"/>
      </top>
      <bottom style="hair">
        <color indexed="64"/>
      </bottom>
      <diagonal/>
    </border>
    <border>
      <left/>
      <right/>
      <top style="hair">
        <color indexed="8"/>
      </top>
      <bottom/>
      <diagonal/>
    </border>
    <border>
      <left/>
      <right/>
      <top style="hair">
        <color auto="1"/>
      </top>
      <bottom/>
      <diagonal/>
    </border>
    <border>
      <left/>
      <right/>
      <top/>
      <bottom style="thin">
        <color indexed="64"/>
      </bottom>
      <diagonal/>
    </border>
    <border>
      <left/>
      <right/>
      <top style="hair">
        <color auto="1"/>
      </top>
      <bottom style="hair">
        <color indexed="8"/>
      </bottom>
      <diagonal/>
    </border>
    <border>
      <left/>
      <right/>
      <top style="hair">
        <color auto="1"/>
      </top>
      <bottom style="hair">
        <color auto="1"/>
      </bottom>
      <diagonal/>
    </border>
    <border>
      <left/>
      <right/>
      <top style="hair">
        <color indexed="8"/>
      </top>
      <bottom style="hair">
        <color indexed="8"/>
      </bottom>
      <diagonal/>
    </border>
    <border>
      <left/>
      <right/>
      <top/>
      <bottom style="hair">
        <color auto="1"/>
      </bottom>
      <diagonal/>
    </border>
    <border>
      <left/>
      <right/>
      <top/>
      <bottom style="hair">
        <color indexed="8"/>
      </bottom>
      <diagonal/>
    </border>
    <border>
      <left/>
      <right/>
      <top style="hair">
        <color indexed="8"/>
      </top>
      <bottom style="hair">
        <color auto="1"/>
      </bottom>
      <diagonal/>
    </border>
    <border>
      <left/>
      <right/>
      <top/>
      <bottom style="hair">
        <color theme="1"/>
      </bottom>
      <diagonal/>
    </border>
    <border>
      <left/>
      <right/>
      <top style="thin">
        <color indexed="64"/>
      </top>
      <bottom style="thin">
        <color indexed="64"/>
      </bottom>
      <diagonal/>
    </border>
  </borders>
  <cellStyleXfs count="23">
    <xf numFmtId="0" fontId="0" fillId="0" borderId="0"/>
    <xf numFmtId="164" fontId="2"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15" fillId="0" borderId="0"/>
    <xf numFmtId="0" fontId="2" fillId="0" borderId="0"/>
    <xf numFmtId="0" fontId="9" fillId="0" borderId="0">
      <alignment vertical="center"/>
    </xf>
    <xf numFmtId="0" fontId="9" fillId="0" borderId="0"/>
    <xf numFmtId="0" fontId="2" fillId="0" borderId="0"/>
    <xf numFmtId="0" fontId="12" fillId="0" borderId="0"/>
    <xf numFmtId="0" fontId="2" fillId="0" borderId="0"/>
    <xf numFmtId="0" fontId="2" fillId="0" borderId="0">
      <alignment vertical="center"/>
    </xf>
    <xf numFmtId="0" fontId="17" fillId="0" borderId="0"/>
    <xf numFmtId="0" fontId="22" fillId="0" borderId="0"/>
    <xf numFmtId="164" fontId="2" fillId="0" borderId="0" applyFont="0" applyFill="0" applyBorder="0" applyAlignment="0" applyProtection="0"/>
    <xf numFmtId="0" fontId="2" fillId="0" borderId="0">
      <alignment vertical="center"/>
    </xf>
    <xf numFmtId="164" fontId="1" fillId="0" borderId="0" applyFont="0" applyFill="0" applyBorder="0" applyAlignment="0" applyProtection="0"/>
    <xf numFmtId="0" fontId="33" fillId="0" borderId="0"/>
    <xf numFmtId="164" fontId="1" fillId="0" borderId="0" applyFont="0" applyFill="0" applyBorder="0" applyAlignment="0" applyProtection="0"/>
    <xf numFmtId="164" fontId="15"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cellStyleXfs>
  <cellXfs count="314">
    <xf numFmtId="0" fontId="0" fillId="0" borderId="0" xfId="0"/>
    <xf numFmtId="166" fontId="13" fillId="0" borderId="0" xfId="5" applyNumberFormat="1" applyFont="1"/>
    <xf numFmtId="166" fontId="6" fillId="0" borderId="0" xfId="9" applyNumberFormat="1" applyFont="1" applyAlignment="1">
      <alignment vertical="center"/>
    </xf>
    <xf numFmtId="166" fontId="16" fillId="0" borderId="0" xfId="5" applyNumberFormat="1" applyFont="1"/>
    <xf numFmtId="166" fontId="6" fillId="0" borderId="0" xfId="9" applyNumberFormat="1" applyFont="1" applyAlignment="1">
      <alignment horizontal="right" vertical="center"/>
    </xf>
    <xf numFmtId="0" fontId="10" fillId="0" borderId="0" xfId="9" applyFont="1" applyAlignment="1">
      <alignment vertical="center"/>
    </xf>
    <xf numFmtId="0" fontId="6" fillId="0" borderId="0" xfId="9" applyFont="1" applyAlignment="1">
      <alignment vertical="center"/>
    </xf>
    <xf numFmtId="0" fontId="23" fillId="0" borderId="0" xfId="9" applyFont="1" applyAlignment="1">
      <alignment vertical="center"/>
    </xf>
    <xf numFmtId="0" fontId="24" fillId="0" borderId="0" xfId="5" applyFont="1" applyAlignment="1">
      <alignment horizontal="left"/>
    </xf>
    <xf numFmtId="0" fontId="6" fillId="0" borderId="0" xfId="16" applyFont="1" applyAlignment="1">
      <alignment horizontal="left" vertical="center" indent="1"/>
    </xf>
    <xf numFmtId="166" fontId="6" fillId="4" borderId="0" xfId="9" applyNumberFormat="1" applyFont="1" applyFill="1" applyAlignment="1">
      <alignment horizontal="left" vertical="center"/>
    </xf>
    <xf numFmtId="166" fontId="6" fillId="0" borderId="0" xfId="9" applyNumberFormat="1" applyFont="1" applyAlignment="1">
      <alignment horizontal="left" vertical="center"/>
    </xf>
    <xf numFmtId="166" fontId="2" fillId="0" borderId="0" xfId="4" applyNumberFormat="1"/>
    <xf numFmtId="166" fontId="10" fillId="0" borderId="0" xfId="9" applyNumberFormat="1" applyFont="1" applyAlignment="1">
      <alignment vertical="center"/>
    </xf>
    <xf numFmtId="166" fontId="4" fillId="0" borderId="0" xfId="0" applyNumberFormat="1" applyFont="1" applyAlignment="1">
      <alignment horizontal="right"/>
    </xf>
    <xf numFmtId="166" fontId="3" fillId="0" borderId="0" xfId="0" applyNumberFormat="1" applyFont="1" applyAlignment="1">
      <alignment horizontal="right"/>
    </xf>
    <xf numFmtId="0" fontId="11" fillId="0" borderId="0" xfId="9" applyFont="1" applyAlignment="1">
      <alignment vertical="center"/>
    </xf>
    <xf numFmtId="166" fontId="11" fillId="0" borderId="0" xfId="9" applyNumberFormat="1" applyFont="1" applyAlignment="1">
      <alignment vertical="center"/>
    </xf>
    <xf numFmtId="0" fontId="19" fillId="0" borderId="0" xfId="0" applyFont="1"/>
    <xf numFmtId="0" fontId="19" fillId="0" borderId="0" xfId="0" applyFont="1" applyAlignment="1">
      <alignment horizontal="left"/>
    </xf>
    <xf numFmtId="166" fontId="14" fillId="0" borderId="0" xfId="5" applyNumberFormat="1" applyFont="1"/>
    <xf numFmtId="166" fontId="13" fillId="0" borderId="0" xfId="5" applyNumberFormat="1" applyFont="1" applyAlignment="1">
      <alignment wrapText="1"/>
    </xf>
    <xf numFmtId="166" fontId="4" fillId="0" borderId="0" xfId="4" applyNumberFormat="1" applyFont="1"/>
    <xf numFmtId="166" fontId="7" fillId="0" borderId="0" xfId="4" applyNumberFormat="1" applyFont="1" applyAlignment="1">
      <alignment vertical="center"/>
    </xf>
    <xf numFmtId="166" fontId="8" fillId="0" borderId="0" xfId="4" applyNumberFormat="1" applyFont="1"/>
    <xf numFmtId="166" fontId="7" fillId="0" borderId="0" xfId="4" applyNumberFormat="1" applyFont="1"/>
    <xf numFmtId="166" fontId="2" fillId="0" borderId="0" xfId="4" applyNumberFormat="1" applyAlignment="1">
      <alignment horizontal="right"/>
    </xf>
    <xf numFmtId="0" fontId="4" fillId="0" borderId="0" xfId="0" applyFont="1"/>
    <xf numFmtId="166" fontId="4" fillId="0" borderId="0" xfId="0" applyNumberFormat="1" applyFont="1" applyAlignment="1">
      <alignment horizontal="left" vertical="top" wrapText="1"/>
    </xf>
    <xf numFmtId="166" fontId="3" fillId="0" borderId="0" xfId="4" applyNumberFormat="1" applyFont="1" applyAlignment="1">
      <alignment vertical="center"/>
    </xf>
    <xf numFmtId="166" fontId="4" fillId="0" borderId="0" xfId="4" applyNumberFormat="1" applyFont="1" applyAlignment="1">
      <alignment horizontal="right"/>
    </xf>
    <xf numFmtId="166" fontId="20" fillId="0" borderId="3" xfId="4" applyNumberFormat="1" applyFont="1" applyBorder="1" applyAlignment="1">
      <alignment vertical="center" wrapText="1"/>
    </xf>
    <xf numFmtId="166" fontId="4" fillId="0" borderId="6" xfId="4" applyNumberFormat="1" applyFont="1" applyBorder="1" applyAlignment="1">
      <alignment horizontal="right" vertical="center" wrapText="1"/>
    </xf>
    <xf numFmtId="166" fontId="3" fillId="0" borderId="0" xfId="4" applyNumberFormat="1" applyFont="1" applyAlignment="1">
      <alignment horizontal="left" wrapText="1"/>
    </xf>
    <xf numFmtId="167" fontId="20" fillId="0" borderId="0" xfId="4" applyNumberFormat="1" applyFont="1" applyAlignment="1">
      <alignment horizontal="right"/>
    </xf>
    <xf numFmtId="166" fontId="4" fillId="0" borderId="0" xfId="4" applyNumberFormat="1" applyFont="1" applyAlignment="1">
      <alignment horizontal="left" wrapText="1" indent="1"/>
    </xf>
    <xf numFmtId="167" fontId="4" fillId="0" borderId="0" xfId="4" applyNumberFormat="1" applyFont="1" applyAlignment="1">
      <alignment horizontal="right"/>
    </xf>
    <xf numFmtId="166" fontId="3" fillId="0" borderId="0" xfId="4" applyNumberFormat="1" applyFont="1" applyAlignment="1">
      <alignment horizontal="left" wrapText="1" indent="1"/>
    </xf>
    <xf numFmtId="167" fontId="3" fillId="0" borderId="3" xfId="4" applyNumberFormat="1" applyFont="1" applyBorder="1" applyAlignment="1">
      <alignment horizontal="right"/>
    </xf>
    <xf numFmtId="166" fontId="3" fillId="0" borderId="3" xfId="9" applyNumberFormat="1" applyFont="1" applyBorder="1" applyAlignment="1">
      <alignment vertical="top" wrapText="1"/>
    </xf>
    <xf numFmtId="166" fontId="4" fillId="3" borderId="6" xfId="4" applyNumberFormat="1" applyFont="1" applyFill="1" applyBorder="1" applyAlignment="1">
      <alignment horizontal="right" vertical="center" wrapText="1"/>
    </xf>
    <xf numFmtId="167" fontId="6" fillId="0" borderId="0" xfId="1" applyNumberFormat="1" applyFont="1" applyBorder="1" applyAlignment="1" applyProtection="1">
      <alignment horizontal="right"/>
    </xf>
    <xf numFmtId="167" fontId="6" fillId="3" borderId="0" xfId="1" applyNumberFormat="1" applyFont="1" applyFill="1" applyBorder="1" applyAlignment="1" applyProtection="1">
      <alignment horizontal="right"/>
    </xf>
    <xf numFmtId="166" fontId="4" fillId="0" borderId="0" xfId="9" applyNumberFormat="1" applyFont="1" applyAlignment="1">
      <alignment horizontal="left" wrapText="1" indent="1"/>
    </xf>
    <xf numFmtId="166" fontId="3" fillId="0" borderId="0" xfId="3" applyNumberFormat="1" applyAlignment="1">
      <alignment horizontal="left" wrapText="1"/>
    </xf>
    <xf numFmtId="166" fontId="26" fillId="0" borderId="0" xfId="3" applyNumberFormat="1" applyFont="1" applyAlignment="1">
      <alignment horizontal="left" wrapText="1"/>
    </xf>
    <xf numFmtId="166" fontId="3" fillId="0" borderId="9" xfId="9" applyNumberFormat="1" applyFont="1" applyBorder="1" applyAlignment="1">
      <alignment horizontal="left" wrapText="1"/>
    </xf>
    <xf numFmtId="166" fontId="3" fillId="0" borderId="0" xfId="9" applyNumberFormat="1" applyFont="1" applyAlignment="1">
      <alignment horizontal="left" wrapText="1"/>
    </xf>
    <xf numFmtId="167" fontId="4" fillId="0" borderId="0" xfId="9" applyNumberFormat="1" applyFont="1" applyAlignment="1">
      <alignment horizontal="right"/>
    </xf>
    <xf numFmtId="167" fontId="3" fillId="3" borderId="0" xfId="9" applyNumberFormat="1" applyFont="1" applyFill="1" applyAlignment="1">
      <alignment horizontal="right"/>
    </xf>
    <xf numFmtId="167" fontId="3" fillId="0" borderId="0" xfId="9" applyNumberFormat="1" applyFont="1" applyAlignment="1">
      <alignment horizontal="right"/>
    </xf>
    <xf numFmtId="167" fontId="20" fillId="0" borderId="0" xfId="9" applyNumberFormat="1" applyFont="1" applyAlignment="1">
      <alignment horizontal="right"/>
    </xf>
    <xf numFmtId="167" fontId="18" fillId="3" borderId="0" xfId="9" applyNumberFormat="1" applyFont="1" applyFill="1" applyAlignment="1">
      <alignment horizontal="right"/>
    </xf>
    <xf numFmtId="167" fontId="18" fillId="0" borderId="0" xfId="9" applyNumberFormat="1" applyFont="1" applyAlignment="1">
      <alignment horizontal="right"/>
    </xf>
    <xf numFmtId="166" fontId="6" fillId="0" borderId="3" xfId="9" applyNumberFormat="1" applyFont="1" applyBorder="1" applyAlignment="1">
      <alignment horizontal="right" vertical="center" wrapText="1"/>
    </xf>
    <xf numFmtId="166" fontId="6" fillId="0" borderId="5" xfId="9" applyNumberFormat="1" applyFont="1" applyBorder="1" applyAlignment="1">
      <alignment horizontal="right" vertical="center" wrapText="1"/>
    </xf>
    <xf numFmtId="166" fontId="26" fillId="0" borderId="0" xfId="9" applyNumberFormat="1" applyFont="1" applyAlignment="1">
      <alignment horizontal="left" wrapText="1"/>
    </xf>
    <xf numFmtId="167" fontId="6" fillId="0" borderId="0" xfId="1" applyNumberFormat="1" applyFont="1" applyFill="1" applyBorder="1" applyAlignment="1" applyProtection="1">
      <alignment horizontal="right"/>
    </xf>
    <xf numFmtId="167" fontId="6" fillId="0" borderId="2" xfId="1" applyNumberFormat="1" applyFont="1" applyBorder="1" applyAlignment="1" applyProtection="1">
      <alignment horizontal="right"/>
    </xf>
    <xf numFmtId="166" fontId="4" fillId="0" borderId="0" xfId="9" applyNumberFormat="1" applyFont="1" applyAlignment="1">
      <alignment horizontal="left" wrapText="1" indent="2"/>
    </xf>
    <xf numFmtId="167" fontId="4" fillId="0" borderId="0" xfId="1" applyNumberFormat="1" applyFont="1" applyBorder="1" applyAlignment="1" applyProtection="1">
      <alignment horizontal="right"/>
    </xf>
    <xf numFmtId="167" fontId="4" fillId="3" borderId="0" xfId="1" applyNumberFormat="1" applyFont="1" applyFill="1" applyBorder="1" applyAlignment="1" applyProtection="1">
      <alignment horizontal="right"/>
    </xf>
    <xf numFmtId="166" fontId="4" fillId="0" borderId="0" xfId="9" applyNumberFormat="1" applyFont="1" applyAlignment="1">
      <alignment horizontal="left" indent="1"/>
    </xf>
    <xf numFmtId="166" fontId="3" fillId="0" borderId="8" xfId="3" applyNumberFormat="1" applyBorder="1" applyAlignment="1">
      <alignment horizontal="left" wrapText="1"/>
    </xf>
    <xf numFmtId="166" fontId="3" fillId="0" borderId="0" xfId="5" applyNumberFormat="1" applyFont="1"/>
    <xf numFmtId="166" fontId="4" fillId="0" borderId="0" xfId="5" applyNumberFormat="1" applyFont="1"/>
    <xf numFmtId="166" fontId="4" fillId="2" borderId="0" xfId="5" applyNumberFormat="1" applyFont="1" applyFill="1"/>
    <xf numFmtId="166" fontId="3" fillId="0" borderId="0" xfId="5" applyNumberFormat="1" applyFont="1" applyAlignment="1">
      <alignment horizontal="left" wrapText="1"/>
    </xf>
    <xf numFmtId="167" fontId="4" fillId="0" borderId="0" xfId="2" applyNumberFormat="1" applyFont="1" applyFill="1" applyBorder="1" applyAlignment="1" applyProtection="1">
      <alignment horizontal="right"/>
    </xf>
    <xf numFmtId="167" fontId="4" fillId="3" borderId="0" xfId="2" applyNumberFormat="1" applyFont="1" applyFill="1" applyBorder="1" applyAlignment="1" applyProtection="1">
      <alignment horizontal="right"/>
    </xf>
    <xf numFmtId="166" fontId="4" fillId="0" borderId="0" xfId="5" applyNumberFormat="1" applyFont="1" applyAlignment="1">
      <alignment horizontal="left" wrapText="1" indent="1"/>
    </xf>
    <xf numFmtId="166" fontId="26" fillId="0" borderId="0" xfId="5" applyNumberFormat="1" applyFont="1" applyAlignment="1">
      <alignment horizontal="left" wrapText="1"/>
    </xf>
    <xf numFmtId="167" fontId="27" fillId="0" borderId="0" xfId="2" applyNumberFormat="1" applyFont="1" applyFill="1" applyBorder="1" applyAlignment="1" applyProtection="1">
      <alignment horizontal="right"/>
    </xf>
    <xf numFmtId="167" fontId="27" fillId="3" borderId="0" xfId="2" applyNumberFormat="1" applyFont="1" applyFill="1" applyBorder="1" applyAlignment="1" applyProtection="1">
      <alignment horizontal="right"/>
    </xf>
    <xf numFmtId="166" fontId="5" fillId="0" borderId="0" xfId="5" applyNumberFormat="1" applyFont="1" applyAlignment="1">
      <alignment horizontal="left" wrapText="1" indent="1"/>
    </xf>
    <xf numFmtId="167" fontId="4" fillId="0" borderId="0" xfId="2" applyNumberFormat="1" applyFont="1" applyFill="1" applyBorder="1" applyAlignment="1" applyProtection="1">
      <alignment horizontal="right" wrapText="1"/>
    </xf>
    <xf numFmtId="167" fontId="4" fillId="3" borderId="0" xfId="2" applyNumberFormat="1" applyFont="1" applyFill="1" applyBorder="1" applyAlignment="1" applyProtection="1">
      <alignment horizontal="right" wrapText="1"/>
    </xf>
    <xf numFmtId="167" fontId="20" fillId="0" borderId="0" xfId="5" applyNumberFormat="1" applyFont="1" applyAlignment="1">
      <alignment horizontal="right"/>
    </xf>
    <xf numFmtId="167" fontId="20" fillId="3" borderId="0" xfId="2" applyNumberFormat="1" applyFont="1" applyFill="1" applyBorder="1" applyAlignment="1" applyProtection="1">
      <alignment horizontal="right"/>
    </xf>
    <xf numFmtId="166" fontId="4" fillId="0" borderId="0" xfId="5" applyNumberFormat="1" applyFont="1" applyAlignment="1">
      <alignment horizontal="left" wrapText="1"/>
    </xf>
    <xf numFmtId="49" fontId="10" fillId="4" borderId="8" xfId="0" applyNumberFormat="1" applyFont="1" applyFill="1" applyBorder="1" applyProtection="1">
      <protection locked="0"/>
    </xf>
    <xf numFmtId="49" fontId="10" fillId="4" borderId="8" xfId="0" applyNumberFormat="1" applyFont="1" applyFill="1" applyBorder="1" applyAlignment="1" applyProtection="1">
      <alignment wrapText="1"/>
      <protection locked="0"/>
    </xf>
    <xf numFmtId="49" fontId="6" fillId="4" borderId="0" xfId="0" applyNumberFormat="1" applyFont="1" applyFill="1" applyProtection="1">
      <protection locked="0"/>
    </xf>
    <xf numFmtId="49" fontId="6" fillId="4" borderId="3" xfId="0" applyNumberFormat="1" applyFont="1" applyFill="1" applyBorder="1" applyAlignment="1">
      <alignment vertical="center" wrapText="1"/>
    </xf>
    <xf numFmtId="49" fontId="28" fillId="4" borderId="6" xfId="0" applyNumberFormat="1" applyFont="1" applyFill="1" applyBorder="1" applyAlignment="1">
      <alignment horizontal="right" vertical="center" wrapText="1"/>
    </xf>
    <xf numFmtId="49" fontId="6" fillId="3" borderId="6" xfId="0" applyNumberFormat="1" applyFont="1" applyFill="1" applyBorder="1" applyAlignment="1">
      <alignment horizontal="right" vertical="center" wrapText="1"/>
    </xf>
    <xf numFmtId="49" fontId="6" fillId="4" borderId="0" xfId="0" applyNumberFormat="1" applyFont="1" applyFill="1" applyAlignment="1" applyProtection="1">
      <alignment vertical="center"/>
      <protection locked="0"/>
    </xf>
    <xf numFmtId="49" fontId="10" fillId="4" borderId="0" xfId="0" applyNumberFormat="1" applyFont="1" applyFill="1" applyAlignment="1" applyProtection="1">
      <alignment vertical="center"/>
      <protection locked="0"/>
    </xf>
    <xf numFmtId="49" fontId="18" fillId="0" borderId="0" xfId="4" applyNumberFormat="1" applyFont="1" applyAlignment="1" applyProtection="1">
      <alignment vertical="center"/>
      <protection locked="0"/>
    </xf>
    <xf numFmtId="49" fontId="10" fillId="4" borderId="0" xfId="0" applyNumberFormat="1" applyFont="1" applyFill="1" applyAlignment="1">
      <alignment horizontal="left" wrapText="1"/>
    </xf>
    <xf numFmtId="49" fontId="28" fillId="4" borderId="0" xfId="0" applyNumberFormat="1" applyFont="1" applyFill="1" applyAlignment="1">
      <alignment horizontal="right" wrapText="1"/>
    </xf>
    <xf numFmtId="49" fontId="6" fillId="3" borderId="0" xfId="0" applyNumberFormat="1" applyFont="1" applyFill="1" applyAlignment="1">
      <alignment horizontal="right" wrapText="1"/>
    </xf>
    <xf numFmtId="49" fontId="10" fillId="4" borderId="0" xfId="0" applyNumberFormat="1" applyFont="1" applyFill="1" applyProtection="1">
      <protection locked="0"/>
    </xf>
    <xf numFmtId="49" fontId="18" fillId="4" borderId="0" xfId="4" applyNumberFormat="1" applyFont="1" applyFill="1" applyProtection="1">
      <protection locked="0"/>
    </xf>
    <xf numFmtId="49" fontId="4" fillId="4" borderId="0" xfId="0" applyNumberFormat="1" applyFont="1" applyFill="1" applyAlignment="1">
      <alignment horizontal="left" wrapText="1"/>
    </xf>
    <xf numFmtId="49" fontId="10" fillId="4" borderId="0" xfId="0" applyNumberFormat="1" applyFont="1" applyFill="1" applyAlignment="1" applyProtection="1">
      <alignment vertical="top"/>
      <protection locked="0"/>
    </xf>
    <xf numFmtId="49" fontId="4" fillId="4" borderId="0" xfId="0" applyNumberFormat="1" applyFont="1" applyFill="1" applyAlignment="1">
      <alignment horizontal="left" wrapText="1" indent="1"/>
    </xf>
    <xf numFmtId="3" fontId="28" fillId="4" borderId="0" xfId="0" applyNumberFormat="1" applyFont="1" applyFill="1" applyAlignment="1">
      <alignment horizontal="right" wrapText="1"/>
    </xf>
    <xf numFmtId="3" fontId="6" fillId="3" borderId="0" xfId="0" applyNumberFormat="1" applyFont="1" applyFill="1" applyAlignment="1">
      <alignment horizontal="right" wrapText="1"/>
    </xf>
    <xf numFmtId="49" fontId="6" fillId="4" borderId="0" xfId="0" applyNumberFormat="1" applyFont="1" applyFill="1" applyAlignment="1">
      <alignment horizontal="left" wrapText="1" indent="1"/>
    </xf>
    <xf numFmtId="49" fontId="6" fillId="4" borderId="0" xfId="0" applyNumberFormat="1" applyFont="1" applyFill="1" applyAlignment="1">
      <alignment horizontal="left" wrapText="1"/>
    </xf>
    <xf numFmtId="49" fontId="11" fillId="4" borderId="0" xfId="0" applyNumberFormat="1" applyFont="1" applyFill="1" applyAlignment="1">
      <alignment horizontal="left" wrapText="1"/>
    </xf>
    <xf numFmtId="49" fontId="10" fillId="4" borderId="8" xfId="0" applyNumberFormat="1" applyFont="1" applyFill="1" applyBorder="1" applyAlignment="1">
      <alignment horizontal="left" wrapText="1"/>
    </xf>
    <xf numFmtId="0" fontId="28" fillId="4" borderId="0" xfId="0" applyFont="1" applyFill="1" applyAlignment="1">
      <alignment wrapText="1"/>
    </xf>
    <xf numFmtId="0" fontId="6" fillId="4" borderId="0" xfId="0" applyFont="1" applyFill="1" applyAlignment="1">
      <alignment wrapText="1"/>
    </xf>
    <xf numFmtId="49" fontId="6" fillId="4" borderId="3" xfId="0" applyNumberFormat="1" applyFont="1" applyFill="1" applyBorder="1" applyAlignment="1">
      <alignment horizontal="left" wrapText="1"/>
    </xf>
    <xf numFmtId="49" fontId="4" fillId="4" borderId="0" xfId="0" applyNumberFormat="1" applyFont="1" applyFill="1" applyAlignment="1" applyProtection="1">
      <alignment horizontal="left" vertical="top"/>
      <protection locked="0"/>
    </xf>
    <xf numFmtId="49" fontId="25" fillId="0" borderId="0" xfId="0" applyNumberFormat="1" applyFont="1" applyProtection="1">
      <protection locked="0"/>
    </xf>
    <xf numFmtId="49" fontId="18" fillId="4" borderId="0" xfId="0" applyNumberFormat="1" applyFont="1" applyFill="1" applyProtection="1">
      <protection locked="0"/>
    </xf>
    <xf numFmtId="49" fontId="18" fillId="0" borderId="0" xfId="0" applyNumberFormat="1" applyFont="1" applyAlignment="1" applyProtection="1">
      <alignment vertical="top"/>
      <protection locked="0"/>
    </xf>
    <xf numFmtId="166" fontId="4" fillId="0" borderId="0" xfId="12" applyNumberFormat="1" applyFont="1" applyProtection="1">
      <alignment vertical="center"/>
      <protection locked="0"/>
    </xf>
    <xf numFmtId="166" fontId="4" fillId="0" borderId="0" xfId="12" applyNumberFormat="1" applyFont="1">
      <alignment vertical="center"/>
    </xf>
    <xf numFmtId="166" fontId="10" fillId="0" borderId="0" xfId="12" applyNumberFormat="1" applyFont="1">
      <alignment vertical="center"/>
    </xf>
    <xf numFmtId="166" fontId="6" fillId="0" borderId="0" xfId="12" applyNumberFormat="1" applyFont="1">
      <alignment vertical="center"/>
    </xf>
    <xf numFmtId="166" fontId="3" fillId="0" borderId="0" xfId="12" applyNumberFormat="1" applyFont="1" applyProtection="1">
      <alignment vertical="center"/>
      <protection locked="0"/>
    </xf>
    <xf numFmtId="166" fontId="18" fillId="0" borderId="0" xfId="12" applyNumberFormat="1" applyFont="1" applyProtection="1">
      <alignment vertical="center"/>
      <protection locked="0"/>
    </xf>
    <xf numFmtId="166" fontId="4" fillId="0" borderId="0" xfId="12" applyNumberFormat="1" applyFont="1" applyAlignment="1" applyProtection="1">
      <alignment horizontal="right" vertical="center"/>
      <protection locked="0"/>
    </xf>
    <xf numFmtId="166" fontId="10" fillId="0" borderId="6" xfId="12" applyNumberFormat="1" applyFont="1" applyBorder="1" applyAlignment="1">
      <alignment horizontal="right" vertical="center" wrapText="1"/>
    </xf>
    <xf numFmtId="166" fontId="4" fillId="4" borderId="0" xfId="12" applyNumberFormat="1" applyFont="1" applyFill="1" applyAlignment="1">
      <alignment horizontal="left" wrapText="1"/>
    </xf>
    <xf numFmtId="167" fontId="4" fillId="3" borderId="0" xfId="12" applyNumberFormat="1" applyFont="1" applyFill="1" applyAlignment="1">
      <alignment horizontal="right"/>
    </xf>
    <xf numFmtId="167" fontId="4" fillId="0" borderId="0" xfId="12" applyNumberFormat="1" applyFont="1" applyAlignment="1">
      <alignment horizontal="right"/>
    </xf>
    <xf numFmtId="166" fontId="4" fillId="4" borderId="0" xfId="12" applyNumberFormat="1" applyFont="1" applyFill="1" applyAlignment="1">
      <alignment horizontal="left" wrapText="1" indent="1"/>
    </xf>
    <xf numFmtId="166" fontId="4" fillId="0" borderId="0" xfId="12" applyNumberFormat="1" applyFont="1" applyAlignment="1">
      <alignment horizontal="left" wrapText="1" indent="1"/>
    </xf>
    <xf numFmtId="166" fontId="3" fillId="0" borderId="0" xfId="12" applyNumberFormat="1" applyFont="1" applyAlignment="1">
      <alignment horizontal="right" vertical="center" wrapText="1"/>
    </xf>
    <xf numFmtId="166" fontId="3" fillId="0" borderId="11" xfId="3" applyNumberFormat="1" applyBorder="1" applyAlignment="1">
      <alignment horizontal="left" wrapText="1"/>
    </xf>
    <xf numFmtId="166" fontId="10" fillId="0" borderId="0" xfId="3" applyNumberFormat="1" applyFont="1" applyAlignment="1">
      <alignment horizontal="left"/>
    </xf>
    <xf numFmtId="166" fontId="3" fillId="0" borderId="0" xfId="12" applyNumberFormat="1" applyFont="1">
      <alignment vertical="center"/>
    </xf>
    <xf numFmtId="166" fontId="6" fillId="0" borderId="2" xfId="12" applyNumberFormat="1" applyFont="1" applyBorder="1" applyAlignment="1">
      <alignment vertical="center" wrapText="1"/>
    </xf>
    <xf numFmtId="166" fontId="10" fillId="0" borderId="9" xfId="12" applyNumberFormat="1" applyFont="1" applyBorder="1" applyAlignment="1">
      <alignment horizontal="left" wrapText="1"/>
    </xf>
    <xf numFmtId="166" fontId="34" fillId="0" borderId="0" xfId="12" applyNumberFormat="1" applyFont="1" applyAlignment="1" applyProtection="1">
      <alignment horizontal="right" vertical="center"/>
      <protection locked="0"/>
    </xf>
    <xf numFmtId="166" fontId="30" fillId="0" borderId="0" xfId="4" applyNumberFormat="1" applyFont="1" applyAlignment="1" applyProtection="1">
      <alignment horizontal="left" wrapText="1"/>
      <protection locked="0"/>
    </xf>
    <xf numFmtId="166" fontId="31" fillId="0" borderId="0" xfId="4" applyNumberFormat="1" applyFont="1" applyAlignment="1" applyProtection="1">
      <alignment horizontal="left" wrapText="1"/>
      <protection locked="0"/>
    </xf>
    <xf numFmtId="166" fontId="21" fillId="0" borderId="0" xfId="4" applyNumberFormat="1" applyFont="1" applyAlignment="1" applyProtection="1">
      <alignment horizontal="left" wrapText="1"/>
      <protection locked="0"/>
    </xf>
    <xf numFmtId="166" fontId="21" fillId="0" borderId="0" xfId="4" applyNumberFormat="1" applyFont="1" applyAlignment="1" applyProtection="1">
      <alignment wrapText="1"/>
      <protection locked="0"/>
    </xf>
    <xf numFmtId="166" fontId="20" fillId="0" borderId="0" xfId="12" applyNumberFormat="1" applyFont="1" applyProtection="1">
      <alignment vertical="center"/>
      <protection locked="0"/>
    </xf>
    <xf numFmtId="166" fontId="20" fillId="0" borderId="0" xfId="20" applyNumberFormat="1" applyFont="1" applyFill="1" applyBorder="1" applyAlignment="1" applyProtection="1">
      <alignment horizontal="right" vertical="center"/>
      <protection locked="0"/>
    </xf>
    <xf numFmtId="166" fontId="20" fillId="0" borderId="0" xfId="12" applyNumberFormat="1" applyFont="1" applyAlignment="1" applyProtection="1">
      <alignment horizontal="right" vertical="center"/>
      <protection locked="0"/>
    </xf>
    <xf numFmtId="166" fontId="20" fillId="0" borderId="0" xfId="12" applyNumberFormat="1" applyFont="1" applyAlignment="1" applyProtection="1">
      <alignment horizontal="left" vertical="center" indent="1"/>
      <protection locked="0"/>
    </xf>
    <xf numFmtId="0" fontId="30" fillId="0" borderId="0" xfId="12" applyFont="1" applyAlignment="1" applyProtection="1">
      <alignment horizontal="left" vertical="center"/>
      <protection locked="0"/>
    </xf>
    <xf numFmtId="0" fontId="32" fillId="0" borderId="0" xfId="4" applyFont="1" applyAlignment="1" applyProtection="1">
      <alignment horizontal="left"/>
      <protection locked="0"/>
    </xf>
    <xf numFmtId="165" fontId="30" fillId="0" borderId="0" xfId="12" applyNumberFormat="1" applyFont="1" applyAlignment="1" applyProtection="1">
      <alignment horizontal="left" vertical="center"/>
      <protection locked="0"/>
    </xf>
    <xf numFmtId="0" fontId="30" fillId="0" borderId="0" xfId="0" applyFont="1" applyAlignment="1" applyProtection="1">
      <alignment horizontal="left" vertical="center"/>
      <protection locked="0"/>
    </xf>
    <xf numFmtId="0" fontId="21" fillId="0" borderId="0" xfId="12" applyFont="1" applyAlignment="1" applyProtection="1">
      <alignment horizontal="left" vertical="center"/>
      <protection locked="0"/>
    </xf>
    <xf numFmtId="165" fontId="21" fillId="0" borderId="0" xfId="20" applyNumberFormat="1" applyFont="1" applyFill="1" applyBorder="1" applyAlignment="1" applyProtection="1">
      <alignment horizontal="left" vertical="center"/>
      <protection locked="0"/>
    </xf>
    <xf numFmtId="0" fontId="21" fillId="0" borderId="0" xfId="0" applyFont="1" applyAlignment="1" applyProtection="1">
      <alignment horizontal="left"/>
      <protection locked="0"/>
    </xf>
    <xf numFmtId="0" fontId="31" fillId="0" borderId="0" xfId="12" applyFont="1" applyAlignment="1" applyProtection="1">
      <alignment horizontal="left" vertical="center"/>
      <protection locked="0"/>
    </xf>
    <xf numFmtId="165" fontId="31" fillId="0" borderId="0" xfId="12" applyNumberFormat="1" applyFont="1" applyAlignment="1" applyProtection="1">
      <alignment horizontal="left" vertical="center"/>
      <protection locked="0"/>
    </xf>
    <xf numFmtId="0" fontId="31" fillId="0" borderId="0" xfId="0" applyFont="1" applyAlignment="1" applyProtection="1">
      <alignment horizontal="left"/>
      <protection locked="0"/>
    </xf>
    <xf numFmtId="165" fontId="21" fillId="0" borderId="0" xfId="12" applyNumberFormat="1" applyFont="1" applyAlignment="1" applyProtection="1">
      <alignment horizontal="left" vertical="center"/>
      <protection locked="0"/>
    </xf>
    <xf numFmtId="49" fontId="6" fillId="0" borderId="0" xfId="0" applyNumberFormat="1" applyFont="1" applyProtection="1">
      <protection locked="0"/>
    </xf>
    <xf numFmtId="0" fontId="4" fillId="0" borderId="0" xfId="4" applyFont="1"/>
    <xf numFmtId="0" fontId="4" fillId="0" borderId="3" xfId="4" applyFont="1" applyBorder="1"/>
    <xf numFmtId="168" fontId="4" fillId="0" borderId="0" xfId="4" applyNumberFormat="1" applyFont="1"/>
    <xf numFmtId="168" fontId="4" fillId="3" borderId="0" xfId="4" applyNumberFormat="1" applyFont="1" applyFill="1"/>
    <xf numFmtId="168" fontId="4" fillId="0" borderId="0" xfId="4" applyNumberFormat="1" applyFont="1" applyAlignment="1">
      <alignment horizontal="center"/>
    </xf>
    <xf numFmtId="168" fontId="4" fillId="0" borderId="0" xfId="4" applyNumberFormat="1" applyFont="1" applyAlignment="1">
      <alignment horizontal="right"/>
    </xf>
    <xf numFmtId="0" fontId="3" fillId="0" borderId="0" xfId="4" applyFont="1" applyAlignment="1">
      <alignment wrapText="1"/>
    </xf>
    <xf numFmtId="0" fontId="4" fillId="0" borderId="0" xfId="4" applyFont="1" applyAlignment="1">
      <alignment wrapText="1"/>
    </xf>
    <xf numFmtId="166" fontId="6" fillId="0" borderId="0" xfId="9" applyNumberFormat="1" applyFont="1" applyAlignment="1">
      <alignment horizontal="left"/>
    </xf>
    <xf numFmtId="0" fontId="3" fillId="0" borderId="0" xfId="4" applyFont="1"/>
    <xf numFmtId="166" fontId="4" fillId="0" borderId="1" xfId="4" applyNumberFormat="1" applyFont="1" applyBorder="1" applyAlignment="1">
      <alignment horizontal="right" vertical="top" wrapText="1"/>
    </xf>
    <xf numFmtId="166" fontId="4" fillId="3" borderId="1" xfId="4" applyNumberFormat="1" applyFont="1" applyFill="1" applyBorder="1" applyAlignment="1">
      <alignment horizontal="right" vertical="top" wrapText="1"/>
    </xf>
    <xf numFmtId="166" fontId="10" fillId="0" borderId="0" xfId="9" applyNumberFormat="1" applyFont="1" applyAlignment="1">
      <alignment horizontal="left" vertical="center" wrapText="1"/>
    </xf>
    <xf numFmtId="166" fontId="3" fillId="0" borderId="0" xfId="4" applyNumberFormat="1" applyFont="1" applyAlignment="1">
      <alignment wrapText="1"/>
    </xf>
    <xf numFmtId="167" fontId="6" fillId="0" borderId="2" xfId="1" applyNumberFormat="1" applyFont="1" applyFill="1" applyBorder="1" applyAlignment="1" applyProtection="1">
      <alignment horizontal="right"/>
    </xf>
    <xf numFmtId="166" fontId="6" fillId="0" borderId="0" xfId="1" applyNumberFormat="1" applyFont="1" applyFill="1" applyBorder="1" applyAlignment="1">
      <alignment horizontal="right" vertical="center"/>
    </xf>
    <xf numFmtId="166" fontId="4" fillId="3" borderId="0" xfId="12" applyNumberFormat="1" applyFont="1" applyFill="1" applyAlignment="1">
      <alignment horizontal="right" vertical="center"/>
    </xf>
    <xf numFmtId="166" fontId="4" fillId="0" borderId="8" xfId="9" applyNumberFormat="1" applyFont="1" applyBorder="1" applyAlignment="1">
      <alignment horizontal="right" vertical="top"/>
    </xf>
    <xf numFmtId="166" fontId="3" fillId="0" borderId="8" xfId="9" applyNumberFormat="1" applyFont="1" applyBorder="1" applyAlignment="1">
      <alignment horizontal="right" vertical="top"/>
    </xf>
    <xf numFmtId="166" fontId="4" fillId="0" borderId="0" xfId="9" applyNumberFormat="1" applyFont="1" applyAlignment="1">
      <alignment horizontal="right" vertical="top"/>
    </xf>
    <xf numFmtId="166" fontId="3" fillId="3" borderId="0" xfId="9" applyNumberFormat="1" applyFont="1" applyFill="1" applyAlignment="1">
      <alignment horizontal="right" vertical="top"/>
    </xf>
    <xf numFmtId="166" fontId="3" fillId="0" borderId="0" xfId="9" applyNumberFormat="1" applyFont="1" applyAlignment="1">
      <alignment horizontal="right" vertical="top"/>
    </xf>
    <xf numFmtId="166" fontId="3" fillId="0" borderId="8" xfId="9" applyNumberFormat="1" applyFont="1" applyBorder="1" applyAlignment="1">
      <alignment horizontal="right"/>
    </xf>
    <xf numFmtId="166" fontId="3" fillId="3" borderId="8" xfId="9" applyNumberFormat="1" applyFont="1" applyFill="1" applyBorder="1" applyAlignment="1">
      <alignment horizontal="right"/>
    </xf>
    <xf numFmtId="166" fontId="3" fillId="0" borderId="0" xfId="9" applyNumberFormat="1" applyFont="1" applyAlignment="1">
      <alignment vertical="top"/>
    </xf>
    <xf numFmtId="166" fontId="11" fillId="0" borderId="7" xfId="1" applyNumberFormat="1" applyFont="1" applyBorder="1" applyAlignment="1">
      <alignment vertical="center"/>
    </xf>
    <xf numFmtId="166" fontId="11" fillId="3" borderId="7" xfId="1" applyNumberFormat="1" applyFont="1" applyFill="1" applyBorder="1" applyAlignment="1">
      <alignment vertical="center"/>
    </xf>
    <xf numFmtId="166" fontId="6" fillId="0" borderId="0" xfId="1" applyNumberFormat="1" applyFont="1" applyBorder="1" applyAlignment="1">
      <alignment vertical="center"/>
    </xf>
    <xf numFmtId="166" fontId="11" fillId="0" borderId="2" xfId="1" applyNumberFormat="1" applyFont="1" applyBorder="1" applyAlignment="1">
      <alignment vertical="center"/>
    </xf>
    <xf numFmtId="166" fontId="10" fillId="0" borderId="1" xfId="1" applyNumberFormat="1" applyFont="1" applyBorder="1" applyAlignment="1"/>
    <xf numFmtId="166" fontId="10" fillId="0" borderId="8" xfId="1" applyNumberFormat="1" applyFont="1" applyBorder="1" applyAlignment="1"/>
    <xf numFmtId="166" fontId="11" fillId="3" borderId="2" xfId="1" applyNumberFormat="1" applyFont="1" applyFill="1" applyBorder="1" applyAlignment="1">
      <alignment vertical="center"/>
    </xf>
    <xf numFmtId="166" fontId="10" fillId="3" borderId="1" xfId="1" applyNumberFormat="1" applyFont="1" applyFill="1" applyBorder="1" applyAlignment="1"/>
    <xf numFmtId="166" fontId="6" fillId="3" borderId="0" xfId="1" applyNumberFormat="1" applyFont="1" applyFill="1" applyBorder="1" applyAlignment="1">
      <alignment vertical="center"/>
    </xf>
    <xf numFmtId="166" fontId="10" fillId="0" borderId="9" xfId="1" applyNumberFormat="1" applyFont="1" applyBorder="1" applyAlignment="1"/>
    <xf numFmtId="166" fontId="10" fillId="3" borderId="9" xfId="1" applyNumberFormat="1" applyFont="1" applyFill="1" applyBorder="1" applyAlignment="1"/>
    <xf numFmtId="166" fontId="10" fillId="0" borderId="10" xfId="1" applyNumberFormat="1" applyFont="1" applyBorder="1" applyAlignment="1"/>
    <xf numFmtId="166" fontId="10" fillId="3" borderId="10" xfId="1" applyNumberFormat="1" applyFont="1" applyFill="1" applyBorder="1" applyAlignment="1"/>
    <xf numFmtId="166" fontId="4" fillId="0" borderId="0" xfId="2" applyNumberFormat="1" applyFont="1" applyFill="1" applyBorder="1" applyAlignment="1">
      <alignment vertical="center"/>
    </xf>
    <xf numFmtId="166" fontId="4" fillId="3" borderId="0" xfId="2" applyNumberFormat="1" applyFont="1" applyFill="1" applyBorder="1" applyAlignment="1">
      <alignment vertical="center"/>
    </xf>
    <xf numFmtId="166" fontId="5" fillId="0" borderId="0" xfId="2" applyNumberFormat="1" applyFont="1" applyFill="1" applyBorder="1" applyAlignment="1">
      <alignment vertical="center"/>
    </xf>
    <xf numFmtId="166" fontId="5" fillId="3" borderId="0" xfId="2" applyNumberFormat="1" applyFont="1" applyFill="1" applyBorder="1" applyAlignment="1">
      <alignment vertical="center"/>
    </xf>
    <xf numFmtId="166" fontId="3" fillId="0" borderId="0" xfId="5" applyNumberFormat="1" applyFont="1" applyAlignment="1">
      <alignment vertical="center"/>
    </xf>
    <xf numFmtId="166" fontId="28" fillId="4" borderId="0" xfId="0" applyNumberFormat="1" applyFont="1" applyFill="1" applyAlignment="1">
      <alignment wrapText="1"/>
    </xf>
    <xf numFmtId="166" fontId="6" fillId="3" borderId="0" xfId="0" applyNumberFormat="1" applyFont="1" applyFill="1" applyAlignment="1">
      <alignment wrapText="1"/>
    </xf>
    <xf numFmtId="166" fontId="11" fillId="4" borderId="6" xfId="0" applyNumberFormat="1" applyFont="1" applyFill="1" applyBorder="1" applyAlignment="1">
      <alignment wrapText="1"/>
    </xf>
    <xf numFmtId="166" fontId="10" fillId="3" borderId="6" xfId="0" applyNumberFormat="1" applyFont="1" applyFill="1" applyBorder="1" applyAlignment="1">
      <alignment wrapText="1"/>
    </xf>
    <xf numFmtId="166" fontId="28" fillId="4" borderId="6" xfId="0" applyNumberFormat="1" applyFont="1" applyFill="1" applyBorder="1" applyAlignment="1">
      <alignment wrapText="1"/>
    </xf>
    <xf numFmtId="166" fontId="6" fillId="3" borderId="6" xfId="0" applyNumberFormat="1" applyFont="1" applyFill="1" applyBorder="1" applyAlignment="1">
      <alignment wrapText="1"/>
    </xf>
    <xf numFmtId="0" fontId="28" fillId="4" borderId="6" xfId="0" applyFont="1" applyFill="1" applyBorder="1" applyAlignment="1">
      <alignment horizontal="right" wrapText="1"/>
    </xf>
    <xf numFmtId="0" fontId="6" fillId="3" borderId="6" xfId="0" applyFont="1" applyFill="1" applyBorder="1" applyAlignment="1">
      <alignment horizontal="right" wrapText="1"/>
    </xf>
    <xf numFmtId="166" fontId="28" fillId="4" borderId="8" xfId="0" applyNumberFormat="1" applyFont="1" applyFill="1" applyBorder="1" applyAlignment="1">
      <alignment horizontal="right" wrapText="1"/>
    </xf>
    <xf numFmtId="166" fontId="6" fillId="3" borderId="8" xfId="0" applyNumberFormat="1" applyFont="1" applyFill="1" applyBorder="1" applyAlignment="1">
      <alignment horizontal="right" wrapText="1"/>
    </xf>
    <xf numFmtId="166" fontId="4" fillId="0" borderId="6" xfId="12" applyNumberFormat="1" applyFont="1" applyBorder="1" applyAlignment="1">
      <alignment horizontal="right" vertical="center"/>
    </xf>
    <xf numFmtId="166" fontId="4" fillId="3" borderId="6" xfId="12" applyNumberFormat="1" applyFont="1" applyFill="1" applyBorder="1" applyAlignment="1">
      <alignment horizontal="right" vertical="center"/>
    </xf>
    <xf numFmtId="166" fontId="10" fillId="0" borderId="0" xfId="1" applyNumberFormat="1" applyFont="1" applyFill="1" applyBorder="1" applyAlignment="1">
      <alignment horizontal="right" vertical="center"/>
    </xf>
    <xf numFmtId="166" fontId="4" fillId="0" borderId="0" xfId="4" applyNumberFormat="1" applyFont="1" applyAlignment="1">
      <alignment horizontal="right" vertical="center"/>
    </xf>
    <xf numFmtId="166" fontId="4" fillId="0" borderId="0" xfId="4" applyNumberFormat="1" applyFont="1" applyAlignment="1">
      <alignment vertical="center"/>
    </xf>
    <xf numFmtId="166" fontId="3" fillId="0" borderId="3" xfId="4" applyNumberFormat="1" applyFont="1" applyBorder="1" applyAlignment="1">
      <alignment vertical="center"/>
    </xf>
    <xf numFmtId="0" fontId="0" fillId="0" borderId="0" xfId="0" applyAlignment="1">
      <alignment wrapText="1"/>
    </xf>
    <xf numFmtId="166" fontId="4" fillId="0" borderId="0" xfId="4" applyNumberFormat="1" applyFont="1" applyAlignment="1">
      <alignment horizontal="left" vertical="center" wrapText="1" indent="1"/>
    </xf>
    <xf numFmtId="0" fontId="3" fillId="0" borderId="0" xfId="3"/>
    <xf numFmtId="0" fontId="6" fillId="0" borderId="0" xfId="16" applyFont="1" applyAlignment="1">
      <alignment horizontal="left" vertical="center"/>
    </xf>
    <xf numFmtId="166" fontId="3" fillId="0" borderId="3" xfId="9" applyNumberFormat="1" applyFont="1" applyBorder="1" applyAlignment="1">
      <alignment vertical="top"/>
    </xf>
    <xf numFmtId="0" fontId="3" fillId="0" borderId="0" xfId="3" applyAlignment="1">
      <alignment horizontal="left"/>
    </xf>
    <xf numFmtId="0" fontId="4" fillId="0" borderId="0" xfId="9" applyFont="1" applyAlignment="1">
      <alignment horizontal="left"/>
    </xf>
    <xf numFmtId="166" fontId="4" fillId="0" borderId="0" xfId="9" applyNumberFormat="1" applyFont="1" applyAlignment="1">
      <alignment horizontal="left"/>
    </xf>
    <xf numFmtId="0" fontId="26" fillId="0" borderId="0" xfId="9" applyFont="1" applyAlignment="1">
      <alignment horizontal="left"/>
    </xf>
    <xf numFmtId="0" fontId="26" fillId="0" borderId="0" xfId="3" applyFont="1" applyAlignment="1">
      <alignment horizontal="left"/>
    </xf>
    <xf numFmtId="0" fontId="3" fillId="0" borderId="0" xfId="9" applyFont="1" applyAlignment="1">
      <alignment horizontal="left"/>
    </xf>
    <xf numFmtId="166" fontId="4" fillId="0" borderId="0" xfId="3" applyNumberFormat="1" applyFont="1" applyAlignment="1">
      <alignment horizontal="left"/>
    </xf>
    <xf numFmtId="0" fontId="4" fillId="0" borderId="0" xfId="3" applyFont="1" applyAlignment="1">
      <alignment horizontal="left"/>
    </xf>
    <xf numFmtId="166" fontId="3" fillId="0" borderId="0" xfId="3" applyNumberFormat="1" applyAlignment="1">
      <alignment horizontal="left"/>
    </xf>
    <xf numFmtId="166" fontId="26" fillId="0" borderId="0" xfId="3" applyNumberFormat="1" applyFont="1" applyAlignment="1">
      <alignment horizontal="left"/>
    </xf>
    <xf numFmtId="166" fontId="3" fillId="0" borderId="9" xfId="9" applyNumberFormat="1" applyFont="1" applyBorder="1" applyAlignment="1">
      <alignment horizontal="left"/>
    </xf>
    <xf numFmtId="0" fontId="6" fillId="0" borderId="0" xfId="9" applyFont="1" applyAlignment="1">
      <alignment horizontal="right"/>
    </xf>
    <xf numFmtId="166" fontId="4" fillId="0" borderId="0" xfId="9" applyNumberFormat="1" applyFont="1" applyAlignment="1">
      <alignment horizontal="right"/>
    </xf>
    <xf numFmtId="166" fontId="4" fillId="3" borderId="0" xfId="9" applyNumberFormat="1" applyFont="1" applyFill="1" applyAlignment="1">
      <alignment horizontal="right"/>
    </xf>
    <xf numFmtId="165" fontId="11" fillId="0" borderId="7" xfId="1" applyNumberFormat="1" applyFont="1" applyBorder="1" applyAlignment="1">
      <alignment horizontal="right"/>
    </xf>
    <xf numFmtId="165" fontId="11" fillId="3" borderId="7" xfId="1" applyNumberFormat="1" applyFont="1" applyFill="1" applyBorder="1" applyAlignment="1">
      <alignment horizontal="right"/>
    </xf>
    <xf numFmtId="165" fontId="10" fillId="0" borderId="7" xfId="1" applyNumberFormat="1" applyFont="1" applyBorder="1" applyAlignment="1">
      <alignment horizontal="right"/>
    </xf>
    <xf numFmtId="165" fontId="10" fillId="3" borderId="7" xfId="1" applyNumberFormat="1" applyFont="1" applyFill="1" applyBorder="1" applyAlignment="1">
      <alignment horizontal="right"/>
    </xf>
    <xf numFmtId="165" fontId="10" fillId="0" borderId="8" xfId="1" applyNumberFormat="1" applyFont="1" applyBorder="1" applyAlignment="1">
      <alignment horizontal="right"/>
    </xf>
    <xf numFmtId="165" fontId="10" fillId="3" borderId="8" xfId="1" applyNumberFormat="1" applyFont="1" applyFill="1" applyBorder="1" applyAlignment="1">
      <alignment horizontal="right"/>
    </xf>
    <xf numFmtId="166" fontId="11" fillId="0" borderId="7" xfId="1" applyNumberFormat="1" applyFont="1" applyBorder="1" applyAlignment="1">
      <alignment horizontal="right"/>
    </xf>
    <xf numFmtId="166" fontId="11" fillId="3" borderId="7" xfId="1" applyNumberFormat="1" applyFont="1" applyFill="1" applyBorder="1" applyAlignment="1">
      <alignment horizontal="right"/>
    </xf>
    <xf numFmtId="166" fontId="10" fillId="0" borderId="9" xfId="1" applyNumberFormat="1" applyFont="1" applyBorder="1" applyAlignment="1">
      <alignment horizontal="right"/>
    </xf>
    <xf numFmtId="166" fontId="10" fillId="3" borderId="9" xfId="1" applyNumberFormat="1" applyFont="1" applyFill="1" applyBorder="1" applyAlignment="1">
      <alignment horizontal="right"/>
    </xf>
    <xf numFmtId="166" fontId="6" fillId="0" borderId="0" xfId="9" applyNumberFormat="1" applyFont="1" applyAlignment="1">
      <alignment horizontal="right"/>
    </xf>
    <xf numFmtId="166" fontId="4" fillId="3" borderId="8" xfId="9" applyNumberFormat="1" applyFont="1" applyFill="1" applyBorder="1" applyAlignment="1">
      <alignment horizontal="right" vertical="top"/>
    </xf>
    <xf numFmtId="166" fontId="4" fillId="0" borderId="0" xfId="5" applyNumberFormat="1" applyFont="1" applyAlignment="1">
      <alignment vertical="center"/>
    </xf>
    <xf numFmtId="166" fontId="4" fillId="3" borderId="0" xfId="9" applyNumberFormat="1" applyFont="1" applyFill="1" applyAlignment="1">
      <alignment horizontal="right" vertical="top"/>
    </xf>
    <xf numFmtId="168" fontId="4" fillId="0" borderId="0" xfId="4" quotePrefix="1" applyNumberFormat="1" applyFont="1" applyAlignment="1">
      <alignment horizontal="center"/>
    </xf>
    <xf numFmtId="168" fontId="3" fillId="0" borderId="4" xfId="4" applyNumberFormat="1" applyFont="1" applyBorder="1" applyAlignment="1">
      <alignment horizontal="left"/>
    </xf>
    <xf numFmtId="0" fontId="4" fillId="0" borderId="0" xfId="4" applyFont="1" applyAlignment="1">
      <alignment horizontal="left" wrapText="1"/>
    </xf>
    <xf numFmtId="0" fontId="3" fillId="0" borderId="4" xfId="4" applyFont="1" applyBorder="1"/>
    <xf numFmtId="168" fontId="4" fillId="3" borderId="0" xfId="4" applyNumberFormat="1" applyFont="1" applyFill="1" applyAlignment="1">
      <alignment horizontal="right" vertical="top"/>
    </xf>
    <xf numFmtId="168" fontId="4" fillId="0" borderId="0" xfId="4" applyNumberFormat="1" applyFont="1" applyAlignment="1">
      <alignment horizontal="right" vertical="top"/>
    </xf>
    <xf numFmtId="166" fontId="4" fillId="0" borderId="0" xfId="9" applyNumberFormat="1" applyFont="1" applyAlignment="1">
      <alignment horizontal="left" vertical="center" wrapText="1" indent="1"/>
    </xf>
    <xf numFmtId="166" fontId="3" fillId="0" borderId="0" xfId="9" applyNumberFormat="1" applyFont="1" applyAlignment="1">
      <alignment horizontal="left" vertical="center" wrapText="1"/>
    </xf>
    <xf numFmtId="167" fontId="6" fillId="0" borderId="6" xfId="1" applyNumberFormat="1" applyFont="1" applyFill="1" applyBorder="1" applyAlignment="1" applyProtection="1">
      <alignment horizontal="right"/>
    </xf>
    <xf numFmtId="165" fontId="4" fillId="3" borderId="0" xfId="4" applyNumberFormat="1" applyFont="1" applyFill="1" applyAlignment="1">
      <alignment horizontal="right"/>
    </xf>
    <xf numFmtId="165" fontId="4" fillId="0" borderId="0" xfId="4" applyNumberFormat="1" applyFont="1" applyAlignment="1">
      <alignment horizontal="right"/>
    </xf>
    <xf numFmtId="165" fontId="3" fillId="3" borderId="12" xfId="4" applyNumberFormat="1" applyFont="1" applyFill="1" applyBorder="1" applyAlignment="1">
      <alignment horizontal="right"/>
    </xf>
    <xf numFmtId="165" fontId="3" fillId="0" borderId="12" xfId="4" applyNumberFormat="1" applyFont="1" applyBorder="1" applyAlignment="1">
      <alignment horizontal="right"/>
    </xf>
    <xf numFmtId="166" fontId="10" fillId="0" borderId="0" xfId="0" applyNumberFormat="1" applyFont="1" applyAlignment="1">
      <alignment vertical="center"/>
    </xf>
    <xf numFmtId="166" fontId="4" fillId="0" borderId="3" xfId="0" applyNumberFormat="1" applyFont="1" applyBorder="1" applyAlignment="1">
      <alignment wrapText="1"/>
    </xf>
    <xf numFmtId="166" fontId="10" fillId="0" borderId="0" xfId="0" applyNumberFormat="1" applyFont="1" applyAlignment="1">
      <alignment horizontal="left" vertical="top" wrapText="1"/>
    </xf>
    <xf numFmtId="166" fontId="10" fillId="0" borderId="0" xfId="0" applyNumberFormat="1" applyFont="1" applyAlignment="1">
      <alignment horizontal="right"/>
    </xf>
    <xf numFmtId="166" fontId="10" fillId="3" borderId="0" xfId="0" applyNumberFormat="1" applyFont="1" applyFill="1" applyAlignment="1">
      <alignment horizontal="right"/>
    </xf>
    <xf numFmtId="166" fontId="6" fillId="0" borderId="0" xfId="9" applyNumberFormat="1" applyFont="1" applyAlignment="1">
      <alignment horizontal="left" vertical="top" wrapText="1" indent="1"/>
    </xf>
    <xf numFmtId="166" fontId="10" fillId="0" borderId="8" xfId="0" applyNumberFormat="1" applyFont="1" applyBorder="1" applyAlignment="1">
      <alignment horizontal="left" vertical="center" wrapText="1"/>
    </xf>
    <xf numFmtId="166" fontId="3" fillId="0" borderId="0" xfId="9" applyNumberFormat="1" applyFont="1" applyAlignment="1">
      <alignment horizontal="right"/>
    </xf>
    <xf numFmtId="166" fontId="6" fillId="0" borderId="0" xfId="0" applyNumberFormat="1" applyFont="1" applyAlignment="1">
      <alignment horizontal="left" vertical="top"/>
    </xf>
    <xf numFmtId="166" fontId="6" fillId="0" borderId="0" xfId="0" applyNumberFormat="1" applyFont="1" applyAlignment="1">
      <alignment horizontal="left" vertical="top" wrapText="1"/>
    </xf>
    <xf numFmtId="166" fontId="4" fillId="4" borderId="0" xfId="0" applyNumberFormat="1" applyFont="1" applyFill="1" applyAlignment="1">
      <alignment wrapText="1"/>
    </xf>
    <xf numFmtId="166" fontId="6" fillId="0" borderId="0" xfId="0" applyNumberFormat="1" applyFont="1" applyAlignment="1">
      <alignment vertical="top"/>
    </xf>
    <xf numFmtId="0" fontId="35" fillId="0" borderId="0" xfId="0" applyFont="1"/>
    <xf numFmtId="166" fontId="29" fillId="0" borderId="0" xfId="4" applyNumberFormat="1" applyFont="1" applyAlignment="1">
      <alignment vertical="top" wrapText="1"/>
    </xf>
    <xf numFmtId="0" fontId="4" fillId="0" borderId="6" xfId="4" applyFont="1" applyBorder="1" applyAlignment="1">
      <alignment horizontal="center"/>
    </xf>
    <xf numFmtId="0" fontId="4" fillId="3" borderId="6" xfId="4" applyFont="1" applyFill="1" applyBorder="1" applyAlignment="1">
      <alignment horizontal="right" wrapText="1"/>
    </xf>
    <xf numFmtId="0" fontId="4" fillId="0" borderId="6" xfId="4" applyFont="1" applyBorder="1" applyAlignment="1">
      <alignment horizontal="right" wrapText="1"/>
    </xf>
    <xf numFmtId="166" fontId="10" fillId="0" borderId="6" xfId="1" applyNumberFormat="1" applyFont="1" applyFill="1" applyBorder="1" applyAlignment="1">
      <alignment horizontal="right" vertical="center"/>
    </xf>
    <xf numFmtId="166" fontId="3" fillId="3" borderId="6" xfId="12" applyNumberFormat="1" applyFont="1" applyFill="1" applyBorder="1" applyAlignment="1">
      <alignment horizontal="right" vertical="center"/>
    </xf>
    <xf numFmtId="166" fontId="3" fillId="0" borderId="6" xfId="12" applyNumberFormat="1" applyFont="1" applyBorder="1">
      <alignment vertical="center"/>
    </xf>
    <xf numFmtId="166" fontId="4" fillId="3" borderId="6" xfId="12" applyNumberFormat="1" applyFont="1" applyFill="1" applyBorder="1" applyAlignment="1">
      <alignment horizontal="right"/>
    </xf>
    <xf numFmtId="166" fontId="3" fillId="0" borderId="6" xfId="9" applyNumberFormat="1" applyFont="1" applyBorder="1" applyAlignment="1">
      <alignment horizontal="right" vertical="top"/>
    </xf>
    <xf numFmtId="166" fontId="3" fillId="3" borderId="6" xfId="9" applyNumberFormat="1" applyFont="1" applyFill="1" applyBorder="1" applyAlignment="1">
      <alignment horizontal="right" vertical="top"/>
    </xf>
    <xf numFmtId="166" fontId="3" fillId="0" borderId="8" xfId="9" applyNumberFormat="1" applyFont="1" applyBorder="1" applyAlignment="1">
      <alignment horizontal="left" wrapText="1"/>
    </xf>
    <xf numFmtId="166" fontId="4" fillId="0" borderId="6" xfId="4" applyNumberFormat="1" applyFont="1" applyBorder="1" applyAlignment="1">
      <alignment horizontal="right" vertical="top" wrapText="1"/>
    </xf>
    <xf numFmtId="166" fontId="4" fillId="3" borderId="6" xfId="4" applyNumberFormat="1" applyFont="1" applyFill="1" applyBorder="1" applyAlignment="1">
      <alignment horizontal="right" vertical="top" wrapText="1"/>
    </xf>
    <xf numFmtId="166" fontId="3" fillId="0" borderId="6" xfId="0" applyNumberFormat="1" applyFont="1" applyBorder="1" applyAlignment="1">
      <alignment horizontal="right" wrapText="1"/>
    </xf>
    <xf numFmtId="166" fontId="3" fillId="3" borderId="6" xfId="0" applyNumberFormat="1" applyFont="1" applyFill="1" applyBorder="1" applyAlignment="1">
      <alignment horizontal="right" wrapText="1"/>
    </xf>
    <xf numFmtId="166" fontId="4" fillId="0" borderId="6" xfId="4" applyNumberFormat="1" applyFont="1" applyBorder="1" applyAlignment="1">
      <alignment horizontal="right" wrapText="1"/>
    </xf>
    <xf numFmtId="166" fontId="4" fillId="3" borderId="6" xfId="4" applyNumberFormat="1" applyFont="1" applyFill="1" applyBorder="1" applyAlignment="1">
      <alignment horizontal="right" wrapText="1"/>
    </xf>
    <xf numFmtId="165" fontId="10" fillId="0" borderId="6" xfId="1" applyNumberFormat="1" applyFont="1" applyBorder="1" applyAlignment="1">
      <alignment horizontal="right"/>
    </xf>
    <xf numFmtId="165" fontId="10" fillId="3" borderId="6" xfId="1" applyNumberFormat="1" applyFont="1" applyFill="1" applyBorder="1" applyAlignment="1">
      <alignment horizontal="right"/>
    </xf>
    <xf numFmtId="0" fontId="3" fillId="0" borderId="8" xfId="3" applyBorder="1" applyAlignment="1">
      <alignment horizontal="left"/>
    </xf>
    <xf numFmtId="166" fontId="3" fillId="0" borderId="1" xfId="2" applyNumberFormat="1" applyFont="1" applyFill="1" applyBorder="1" applyAlignment="1">
      <alignment vertical="center"/>
    </xf>
    <xf numFmtId="166" fontId="3" fillId="3" borderId="1" xfId="2" applyNumberFormat="1" applyFont="1" applyFill="1" applyBorder="1" applyAlignment="1">
      <alignment vertical="center"/>
    </xf>
    <xf numFmtId="166" fontId="26" fillId="0" borderId="1" xfId="2" applyNumberFormat="1" applyFont="1" applyFill="1" applyBorder="1" applyAlignment="1">
      <alignment vertical="center"/>
    </xf>
    <xf numFmtId="166" fontId="26" fillId="3" borderId="1" xfId="2" applyNumberFormat="1" applyFont="1" applyFill="1" applyBorder="1" applyAlignment="1">
      <alignment vertical="center"/>
    </xf>
    <xf numFmtId="166" fontId="3" fillId="0" borderId="8" xfId="5" applyNumberFormat="1" applyFont="1" applyBorder="1" applyAlignment="1">
      <alignment horizontal="left" wrapText="1"/>
    </xf>
    <xf numFmtId="166" fontId="3" fillId="0" borderId="1" xfId="5" applyNumberFormat="1" applyFont="1" applyBorder="1" applyAlignment="1">
      <alignment vertical="center"/>
    </xf>
    <xf numFmtId="166" fontId="4" fillId="0" borderId="1" xfId="4" applyNumberFormat="1" applyFont="1" applyBorder="1" applyAlignment="1">
      <alignment horizontal="right" vertical="center" wrapText="1"/>
    </xf>
    <xf numFmtId="166" fontId="3" fillId="0" borderId="1" xfId="4" applyNumberFormat="1" applyFont="1" applyBorder="1" applyAlignment="1">
      <alignment vertical="center"/>
    </xf>
    <xf numFmtId="166" fontId="3" fillId="0" borderId="8" xfId="4" applyNumberFormat="1" applyFont="1" applyBorder="1" applyAlignment="1">
      <alignment horizontal="left" wrapText="1" indent="1"/>
    </xf>
    <xf numFmtId="166" fontId="3" fillId="0" borderId="8" xfId="4" applyNumberFormat="1" applyFont="1" applyBorder="1"/>
    <xf numFmtId="49" fontId="4" fillId="4" borderId="0" xfId="0" applyNumberFormat="1" applyFont="1" applyFill="1" applyAlignment="1" applyProtection="1">
      <alignment horizontal="left" vertical="top" wrapText="1"/>
      <protection locked="0"/>
    </xf>
    <xf numFmtId="0" fontId="3" fillId="0" borderId="8" xfId="4" applyFont="1" applyBorder="1" applyAlignment="1">
      <alignment horizontal="left" vertical="center" wrapText="1"/>
    </xf>
    <xf numFmtId="0" fontId="0" fillId="0" borderId="8" xfId="0" applyBorder="1"/>
    <xf numFmtId="0" fontId="20" fillId="0" borderId="0" xfId="0" applyFont="1" applyAlignment="1">
      <alignment horizontal="left"/>
    </xf>
    <xf numFmtId="166" fontId="10" fillId="0" borderId="3" xfId="12" applyNumberFormat="1" applyFont="1" applyBorder="1" applyAlignment="1">
      <alignment horizontal="left" vertical="center" wrapText="1"/>
    </xf>
    <xf numFmtId="166" fontId="3" fillId="3" borderId="3" xfId="3" applyNumberFormat="1" applyFill="1" applyBorder="1" applyAlignment="1">
      <alignment horizontal="left" wrapText="1"/>
    </xf>
    <xf numFmtId="0" fontId="19" fillId="0" borderId="2" xfId="0" applyFont="1" applyBorder="1" applyAlignment="1">
      <alignment horizontal="left"/>
    </xf>
    <xf numFmtId="166" fontId="6" fillId="0" borderId="0" xfId="9" applyNumberFormat="1" applyFont="1" applyAlignment="1">
      <alignment horizontal="left"/>
    </xf>
    <xf numFmtId="166" fontId="6" fillId="0" borderId="0" xfId="9" applyNumberFormat="1" applyFont="1" applyAlignment="1" applyProtection="1">
      <alignment horizontal="left"/>
      <protection locked="0"/>
    </xf>
    <xf numFmtId="166" fontId="6" fillId="4" borderId="0" xfId="9" applyNumberFormat="1" applyFont="1" applyFill="1" applyAlignment="1">
      <alignment horizontal="left" wrapText="1"/>
    </xf>
    <xf numFmtId="166" fontId="4" fillId="0" borderId="0" xfId="5" quotePrefix="1" applyNumberFormat="1" applyFont="1" applyAlignment="1">
      <alignment horizontal="left"/>
    </xf>
    <xf numFmtId="166" fontId="4" fillId="0" borderId="0" xfId="5" applyNumberFormat="1" applyFont="1" applyAlignment="1">
      <alignment horizontal="left" vertical="top" wrapText="1"/>
    </xf>
    <xf numFmtId="166" fontId="20" fillId="0" borderId="0" xfId="4" applyNumberFormat="1" applyFont="1" applyAlignment="1">
      <alignment horizontal="left" vertical="top"/>
    </xf>
    <xf numFmtId="0" fontId="4" fillId="0" borderId="0" xfId="0" applyFont="1" applyAlignment="1">
      <alignment horizontal="left"/>
    </xf>
    <xf numFmtId="166" fontId="4" fillId="0" borderId="0" xfId="4" applyNumberFormat="1" applyFont="1" applyAlignment="1">
      <alignment horizontal="left" vertical="top" wrapText="1"/>
    </xf>
    <xf numFmtId="166" fontId="20" fillId="0" borderId="0" xfId="4" applyNumberFormat="1" applyFont="1" applyAlignment="1">
      <alignment horizontal="left" vertical="top" wrapText="1"/>
    </xf>
  </cellXfs>
  <cellStyles count="23">
    <cellStyle name="Comma 10" xfId="19" xr:uid="{00000000-0005-0000-0000-000001000000}"/>
    <cellStyle name="Comma 2" xfId="1" xr:uid="{00000000-0005-0000-0000-000002000000}"/>
    <cellStyle name="Comma 2 2" xfId="15" xr:uid="{00000000-0005-0000-0000-000003000000}"/>
    <cellStyle name="Comma 2 2 2" xfId="20" xr:uid="{00000000-0005-0000-0000-000004000000}"/>
    <cellStyle name="Comma 2 3" xfId="21" xr:uid="{00000000-0005-0000-0000-000000000000}"/>
    <cellStyle name="Comma 3" xfId="2" xr:uid="{00000000-0005-0000-0000-000005000000}"/>
    <cellStyle name="Comma 3 2" xfId="17" xr:uid="{00000000-0005-0000-0000-000006000000}"/>
    <cellStyle name="Comma 3 3" xfId="22" xr:uid="{00000000-0005-0000-0000-000001000000}"/>
    <cellStyle name="Headings" xfId="3" xr:uid="{00000000-0005-0000-0000-000007000000}"/>
    <cellStyle name="Normal" xfId="0" builtinId="0"/>
    <cellStyle name="Normal 2" xfId="4" xr:uid="{00000000-0005-0000-0000-000009000000}"/>
    <cellStyle name="Normal 2 2" xfId="5" xr:uid="{00000000-0005-0000-0000-00000A000000}"/>
    <cellStyle name="Normal 2 2 2" xfId="6" xr:uid="{00000000-0005-0000-0000-00000B000000}"/>
    <cellStyle name="Normal 3" xfId="7" xr:uid="{00000000-0005-0000-0000-00000C000000}"/>
    <cellStyle name="Normal 3 2" xfId="12" xr:uid="{00000000-0005-0000-0000-00000D000000}"/>
    <cellStyle name="Normal 4" xfId="8" xr:uid="{00000000-0005-0000-0000-00000E000000}"/>
    <cellStyle name="Normal 4 2" xfId="9" xr:uid="{00000000-0005-0000-0000-00000F000000}"/>
    <cellStyle name="Normal 47" xfId="14" xr:uid="{00000000-0005-0000-0000-000010000000}"/>
    <cellStyle name="Normal 5" xfId="10" xr:uid="{00000000-0005-0000-0000-000011000000}"/>
    <cellStyle name="Normal 5 2" xfId="11" xr:uid="{00000000-0005-0000-0000-000012000000}"/>
    <cellStyle name="Normal 6" xfId="13" xr:uid="{00000000-0005-0000-0000-000013000000}"/>
    <cellStyle name="Normal 7" xfId="18" xr:uid="{00000000-0005-0000-0000-000014000000}"/>
    <cellStyle name="Normal_Table 1 3 AEs and Variations to Outcomes - Measures 09-10" xfId="16" xr:uid="{00000000-0005-0000-0000-00001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008000"/>
      <color rgb="FFE6E6E6"/>
      <color rgb="FF006600"/>
      <color rgb="FF0000FF"/>
      <color rgb="FFFF6600"/>
      <color rgb="FFE6E61E"/>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9" Type="http://schemas.openxmlformats.org/officeDocument/2006/relationships/externalLink" Target="externalLinks/externalLink30.xml"/><Relationship Id="rId21" Type="http://schemas.openxmlformats.org/officeDocument/2006/relationships/externalLink" Target="externalLinks/externalLink12.xml"/><Relationship Id="rId34" Type="http://schemas.openxmlformats.org/officeDocument/2006/relationships/externalLink" Target="externalLinks/externalLink25.xml"/><Relationship Id="rId42" Type="http://schemas.openxmlformats.org/officeDocument/2006/relationships/externalLink" Target="externalLinks/externalLink33.xml"/><Relationship Id="rId47" Type="http://schemas.openxmlformats.org/officeDocument/2006/relationships/sharedStrings" Target="sharedStrings.xml"/><Relationship Id="rId50"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7.xml"/><Relationship Id="rId29" Type="http://schemas.openxmlformats.org/officeDocument/2006/relationships/externalLink" Target="externalLinks/externalLink20.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externalLink" Target="externalLinks/externalLink23.xml"/><Relationship Id="rId37" Type="http://schemas.openxmlformats.org/officeDocument/2006/relationships/externalLink" Target="externalLinks/externalLink28.xml"/><Relationship Id="rId40" Type="http://schemas.openxmlformats.org/officeDocument/2006/relationships/externalLink" Target="externalLinks/externalLink31.xml"/><Relationship Id="rId45" Type="http://schemas.openxmlformats.org/officeDocument/2006/relationships/theme" Target="theme/theme1.xml"/><Relationship Id="rId53" Type="http://schemas.openxmlformats.org/officeDocument/2006/relationships/customXml" Target="../customXml/item5.xml"/><Relationship Id="rId5" Type="http://schemas.openxmlformats.org/officeDocument/2006/relationships/worksheet" Target="worksheets/sheet5.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externalLink" Target="externalLinks/externalLink22.xml"/><Relationship Id="rId44" Type="http://schemas.openxmlformats.org/officeDocument/2006/relationships/externalLink" Target="externalLinks/externalLink35.xml"/><Relationship Id="rId52"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externalLink" Target="externalLinks/externalLink21.xml"/><Relationship Id="rId35" Type="http://schemas.openxmlformats.org/officeDocument/2006/relationships/externalLink" Target="externalLinks/externalLink26.xml"/><Relationship Id="rId43" Type="http://schemas.openxmlformats.org/officeDocument/2006/relationships/externalLink" Target="externalLinks/externalLink34.xml"/><Relationship Id="rId48"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externalLink" Target="externalLinks/externalLink24.xml"/><Relationship Id="rId38" Type="http://schemas.openxmlformats.org/officeDocument/2006/relationships/externalLink" Target="externalLinks/externalLink29.xml"/><Relationship Id="rId46" Type="http://schemas.openxmlformats.org/officeDocument/2006/relationships/styles" Target="styles.xml"/><Relationship Id="rId20" Type="http://schemas.openxmlformats.org/officeDocument/2006/relationships/externalLink" Target="externalLinks/externalLink11.xml"/><Relationship Id="rId41" Type="http://schemas.openxmlformats.org/officeDocument/2006/relationships/externalLink" Target="externalLinks/externalLink3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externalLink" Target="externalLinks/externalLink19.xml"/><Relationship Id="rId36" Type="http://schemas.openxmlformats.org/officeDocument/2006/relationships/externalLink" Target="externalLinks/externalLink27.xml"/><Relationship Id="rId4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ATFP05\Costings\Documents%20and%20Settings\P08565\Desktop\link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intranet/Documents%20and%20Settings/Fiona/Desktop/NPP%20Template%20play.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pmc2851\AppData\Local\Microsoft\Windows\Temporary%20Internet%20Files\Content.Outlook\CBMRXXXW\Summary%20of%20funding%20Deregulation%20PD%20cleared%20(2).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NATFP05\Costings\DOCUME~1\P08797\LOCALS~1\Temp\h.notes\RTTsoftware%20vendor%20engagement%20revised%2002.11.0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Treasury%20&amp;%20Budget\Shared%20Information\2017-18\MYEFO\New%20Measures%20and%20Journals\New%20Measures%20-%20MYEFO%202017-18.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mmi.local\dfs\My%20Space\(J)%20DeskTop%201-10-19\(J)TM1%20Upload%20Testing\DSS%20MoG%20TM1%20Dept%20Bill%201&amp;2%20Journal.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jmeier\AppData\Local\Microsoft\Windows\Temporary%20Internet%20Files\Content.Outlook\YHYJCX9Y\costings\A%204%20Centenary%20of%20Canberra%20Nat%20Progr%20Updated%2022%20Mar%201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pmc2678\AppData\Local\Microsoft\Windows\Temporary%20Internet%20Files\Content.Outlook\UAWMNLVW\Copy%20of%20001_Master_Budget_CorpAct_FINAL.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mmi.local\dfs\FSSD\FFOB\Accounting%20and%20Tax\Financial%20Reporting\2018-19\Year%20End\Financial%20Statements\Financial%20Statement%20Model\2019%20Annual%20Reporting%20Model%20-%20Administered.xlsm"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Corporate%20Services%20Division\Financial%20Management%20Branch\01%20External%20Budget%20(Restricted)\2010-11\2010-11%20Budget\Document%20support\PMC%20-%20Departmental%20Assets%20(Fina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mmi.local\dfs\Pricing%20Tool%20-%20Incremental%20Only%20-%202013%2007%2001%20V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My%20Documents\Costing\Standard%20Dept%20Costing\Expanded%20Standard%20Departmental%20Template.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Users\malizj\AppData\Local\Temp\1\TM12EFE.xlsm"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Actdc01fs51v\Financial%20Management\Treasury%20&amp;%20Budget\Shared%20Information\Capital%20Budgets\Capital%20Working\2009-10\CPM\20090123%20-%20AGD%20-%20CMP%20-%20Version%202.03%20as%20at%2031080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hotlua\Local%20Settings\Temporary%20Internet%20Files\OLKA48\Templates%20from%20AAUs\Human%20services\Costing%20-%20Ezetimibe%20and%20Ezetimbe%20with%20Simvastatin.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pmc-mossprod01/sites/teamsites/csd-election-planning-2013/Finance/10%20Agencies/12%20DBCDE/60%20S.32%20Forms/DBCDE%20Staff%20Modelling%20-%20Communications.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Corporate%20Services%20Division\Financial%20Management%20Branch\Administration\Weekly%20report_Management%20Accounting.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Users\dukeja\AppData\Local\Temp\1\TM197EA.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Users\kennet\AppData\Local\Microsoft\Windows\Temporary%20Internet%20Files\Content.Outlook\O40A528A\Monthly%20SMC%20-%20Executive%20Board%20Report%20November%202017.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Cost%20Methodology\TemplateV1_Final.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immi.local\dfs\My%20Space\(J)%20DeskTop%201-10-19\(J)TM1%20Upload%20Testing\01%20TM1%20Dept%20Bill%201%20Journal%20Template%20fm%2026%20Sept%2019.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Corporate%20Services%20Division\Financial%20Management%20Branch\01%20External%20Budget%20(Restricted)\B1.%20Capital%20Management%20Plan\Input%20from%20Project%20Teams\Tasking\ISB%20Capital%20Managment%20Inpu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Treasury%20&amp;%20Budget\Shared%20Information\Capital%20Budgets\Capital%20Working\2009-10\Monthly%20Executive%20Reports\September\Sept%20Capital%20Report%20-%20Departmentalv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Groups\ACT\BEL\FSSD\FSEBB\External%20Budgets%20Management\2019-20\(03)%202019-20%20MYEFO%20to%20AE\06%202019-20%20PAES%20Tables\Trim%20Final%20Tables%20-%203%20Feb%2019\05%201920%20PAES%20Section%203_tables%20WORKING%20-%20ed02.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DORA\Finance\02.%20External%20Budgets\2013-14\00%20Appropriation\Appropriation%20Reconciliation%20Budget.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Treasury%20&amp;%20Budget\Shared%20Information\2011-12\Monthly%20Reports\12.%20June%202012\Monthly%20Summary%20Report%20-%20June.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immi.local\dfs\FSSD\FFOB\Accounting%20and%20Tax\Financial%20Reporting\2018-19\Year%20End\Financial%20Statements\Financial%20Statement%20Model\2019%20Annual%20Reporting%20Model%20-%20Departmental.xlsm"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immi.local\dfs\FSSD\FSEBB\External%20Budgets%20Management\2018-19\2018-19%20PreERC%20to%20Budget\CBMS%20Adjustments\Price%20Parameter%20Adjustments\2016-17%20Pre-ERC.xlsm"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immi.local\dfs\Groups\ACT\BEL\FSSD\FSEBB\External%20Budgets%20Management\2019-20\(03)%202019-20%20MYEFO%20to%20AE\03%20CBMS%20Adjustments\(4.7)%20Bill%20Expenses%20Align%20to%20Actual\APPROVED%20Dept%20Bill%201%20Expenses%20Review%20v(SD).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01%20Analytics%20Group\40%20-%20Clients%20-%20Current\25%20AGD%20CMP\02%20Model\20090123%20-%20AGD%20-%20CMP%20-%20Version%202.0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orporate%20Services%20Division\Financial%20Management%20Branch\2013%20MoGs\Transfer%20Costing%20v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FSSD\FSEBB\External%20Budgets%20Management\2014-15\2014-15%20MYEFO%20to%20AE\Relevant%20EM\2014-61%20AE%20Bils%20&amp;%20PAES\EM%202014-61%202014-15%20PAES%20Attachment%20E%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NATFP05\Costings\DOCUME~1\P08797\LOCALS~1\Temp\h.notes\master%20cost%20template%20(reworked%20vers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PRPWCR\AppData\Local\Microsoft\Windows\Temporary%20Internet%20Files\Content.Outlook\LZL98IZ9\2015-16%20MYEFO.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y%20Space\(%2303)%2015-16%20MYEFO%20to%2016-17%20Budget\(01)%2015-16%20MYEFO%20to%20AE\2015-16%20PAES\Section%203%20Table%20(J)\&amp;%20Section%203%20from%2011-1-16\Section%203%20Sour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links"/>
      <sheetName val="Vlookup"/>
      <sheetName val="SUMMARY"/>
      <sheetName val="AUTO CALC"/>
      <sheetName val="TA"/>
      <sheetName val="AUTO_CALC2"/>
      <sheetName val="AUTO_CALC1"/>
      <sheetName val="AUTO_CALC"/>
      <sheetName val="Budget Pack Sala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S"/>
      <sheetName val="Summary Cost Sheets"/>
      <sheetName val="Administered"/>
      <sheetName val="Departmental One-off Costs"/>
      <sheetName val="One-off Staff (Dept)"/>
      <sheetName val="Departmental Ongoing Costs"/>
      <sheetName val="On Going Staff (Dept)"/>
      <sheetName val="OTHER PORTFOLIO 1"/>
      <sheetName val="OTHER PORTFOLIO 2"/>
      <sheetName val="Parameters"/>
      <sheetName val="Formulas"/>
      <sheetName val="Gold Card By Programs"/>
      <sheetName val="NPP Template play"/>
      <sheetName val="Summary_Cost_Sheets"/>
      <sheetName val="Departmental_One-off_Costs"/>
      <sheetName val="One-off_Staff_(Dept)"/>
      <sheetName val="Departmental_Ongoing_Costs"/>
      <sheetName val="On_Going_Staff_(Dept)"/>
      <sheetName val="OTHER_PORTFOLIO_1"/>
      <sheetName val="OTHER_PORTFOLIO_2"/>
      <sheetName val="Gold_Card_By_Programs"/>
      <sheetName val="NPP_Template_pla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Master Lists"/>
      <sheetName val="Sign-off &amp; Support(EV Mvt only)"/>
      <sheetName val="Dept EV Mvmnt"/>
      <sheetName val="Admin EV Mvmnt"/>
      <sheetName val="Revenue"/>
      <sheetName val="Expense"/>
      <sheetName val="Asset"/>
      <sheetName val="Liability"/>
      <sheetName val="Equity"/>
      <sheetName val="Dept TABS&gt;&gt;"/>
      <sheetName val="NPP Model"/>
      <sheetName val="DCB support"/>
      <sheetName val="Employee provisions"/>
      <sheetName val="Finance Dept Template"/>
      <sheetName val="Actuals"/>
      <sheetName val="BERT Template"/>
      <sheetName val="Dept vs BERT"/>
      <sheetName val="Staff Nos - data entry"/>
      <sheetName val="Staff Rates - INFO Only"/>
      <sheetName val="CAPITAL ONLY (DEPT) &gt;&gt;"/>
      <sheetName val="Dept Capital Template"/>
      <sheetName val="BERT Capital Template"/>
      <sheetName val="Dept vs BERT Capital"/>
      <sheetName val="Staff Nos - data entry Capital"/>
      <sheetName val="Other Costs -data entry Capital"/>
      <sheetName val="Admin TABS&gt;&gt;"/>
      <sheetName val="Admin Template"/>
      <sheetName val="BEAM"/>
      <sheetName val="SAP CHART"/>
      <sheetName val="BEAM acs"/>
      <sheetName val="Admin GLs"/>
      <sheetName val="Additional Information"/>
      <sheetName val="PM&amp;C Departmental"/>
    </sheetNames>
    <sheetDataSet>
      <sheetData sheetId="0" refreshError="1"/>
      <sheetData sheetId="1"/>
      <sheetData sheetId="2" refreshError="1"/>
      <sheetData sheetId="3" refreshError="1"/>
      <sheetData sheetId="4" refreshError="1"/>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efreshError="1"/>
      <sheetData sheetId="3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Departmental Input Sheet"/>
      <sheetName val="Administered Cover Sheet"/>
      <sheetName val="Base Data"/>
      <sheetName val="Betsy Input"/>
      <sheetName val="Assumptions and Data Sheet"/>
      <sheetName val="Divs &amp; Branches"/>
      <sheetName val="Cover_Sheet2"/>
      <sheetName val="Departmental_Input_Sheet2"/>
      <sheetName val="Administered_Cover_Sheet2"/>
      <sheetName val="Base_Data2"/>
      <sheetName val="Betsy_Input2"/>
      <sheetName val="Assumptions_and_Data_Sheet2"/>
      <sheetName val="Divs_&amp;_Branches2"/>
      <sheetName val="Cover_Sheet1"/>
      <sheetName val="Departmental_Input_Sheet1"/>
      <sheetName val="Administered_Cover_Sheet1"/>
      <sheetName val="Base_Data1"/>
      <sheetName val="Betsy_Input1"/>
      <sheetName val="Assumptions_and_Data_Sheet1"/>
      <sheetName val="Divs_&amp;_Branches1"/>
      <sheetName val="Cover_Sheet"/>
      <sheetName val="Departmental_Input_Sheet"/>
      <sheetName val="Administered_Cover_Sheet"/>
      <sheetName val="Base_Data"/>
      <sheetName val="Betsy_Input"/>
      <sheetName val="Assumptions_and_Data_Sheet"/>
      <sheetName val="Divs_&amp;_Branches"/>
    </sheetNames>
    <sheetDataSet>
      <sheetData sheetId="0"/>
      <sheetData sheetId="1"/>
      <sheetData sheetId="2"/>
      <sheetData sheetId="3" refreshError="1"/>
      <sheetData sheetId="4"/>
      <sheetData sheetId="5"/>
      <sheetData sheetId="6" refreshError="1"/>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NSPIC"/>
      <sheetName val="AVTOP Barcelona (1) "/>
      <sheetName val="AVTOP Terror x 4 (2)"/>
      <sheetName val="AVTOP ParsonsGreen London"/>
      <sheetName val="POCA - Police Officer W'being"/>
      <sheetName val="POCA - Firearms Amnesty"/>
      <sheetName val="POCA - Firearms Amnesty Reverse"/>
      <sheetName val="POCA - Police Income (in) A3"/>
      <sheetName val="POCA - Police Incom (out) A3"/>
      <sheetName val="POCA - Police Income (in) A1"/>
      <sheetName val="POCA - Police Incom (out) A1"/>
      <sheetName val="POCA - Firearms (Income) (in)A3"/>
      <sheetName val="POCA - Firearms (Income) Rev"/>
      <sheetName val="POCA - Firearms (Income) out A3"/>
      <sheetName val="POCA - Firearms (Income) Rev Ou"/>
      <sheetName val="POCA - Firearms (Income) DEPT"/>
      <sheetName val="POCA - Firearms (Expense) DEPT"/>
      <sheetName val="POCA-Special Acc -Recon Adjust "/>
      <sheetName val="POCA - Firearms (Income) Revers"/>
      <sheetName val="POCA - Firearms (Income) correc"/>
      <sheetName val="Modern Slavery (reduction)"/>
      <sheetName val="Modern Slavery (new measure)"/>
      <sheetName val="ACSC Transfer Approp 3"/>
      <sheetName val="ACSC Transfer Approp 1"/>
      <sheetName val="Foreign Inf Tans Schem Ap1"/>
      <sheetName val="Foreign Inf Tans Schem CAPITAL"/>
      <sheetName val="Foreign Inf Tans Schem Asset"/>
      <sheetName val="Foreign Inf Tans Schem Revenue"/>
      <sheetName val="FITS - Related entity correctio"/>
      <sheetName val="BRC"/>
      <sheetName val="Working with Children"/>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v TM1 ADJ"/>
      <sheetName val="TM1 ADJ link"/>
      <sheetName val="&gt;&gt; 01 Dept data"/>
      <sheetName val="Detp Funding input"/>
      <sheetName val="CHECKING"/>
      <sheetName val="Dept Actual Ratio "/>
      <sheetName val="Total Dept ADJ"/>
      <sheetName val="Start"/>
      <sheetName val="1.1-8279 MoF1"/>
      <sheetName val="1.2-8281 MoF2"/>
      <sheetName val="1.3-8381 MoF3"/>
      <sheetName val="1.7-8523 MoF4"/>
      <sheetName val="2.3-8293 MoF5"/>
      <sheetName val="1.2-8281"/>
      <sheetName val="1.3-8381"/>
      <sheetName val="1.4-8287"/>
      <sheetName val="1.5-8289"/>
      <sheetName val="1.6-8521"/>
      <sheetName val="1.7-8523"/>
      <sheetName val="1.8-8525"/>
      <sheetName val="1.9-8527"/>
      <sheetName val="2.1-8290"/>
      <sheetName val="2.2-8291"/>
      <sheetName val="2.3-8293"/>
      <sheetName val="2.4 8295 TIS Reclass"/>
      <sheetName val="2.4-8295 DSS 1"/>
      <sheetName val="2.4-8295 DSS 2"/>
      <sheetName val="2.4-8295 DSS 3"/>
      <sheetName val="3.1-8297"/>
      <sheetName val="3.2-8298 "/>
      <sheetName val="End"/>
      <sheetName val="Mapping"/>
      <sheetName val="&gt;&gt;02 TM1 Template"/>
      <sheetName val="01 NEW TM1 ADJ Dept Bill 1"/>
      <sheetName val="01 TM1 Dept Bill 1 LINK"/>
      <sheetName val="&gt;&gt; 02 Admin Bill 1-3-5"/>
      <sheetName val="01 TM1 ADJ Dept (NOT used"/>
      <sheetName val="02 TM1 ADJ Admin Bill 1"/>
      <sheetName val="TM1 LINK"/>
      <sheetName val="02 TM1 ADJ s74"/>
      <sheetName val="02 TM1 ADJ Visa Reform"/>
      <sheetName val="03 TM1 ADJ  Capital Adm Reve"/>
      <sheetName val="NOT USE TM1 ADJ temp(Adm Bill 1"/>
      <sheetName val="TM1-Asset Transfer (2)"/>
      <sheetName val="TM1-Asset Transfer"/>
      <sheetName val="Account Hierarchy"/>
      <sheetName val="Mvt Account Hierarchy"/>
      <sheetName val="Dept Primary"/>
      <sheetName val="Admin Primary"/>
      <sheetName val="SPP-SAP-SAC"/>
      <sheetName val="Structure of Appropriation Code"/>
      <sheetName val="Appropriation Codes"/>
      <sheetName val="Reason Code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Sign-Off"/>
      <sheetName val="Journal Entry"/>
      <sheetName val="Costings Summary"/>
      <sheetName val="Administered"/>
      <sheetName val="Departmental"/>
      <sheetName val="Salaries"/>
      <sheetName val="on-costs"/>
      <sheetName val="Travel - TD 2010 19 "/>
      <sheetName val="Suppliers"/>
      <sheetName val="IT Software Dev Summary"/>
      <sheetName val="IT Software Dev Detail"/>
      <sheetName val="Asset Purchases incl IT capital"/>
      <sheetName val="Property Summary"/>
      <sheetName val="ACT"/>
      <sheetName val="NSW"/>
      <sheetName val="QLD"/>
      <sheetName val="VIC"/>
      <sheetName val="SA"/>
      <sheetName val="NT"/>
      <sheetName val="WA"/>
      <sheetName val="TAS"/>
      <sheetName val="Other"/>
      <sheetName val="Lists"/>
    </sheetNames>
    <sheetDataSet>
      <sheetData sheetId="0" refreshError="1"/>
      <sheetData sheetId="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2"/>
      <sheetName val="312"/>
      <sheetName val="Pivot"/>
      <sheetName val="Suppliers"/>
      <sheetName val="COA"/>
      <sheetName val="Chart"/>
      <sheetName val="ProjectCodes"/>
      <sheetName val="Org_summary"/>
      <sheetName val="Breakdown"/>
      <sheetName val="ICT Pressures"/>
      <sheetName val="2009-10"/>
      <sheetName val="2009-10_Actuals"/>
      <sheetName val="Project"/>
      <sheetName val="2009-10_L3"/>
      <sheetName val="Finance1_upload"/>
      <sheetName val="for reporting only--&gt;"/>
      <sheetName val="Suppliers by tea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Details"/>
      <sheetName val="Note_Template"/>
      <sheetName val="Cover"/>
      <sheetName val="Navigation"/>
      <sheetName val="Version Log"/>
      <sheetName val="KPMG_Admin"/>
      <sheetName val="Errorhandle"/>
      <sheetName val="Lists"/>
      <sheetName val="ErrLog"/>
      <sheetName val="LS"/>
      <sheetName val="LS_Seperate"/>
      <sheetName val="LS Monthly"/>
      <sheetName val="CashFlowDerivation"/>
      <sheetName val="CashFlowJournals"/>
      <sheetName val="GSTWorkings"/>
      <sheetName val="CashFlowDrill"/>
      <sheetName val="CFWP"/>
      <sheetName val="Journal"/>
      <sheetName val="Trail"/>
      <sheetName val="Working"/>
      <sheetName val="RndJnlManAll"/>
      <sheetName val="RoundingJournal"/>
      <sheetName val="StyleList"/>
      <sheetName val="ChangeLog"/>
      <sheetName val="Mapping Export"/>
      <sheetName val="Mapping"/>
      <sheetName val="Index"/>
      <sheetName val="Note_ANT"/>
      <sheetName val="Note_IFI"/>
      <sheetName val="Note_AWD"/>
      <sheetName val="Note_ART"/>
      <sheetName val="Validations"/>
      <sheetName val="Note_APL"/>
      <sheetName val="Note_ABP"/>
      <sheetName val="Note_ABS"/>
      <sheetName val="Note_ABB"/>
      <sheetName val="Note_AEQ"/>
      <sheetName val="Note_ACF"/>
      <sheetName val="Note_ACM"/>
      <sheetName val="Note_AEB"/>
      <sheetName val="Note_ACO"/>
      <sheetName val="Note_ASX"/>
      <sheetName val="Note_ASU"/>
      <sheetName val="Note_APB"/>
      <sheetName val="Note_AGR"/>
      <sheetName val="Note_ADA"/>
      <sheetName val="Note_AFN"/>
      <sheetName val="Note_ALS"/>
      <sheetName val="Note_AFX"/>
      <sheetName val="Note_ACB"/>
      <sheetName val="Note_AOE"/>
      <sheetName val="Note_AOH"/>
      <sheetName val="Note_AIC"/>
      <sheetName val="Note_ASR"/>
      <sheetName val="Note_ALI"/>
      <sheetName val="Note_AVI"/>
      <sheetName val="Note_AID"/>
      <sheetName val="Note_AOT"/>
      <sheetName val="Note_AFF"/>
      <sheetName val="Note_AIN"/>
      <sheetName val="Note_ADI"/>
      <sheetName val="Note_ARI"/>
      <sheetName val="Note_ARO"/>
      <sheetName val="Note_AFP"/>
      <sheetName val="Note_ARD"/>
      <sheetName val="Note_AOR"/>
      <sheetName val="Note_AAS"/>
      <sheetName val="Note_ARP"/>
      <sheetName val="Note_AFE"/>
      <sheetName val="Note_AOG"/>
      <sheetName val="Note_ARG"/>
      <sheetName val="Note_ATE"/>
      <sheetName val="Note_ACI"/>
      <sheetName val="Note_ATO"/>
      <sheetName val="Note_AVA"/>
      <sheetName val="Note_AVB"/>
      <sheetName val="Note_AVC"/>
      <sheetName val="Note_AVD"/>
      <sheetName val="Note_AVF"/>
      <sheetName val="Note_ACS"/>
      <sheetName val="Note_ARE"/>
      <sheetName val="Note_ATR"/>
      <sheetName val="Note_ARM"/>
      <sheetName val="Note_ARR"/>
      <sheetName val="Note_ANV"/>
      <sheetName val="Note_AOV"/>
      <sheetName val="Note_AOF"/>
      <sheetName val="Note_ALB"/>
      <sheetName val="Note_AIE"/>
      <sheetName val="Note_AAA"/>
      <sheetName val="Note_AIT"/>
      <sheetName val="Note_AAI"/>
      <sheetName val="Note_AIP"/>
      <sheetName val="Note_AIV"/>
      <sheetName val="Note_AJC"/>
      <sheetName val="Note_AAB"/>
      <sheetName val="Note_ANF"/>
      <sheetName val="Note_AHS"/>
      <sheetName val="Note_ASP"/>
      <sheetName val="Note_AUP"/>
      <sheetName val="Note_APP"/>
      <sheetName val="Note_AGP"/>
      <sheetName val="Note_AUR"/>
      <sheetName val="Note_AOP"/>
      <sheetName val="Note_AGS"/>
      <sheetName val="Note_ALO"/>
      <sheetName val="Note_ALE"/>
      <sheetName val="Note_ADE"/>
      <sheetName val="Note_AOI"/>
      <sheetName val="Note_AEP"/>
      <sheetName val="Note_APR"/>
      <sheetName val="Note_APT"/>
      <sheetName val="Note_AES"/>
      <sheetName val="Note_AFR"/>
      <sheetName val="Note_ACL"/>
      <sheetName val="Note_ALA"/>
      <sheetName val="Note_AFA"/>
      <sheetName val="Note_AFB"/>
      <sheetName val="Note_AFC"/>
      <sheetName val="Note_AFD"/>
      <sheetName val="Note_AFG"/>
      <sheetName val="Note_AFH"/>
      <sheetName val="Note_AFI"/>
      <sheetName val="Note_AFJ"/>
      <sheetName val="Note_AFL"/>
      <sheetName val="Note_AFK"/>
      <sheetName val="Note_AFM"/>
      <sheetName val="Note_AFO"/>
      <sheetName val="Note_AAR"/>
      <sheetName val="Note_AAC"/>
      <sheetName val="Note_AAU"/>
      <sheetName val="Note_AAD"/>
      <sheetName val="Note_AAE"/>
      <sheetName val="Note_ARA"/>
      <sheetName val="Note_ASA"/>
      <sheetName val="Note_ADR"/>
      <sheetName val="Note_AMC"/>
      <sheetName val="Note_ABV"/>
      <sheetName val="Note_ACN"/>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mp;L"/>
      <sheetName val="Balance Sheet"/>
      <sheetName val="Cashflow"/>
      <sheetName val="Equity"/>
      <sheetName val="2009-10 Summary"/>
      <sheetName val="Parameters"/>
      <sheetName val="QA"/>
      <sheetName val="New (non repl) Asset Additions"/>
      <sheetName val="Pivot"/>
      <sheetName val="WDV's"/>
      <sheetName val="Sheet1"/>
      <sheetName val="Depreciation"/>
      <sheetName val="Asset Reversals"/>
      <sheetName val="Asset Disposals"/>
      <sheetName val="SOFW"/>
      <sheetName val="IPE"/>
      <sheetName val="FURNFIT"/>
      <sheetName val="COMPHW"/>
      <sheetName val="Summary of changes to asset reg"/>
      <sheetName val="Complete AR"/>
      <sheetName val="Asset Regist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gend"/>
      <sheetName val="Incremental - Analysis"/>
      <sheetName val="Incremental - Calculations"/>
      <sheetName val="Mapping"/>
      <sheetName val="Listings"/>
      <sheetName val="Data Integrity Check"/>
      <sheetName val="ABC - Service by Activity"/>
      <sheetName val="ABC - Cost Objects"/>
      <sheetName val="Pricing Tool - Incremental Only"/>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8-09 Summary"/>
      <sheetName val="07-08 Dept. costing "/>
      <sheetName val="08-09 Dept. costing"/>
      <sheetName val="08-09_Summary2"/>
      <sheetName val="07-08_Dept__costing_2"/>
      <sheetName val="08-09_Dept__costing2"/>
      <sheetName val="08-09_Summary1"/>
      <sheetName val="07-08_Dept__costing_1"/>
      <sheetName val="08-09_Dept__costing1"/>
      <sheetName val="08-09_Summary"/>
      <sheetName val="07-08_Dept__costing_"/>
      <sheetName val="08-09_Dept__costing"/>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lance Sheet"/>
      <sheetName val="Income Statement"/>
      <sheetName val="Equity Movement Table"/>
      <sheetName val="Asset Movement Table"/>
      <sheetName val="Home"/>
      <sheetName val="Home - Adj"/>
      <sheetName val="Print Adj"/>
      <sheetName val="adjustment entry"/>
      <sheetName val="view adjustment"/>
      <sheetName val="Temporary Account Screen"/>
      <sheetName val="bulk adjustment entry"/>
      <sheetName val="bulk adjustment entry (comp)"/>
      <sheetName val="bulk adj cbms journal"/>
      <sheetName val="adjustment validation"/>
      <sheetName val="adj attachments"/>
      <sheetName val="ID List"/>
      <sheetName val="Home - Measures"/>
      <sheetName val="view measure"/>
      <sheetName val="measure list"/>
      <sheetName val="Home - Reports"/>
      <sheetName val="Balance Sheet MA"/>
      <sheetName val="Account Tracker"/>
      <sheetName val="ProgReporting"/>
      <sheetName val="Special Accounts"/>
      <sheetName val="Capital Budget Statements"/>
      <sheetName val="Cash Flow"/>
      <sheetName val="Home - Oth Rep"/>
      <sheetName val="TBAL ProgByAcc"/>
      <sheetName val="ProgByReason"/>
      <sheetName val="MeasureByProg"/>
      <sheetName val="TBAL IDByAccByProg"/>
      <sheetName val="TBAL AccByProg"/>
      <sheetName val="Home - Admin FlatFile"/>
      <sheetName val="admin sys extract"/>
      <sheetName val="Home - Administration"/>
      <sheetName val="Generate WCI"/>
      <sheetName val="Generate ED"/>
      <sheetName val="Generate FE3"/>
      <sheetName val="Parameter Reco"/>
      <sheetName val="parameters setup"/>
      <sheetName val="Acc Temp List"/>
      <sheetName val="Account Template"/>
      <sheetName val="Programme Details"/>
      <sheetName val="Programme Attributes"/>
      <sheetName val="report"/>
      <sheetName val="Printing"/>
      <sheetName val="{PL}PickLst"/>
      <sheetName val="sys_variables"/>
      <sheetName val="Variables"/>
      <sheetName val="flatfi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Overview"/>
      <sheetName val="(Raw) Data"/>
      <sheetName val="Data"/>
      <sheetName val="R_01"/>
      <sheetName val="R_02"/>
      <sheetName val="R_03"/>
      <sheetName val="R_04"/>
      <sheetName val="R_05"/>
      <sheetName val="CMP_01"/>
      <sheetName val="CMP_01_R"/>
      <sheetName val="CMP_01_R_Computer"/>
      <sheetName val="CMP_02"/>
      <sheetName val="CMP_02_R"/>
      <sheetName val="CMP_02_R_1"/>
      <sheetName val="CMP_03"/>
      <sheetName val="CMP_03_R"/>
      <sheetName val="CMP_03_R_1"/>
      <sheetName val="CMP_R_01"/>
      <sheetName val="CMP_R_02"/>
      <sheetName val="CMP_R_03"/>
      <sheetName val="CMP_R_04"/>
      <sheetName val="CMP_R_05"/>
      <sheetName val="Depreciation_A"/>
      <sheetName val="Depr_RunDown"/>
      <sheetName val="Depreciation_R"/>
      <sheetName val="Financial"/>
      <sheetName val="Link_Cash_Model"/>
      <sheetName val="Paramete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Instructions"/>
      <sheetName val="Initiative details"/>
      <sheetName val="Finance Summary Sheet"/>
      <sheetName val="Proposal details"/>
      <sheetName val="Medicare Aust Summary Sheet"/>
      <sheetName val="HIC Funding Allocation Summary"/>
      <sheetName val="HIC Oncost Allocation Breakdown"/>
      <sheetName val="HIC Funding Summary "/>
      <sheetName val="Implmntatn Costs - Staff "/>
      <sheetName val="Implmntatn Costs - Non Staff"/>
      <sheetName val="Ongoing Costs - Staff"/>
      <sheetName val="Ongoing Costs - Non Staff"/>
      <sheetName val="FTE Calculator"/>
      <sheetName val="Travel "/>
      <sheetName val="Variable Price assumptions"/>
      <sheetName val="On Cost Assumptions"/>
      <sheetName val="Keystrokes &amp; Callcentre working"/>
      <sheetName val="QA Page"/>
      <sheetName val="Costing Status"/>
      <sheetName val="Indexation"/>
      <sheetName val="Initiative_details2"/>
      <sheetName val="Finance_Summary_Sheet2"/>
      <sheetName val="Proposal_details2"/>
      <sheetName val="Medicare_Aust_Summary_Sheet2"/>
      <sheetName val="HIC_Funding_Allocation_Summary2"/>
      <sheetName val="HIC_Oncost_Allocation_Breakdow2"/>
      <sheetName val="HIC_Funding_Summary_2"/>
      <sheetName val="Implmntatn_Costs_-_Staff_2"/>
      <sheetName val="Implmntatn_Costs_-_Non_Staff2"/>
      <sheetName val="Ongoing_Costs_-_Staff2"/>
      <sheetName val="Ongoing_Costs_-_Non_Staff2"/>
      <sheetName val="FTE_Calculator2"/>
      <sheetName val="Travel_2"/>
      <sheetName val="Variable_Price_assumptions2"/>
      <sheetName val="On_Cost_Assumptions2"/>
      <sheetName val="Keystrokes_&amp;_Callcentre_workin2"/>
      <sheetName val="QA_Page2"/>
      <sheetName val="Costing_Status2"/>
      <sheetName val="Initiative_details1"/>
      <sheetName val="Finance_Summary_Sheet1"/>
      <sheetName val="Proposal_details1"/>
      <sheetName val="Medicare_Aust_Summary_Sheet1"/>
      <sheetName val="HIC_Funding_Allocation_Summary1"/>
      <sheetName val="HIC_Oncost_Allocation_Breakdow1"/>
      <sheetName val="HIC_Funding_Summary_1"/>
      <sheetName val="Implmntatn_Costs_-_Staff_1"/>
      <sheetName val="Implmntatn_Costs_-_Non_Staff1"/>
      <sheetName val="Ongoing_Costs_-_Staff1"/>
      <sheetName val="Ongoing_Costs_-_Non_Staff1"/>
      <sheetName val="FTE_Calculator1"/>
      <sheetName val="Travel_1"/>
      <sheetName val="Variable_Price_assumptions1"/>
      <sheetName val="On_Cost_Assumptions1"/>
      <sheetName val="Keystrokes_&amp;_Callcentre_workin1"/>
      <sheetName val="QA_Page1"/>
      <sheetName val="Costing_Status1"/>
      <sheetName val="Initiative_details"/>
      <sheetName val="Finance_Summary_Sheet"/>
      <sheetName val="Proposal_details"/>
      <sheetName val="Medicare_Aust_Summary_Sheet"/>
      <sheetName val="HIC_Funding_Allocation_Summary"/>
      <sheetName val="HIC_Oncost_Allocation_Breakdown"/>
      <sheetName val="HIC_Funding_Summary_"/>
      <sheetName val="Implmntatn_Costs_-_Staff_"/>
      <sheetName val="Implmntatn_Costs_-_Non_Staff"/>
      <sheetName val="Ongoing_Costs_-_Staff"/>
      <sheetName val="Ongoing_Costs_-_Non_Staff"/>
      <sheetName val="FTE_Calculator"/>
      <sheetName val="Travel_"/>
      <sheetName val="Variable_Price_assumptions"/>
      <sheetName val="On_Cost_Assumptions"/>
      <sheetName val="Keystrokes_&amp;_Callcentre_working"/>
      <sheetName val="QA_Page"/>
      <sheetName val="Costing_Statu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 FTE Comparison"/>
      <sheetName val="Total Comparison"/>
      <sheetName val="Top down"/>
      <sheetName val="1. Summary"/>
      <sheetName val="Incremental - Analysis"/>
      <sheetName val="10. Original Deregulation"/>
      <sheetName val="20. PMC Model"/>
      <sheetName val="20.1 PMC 2013-14 Salary Rates"/>
      <sheetName val="30. NPP Model"/>
    </sheetNames>
    <sheetDataSet>
      <sheetData sheetId="0"/>
      <sheetData sheetId="1"/>
      <sheetData sheetId="2"/>
      <sheetData sheetId="3"/>
      <sheetData sheetId="4"/>
      <sheetData sheetId="5"/>
      <sheetData sheetId="6"/>
      <sheetData sheetId="7"/>
      <sheetData sheetId="8"/>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sk_Summary_Report"/>
      <sheetName val="Task_list"/>
      <sheetName val="Lists"/>
      <sheetName val="Leave"/>
      <sheetName val="Team Analysis"/>
      <sheetName val="Emerging"/>
      <sheetName val="Branch_projects"/>
      <sheetName val="EM Deadlines 2011-12"/>
    </sheetNames>
    <sheetDataSet>
      <sheetData sheetId="0"/>
      <sheetData sheetId="1"/>
      <sheetData sheetId="2"/>
      <sheetData sheetId="3"/>
      <sheetData sheetId="4"/>
      <sheetData sheetId="5"/>
      <sheetData sheetId="6"/>
      <sheetData sheetId="7"/>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me"/>
      <sheetName val="Home - Adj"/>
      <sheetName val="Print Adj"/>
      <sheetName val="adjustment entry"/>
      <sheetName val="view adjustment"/>
      <sheetName val="Temporary Account Screen"/>
      <sheetName val="bulk adjustment entry"/>
      <sheetName val="bulk adjustment entry (comp)"/>
      <sheetName val="bulk adj cbms journal"/>
      <sheetName val="adjustment validation"/>
      <sheetName val="adj attachments"/>
      <sheetName val="ID List"/>
      <sheetName val="Home - Measures"/>
      <sheetName val="view measure"/>
      <sheetName val="measure list"/>
      <sheetName val="Home - Reports"/>
      <sheetName val="Balance Sheet MA"/>
      <sheetName val="Account Tracker"/>
      <sheetName val="Income Statement"/>
      <sheetName val="ProgReporting"/>
      <sheetName val="Equity Movement Table"/>
      <sheetName val="Asset Movement Table"/>
      <sheetName val="Special Accounts"/>
      <sheetName val="Capital Budget Statements"/>
      <sheetName val="Cash Flow"/>
      <sheetName val="Balance Sheet"/>
      <sheetName val="Home - Oth Rep"/>
      <sheetName val="TBAL ProgByAcc"/>
      <sheetName val="ProgByReason"/>
      <sheetName val="MeasureByProg"/>
      <sheetName val="TBAL IDByAccByProg"/>
      <sheetName val="TBAL AccByProg"/>
      <sheetName val="Home - Admin FlatFile"/>
      <sheetName val="admin sys extract"/>
      <sheetName val="Home - Administration"/>
      <sheetName val="Generate WCI"/>
      <sheetName val="Generate ED"/>
      <sheetName val="Generate FE3"/>
      <sheetName val="Parameter Reco"/>
      <sheetName val="parameters setup"/>
      <sheetName val="Acc Temp List"/>
      <sheetName val="Account Template"/>
      <sheetName val="Programme Details"/>
      <sheetName val="Programme Attributes"/>
      <sheetName val="report"/>
      <sheetName val="Printing"/>
      <sheetName val="{PL}PickLst"/>
      <sheetName val="sys_variables"/>
      <sheetName val="Variables"/>
      <sheetName val="flatfi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onciliation"/>
      <sheetName val="Cover Page"/>
      <sheetName val="Page 1"/>
      <sheetName val="Page  2"/>
      <sheetName val="Page 3 AGD only"/>
      <sheetName val="Page 4 AGS only"/>
      <sheetName val="Page 5 Ind Rev"/>
      <sheetName val="Page 6 Div Exp Spilt"/>
      <sheetName val="Page 7 ASL"/>
      <sheetName val="ASL RC"/>
      <sheetName val="Page 8 Admin Out 1"/>
      <sheetName val="Page 9 Legal exp"/>
      <sheetName val="Page 10 Legal Exp Detailed"/>
      <sheetName val="Page 11 CARC"/>
      <sheetName val="Page 12 RCDCNT"/>
      <sheetName val="Page 13 capital"/>
      <sheetName val="MARCEL &amp; COB (do not print)"/>
      <sheetName val="graph"/>
      <sheetName val="potential new struct dont print"/>
      <sheetName val="AGD less AGS spec acct"/>
      <sheetName val="ASL test sheet"/>
      <sheetName val="Recs for Stephen"/>
      <sheetName val="Page 1 - monthly only"/>
      <sheetName val="Page 3 AGD only (Ex DART)"/>
      <sheetName val="Page 1 (2)"/>
      <sheetName val="April May June"/>
      <sheetName val="AGD-AGS Rev Elimination"/>
      <sheetName val="June AGS SAP Eliminations"/>
      <sheetName val="June TM1 AGS Eliminations"/>
      <sheetName val="Approp"/>
      <sheetName val="For detailed comentary doc 1"/>
      <sheetName val="For detailed commentary doc 2"/>
      <sheetName val="Full Yr Op Cash Estimates"/>
      <sheetName val="Cash Estimates - BS items"/>
      <sheetName val="Operating Cash Estimates"/>
      <sheetName val="Pg 12 Operating Cash Report"/>
      <sheetName val="Page 3 - Department"/>
      <sheetName val="Sheet1"/>
      <sheetName val="Page 1 (3)"/>
      <sheetName val="Page 6 Div Exp Spilt (2)"/>
      <sheetName val="Pg 14 Op Cash Rpt to June17"/>
      <sheetName val="Pg 16 Capital Cash Re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sheetName val="SetUp"/>
      <sheetName val="Staff Costs"/>
      <sheetName val="Supplier Costs"/>
      <sheetName val="Committee Costs"/>
      <sheetName val="IT Related Costs"/>
      <sheetName val="Corp Services Costs"/>
      <sheetName val="Property Lease Costs"/>
      <sheetName val="Capital"/>
      <sheetName val="Depreciation Costs"/>
      <sheetName val="Indirect Costs"/>
      <sheetName val="Benefits"/>
      <sheetName val="Option 1 Summary"/>
      <sheetName val="Option 2 Summary"/>
      <sheetName val="Option 3 Summary"/>
      <sheetName val="Business Case"/>
      <sheetName val="NPP Departmental"/>
      <sheetName val="ASL Justification Sheet"/>
      <sheetName val="NPP Administered"/>
      <sheetName val="NPP Cover Sheet"/>
      <sheetName val="AIMS Entries Dept"/>
      <sheetName val="Help"/>
      <sheetName val="Lists"/>
      <sheetName val="Std Cost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v TM1 ADJ"/>
      <sheetName val="TM1 ADJ link"/>
      <sheetName val="&gt;&gt; 01 Dept data"/>
      <sheetName val="Detp Funding input"/>
      <sheetName val="CHECKING"/>
      <sheetName val="Dept Actual Expense Ratio "/>
      <sheetName val="Total Dept ADJ"/>
      <sheetName val="Start"/>
      <sheetName val="1.1-8279"/>
      <sheetName val="1.2-8281"/>
      <sheetName val="1.3-8381"/>
      <sheetName val="1.4-8287"/>
      <sheetName val="1.5-8289"/>
      <sheetName val="1.6-8521"/>
      <sheetName val="1.7-8523"/>
      <sheetName val="1.8-8525"/>
      <sheetName val="1.9-8527"/>
      <sheetName val="2.1-8290"/>
      <sheetName val="2.2-8291"/>
      <sheetName val="2.3-8293"/>
      <sheetName val="2.4-8295"/>
      <sheetName val="3.1-8297"/>
      <sheetName val="3.2-8298 "/>
      <sheetName val="End"/>
      <sheetName val="Mapping"/>
      <sheetName val="&gt;&gt;02 TM1 Template"/>
      <sheetName val="01 NEW TM1 ADJ Dept Bill 1"/>
      <sheetName val="01 TM1 Dept Bill 1 LINK"/>
      <sheetName val="&gt;&gt; 02 Admin Bill 1-3-5"/>
      <sheetName val="01 TM1 ADJ Dept (NOT used"/>
      <sheetName val="02 TM1 ADJ Admin Bill 1"/>
      <sheetName val="TM1 LINK"/>
      <sheetName val="02 TM1 ADJ s74"/>
      <sheetName val="02 TM1 ADJ Visa Reform"/>
      <sheetName val="03 TM1 ADJ  Capital Adm Reve"/>
      <sheetName val="NOT USE TM1 ADJ temp(Adm Bill 1"/>
      <sheetName val="TM1-Asset Transfer (2)"/>
      <sheetName val="TM1-Asset Transfer"/>
      <sheetName val="Account Hierarchy"/>
      <sheetName val="Mvt Account Hierarchy"/>
      <sheetName val="Dept Primary"/>
      <sheetName val="Admin Primary"/>
      <sheetName val="SPP-SAP-SAC"/>
      <sheetName val="Structure of Appropriation Code"/>
      <sheetName val="Appropriation Codes"/>
      <sheetName val="Reason Code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ital Budget Process"/>
      <sheetName val="Steps"/>
      <sheetName val="2011-12 Capital Purchase Plan"/>
      <sheetName val="Scheduled Replacements 2011-12"/>
      <sheetName val="2010-11 Projects Carryforward"/>
      <sheetName val="New Projects"/>
      <sheetName val="Sheet4"/>
      <sheetName val="New projects - old data"/>
      <sheetName val="Asset Replacements Fwd Yr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proved Projects"/>
      <sheetName val="Capital Budget"/>
      <sheetName val="Att C Proposed projects"/>
      <sheetName val="Sheet1"/>
    </sheetNames>
    <sheetDataSet>
      <sheetData sheetId="0" refreshError="1"/>
      <sheetData sheetId="1" refreshError="1"/>
      <sheetData sheetId="2"/>
      <sheetData sheetId="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1 - Special Account"/>
      <sheetName val="Table 3.2 - Dept IS"/>
      <sheetName val="Table 3.3 - Dept BS"/>
      <sheetName val="Table 3.4 - Dept Equity"/>
      <sheetName val="Table 3.5 - Dept CF"/>
      <sheetName val="Table 3.6 - Dept Capital"/>
      <sheetName val="Table 3.7 - Dept Asset"/>
      <sheetName val="Table 3.8 - Admin IS"/>
      <sheetName val="Table 3.9 - Admin BS"/>
      <sheetName val="Table 3.10 - Admin CF"/>
      <sheetName val="Table 3.11 - Admin Capital"/>
      <sheetName val="Table 3.12 - Admin Asset"/>
      <sheetName val="Validation"/>
      <sheetName val="Source file&gt;&gt;"/>
      <sheetName val="Special Account"/>
      <sheetName val="Dept Data"/>
      <sheetName val="Admin Data "/>
      <sheetName val="Listing Report"/>
      <sheetName val="Dept Primary"/>
      <sheetName val="Admin Primary"/>
      <sheetName val="Account Hierarchy"/>
      <sheetName val="Asset Report - Departmental"/>
      <sheetName val="Validations"/>
    </sheetNames>
    <sheetDataSet>
      <sheetData sheetId="0" refreshError="1"/>
      <sheetData sheetId="1" refreshError="1"/>
      <sheetData sheetId="2"/>
      <sheetData sheetId="3" refreshError="1"/>
      <sheetData sheetId="4"/>
      <sheetData sheetId="5" refreshError="1"/>
      <sheetData sheetId="6" refreshError="1"/>
      <sheetData sheetId="7" refreshError="1"/>
      <sheetData sheetId="8" refreshError="1"/>
      <sheetData sheetId="9"/>
      <sheetData sheetId="10"/>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dmin - Outcome 1 Local"/>
      <sheetName val="Admin - Outcome 1 Regional"/>
      <sheetName val="Admin - Outcome 2 Territories"/>
      <sheetName val="Dept - Outcome 1"/>
      <sheetName val="Summary PAES 12-13"/>
      <sheetName val="Summary PBS 12-13 "/>
      <sheetName val="Departmental (V2)"/>
      <sheetName val="Departmental"/>
      <sheetName val="Departmental Capital Budget"/>
      <sheetName val="Departmental Equity Injection"/>
      <sheetName val="Administered Bill 1"/>
      <sheetName val="Administered Capital Budget"/>
      <sheetName val="Administered Special Approp"/>
      <sheetName val="Administered Bill 2 SPP"/>
      <sheetName val="Administered Bill 2 Non Op"/>
      <sheetName val="Sheet3"/>
      <sheetName val="Special Account"/>
      <sheetName val="CBMS - Dept"/>
      <sheetName val="CBMS - Admin"/>
      <sheetName val="CAC Payments"/>
      <sheetName val="Outcome 3 "/>
      <sheetName val="Data Sheet"/>
      <sheetName val="Outcome 1.1 11-12 funding rec"/>
      <sheetName val="Outcome 1.2 11-12 funding r (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L Table"/>
      <sheetName val="TK table"/>
      <sheetName val="Cover"/>
      <sheetName val="Attachment A"/>
      <sheetName val="Attachment A1"/>
      <sheetName val="Attachment A2"/>
      <sheetName val="Attachment A3"/>
      <sheetName val="Attachment B"/>
      <sheetName val="Attachment C"/>
      <sheetName val="Attachment D"/>
      <sheetName val="Attachment E"/>
      <sheetName val="Attachment F"/>
      <sheetName val="Flash Report"/>
      <sheetName val="{AR}01"/>
      <sheetName val="{AR}11"/>
      <sheetName val="{AR}21"/>
      <sheetName val="{AR}31"/>
      <sheetName val="{AR}41"/>
      <sheetName val="{AR}51"/>
      <sheetName val="{AR}61"/>
      <sheetName val="{AR}71"/>
      <sheetName val="{AR}81"/>
      <sheetName val="{AR}91"/>
      <sheetName val="{AR}101"/>
      <sheetName val="{AR}111"/>
      <sheetName val="{AR}121"/>
      <sheetName val="{AR}131"/>
      <sheetName val="{AR}141"/>
      <sheetName val="{AR}151"/>
      <sheetName val="{AR}161"/>
      <sheetName val="{AR}171"/>
      <sheetName val="{AR}181"/>
      <sheetName val="{AR}191"/>
      <sheetName val="Attachment A4"/>
      <sheetName val="may forecast - rev"/>
      <sheetName val="may forecast core"/>
      <sheetName val="may forecast NP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Details"/>
      <sheetName val="Note_Template"/>
      <sheetName val="Cover"/>
      <sheetName val="Navigation"/>
      <sheetName val="Version Log"/>
      <sheetName val="KPMG_Admin"/>
      <sheetName val="Errorhandle"/>
      <sheetName val="ErrLog"/>
      <sheetName val="Lists"/>
      <sheetName val="LS"/>
      <sheetName val="LS_Seperate"/>
      <sheetName val="LS Monthly"/>
      <sheetName val="CashFlowDerivation"/>
      <sheetName val="CashFlowJournals"/>
      <sheetName val="GSTWorkings"/>
      <sheetName val="CashFlowDrill"/>
      <sheetName val="CFWP"/>
      <sheetName val="Journal"/>
      <sheetName val="Trail"/>
      <sheetName val="Working"/>
      <sheetName val="RndJnlManAll"/>
      <sheetName val="StyleList"/>
      <sheetName val="RoundingJournal"/>
      <sheetName val="ChangeLog"/>
      <sheetName val="Mapping Export"/>
      <sheetName val="Mapping"/>
      <sheetName val="Index"/>
      <sheetName val="Note_DAR"/>
      <sheetName val="Validations"/>
      <sheetName val="Note_DPL"/>
      <sheetName val="Note_BPL"/>
      <sheetName val="Note_DBS"/>
      <sheetName val="Note_BBS"/>
      <sheetName val="Note_CEQ"/>
      <sheetName val="Note_BEQ"/>
      <sheetName val="Note_DCF"/>
      <sheetName val="Note_BCF"/>
      <sheetName val="Note_SOC"/>
      <sheetName val="Note_SCO"/>
      <sheetName val="Note_LIP"/>
      <sheetName val="Note_OPB"/>
      <sheetName val="Note_NCA"/>
      <sheetName val="Note_EEX"/>
      <sheetName val="Note_SXP"/>
      <sheetName val="Note_GRX"/>
      <sheetName val="Note_DAA"/>
      <sheetName val="Note_FCE"/>
      <sheetName val="Note_WDA"/>
      <sheetName val="Note_FEX"/>
      <sheetName val="Note_LSA"/>
      <sheetName val="Note_FGA"/>
      <sheetName val="Note_ILA"/>
      <sheetName val="Note_OEX"/>
      <sheetName val="Note_OEH"/>
      <sheetName val="Note_GAS"/>
      <sheetName val="Note_ROC"/>
      <sheetName val="Note_FAF"/>
      <sheetName val="Note_IRV"/>
      <sheetName val="Note_DRV"/>
      <sheetName val="Note_RRV"/>
      <sheetName val="Note_ROR"/>
      <sheetName val="Note_CIR"/>
      <sheetName val="Note_ORV"/>
      <sheetName val="Note_GSA"/>
      <sheetName val="Note_FEG"/>
      <sheetName val="Note_RAW"/>
      <sheetName val="Note_OGA"/>
      <sheetName val="Note_RFG"/>
      <sheetName val="Note_ITE"/>
      <sheetName val="Note_OCI"/>
      <sheetName val="Note_ITO"/>
      <sheetName val="Note_FIN"/>
      <sheetName val="Note_FIM"/>
      <sheetName val="Note_FIO"/>
      <sheetName val="Note_FIP"/>
      <sheetName val="Note_FIQ"/>
      <sheetName val="Note_CSH"/>
      <sheetName val="Note_REC"/>
      <sheetName val="Note_AYR"/>
      <sheetName val="Note_ACR"/>
      <sheetName val="Note_RIA"/>
      <sheetName val="Note_INE"/>
      <sheetName val="Note_INV"/>
      <sheetName val="Note_OFA"/>
      <sheetName val="Note_LAB"/>
      <sheetName val="Note_IPE"/>
      <sheetName val="Note_INT"/>
      <sheetName val="Note_MTA"/>
      <sheetName val="Note_INR"/>
      <sheetName val="Note_INP"/>
      <sheetName val="Note_IVT"/>
      <sheetName val="Note_DTA"/>
      <sheetName val="Note_JCA"/>
      <sheetName val="Note_ONA"/>
      <sheetName val="Note_SPA"/>
      <sheetName val="Note_GRA"/>
      <sheetName val="Note_DIV"/>
      <sheetName val="Note_LOA"/>
      <sheetName val="Note_LEA"/>
      <sheetName val="Note_DEP"/>
      <sheetName val="Note_OBL"/>
      <sheetName val="Note_PRO"/>
      <sheetName val="Note_TAL"/>
      <sheetName val="Note_OPR"/>
      <sheetName val="Note_ROP"/>
      <sheetName val="Note_AAL"/>
      <sheetName val="Note_RES"/>
      <sheetName val="Note_CFR"/>
      <sheetName val="Note_CLA"/>
      <sheetName val="Note_ERE"/>
      <sheetName val="Note_ERP"/>
      <sheetName val="Note_HPS"/>
      <sheetName val="Note_REA"/>
      <sheetName val="Note_FIA"/>
      <sheetName val="Note_FIB"/>
      <sheetName val="Note_FIC"/>
      <sheetName val="Note_FID"/>
      <sheetName val="Note_FIE"/>
      <sheetName val="Note_FIF"/>
      <sheetName val="Note_FIG"/>
      <sheetName val="Note_FIH"/>
      <sheetName val="Note_FII"/>
      <sheetName val="Note_FIJ"/>
      <sheetName val="Note_FIK"/>
      <sheetName val="Note_FIL"/>
      <sheetName val="Note_FAR"/>
      <sheetName val="Note_DAU"/>
      <sheetName val="Note_DAP"/>
      <sheetName val="Note_DCB"/>
      <sheetName val="Note_DUA"/>
      <sheetName val="Note_DSA"/>
      <sheetName val="Note_DAC"/>
      <sheetName val="Note_SAC"/>
      <sheetName val="Note_DIS"/>
      <sheetName val="Note_CDR"/>
      <sheetName val="Note_AHT"/>
      <sheetName val="Note_DCN"/>
      <sheetName val="Note_ROO"/>
      <sheetName val="Note_BVE"/>
      <sheetName val="2019 Annual Reporting Model - 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heet1"/>
      <sheetName val="Lists"/>
      <sheetName val="Sign off"/>
      <sheetName val="Adjustment Index"/>
      <sheetName val="Parameter Metrics"/>
      <sheetName val="Unit Price Listing"/>
      <sheetName val="Checklist"/>
      <sheetName val="Total (2)"/>
      <sheetName val="Stop"/>
      <sheetName val="Rounding"/>
      <sheetName val="Post UPC"/>
      <sheetName val="WCI Adj"/>
      <sheetName val="ED Adj"/>
      <sheetName val="Total"/>
      <sheetName val="Start"/>
      <sheetName val="End"/>
      <sheetName val="Expenses"/>
      <sheetName val="Con reserv"/>
      <sheetName val="PSSAP"/>
      <sheetName val="MYEFO"/>
      <sheetName val="Pre UPC"/>
      <sheetName val="Base"/>
      <sheetName val="Begin"/>
      <sheetName val="CBMS Rec"/>
      <sheetName val="CBMS CSV Data"/>
      <sheetName val="Adj_Template"/>
      <sheetName val="ParaAdj_Template"/>
      <sheetName val="OBAdj_Template"/>
      <sheetName val="Unit Price Change - Template"/>
      <sheetName val="Sheet3"/>
    </sheetNames>
    <sheetDataSet>
      <sheetData sheetId="0"/>
      <sheetData sheetId="1" refreshError="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refreshError="1"/>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920 Expense Review"/>
      <sheetName val="CAPF&gt;&gt;"/>
      <sheetName val="1920 Bud Expenses CAPF"/>
      <sheetName val="CAPF FY Budget"/>
      <sheetName val="CAPF YTD August"/>
      <sheetName val="Actual Team to Review"/>
      <sheetName val="Actual Reference&gt;&gt;"/>
      <sheetName val="Dept"/>
      <sheetName val="annual report - email"/>
      <sheetName val="Note_DAR-Not used"/>
      <sheetName val="no used Note_DAR"/>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Overview"/>
      <sheetName val="(Raw) Data"/>
      <sheetName val="Data"/>
      <sheetName val="R_01"/>
      <sheetName val="R_02"/>
      <sheetName val="R_03"/>
      <sheetName val="R_04"/>
      <sheetName val="R_05"/>
      <sheetName val="CMP_01"/>
      <sheetName val="CMP_01_R"/>
      <sheetName val="CMP_01_R_Computer"/>
      <sheetName val="CMP_02"/>
      <sheetName val="CMP_02_R"/>
      <sheetName val="CMP_02_R_1"/>
      <sheetName val="CMP_03"/>
      <sheetName val="CMP_03_R"/>
      <sheetName val="CMP_03_R_1"/>
      <sheetName val="CMP_R_01"/>
      <sheetName val="CMP_R_02"/>
      <sheetName val="CMP_R_03"/>
      <sheetName val="CMP_R_04"/>
      <sheetName val="CMP_R_05"/>
      <sheetName val="Depreciation_A"/>
      <sheetName val="Depr_RunDown"/>
      <sheetName val="Depreciation_R"/>
      <sheetName val="Financial"/>
      <sheetName val="Link_Cash_Model"/>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estions for Agency"/>
      <sheetName val="Costing Summary"/>
      <sheetName val="Instructions"/>
      <sheetName val="FMB Costs"/>
      <sheetName val="PCP Costs"/>
      <sheetName val="ISB Costs"/>
      <sheetName val="MSD Costs"/>
      <sheetName val="Lists"/>
      <sheetName val="Staff_Workings"/>
      <sheetName val="EA Comparison"/>
      <sheetName val="PM&amp;C EA"/>
      <sheetName val="FaHCSIA EA"/>
      <sheetName val="Finance Template"/>
      <sheetName val="Annual Report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gure 1"/>
      <sheetName val="Table 1"/>
      <sheetName val="Table 1.1 NCCE"/>
      <sheetName val="Table 1.1 CE"/>
      <sheetName val="Table 1.2"/>
      <sheetName val="Table 1.3"/>
      <sheetName val="Table 1.4"/>
      <sheetName val="Table 1.5"/>
      <sheetName val="Table 1.6"/>
      <sheetName val="Table 2.1 NCCE"/>
      <sheetName val="Table 2.1 CE"/>
      <sheetName val="Table 2.2 Program Expenses"/>
      <sheetName val="Table 2.2 Program Components"/>
      <sheetName val="Table 2.2 Deliverables"/>
      <sheetName val="Table 2.2 KPIs"/>
      <sheetName val="Table 3.1.1"/>
      <sheetName val="Table 3.2.1 NCCE"/>
      <sheetName val="Table 3.2.1 CCE"/>
      <sheetName val="Table 3.2.1 For Profit"/>
      <sheetName val="Table 3.2.2"/>
      <sheetName val="Table 3.2.2 Cont"/>
      <sheetName val="Table 3.2.3"/>
      <sheetName val="Table 3.2.4"/>
      <sheetName val="Table 3.2.4 Continued"/>
      <sheetName val="Table 3.2.5"/>
      <sheetName val="Table 3.2.6"/>
      <sheetName val="Table 3.2.7"/>
      <sheetName val="Table 3.2.8"/>
      <sheetName val="Table 3.2.8 continued"/>
      <sheetName val="Table 3.2.9"/>
      <sheetName val="Table 3.2.9 continued"/>
      <sheetName val="Table 3.2.10"/>
      <sheetName val="Table 3.2.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sting Input Data"/>
      <sheetName val="Cost Summary"/>
      <sheetName val="Explanation"/>
      <sheetName val="Implementation"/>
      <sheetName val="Transactional Data"/>
      <sheetName val="Maintenance"/>
      <sheetName val="AACP Data"/>
      <sheetName val="master cost template (reworked "/>
      <sheetName val="Costing_Input_Data2"/>
      <sheetName val="Cost_Summary2"/>
      <sheetName val="Transactional_Data2"/>
      <sheetName val="AACP_Data2"/>
      <sheetName val="master_cost_template_(reworked2"/>
      <sheetName val="Costing_Input_Data1"/>
      <sheetName val="Cost_Summary1"/>
      <sheetName val="Transactional_Data1"/>
      <sheetName val="AACP_Data1"/>
      <sheetName val="master_cost_template_(reworked1"/>
      <sheetName val="Costing_Input_Data"/>
      <sheetName val="Cost_Summary"/>
      <sheetName val="Transactional_Data"/>
      <sheetName val="AACP_Data"/>
      <sheetName val="master_cost_template_(reworked_"/>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Lists"/>
      <sheetName val="Sign off"/>
      <sheetName val="Adjustment Index"/>
      <sheetName val="Parameter Metrics"/>
      <sheetName val="Unit Price Listing"/>
      <sheetName val="Checklist"/>
      <sheetName val="Total (2)"/>
      <sheetName val="Stop"/>
      <sheetName val="Rounding"/>
      <sheetName val="Post UPC"/>
      <sheetName val="WCI Adj"/>
      <sheetName val="ED Adj"/>
      <sheetName val="Total"/>
      <sheetName val="Start"/>
      <sheetName val="End"/>
      <sheetName val="Pre UPC"/>
      <sheetName val="FBO"/>
      <sheetName val="Base"/>
      <sheetName val="Begin"/>
      <sheetName val="CBMS Rec"/>
      <sheetName val="CBMS CSV Data"/>
      <sheetName val="Adj_Template"/>
      <sheetName val="ParaAdj_Template"/>
      <sheetName val="OBAdj_Template"/>
      <sheetName val="Unit Price Change - Templa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SV"/>
      <sheetName val="Departmental Mapping"/>
      <sheetName val="Administered Mapping"/>
      <sheetName val="Validations"/>
      <sheetName val="Section 3 Source"/>
    </sheetNames>
    <sheetDataSet>
      <sheetData sheetId="0"/>
      <sheetData sheetId="1"/>
      <sheetData sheetId="2"/>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2"/>
  <sheetViews>
    <sheetView tabSelected="1" workbookViewId="0">
      <selection activeCell="B14" sqref="B14"/>
    </sheetView>
  </sheetViews>
  <sheetFormatPr defaultColWidth="4" defaultRowHeight="11.25" x14ac:dyDescent="0.2"/>
  <cols>
    <col min="1" max="1" width="44.7109375" style="82" customWidth="1"/>
    <col min="2" max="2" width="12.5703125" style="82" customWidth="1"/>
    <col min="3" max="3" width="11.5703125" style="82" customWidth="1"/>
    <col min="4" max="16" width="7.42578125" style="82" customWidth="1"/>
    <col min="17" max="16384" width="4" style="82"/>
  </cols>
  <sheetData>
    <row r="1" spans="1:17" x14ac:dyDescent="0.2">
      <c r="A1" s="80" t="s">
        <v>0</v>
      </c>
      <c r="B1" s="81"/>
      <c r="C1" s="81"/>
    </row>
    <row r="2" spans="1:17" s="86" customFormat="1" ht="45" x14ac:dyDescent="0.25">
      <c r="A2" s="83"/>
      <c r="B2" s="84" t="s">
        <v>1</v>
      </c>
      <c r="C2" s="85" t="s">
        <v>2</v>
      </c>
      <c r="G2" s="87"/>
      <c r="Q2" s="88"/>
    </row>
    <row r="3" spans="1:17" x14ac:dyDescent="0.2">
      <c r="A3" s="89" t="s">
        <v>3</v>
      </c>
      <c r="B3" s="90"/>
      <c r="C3" s="91"/>
      <c r="G3" s="92"/>
      <c r="Q3" s="93"/>
    </row>
    <row r="4" spans="1:17" x14ac:dyDescent="0.2">
      <c r="A4" s="94" t="s">
        <v>4</v>
      </c>
      <c r="B4" s="90"/>
      <c r="C4" s="91"/>
      <c r="Q4" s="95"/>
    </row>
    <row r="5" spans="1:17" x14ac:dyDescent="0.2">
      <c r="A5" s="96" t="s">
        <v>5</v>
      </c>
      <c r="B5" s="193">
        <v>9032</v>
      </c>
      <c r="C5" s="194">
        <v>9577</v>
      </c>
      <c r="G5" s="92"/>
      <c r="Q5" s="95"/>
    </row>
    <row r="6" spans="1:17" x14ac:dyDescent="0.2">
      <c r="A6" s="96" t="s">
        <v>6</v>
      </c>
      <c r="B6" s="193">
        <v>55001</v>
      </c>
      <c r="C6" s="194">
        <v>56206</v>
      </c>
      <c r="Q6" s="93"/>
    </row>
    <row r="7" spans="1:17" x14ac:dyDescent="0.2">
      <c r="A7" s="94" t="s">
        <v>7</v>
      </c>
      <c r="B7" s="97"/>
      <c r="C7" s="98"/>
    </row>
    <row r="8" spans="1:17" x14ac:dyDescent="0.2">
      <c r="A8" s="96" t="s">
        <v>5</v>
      </c>
      <c r="B8" s="193">
        <v>2223</v>
      </c>
      <c r="C8" s="194">
        <v>3213</v>
      </c>
    </row>
    <row r="9" spans="1:17" x14ac:dyDescent="0.2">
      <c r="A9" s="99" t="s">
        <v>8</v>
      </c>
      <c r="B9" s="193">
        <v>1000</v>
      </c>
      <c r="C9" s="194">
        <v>500</v>
      </c>
    </row>
    <row r="10" spans="1:17" x14ac:dyDescent="0.2">
      <c r="A10" s="100" t="s">
        <v>9</v>
      </c>
      <c r="B10" s="197">
        <f>SUM(B5:B9)</f>
        <v>67256</v>
      </c>
      <c r="C10" s="198">
        <f>SUM(C5:C9)</f>
        <v>69496</v>
      </c>
    </row>
    <row r="11" spans="1:17" x14ac:dyDescent="0.2">
      <c r="A11" s="101" t="s">
        <v>10</v>
      </c>
      <c r="B11" s="195">
        <f>B10</f>
        <v>67256</v>
      </c>
      <c r="C11" s="196">
        <f>C10</f>
        <v>69496</v>
      </c>
    </row>
    <row r="12" spans="1:17" ht="22.5" x14ac:dyDescent="0.2">
      <c r="A12" s="102" t="s">
        <v>11</v>
      </c>
      <c r="B12" s="195">
        <f>B11</f>
        <v>67256</v>
      </c>
      <c r="C12" s="196">
        <f>C11</f>
        <v>69496</v>
      </c>
      <c r="Q12" s="93"/>
    </row>
    <row r="13" spans="1:17" x14ac:dyDescent="0.2">
      <c r="A13" s="100"/>
      <c r="B13" s="103"/>
      <c r="C13" s="104"/>
    </row>
    <row r="14" spans="1:17" x14ac:dyDescent="0.2">
      <c r="A14" s="105"/>
      <c r="B14" s="199" t="s">
        <v>12</v>
      </c>
      <c r="C14" s="200" t="s">
        <v>13</v>
      </c>
    </row>
    <row r="15" spans="1:17" x14ac:dyDescent="0.2">
      <c r="A15" s="102" t="s">
        <v>14</v>
      </c>
      <c r="B15" s="201">
        <v>158</v>
      </c>
      <c r="C15" s="202">
        <v>162</v>
      </c>
      <c r="D15" s="149"/>
      <c r="Q15" s="93"/>
    </row>
    <row r="16" spans="1:17" x14ac:dyDescent="0.2">
      <c r="A16" s="106" t="s">
        <v>15</v>
      </c>
      <c r="B16" s="106"/>
      <c r="C16" s="106"/>
    </row>
    <row r="17" spans="1:17" x14ac:dyDescent="0.2">
      <c r="A17" s="106" t="s">
        <v>16</v>
      </c>
      <c r="B17" s="106"/>
      <c r="C17" s="106"/>
    </row>
    <row r="18" spans="1:17" ht="12.75" x14ac:dyDescent="0.2">
      <c r="A18" s="106" t="s">
        <v>17</v>
      </c>
      <c r="B18" s="106"/>
      <c r="C18" s="106"/>
      <c r="Q18" s="107"/>
    </row>
    <row r="19" spans="1:17" x14ac:dyDescent="0.2">
      <c r="A19" s="106" t="s">
        <v>18</v>
      </c>
      <c r="B19" s="106"/>
      <c r="C19" s="106"/>
      <c r="Q19" s="108"/>
    </row>
    <row r="20" spans="1:17" x14ac:dyDescent="0.2">
      <c r="A20" s="106" t="s">
        <v>19</v>
      </c>
      <c r="B20" s="106"/>
      <c r="C20" s="106"/>
      <c r="Q20" s="109"/>
    </row>
    <row r="21" spans="1:17" x14ac:dyDescent="0.2">
      <c r="A21" s="106" t="s">
        <v>20</v>
      </c>
      <c r="B21" s="106"/>
      <c r="C21" s="106"/>
    </row>
    <row r="22" spans="1:17" x14ac:dyDescent="0.2">
      <c r="A22" s="298"/>
      <c r="B22" s="298"/>
      <c r="C22" s="298"/>
      <c r="E22" s="86"/>
    </row>
  </sheetData>
  <mergeCells count="1">
    <mergeCell ref="A22: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
  <sheetViews>
    <sheetView showGridLines="0" zoomScale="110" zoomScaleNormal="110" zoomScaleSheetLayoutView="100" workbookViewId="0">
      <selection activeCell="J28" sqref="J28"/>
    </sheetView>
  </sheetViews>
  <sheetFormatPr defaultColWidth="9.140625" defaultRowHeight="11.25" x14ac:dyDescent="0.2"/>
  <cols>
    <col min="1" max="1" width="22.28515625" style="150" customWidth="1"/>
    <col min="2" max="7" width="7.7109375" style="150" customWidth="1"/>
    <col min="8" max="16384" width="9.140625" style="150"/>
  </cols>
  <sheetData>
    <row r="1" spans="1:7" x14ac:dyDescent="0.2">
      <c r="A1" s="159" t="s">
        <v>21</v>
      </c>
    </row>
    <row r="2" spans="1:7" ht="22.5" customHeight="1" x14ac:dyDescent="0.25">
      <c r="A2" s="299" t="s">
        <v>22</v>
      </c>
      <c r="B2" s="299"/>
      <c r="C2" s="299"/>
      <c r="D2" s="299"/>
      <c r="E2" s="299"/>
      <c r="F2" s="299"/>
      <c r="G2" s="300"/>
    </row>
    <row r="3" spans="1:7" ht="22.5" x14ac:dyDescent="0.2">
      <c r="A3" s="151"/>
      <c r="B3" s="269" t="s">
        <v>23</v>
      </c>
      <c r="C3" s="270" t="s">
        <v>24</v>
      </c>
      <c r="D3" s="271" t="s">
        <v>25</v>
      </c>
      <c r="E3" s="270" t="s">
        <v>26</v>
      </c>
      <c r="F3" s="271" t="s">
        <v>27</v>
      </c>
      <c r="G3" s="270" t="s">
        <v>28</v>
      </c>
    </row>
    <row r="4" spans="1:7" ht="11.25" customHeight="1" x14ac:dyDescent="0.2">
      <c r="A4" s="156" t="s">
        <v>29</v>
      </c>
      <c r="B4" s="152"/>
      <c r="C4" s="153"/>
      <c r="D4" s="152"/>
      <c r="E4" s="153"/>
      <c r="F4" s="155"/>
      <c r="G4" s="153"/>
    </row>
    <row r="5" spans="1:7" ht="45" x14ac:dyDescent="0.2">
      <c r="A5" s="157" t="s">
        <v>30</v>
      </c>
      <c r="B5" s="242" t="s">
        <v>31</v>
      </c>
      <c r="C5" s="246"/>
      <c r="D5" s="247"/>
      <c r="E5" s="246"/>
      <c r="F5" s="247"/>
      <c r="G5" s="246"/>
    </row>
    <row r="6" spans="1:7" x14ac:dyDescent="0.2">
      <c r="A6" s="244" t="s">
        <v>32</v>
      </c>
      <c r="B6" s="154"/>
      <c r="C6" s="251">
        <v>0</v>
      </c>
      <c r="D6" s="252">
        <v>56653</v>
      </c>
      <c r="E6" s="251">
        <v>58432</v>
      </c>
      <c r="F6" s="252">
        <v>0</v>
      </c>
      <c r="G6" s="251">
        <v>0</v>
      </c>
    </row>
    <row r="7" spans="1:7" ht="11.25" customHeight="1" x14ac:dyDescent="0.2">
      <c r="A7" s="245" t="s">
        <v>33</v>
      </c>
      <c r="B7" s="243"/>
      <c r="C7" s="253">
        <f>C6</f>
        <v>0</v>
      </c>
      <c r="D7" s="254">
        <f t="shared" ref="D7:G7" si="0">D6</f>
        <v>56653</v>
      </c>
      <c r="E7" s="253">
        <f t="shared" si="0"/>
        <v>58432</v>
      </c>
      <c r="F7" s="254">
        <f t="shared" si="0"/>
        <v>0</v>
      </c>
      <c r="G7" s="253">
        <f t="shared" si="0"/>
        <v>0</v>
      </c>
    </row>
    <row r="8" spans="1:7" ht="29.25" customHeight="1" x14ac:dyDescent="0.2">
      <c r="A8" s="267" t="s">
        <v>34</v>
      </c>
      <c r="B8" s="267"/>
      <c r="C8" s="267"/>
      <c r="D8" s="267"/>
      <c r="E8" s="267"/>
      <c r="F8" s="267"/>
      <c r="G8" s="267"/>
    </row>
    <row r="9" spans="1:7" ht="27.95" customHeight="1" x14ac:dyDescent="0.25">
      <c r="A9" s="267" t="s">
        <v>35</v>
      </c>
      <c r="B9"/>
      <c r="C9" s="209"/>
      <c r="D9" s="209"/>
      <c r="E9" s="209"/>
      <c r="F9" s="209"/>
      <c r="G9" s="209"/>
    </row>
    <row r="10" spans="1:7" x14ac:dyDescent="0.2">
      <c r="A10" s="301"/>
      <c r="B10" s="301"/>
      <c r="C10" s="301"/>
      <c r="D10" s="301"/>
      <c r="E10" s="301"/>
      <c r="F10" s="301"/>
      <c r="G10" s="301"/>
    </row>
  </sheetData>
  <mergeCells count="2">
    <mergeCell ref="A2:G2"/>
    <mergeCell ref="A10:G10"/>
  </mergeCells>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ignoredErrors>
    <ignoredError sqref="B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6"/>
  <sheetViews>
    <sheetView showGridLines="0" zoomScaleNormal="100" workbookViewId="0">
      <selection activeCell="B11" sqref="B11"/>
    </sheetView>
  </sheetViews>
  <sheetFormatPr defaultColWidth="9.140625" defaultRowHeight="12" customHeight="1" x14ac:dyDescent="0.25"/>
  <cols>
    <col min="1" max="1" width="28.140625" style="110" customWidth="1"/>
    <col min="2" max="6" width="9.140625" style="110" customWidth="1"/>
    <col min="7" max="7" width="5.7109375" style="110" customWidth="1"/>
    <col min="8" max="16384" width="9.140625" style="110"/>
  </cols>
  <sheetData>
    <row r="1" spans="1:8" ht="11.25" customHeight="1" x14ac:dyDescent="0.25">
      <c r="A1" s="112" t="s">
        <v>36</v>
      </c>
      <c r="B1" s="113"/>
      <c r="C1" s="113"/>
      <c r="D1" s="111"/>
      <c r="E1" s="111"/>
      <c r="F1" s="111"/>
    </row>
    <row r="2" spans="1:8" ht="29.25" customHeight="1" x14ac:dyDescent="0.25">
      <c r="A2" s="302" t="s">
        <v>37</v>
      </c>
      <c r="B2" s="302"/>
      <c r="C2" s="302"/>
      <c r="D2" s="302"/>
      <c r="E2" s="302"/>
      <c r="F2" s="302"/>
      <c r="H2" s="115"/>
    </row>
    <row r="3" spans="1:8" s="116" customFormat="1" ht="45" customHeight="1" x14ac:dyDescent="0.25">
      <c r="A3" s="117"/>
      <c r="B3" s="32" t="s">
        <v>1</v>
      </c>
      <c r="C3" s="40" t="s">
        <v>38</v>
      </c>
      <c r="D3" s="32" t="s">
        <v>39</v>
      </c>
      <c r="E3" s="32" t="s">
        <v>40</v>
      </c>
      <c r="F3" s="32" t="s">
        <v>41</v>
      </c>
    </row>
    <row r="4" spans="1:8" ht="11.25" customHeight="1" x14ac:dyDescent="0.2">
      <c r="A4" s="303" t="s">
        <v>42</v>
      </c>
      <c r="B4" s="303"/>
      <c r="C4" s="303"/>
      <c r="D4" s="303"/>
      <c r="E4" s="303"/>
      <c r="F4" s="303"/>
    </row>
    <row r="5" spans="1:8" ht="11.25" customHeight="1" x14ac:dyDescent="0.2">
      <c r="A5" s="118" t="s">
        <v>43</v>
      </c>
      <c r="B5" s="57"/>
      <c r="C5" s="119"/>
      <c r="D5" s="120"/>
      <c r="E5" s="120"/>
      <c r="F5" s="120"/>
    </row>
    <row r="6" spans="1:8" ht="11.25" customHeight="1" x14ac:dyDescent="0.2">
      <c r="A6" s="121" t="s">
        <v>44</v>
      </c>
      <c r="B6" s="165">
        <v>55001</v>
      </c>
      <c r="C6" s="166">
        <v>56206</v>
      </c>
      <c r="D6" s="111">
        <v>57875</v>
      </c>
      <c r="E6" s="111">
        <v>0</v>
      </c>
      <c r="F6" s="111">
        <v>0</v>
      </c>
    </row>
    <row r="7" spans="1:8" ht="22.5" customHeight="1" x14ac:dyDescent="0.2">
      <c r="A7" s="122" t="s">
        <v>45</v>
      </c>
      <c r="B7" s="165">
        <v>437</v>
      </c>
      <c r="C7" s="166">
        <v>816</v>
      </c>
      <c r="D7" s="111">
        <v>540</v>
      </c>
      <c r="E7" s="111">
        <v>0</v>
      </c>
      <c r="F7" s="111">
        <v>0</v>
      </c>
    </row>
    <row r="8" spans="1:8" ht="11.25" customHeight="1" x14ac:dyDescent="0.25">
      <c r="A8" s="123" t="s">
        <v>46</v>
      </c>
      <c r="B8" s="272">
        <f>SUM(B6:B7)</f>
        <v>55438</v>
      </c>
      <c r="C8" s="273">
        <f>SUM(C6:C7)</f>
        <v>57022</v>
      </c>
      <c r="D8" s="274">
        <f>SUM(D6:D7)</f>
        <v>58415</v>
      </c>
      <c r="E8" s="274">
        <f>SUM(E6:E7)</f>
        <v>0</v>
      </c>
      <c r="F8" s="274">
        <f>SUM(F6:F7)</f>
        <v>0</v>
      </c>
    </row>
    <row r="9" spans="1:8" s="114" customFormat="1" ht="11.25" customHeight="1" x14ac:dyDescent="0.2">
      <c r="A9" s="124" t="s">
        <v>47</v>
      </c>
      <c r="B9" s="272">
        <f>+B8</f>
        <v>55438</v>
      </c>
      <c r="C9" s="273">
        <f t="shared" ref="C9:F9" si="0">+C8</f>
        <v>57022</v>
      </c>
      <c r="D9" s="274">
        <f t="shared" si="0"/>
        <v>58415</v>
      </c>
      <c r="E9" s="274">
        <f t="shared" si="0"/>
        <v>0</v>
      </c>
      <c r="F9" s="274">
        <f t="shared" si="0"/>
        <v>0</v>
      </c>
    </row>
    <row r="10" spans="1:8" ht="11.25" customHeight="1" x14ac:dyDescent="0.2">
      <c r="A10" s="125"/>
      <c r="B10" s="205"/>
      <c r="C10" s="205"/>
      <c r="D10" s="126"/>
      <c r="E10" s="126"/>
      <c r="F10" s="126"/>
    </row>
    <row r="11" spans="1:8" ht="11.25" customHeight="1" x14ac:dyDescent="0.25">
      <c r="A11" s="127"/>
      <c r="B11" s="203" t="s">
        <v>12</v>
      </c>
      <c r="C11" s="204" t="s">
        <v>13</v>
      </c>
      <c r="D11" s="111"/>
      <c r="E11" s="111"/>
      <c r="F11" s="111"/>
      <c r="H11" s="114"/>
    </row>
    <row r="12" spans="1:8" ht="11.25" customHeight="1" x14ac:dyDescent="0.2">
      <c r="A12" s="128" t="s">
        <v>48</v>
      </c>
      <c r="B12" s="250">
        <v>158</v>
      </c>
      <c r="C12" s="275">
        <v>162</v>
      </c>
      <c r="D12" s="111"/>
      <c r="E12" s="111"/>
      <c r="F12" s="111"/>
      <c r="H12" s="114"/>
    </row>
    <row r="13" spans="1:8" ht="21.6" customHeight="1" x14ac:dyDescent="0.2">
      <c r="A13" s="267" t="s">
        <v>49</v>
      </c>
      <c r="B13" s="267"/>
      <c r="C13" s="267"/>
      <c r="D13" s="267"/>
      <c r="E13" s="267"/>
      <c r="F13" s="267"/>
    </row>
    <row r="14" spans="1:8" ht="11.25" customHeight="1" x14ac:dyDescent="0.25">
      <c r="A14" s="268"/>
      <c r="B14" s="268"/>
      <c r="C14" s="268"/>
      <c r="D14" s="268"/>
      <c r="E14" s="268"/>
      <c r="F14" s="268"/>
    </row>
    <row r="15" spans="1:8" ht="12" customHeight="1" x14ac:dyDescent="0.25">
      <c r="B15" s="116"/>
      <c r="C15" s="129"/>
    </row>
    <row r="16" spans="1:8" ht="11.65" customHeight="1" x14ac:dyDescent="0.2">
      <c r="A16" s="130"/>
      <c r="B16" s="131"/>
      <c r="C16" s="131"/>
      <c r="D16" s="131"/>
      <c r="E16" s="131"/>
      <c r="F16" s="131"/>
    </row>
    <row r="17" spans="1:6" ht="11.65" customHeight="1" x14ac:dyDescent="0.2">
      <c r="A17" s="132"/>
      <c r="B17" s="132"/>
      <c r="C17" s="132"/>
      <c r="D17" s="132"/>
      <c r="E17" s="132"/>
      <c r="F17" s="132"/>
    </row>
    <row r="18" spans="1:6" ht="11.65" customHeight="1" x14ac:dyDescent="0.2">
      <c r="A18" s="132"/>
      <c r="B18" s="132"/>
      <c r="C18" s="132"/>
      <c r="D18" s="132"/>
      <c r="E18" s="132"/>
      <c r="F18" s="132"/>
    </row>
    <row r="19" spans="1:6" ht="11.65" customHeight="1" x14ac:dyDescent="0.2">
      <c r="A19" s="133"/>
      <c r="B19" s="132"/>
      <c r="C19" s="132"/>
      <c r="D19" s="132"/>
      <c r="E19" s="132"/>
      <c r="F19" s="132"/>
    </row>
    <row r="20" spans="1:6" ht="11.65" customHeight="1" x14ac:dyDescent="0.2">
      <c r="A20" s="130"/>
      <c r="B20" s="130"/>
      <c r="C20" s="130"/>
      <c r="D20" s="130"/>
      <c r="E20" s="130"/>
      <c r="F20" s="130"/>
    </row>
    <row r="21" spans="1:6" ht="11.65" customHeight="1" x14ac:dyDescent="0.25">
      <c r="A21" s="134"/>
      <c r="B21" s="135"/>
      <c r="C21" s="136"/>
      <c r="D21" s="134"/>
      <c r="E21" s="134"/>
      <c r="F21" s="134"/>
    </row>
    <row r="22" spans="1:6" ht="11.65" customHeight="1" x14ac:dyDescent="0.25">
      <c r="A22" s="137"/>
      <c r="B22" s="135"/>
      <c r="C22" s="136"/>
      <c r="D22" s="134"/>
      <c r="E22" s="134"/>
      <c r="F22" s="134"/>
    </row>
    <row r="23" spans="1:6" ht="11.65" customHeight="1" x14ac:dyDescent="0.2">
      <c r="A23" s="139"/>
      <c r="B23" s="140"/>
      <c r="C23" s="141"/>
      <c r="D23" s="141"/>
      <c r="E23" s="141"/>
      <c r="F23" s="141"/>
    </row>
    <row r="24" spans="1:6" ht="11.65" customHeight="1" x14ac:dyDescent="0.25">
      <c r="A24" s="142"/>
      <c r="B24" s="143"/>
      <c r="C24" s="143"/>
      <c r="D24" s="143"/>
      <c r="E24" s="143"/>
      <c r="F24" s="143"/>
    </row>
    <row r="25" spans="1:6" ht="11.65" customHeight="1" x14ac:dyDescent="0.25">
      <c r="A25" s="142"/>
      <c r="B25" s="143"/>
      <c r="C25" s="143"/>
      <c r="D25" s="143"/>
      <c r="E25" s="143"/>
      <c r="F25" s="143"/>
    </row>
    <row r="26" spans="1:6" ht="11.65" customHeight="1" x14ac:dyDescent="0.25">
      <c r="A26" s="142"/>
      <c r="B26" s="143"/>
      <c r="C26" s="143"/>
      <c r="D26" s="143"/>
      <c r="E26" s="143"/>
      <c r="F26" s="143"/>
    </row>
    <row r="27" spans="1:6" ht="11.65" customHeight="1" x14ac:dyDescent="0.25">
      <c r="A27" s="142"/>
      <c r="B27" s="143"/>
      <c r="C27" s="143"/>
      <c r="D27" s="143"/>
      <c r="E27" s="143"/>
      <c r="F27" s="143"/>
    </row>
    <row r="28" spans="1:6" ht="11.65" customHeight="1" x14ac:dyDescent="0.25">
      <c r="A28" s="142"/>
      <c r="B28" s="143"/>
      <c r="C28" s="143"/>
      <c r="D28" s="143"/>
      <c r="E28" s="143"/>
      <c r="F28" s="143"/>
    </row>
    <row r="29" spans="1:6" ht="11.65" customHeight="1" x14ac:dyDescent="0.25">
      <c r="A29" s="142"/>
      <c r="B29" s="143"/>
      <c r="C29" s="143"/>
      <c r="D29" s="143"/>
      <c r="E29" s="143"/>
      <c r="F29" s="143"/>
    </row>
    <row r="30" spans="1:6" ht="11.65" customHeight="1" x14ac:dyDescent="0.25">
      <c r="A30" s="138"/>
      <c r="B30" s="140"/>
      <c r="C30" s="140"/>
      <c r="D30" s="140"/>
      <c r="E30" s="140"/>
      <c r="F30" s="140"/>
    </row>
    <row r="31" spans="1:6" ht="11.65" customHeight="1" x14ac:dyDescent="0.2">
      <c r="A31" s="144"/>
      <c r="B31" s="144"/>
      <c r="C31" s="144"/>
      <c r="D31" s="144"/>
      <c r="E31" s="144"/>
      <c r="F31" s="144"/>
    </row>
    <row r="32" spans="1:6" ht="11.65" customHeight="1" x14ac:dyDescent="0.25">
      <c r="A32" s="138"/>
      <c r="B32" s="140"/>
      <c r="C32" s="141"/>
      <c r="D32" s="141"/>
      <c r="E32" s="141"/>
      <c r="F32" s="141"/>
    </row>
    <row r="33" spans="1:6" ht="11.65" customHeight="1" x14ac:dyDescent="0.25">
      <c r="A33" s="142"/>
      <c r="B33" s="143"/>
      <c r="C33" s="143"/>
      <c r="D33" s="143"/>
      <c r="E33" s="143"/>
      <c r="F33" s="143"/>
    </row>
    <row r="34" spans="1:6" ht="11.65" customHeight="1" x14ac:dyDescent="0.25">
      <c r="A34" s="142"/>
      <c r="B34" s="143"/>
      <c r="C34" s="143"/>
      <c r="D34" s="143"/>
      <c r="E34" s="143"/>
      <c r="F34" s="143"/>
    </row>
    <row r="35" spans="1:6" ht="11.65" customHeight="1" x14ac:dyDescent="0.25">
      <c r="A35" s="142"/>
      <c r="B35" s="143"/>
      <c r="C35" s="143"/>
      <c r="D35" s="143"/>
      <c r="E35" s="143"/>
      <c r="F35" s="143"/>
    </row>
    <row r="36" spans="1:6" ht="11.65" customHeight="1" x14ac:dyDescent="0.25">
      <c r="A36" s="142"/>
      <c r="B36" s="143"/>
      <c r="C36" s="143"/>
      <c r="D36" s="143"/>
      <c r="E36" s="143"/>
      <c r="F36" s="143"/>
    </row>
    <row r="37" spans="1:6" ht="11.25" customHeight="1" x14ac:dyDescent="0.25">
      <c r="A37" s="142"/>
      <c r="B37" s="143"/>
      <c r="C37" s="143"/>
      <c r="D37" s="143"/>
      <c r="E37" s="143"/>
      <c r="F37" s="143"/>
    </row>
    <row r="38" spans="1:6" ht="11.25" customHeight="1" x14ac:dyDescent="0.25">
      <c r="A38" s="142"/>
      <c r="B38" s="143"/>
      <c r="C38" s="143"/>
      <c r="D38" s="143"/>
      <c r="E38" s="143"/>
      <c r="F38" s="143"/>
    </row>
    <row r="39" spans="1:6" ht="11.65" customHeight="1" x14ac:dyDescent="0.25">
      <c r="A39" s="138"/>
      <c r="B39" s="140"/>
      <c r="C39" s="140"/>
      <c r="D39" s="140"/>
      <c r="E39" s="140"/>
      <c r="F39" s="140"/>
    </row>
    <row r="40" spans="1:6" ht="11.65" customHeight="1" x14ac:dyDescent="0.2">
      <c r="A40" s="145"/>
      <c r="B40" s="146"/>
      <c r="C40" s="146"/>
      <c r="D40" s="147"/>
      <c r="E40" s="147"/>
      <c r="F40" s="147"/>
    </row>
    <row r="41" spans="1:6" ht="11.65" customHeight="1" x14ac:dyDescent="0.25">
      <c r="A41" s="142"/>
      <c r="B41" s="142"/>
      <c r="C41" s="142"/>
      <c r="D41" s="142"/>
      <c r="E41" s="142"/>
      <c r="F41" s="142"/>
    </row>
    <row r="42" spans="1:6" ht="11.65" customHeight="1" x14ac:dyDescent="0.25">
      <c r="A42" s="142"/>
      <c r="B42" s="143"/>
      <c r="C42" s="143"/>
      <c r="D42" s="143"/>
      <c r="E42" s="143"/>
      <c r="F42" s="143"/>
    </row>
    <row r="43" spans="1:6" ht="11.65" customHeight="1" x14ac:dyDescent="0.25">
      <c r="A43" s="142"/>
      <c r="B43" s="143"/>
      <c r="C43" s="143"/>
      <c r="D43" s="143"/>
      <c r="E43" s="143"/>
      <c r="F43" s="143"/>
    </row>
    <row r="44" spans="1:6" ht="11.65" customHeight="1" x14ac:dyDescent="0.25">
      <c r="A44" s="142"/>
      <c r="B44" s="143"/>
      <c r="C44" s="143"/>
      <c r="D44" s="143"/>
      <c r="E44" s="143"/>
      <c r="F44" s="143"/>
    </row>
    <row r="45" spans="1:6" ht="11.65" customHeight="1" x14ac:dyDescent="0.25">
      <c r="A45" s="142"/>
      <c r="B45" s="143"/>
      <c r="C45" s="143"/>
      <c r="D45" s="143"/>
      <c r="E45" s="143"/>
      <c r="F45" s="143"/>
    </row>
    <row r="46" spans="1:6" ht="11.65" customHeight="1" x14ac:dyDescent="0.25">
      <c r="A46" s="142"/>
      <c r="B46" s="143"/>
      <c r="C46" s="143"/>
      <c r="D46" s="143"/>
      <c r="E46" s="143"/>
      <c r="F46" s="143"/>
    </row>
    <row r="47" spans="1:6" ht="11.65" customHeight="1" x14ac:dyDescent="0.25">
      <c r="A47" s="142"/>
      <c r="B47" s="143"/>
      <c r="C47" s="143"/>
      <c r="D47" s="143"/>
      <c r="E47" s="143"/>
      <c r="F47" s="143"/>
    </row>
    <row r="48" spans="1:6" ht="11.65" customHeight="1" x14ac:dyDescent="0.25">
      <c r="A48" s="138"/>
      <c r="B48" s="140"/>
      <c r="C48" s="140"/>
      <c r="D48" s="140"/>
      <c r="E48" s="140"/>
      <c r="F48" s="140"/>
    </row>
    <row r="49" spans="1:6" ht="11.65" customHeight="1" x14ac:dyDescent="0.25">
      <c r="A49" s="134"/>
      <c r="B49" s="134"/>
      <c r="C49" s="134"/>
      <c r="D49" s="134"/>
      <c r="E49" s="134"/>
      <c r="F49" s="134"/>
    </row>
    <row r="50" spans="1:6" ht="11.65" customHeight="1" x14ac:dyDescent="0.25">
      <c r="A50" s="134"/>
      <c r="B50" s="134"/>
      <c r="C50" s="134"/>
      <c r="D50" s="134"/>
      <c r="E50" s="134"/>
      <c r="F50" s="134"/>
    </row>
    <row r="51" spans="1:6" ht="11.65" customHeight="1" x14ac:dyDescent="0.2">
      <c r="A51" s="139"/>
      <c r="B51" s="140"/>
      <c r="C51" s="141"/>
      <c r="D51" s="141"/>
      <c r="E51" s="141"/>
      <c r="F51" s="141"/>
    </row>
    <row r="52" spans="1:6" ht="11.65" customHeight="1" x14ac:dyDescent="0.25">
      <c r="A52" s="142"/>
      <c r="B52" s="143"/>
      <c r="C52" s="148"/>
      <c r="D52" s="148"/>
      <c r="E52" s="148"/>
      <c r="F52" s="148"/>
    </row>
    <row r="53" spans="1:6" ht="11.65" customHeight="1" x14ac:dyDescent="0.25">
      <c r="A53" s="142"/>
      <c r="B53" s="148"/>
      <c r="C53" s="148"/>
      <c r="D53" s="148"/>
      <c r="E53" s="148"/>
      <c r="F53" s="148"/>
    </row>
    <row r="54" spans="1:6" ht="11.65" customHeight="1" x14ac:dyDescent="0.25">
      <c r="A54" s="142"/>
      <c r="B54" s="148"/>
      <c r="C54" s="148"/>
      <c r="D54" s="148"/>
      <c r="E54" s="148"/>
      <c r="F54" s="148"/>
    </row>
    <row r="55" spans="1:6" ht="11.65" customHeight="1" x14ac:dyDescent="0.25">
      <c r="A55" s="142"/>
      <c r="B55" s="148"/>
      <c r="C55" s="148"/>
      <c r="D55" s="148"/>
      <c r="E55" s="148"/>
      <c r="F55" s="148"/>
    </row>
    <row r="56" spans="1:6" ht="11.65" customHeight="1" x14ac:dyDescent="0.25">
      <c r="A56" s="142"/>
      <c r="B56" s="148"/>
      <c r="C56" s="148"/>
      <c r="D56" s="148"/>
      <c r="E56" s="148"/>
      <c r="F56" s="148"/>
    </row>
    <row r="57" spans="1:6" ht="11.65" customHeight="1" x14ac:dyDescent="0.25">
      <c r="A57" s="142"/>
      <c r="B57" s="148"/>
      <c r="C57" s="148"/>
      <c r="D57" s="148"/>
      <c r="E57" s="148"/>
      <c r="F57" s="148"/>
    </row>
    <row r="58" spans="1:6" ht="11.65" customHeight="1" x14ac:dyDescent="0.25">
      <c r="A58" s="138"/>
      <c r="B58" s="140"/>
      <c r="C58" s="140"/>
      <c r="D58" s="140"/>
      <c r="E58" s="140"/>
      <c r="F58" s="140"/>
    </row>
    <row r="59" spans="1:6" ht="11.65" customHeight="1" x14ac:dyDescent="0.2">
      <c r="A59" s="145"/>
      <c r="B59" s="146"/>
      <c r="C59" s="146"/>
      <c r="D59" s="147"/>
      <c r="E59" s="147"/>
      <c r="F59" s="147"/>
    </row>
    <row r="60" spans="1:6" ht="11.65" customHeight="1" x14ac:dyDescent="0.25">
      <c r="A60" s="138"/>
      <c r="B60" s="140"/>
      <c r="C60" s="141"/>
      <c r="D60" s="141"/>
      <c r="E60" s="141"/>
      <c r="F60" s="141"/>
    </row>
    <row r="61" spans="1:6" ht="11.65" customHeight="1" x14ac:dyDescent="0.25">
      <c r="A61" s="142"/>
      <c r="B61" s="148"/>
      <c r="C61" s="148"/>
      <c r="D61" s="148"/>
      <c r="E61" s="148"/>
      <c r="F61" s="148"/>
    </row>
    <row r="62" spans="1:6" ht="11.65" customHeight="1" x14ac:dyDescent="0.25">
      <c r="A62" s="142"/>
      <c r="B62" s="148"/>
      <c r="C62" s="148"/>
      <c r="D62" s="148"/>
      <c r="E62" s="148"/>
      <c r="F62" s="148"/>
    </row>
    <row r="63" spans="1:6" ht="11.65" customHeight="1" x14ac:dyDescent="0.25">
      <c r="A63" s="142"/>
      <c r="B63" s="148"/>
      <c r="C63" s="148"/>
      <c r="D63" s="148"/>
      <c r="E63" s="148"/>
      <c r="F63" s="148"/>
    </row>
    <row r="64" spans="1:6" ht="11.65" customHeight="1" x14ac:dyDescent="0.25">
      <c r="A64" s="142"/>
      <c r="B64" s="148"/>
      <c r="C64" s="148"/>
      <c r="D64" s="148"/>
      <c r="E64" s="148"/>
      <c r="F64" s="148"/>
    </row>
    <row r="65" spans="1:6" ht="11.65" customHeight="1" x14ac:dyDescent="0.25">
      <c r="A65" s="142"/>
      <c r="B65" s="148"/>
      <c r="C65" s="148"/>
      <c r="D65" s="148"/>
      <c r="E65" s="148"/>
      <c r="F65" s="148"/>
    </row>
    <row r="66" spans="1:6" ht="11.65" customHeight="1" x14ac:dyDescent="0.25">
      <c r="A66" s="142"/>
      <c r="B66" s="148"/>
      <c r="C66" s="148"/>
      <c r="D66" s="148"/>
      <c r="E66" s="148"/>
      <c r="F66" s="148"/>
    </row>
    <row r="67" spans="1:6" ht="11.65" customHeight="1" x14ac:dyDescent="0.25">
      <c r="A67" s="138"/>
      <c r="B67" s="140"/>
      <c r="C67" s="140"/>
      <c r="D67" s="140"/>
      <c r="E67" s="140"/>
      <c r="F67" s="140"/>
    </row>
    <row r="68" spans="1:6" ht="11.65" customHeight="1" x14ac:dyDescent="0.2">
      <c r="A68" s="145"/>
      <c r="B68" s="146"/>
      <c r="C68" s="146"/>
      <c r="D68" s="147"/>
      <c r="E68" s="147"/>
      <c r="F68" s="147"/>
    </row>
    <row r="69" spans="1:6" ht="11.65" customHeight="1" x14ac:dyDescent="0.25">
      <c r="A69" s="138"/>
      <c r="B69" s="142"/>
      <c r="C69" s="142"/>
      <c r="D69" s="142"/>
      <c r="E69" s="142"/>
      <c r="F69" s="142"/>
    </row>
    <row r="70" spans="1:6" ht="11.65" customHeight="1" x14ac:dyDescent="0.25">
      <c r="A70" s="142"/>
      <c r="B70" s="148"/>
      <c r="C70" s="148"/>
      <c r="D70" s="148"/>
      <c r="E70" s="148"/>
      <c r="F70" s="148"/>
    </row>
    <row r="71" spans="1:6" ht="11.65" customHeight="1" x14ac:dyDescent="0.25">
      <c r="A71" s="142"/>
      <c r="B71" s="148"/>
      <c r="C71" s="148"/>
      <c r="D71" s="148"/>
      <c r="E71" s="148"/>
      <c r="F71" s="148"/>
    </row>
    <row r="72" spans="1:6" ht="11.65" customHeight="1" x14ac:dyDescent="0.25">
      <c r="A72" s="142"/>
      <c r="B72" s="148"/>
      <c r="C72" s="148"/>
      <c r="D72" s="148"/>
      <c r="E72" s="148"/>
      <c r="F72" s="148"/>
    </row>
    <row r="73" spans="1:6" ht="11.65" customHeight="1" x14ac:dyDescent="0.25">
      <c r="A73" s="142"/>
      <c r="B73" s="148"/>
      <c r="C73" s="148"/>
      <c r="D73" s="148"/>
      <c r="E73" s="148"/>
      <c r="F73" s="148"/>
    </row>
    <row r="74" spans="1:6" ht="11.65" customHeight="1" x14ac:dyDescent="0.25">
      <c r="A74" s="142"/>
      <c r="B74" s="148"/>
      <c r="C74" s="148"/>
      <c r="D74" s="148"/>
      <c r="E74" s="148"/>
      <c r="F74" s="148"/>
    </row>
    <row r="75" spans="1:6" ht="11.65" customHeight="1" x14ac:dyDescent="0.25">
      <c r="A75" s="142"/>
      <c r="B75" s="148"/>
      <c r="C75" s="148"/>
      <c r="D75" s="148"/>
      <c r="E75" s="148"/>
      <c r="F75" s="148"/>
    </row>
    <row r="76" spans="1:6" ht="11.65" customHeight="1" x14ac:dyDescent="0.25">
      <c r="A76" s="138"/>
      <c r="B76" s="140"/>
      <c r="C76" s="140"/>
      <c r="D76" s="140"/>
      <c r="E76" s="140"/>
      <c r="F76" s="140"/>
    </row>
  </sheetData>
  <sheetProtection insertColumns="0" insertRows="0" deleteColumns="0" deleteRows="0"/>
  <mergeCells count="2">
    <mergeCell ref="A2:F2"/>
    <mergeCell ref="A4:F4"/>
  </mergeCells>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1"/>
  <sheetViews>
    <sheetView showGridLines="0" zoomScale="115" zoomScaleNormal="115" workbookViewId="0">
      <selection activeCell="B23" sqref="B23"/>
    </sheetView>
  </sheetViews>
  <sheetFormatPr defaultColWidth="8" defaultRowHeight="12" customHeight="1" x14ac:dyDescent="0.25"/>
  <cols>
    <col min="1" max="1" width="28.140625" style="2" customWidth="1"/>
    <col min="2" max="6" width="8" style="2" customWidth="1"/>
    <col min="7" max="16384" width="8" style="2"/>
  </cols>
  <sheetData>
    <row r="1" spans="1:6" ht="11.25" customHeight="1" x14ac:dyDescent="0.25">
      <c r="A1" s="13" t="s">
        <v>50</v>
      </c>
      <c r="B1" s="13"/>
      <c r="C1" s="13"/>
      <c r="D1" s="13"/>
      <c r="E1" s="13"/>
      <c r="F1" s="13"/>
    </row>
    <row r="2" spans="1:6" ht="45" customHeight="1" x14ac:dyDescent="0.25">
      <c r="A2" s="39"/>
      <c r="B2" s="32" t="s">
        <v>1</v>
      </c>
      <c r="C2" s="40" t="s">
        <v>38</v>
      </c>
      <c r="D2" s="32" t="s">
        <v>39</v>
      </c>
      <c r="E2" s="32" t="s">
        <v>40</v>
      </c>
      <c r="F2" s="32" t="s">
        <v>41</v>
      </c>
    </row>
    <row r="3" spans="1:6" ht="11.25" customHeight="1" x14ac:dyDescent="0.2">
      <c r="A3" s="249" t="s">
        <v>51</v>
      </c>
      <c r="B3" s="48"/>
      <c r="C3" s="49"/>
      <c r="D3" s="50"/>
      <c r="E3" s="50"/>
      <c r="F3" s="50"/>
    </row>
    <row r="4" spans="1:6" ht="11.25" customHeight="1" x14ac:dyDescent="0.2">
      <c r="A4" s="43" t="s">
        <v>52</v>
      </c>
      <c r="B4" s="169">
        <v>32231</v>
      </c>
      <c r="C4" s="241">
        <v>34522</v>
      </c>
      <c r="D4" s="169">
        <v>34546</v>
      </c>
      <c r="E4" s="171">
        <v>0</v>
      </c>
      <c r="F4" s="171">
        <v>0</v>
      </c>
    </row>
    <row r="5" spans="1:6" ht="11.25" customHeight="1" x14ac:dyDescent="0.2">
      <c r="A5" s="43" t="s">
        <v>53</v>
      </c>
      <c r="B5" s="169">
        <v>19641</v>
      </c>
      <c r="C5" s="241">
        <v>20333</v>
      </c>
      <c r="D5" s="169">
        <v>23369</v>
      </c>
      <c r="E5" s="171">
        <v>0</v>
      </c>
      <c r="F5" s="171">
        <v>0</v>
      </c>
    </row>
    <row r="6" spans="1:6" ht="11.25" customHeight="1" x14ac:dyDescent="0.2">
      <c r="A6" s="43" t="s">
        <v>54</v>
      </c>
      <c r="B6" s="169">
        <v>3564</v>
      </c>
      <c r="C6" s="241">
        <v>2165</v>
      </c>
      <c r="D6" s="169">
        <v>500</v>
      </c>
      <c r="E6" s="171">
        <v>0</v>
      </c>
      <c r="F6" s="171">
        <v>0</v>
      </c>
    </row>
    <row r="7" spans="1:6" ht="11.25" customHeight="1" x14ac:dyDescent="0.2">
      <c r="A7" s="43" t="s">
        <v>55</v>
      </c>
      <c r="B7" s="169">
        <v>2</v>
      </c>
      <c r="C7" s="241">
        <v>2</v>
      </c>
      <c r="D7" s="169">
        <v>0</v>
      </c>
      <c r="E7" s="171">
        <v>0</v>
      </c>
      <c r="F7" s="171">
        <v>0</v>
      </c>
    </row>
    <row r="8" spans="1:6" s="13" customFormat="1" ht="11.25" customHeight="1" x14ac:dyDescent="0.25">
      <c r="A8" s="249" t="s">
        <v>56</v>
      </c>
      <c r="B8" s="276">
        <f>SUM(B3:B7)</f>
        <v>55438</v>
      </c>
      <c r="C8" s="277">
        <f>SUM(C3:C7)</f>
        <v>57022</v>
      </c>
      <c r="D8" s="276">
        <f>SUM(D3:D7)</f>
        <v>58415</v>
      </c>
      <c r="E8" s="276">
        <f>SUM(E3:E7)</f>
        <v>0</v>
      </c>
      <c r="F8" s="276">
        <f>SUM(F3:F7)</f>
        <v>0</v>
      </c>
    </row>
    <row r="9" spans="1:6" ht="11.25" customHeight="1" x14ac:dyDescent="0.2">
      <c r="A9" s="249" t="s">
        <v>57</v>
      </c>
      <c r="B9" s="51"/>
      <c r="C9" s="52"/>
      <c r="D9" s="53"/>
      <c r="E9" s="53"/>
      <c r="F9" s="53"/>
    </row>
    <row r="10" spans="1:6" ht="11.25" customHeight="1" x14ac:dyDescent="0.2">
      <c r="A10" s="249" t="s">
        <v>58</v>
      </c>
      <c r="B10" s="51"/>
      <c r="C10" s="52"/>
      <c r="D10" s="53"/>
      <c r="E10" s="53"/>
      <c r="F10" s="53"/>
    </row>
    <row r="11" spans="1:6" ht="11.25" customHeight="1" x14ac:dyDescent="0.2">
      <c r="A11" s="249" t="s">
        <v>59</v>
      </c>
      <c r="B11" s="51"/>
      <c r="C11" s="52"/>
      <c r="D11" s="53"/>
      <c r="E11" s="53"/>
      <c r="F11" s="53"/>
    </row>
    <row r="12" spans="1:6" ht="11.25" customHeight="1" x14ac:dyDescent="0.25">
      <c r="A12" s="248" t="s">
        <v>60</v>
      </c>
      <c r="B12" s="169">
        <v>40</v>
      </c>
      <c r="C12" s="241">
        <v>40</v>
      </c>
      <c r="D12" s="169">
        <v>40</v>
      </c>
      <c r="E12" s="171">
        <v>0</v>
      </c>
      <c r="F12" s="171">
        <v>0</v>
      </c>
    </row>
    <row r="13" spans="1:6" s="13" customFormat="1" ht="11.25" customHeight="1" x14ac:dyDescent="0.25">
      <c r="A13" s="249" t="s">
        <v>61</v>
      </c>
      <c r="B13" s="276">
        <f>SUM(B12:B12)</f>
        <v>40</v>
      </c>
      <c r="C13" s="277">
        <f>SUM(C12:C12)</f>
        <v>40</v>
      </c>
      <c r="D13" s="276">
        <f>SUM(D12:D12)</f>
        <v>40</v>
      </c>
      <c r="E13" s="276">
        <f>SUM(E12:E12)</f>
        <v>0</v>
      </c>
      <c r="F13" s="276">
        <f>SUM(F12:F12)</f>
        <v>0</v>
      </c>
    </row>
    <row r="14" spans="1:6" s="13" customFormat="1" ht="11.25" customHeight="1" x14ac:dyDescent="0.25">
      <c r="A14" s="249" t="s">
        <v>62</v>
      </c>
      <c r="B14" s="276">
        <f>B13</f>
        <v>40</v>
      </c>
      <c r="C14" s="277">
        <f t="shared" ref="C14:F14" si="0">C13</f>
        <v>40</v>
      </c>
      <c r="D14" s="276">
        <f t="shared" si="0"/>
        <v>40</v>
      </c>
      <c r="E14" s="276">
        <f t="shared" si="0"/>
        <v>0</v>
      </c>
      <c r="F14" s="276">
        <f t="shared" si="0"/>
        <v>0</v>
      </c>
    </row>
    <row r="15" spans="1:6" s="13" customFormat="1" ht="11.25" customHeight="1" x14ac:dyDescent="0.25">
      <c r="A15" s="249" t="s">
        <v>63</v>
      </c>
      <c r="B15" s="276">
        <f>B14-B8</f>
        <v>-55398</v>
      </c>
      <c r="C15" s="277">
        <f>C14-C8</f>
        <v>-56982</v>
      </c>
      <c r="D15" s="276">
        <f>D14-D8</f>
        <v>-58375</v>
      </c>
      <c r="E15" s="276">
        <f>E14-E8</f>
        <v>0</v>
      </c>
      <c r="F15" s="276">
        <f>F14-F8</f>
        <v>0</v>
      </c>
    </row>
    <row r="16" spans="1:6" ht="11.25" customHeight="1" x14ac:dyDescent="0.25">
      <c r="A16" s="248" t="s">
        <v>64</v>
      </c>
      <c r="B16" s="167">
        <v>55001</v>
      </c>
      <c r="C16" s="239">
        <v>56206</v>
      </c>
      <c r="D16" s="167">
        <v>57875</v>
      </c>
      <c r="E16" s="168">
        <v>0</v>
      </c>
      <c r="F16" s="168">
        <v>0</v>
      </c>
    </row>
    <row r="17" spans="1:6" s="13" customFormat="1" ht="22.5" customHeight="1" x14ac:dyDescent="0.2">
      <c r="A17" s="47" t="s">
        <v>65</v>
      </c>
      <c r="B17" s="172">
        <f>B16+B15</f>
        <v>-397</v>
      </c>
      <c r="C17" s="173">
        <f>C16+C15</f>
        <v>-776</v>
      </c>
      <c r="D17" s="172">
        <f>D16+D15</f>
        <v>-500</v>
      </c>
      <c r="E17" s="172">
        <f>E16+E15</f>
        <v>0</v>
      </c>
      <c r="F17" s="172">
        <f>F16+F15</f>
        <v>0</v>
      </c>
    </row>
    <row r="18" spans="1:6" ht="11.25" customHeight="1" x14ac:dyDescent="0.25">
      <c r="A18" s="174" t="s">
        <v>66</v>
      </c>
      <c r="B18" s="169"/>
      <c r="C18" s="170"/>
      <c r="D18" s="169"/>
      <c r="E18" s="169"/>
      <c r="F18" s="169"/>
    </row>
    <row r="19" spans="1:6" s="13" customFormat="1" ht="11.25" customHeight="1" x14ac:dyDescent="0.2">
      <c r="A19" s="47" t="s">
        <v>67</v>
      </c>
      <c r="B19" s="276">
        <f t="shared" ref="B19" si="1">B17</f>
        <v>-397</v>
      </c>
      <c r="C19" s="277">
        <f t="shared" ref="C19:F19" si="2">C17</f>
        <v>-776</v>
      </c>
      <c r="D19" s="276">
        <f t="shared" si="2"/>
        <v>-500</v>
      </c>
      <c r="E19" s="276">
        <f t="shared" si="2"/>
        <v>0</v>
      </c>
      <c r="F19" s="276">
        <f t="shared" si="2"/>
        <v>0</v>
      </c>
    </row>
    <row r="20" spans="1:6" s="13" customFormat="1" ht="30.75" customHeight="1" x14ac:dyDescent="0.2">
      <c r="A20" s="278" t="s">
        <v>68</v>
      </c>
      <c r="B20" s="172">
        <f>B19</f>
        <v>-397</v>
      </c>
      <c r="C20" s="173">
        <f>C19</f>
        <v>-776</v>
      </c>
      <c r="D20" s="172">
        <f>D19</f>
        <v>-500</v>
      </c>
      <c r="E20" s="172">
        <f>E19</f>
        <v>0</v>
      </c>
      <c r="F20" s="172">
        <f>F19</f>
        <v>0</v>
      </c>
    </row>
    <row r="21" spans="1:6" s="13" customFormat="1" ht="11.25" customHeight="1" x14ac:dyDescent="0.2">
      <c r="A21" s="47"/>
      <c r="B21" s="262"/>
      <c r="C21" s="262"/>
      <c r="D21" s="262"/>
      <c r="E21" s="262"/>
      <c r="F21" s="262"/>
    </row>
    <row r="22" spans="1:6" s="13" customFormat="1" ht="11.25" customHeight="1" x14ac:dyDescent="0.2">
      <c r="A22" s="255" t="s">
        <v>69</v>
      </c>
      <c r="B22" s="14"/>
      <c r="C22" s="15"/>
      <c r="D22" s="14"/>
      <c r="E22" s="14"/>
      <c r="F22" s="14"/>
    </row>
    <row r="23" spans="1:6" s="13" customFormat="1" ht="45" customHeight="1" x14ac:dyDescent="0.2">
      <c r="A23" s="256"/>
      <c r="B23" s="279" t="s">
        <v>1</v>
      </c>
      <c r="C23" s="280" t="s">
        <v>38</v>
      </c>
      <c r="D23" s="279" t="s">
        <v>39</v>
      </c>
      <c r="E23" s="279" t="s">
        <v>40</v>
      </c>
      <c r="F23" s="279" t="s">
        <v>41</v>
      </c>
    </row>
    <row r="24" spans="1:6" s="13" customFormat="1" ht="33.75" customHeight="1" x14ac:dyDescent="0.2">
      <c r="A24" s="257" t="s">
        <v>70</v>
      </c>
      <c r="B24" s="258">
        <f>B20</f>
        <v>-397</v>
      </c>
      <c r="C24" s="259">
        <f t="shared" ref="C24:F24" si="3">C20</f>
        <v>-776</v>
      </c>
      <c r="D24" s="258">
        <f t="shared" si="3"/>
        <v>-500</v>
      </c>
      <c r="E24" s="258">
        <f t="shared" si="3"/>
        <v>0</v>
      </c>
      <c r="F24" s="258">
        <f t="shared" si="3"/>
        <v>0</v>
      </c>
    </row>
    <row r="25" spans="1:6" s="13" customFormat="1" ht="37.5" customHeight="1" x14ac:dyDescent="0.2">
      <c r="A25" s="260" t="s">
        <v>71</v>
      </c>
      <c r="B25" s="14">
        <v>500</v>
      </c>
      <c r="C25" s="227">
        <v>500</v>
      </c>
      <c r="D25" s="14">
        <v>500</v>
      </c>
      <c r="E25" s="14">
        <v>0</v>
      </c>
      <c r="F25" s="14">
        <v>0</v>
      </c>
    </row>
    <row r="26" spans="1:6" ht="22.5" customHeight="1" x14ac:dyDescent="0.2">
      <c r="A26" s="260" t="s">
        <v>72</v>
      </c>
      <c r="B26" s="14">
        <v>3064</v>
      </c>
      <c r="C26" s="227">
        <v>1665</v>
      </c>
      <c r="D26" s="14">
        <v>0</v>
      </c>
      <c r="E26" s="14">
        <v>0</v>
      </c>
      <c r="F26" s="14">
        <v>0</v>
      </c>
    </row>
    <row r="27" spans="1:6" ht="11.25" customHeight="1" x14ac:dyDescent="0.2">
      <c r="A27" s="260" t="s">
        <v>73</v>
      </c>
      <c r="B27" s="14">
        <v>3167</v>
      </c>
      <c r="C27" s="227">
        <v>1389</v>
      </c>
      <c r="D27" s="14">
        <v>0</v>
      </c>
      <c r="E27" s="14">
        <v>0</v>
      </c>
      <c r="F27" s="14">
        <v>0</v>
      </c>
    </row>
    <row r="28" spans="1:6" ht="11.25" customHeight="1" x14ac:dyDescent="0.2">
      <c r="A28" s="261" t="s">
        <v>74</v>
      </c>
      <c r="B28" s="281">
        <f>B24+B25+B26-B27</f>
        <v>0</v>
      </c>
      <c r="C28" s="282">
        <f t="shared" ref="C28:F28" si="4">C24+C25+C26-C27</f>
        <v>0</v>
      </c>
      <c r="D28" s="281">
        <f t="shared" si="4"/>
        <v>0</v>
      </c>
      <c r="E28" s="281">
        <f t="shared" si="4"/>
        <v>0</v>
      </c>
      <c r="F28" s="281">
        <f t="shared" si="4"/>
        <v>0</v>
      </c>
    </row>
    <row r="29" spans="1:6" ht="11.25" customHeight="1" x14ac:dyDescent="0.2">
      <c r="A29" s="265" t="s">
        <v>75</v>
      </c>
      <c r="B29" s="28"/>
      <c r="C29" s="28"/>
      <c r="D29" s="28"/>
      <c r="E29" s="28"/>
      <c r="F29" s="28"/>
    </row>
    <row r="30" spans="1:6" ht="12" customHeight="1" x14ac:dyDescent="0.25">
      <c r="A30" s="266" t="s">
        <v>76</v>
      </c>
      <c r="B30" s="266"/>
      <c r="C30" s="266"/>
      <c r="D30" s="266"/>
      <c r="E30" s="266"/>
      <c r="F30" s="266"/>
    </row>
    <row r="31" spans="1:6" ht="12" customHeight="1" x14ac:dyDescent="0.25">
      <c r="A31" s="263" t="s">
        <v>77</v>
      </c>
      <c r="B31" s="264"/>
      <c r="C31" s="264"/>
      <c r="D31" s="264"/>
      <c r="E31" s="264"/>
      <c r="F31" s="264"/>
    </row>
  </sheetData>
  <sheetProtection insertColumns="0" insertRows="0"/>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9"/>
  <sheetViews>
    <sheetView showGridLines="0" zoomScaleNormal="100" workbookViewId="0">
      <pane xSplit="1" ySplit="2" topLeftCell="B3" activePane="bottomRight" state="frozen"/>
      <selection pane="topRight" activeCell="H35" sqref="H35"/>
      <selection pane="bottomLeft" activeCell="H35" sqref="H35"/>
      <selection pane="bottomRight" activeCell="B2" sqref="B2"/>
    </sheetView>
  </sheetViews>
  <sheetFormatPr defaultColWidth="8" defaultRowHeight="12" customHeight="1" x14ac:dyDescent="0.2"/>
  <cols>
    <col min="1" max="1" width="28.140625" style="6" customWidth="1"/>
    <col min="2" max="6" width="8" style="225" customWidth="1"/>
    <col min="7" max="16384" width="8" style="6"/>
  </cols>
  <sheetData>
    <row r="1" spans="1:6" ht="11.25" customHeight="1" x14ac:dyDescent="0.2">
      <c r="A1" s="211" t="s">
        <v>78</v>
      </c>
    </row>
    <row r="2" spans="1:6" s="12" customFormat="1" ht="45" customHeight="1" x14ac:dyDescent="0.2">
      <c r="A2" s="213"/>
      <c r="B2" s="283" t="s">
        <v>1</v>
      </c>
      <c r="C2" s="284" t="s">
        <v>38</v>
      </c>
      <c r="D2" s="283" t="s">
        <v>39</v>
      </c>
      <c r="E2" s="283" t="s">
        <v>40</v>
      </c>
      <c r="F2" s="283" t="s">
        <v>41</v>
      </c>
    </row>
    <row r="3" spans="1:6" ht="11.25" customHeight="1" x14ac:dyDescent="0.2">
      <c r="A3" s="214" t="s">
        <v>79</v>
      </c>
      <c r="B3" s="41"/>
      <c r="C3" s="42"/>
      <c r="D3" s="41"/>
      <c r="E3" s="41"/>
      <c r="F3" s="41"/>
    </row>
    <row r="4" spans="1:6" ht="11.25" customHeight="1" x14ac:dyDescent="0.2">
      <c r="A4" s="214" t="s">
        <v>80</v>
      </c>
      <c r="B4" s="41"/>
      <c r="C4" s="42"/>
      <c r="D4" s="41"/>
      <c r="E4" s="41"/>
      <c r="F4" s="41"/>
    </row>
    <row r="5" spans="1:6" ht="11.25" customHeight="1" x14ac:dyDescent="0.2">
      <c r="A5" s="215" t="s">
        <v>81</v>
      </c>
      <c r="B5" s="226">
        <v>2</v>
      </c>
      <c r="C5" s="227">
        <v>2</v>
      </c>
      <c r="D5" s="226">
        <v>2</v>
      </c>
      <c r="E5" s="226">
        <v>2</v>
      </c>
      <c r="F5" s="226">
        <v>2</v>
      </c>
    </row>
    <row r="6" spans="1:6" ht="11.25" customHeight="1" x14ac:dyDescent="0.2">
      <c r="A6" s="216" t="s">
        <v>82</v>
      </c>
      <c r="B6" s="226">
        <v>9767</v>
      </c>
      <c r="C6" s="227">
        <v>9767</v>
      </c>
      <c r="D6" s="226">
        <v>9767</v>
      </c>
      <c r="E6" s="226">
        <v>9767</v>
      </c>
      <c r="F6" s="226">
        <v>9767</v>
      </c>
    </row>
    <row r="7" spans="1:6" s="16" customFormat="1" ht="11.1" customHeight="1" x14ac:dyDescent="0.15">
      <c r="A7" s="217" t="s">
        <v>83</v>
      </c>
      <c r="B7" s="228">
        <f>SUM(B4:B6)</f>
        <v>9769</v>
      </c>
      <c r="C7" s="229">
        <f>SUM(C4:C6)</f>
        <v>9769</v>
      </c>
      <c r="D7" s="228">
        <f>SUM(D4:D6)</f>
        <v>9769</v>
      </c>
      <c r="E7" s="228">
        <f>SUM(E4:E6)</f>
        <v>9769</v>
      </c>
      <c r="F7" s="228">
        <f>SUM(F4:F6)</f>
        <v>9769</v>
      </c>
    </row>
    <row r="8" spans="1:6" ht="11.25" customHeight="1" x14ac:dyDescent="0.2">
      <c r="A8" s="214" t="s">
        <v>84</v>
      </c>
      <c r="B8" s="41"/>
      <c r="C8" s="42"/>
      <c r="D8" s="41"/>
      <c r="E8" s="41"/>
      <c r="F8" s="41"/>
    </row>
    <row r="9" spans="1:6" ht="11.25" customHeight="1" x14ac:dyDescent="0.2">
      <c r="A9" s="215" t="s">
        <v>85</v>
      </c>
      <c r="B9" s="226">
        <v>5184</v>
      </c>
      <c r="C9" s="227">
        <v>3219</v>
      </c>
      <c r="D9" s="226">
        <v>2919</v>
      </c>
      <c r="E9" s="226">
        <v>2919</v>
      </c>
      <c r="F9" s="226">
        <v>2919</v>
      </c>
    </row>
    <row r="10" spans="1:6" ht="11.25" customHeight="1" x14ac:dyDescent="0.2">
      <c r="A10" s="215" t="s">
        <v>86</v>
      </c>
      <c r="B10" s="226">
        <v>2404</v>
      </c>
      <c r="C10" s="227">
        <v>2704</v>
      </c>
      <c r="D10" s="226">
        <v>3004</v>
      </c>
      <c r="E10" s="226">
        <v>3004</v>
      </c>
      <c r="F10" s="226">
        <v>3004</v>
      </c>
    </row>
    <row r="11" spans="1:6" ht="11.25" customHeight="1" x14ac:dyDescent="0.2">
      <c r="A11" s="215" t="s">
        <v>87</v>
      </c>
      <c r="B11" s="226">
        <v>11</v>
      </c>
      <c r="C11" s="227">
        <v>11</v>
      </c>
      <c r="D11" s="226">
        <v>11</v>
      </c>
      <c r="E11" s="226">
        <v>11</v>
      </c>
      <c r="F11" s="226">
        <v>11</v>
      </c>
    </row>
    <row r="12" spans="1:6" s="16" customFormat="1" ht="11.25" customHeight="1" x14ac:dyDescent="0.15">
      <c r="A12" s="218" t="s">
        <v>88</v>
      </c>
      <c r="B12" s="228">
        <f>SUM(B9:B11)</f>
        <v>7599</v>
      </c>
      <c r="C12" s="229">
        <f>SUM(C9:C11)</f>
        <v>5934</v>
      </c>
      <c r="D12" s="228">
        <f>SUM(D9:D11)</f>
        <v>5934</v>
      </c>
      <c r="E12" s="228">
        <f>SUM(E9:E11)</f>
        <v>5934</v>
      </c>
      <c r="F12" s="228">
        <f>SUM(F9:F11)</f>
        <v>5934</v>
      </c>
    </row>
    <row r="13" spans="1:6" s="5" customFormat="1" ht="11.25" customHeight="1" x14ac:dyDescent="0.2">
      <c r="A13" s="219" t="s">
        <v>89</v>
      </c>
      <c r="B13" s="230">
        <f>B12+B7</f>
        <v>17368</v>
      </c>
      <c r="C13" s="231">
        <f>C12+C7</f>
        <v>15703</v>
      </c>
      <c r="D13" s="230">
        <f>D12+D7</f>
        <v>15703</v>
      </c>
      <c r="E13" s="230">
        <f>E12+E7</f>
        <v>15703</v>
      </c>
      <c r="F13" s="230">
        <f>F12+F7</f>
        <v>15703</v>
      </c>
    </row>
    <row r="14" spans="1:6" ht="11.25" customHeight="1" x14ac:dyDescent="0.2">
      <c r="A14" s="214" t="s">
        <v>90</v>
      </c>
      <c r="B14" s="41"/>
      <c r="C14" s="42"/>
      <c r="D14" s="41"/>
      <c r="E14" s="41"/>
      <c r="F14" s="41"/>
    </row>
    <row r="15" spans="1:6" ht="11.25" customHeight="1" x14ac:dyDescent="0.2">
      <c r="A15" s="214" t="s">
        <v>91</v>
      </c>
      <c r="B15" s="41"/>
      <c r="C15" s="42"/>
      <c r="D15" s="41"/>
      <c r="E15" s="41"/>
      <c r="F15" s="41"/>
    </row>
    <row r="16" spans="1:6" ht="11.25" customHeight="1" x14ac:dyDescent="0.2">
      <c r="A16" s="220" t="s">
        <v>53</v>
      </c>
      <c r="B16" s="226">
        <v>7232</v>
      </c>
      <c r="C16" s="227">
        <v>7232</v>
      </c>
      <c r="D16" s="226">
        <v>7232</v>
      </c>
      <c r="E16" s="226">
        <v>7232</v>
      </c>
      <c r="F16" s="226">
        <v>7232</v>
      </c>
    </row>
    <row r="17" spans="1:6" s="16" customFormat="1" ht="10.5" x14ac:dyDescent="0.15">
      <c r="A17" s="218" t="s">
        <v>92</v>
      </c>
      <c r="B17" s="228">
        <f>SUM(B16:B16)</f>
        <v>7232</v>
      </c>
      <c r="C17" s="229">
        <f>SUM(C16:C16)</f>
        <v>7232</v>
      </c>
      <c r="D17" s="228">
        <f>SUM(D16:D16)</f>
        <v>7232</v>
      </c>
      <c r="E17" s="228">
        <f>SUM(E16:E16)</f>
        <v>7232</v>
      </c>
      <c r="F17" s="228">
        <f>SUM(F16:F16)</f>
        <v>7232</v>
      </c>
    </row>
    <row r="18" spans="1:6" ht="11.25" customHeight="1" x14ac:dyDescent="0.2">
      <c r="A18" s="214" t="s">
        <v>93</v>
      </c>
      <c r="B18" s="57"/>
      <c r="C18" s="42"/>
      <c r="D18" s="41"/>
      <c r="E18" s="41"/>
      <c r="F18" s="41"/>
    </row>
    <row r="19" spans="1:6" ht="11.25" customHeight="1" x14ac:dyDescent="0.2">
      <c r="A19" s="220" t="s">
        <v>94</v>
      </c>
      <c r="B19" s="226">
        <v>1389</v>
      </c>
      <c r="C19" s="227">
        <v>0</v>
      </c>
      <c r="D19" s="226">
        <v>0</v>
      </c>
      <c r="E19" s="226">
        <v>0</v>
      </c>
      <c r="F19" s="226">
        <v>0</v>
      </c>
    </row>
    <row r="20" spans="1:6" s="16" customFormat="1" ht="11.25" customHeight="1" x14ac:dyDescent="0.15">
      <c r="A20" s="218" t="s">
        <v>95</v>
      </c>
      <c r="B20" s="228">
        <f>SUM(B19:B19)</f>
        <v>1389</v>
      </c>
      <c r="C20" s="229">
        <f>SUM(C19:C19)</f>
        <v>0</v>
      </c>
      <c r="D20" s="228">
        <f>SUM(D19:D19)</f>
        <v>0</v>
      </c>
      <c r="E20" s="228">
        <f>SUM(E19:E19)</f>
        <v>0</v>
      </c>
      <c r="F20" s="228">
        <f>SUM(F19:F19)</f>
        <v>0</v>
      </c>
    </row>
    <row r="21" spans="1:6" ht="11.25" customHeight="1" x14ac:dyDescent="0.2">
      <c r="A21" s="214" t="s">
        <v>96</v>
      </c>
      <c r="B21" s="57"/>
      <c r="C21" s="42"/>
      <c r="D21" s="41"/>
      <c r="E21" s="41"/>
      <c r="F21" s="41"/>
    </row>
    <row r="22" spans="1:6" ht="11.25" customHeight="1" x14ac:dyDescent="0.2">
      <c r="A22" s="221" t="s">
        <v>97</v>
      </c>
      <c r="B22" s="226">
        <v>1285</v>
      </c>
      <c r="C22" s="227">
        <v>1285</v>
      </c>
      <c r="D22" s="226">
        <v>1285</v>
      </c>
      <c r="E22" s="226">
        <v>1285</v>
      </c>
      <c r="F22" s="226">
        <v>1285</v>
      </c>
    </row>
    <row r="23" spans="1:6" ht="11.25" customHeight="1" x14ac:dyDescent="0.2">
      <c r="A23" s="221" t="s">
        <v>98</v>
      </c>
      <c r="B23" s="226">
        <v>23</v>
      </c>
      <c r="C23" s="227">
        <v>23</v>
      </c>
      <c r="D23" s="226">
        <v>23</v>
      </c>
      <c r="E23" s="226">
        <v>23</v>
      </c>
      <c r="F23" s="226">
        <v>23</v>
      </c>
    </row>
    <row r="24" spans="1:6" s="16" customFormat="1" ht="11.25" customHeight="1" x14ac:dyDescent="0.15">
      <c r="A24" s="218" t="s">
        <v>99</v>
      </c>
      <c r="B24" s="228">
        <f>B22+B23</f>
        <v>1308</v>
      </c>
      <c r="C24" s="229">
        <f>C22+C23</f>
        <v>1308</v>
      </c>
      <c r="D24" s="228">
        <f>D22+D23</f>
        <v>1308</v>
      </c>
      <c r="E24" s="228">
        <f>E22+E23</f>
        <v>1308</v>
      </c>
      <c r="F24" s="228">
        <f>F22+F23</f>
        <v>1308</v>
      </c>
    </row>
    <row r="25" spans="1:6" s="5" customFormat="1" ht="11.25" customHeight="1" x14ac:dyDescent="0.2">
      <c r="A25" s="214" t="s">
        <v>100</v>
      </c>
      <c r="B25" s="285">
        <f>B17+B20+B24</f>
        <v>9929</v>
      </c>
      <c r="C25" s="286">
        <f t="shared" ref="C25:F25" si="0">C17+C20+C24</f>
        <v>8540</v>
      </c>
      <c r="D25" s="285">
        <f t="shared" si="0"/>
        <v>8540</v>
      </c>
      <c r="E25" s="285">
        <f t="shared" si="0"/>
        <v>8540</v>
      </c>
      <c r="F25" s="285">
        <f t="shared" si="0"/>
        <v>8540</v>
      </c>
    </row>
    <row r="26" spans="1:6" s="5" customFormat="1" ht="11.25" customHeight="1" x14ac:dyDescent="0.2">
      <c r="A26" s="287" t="s">
        <v>101</v>
      </c>
      <c r="B26" s="232">
        <f>B13-B25</f>
        <v>7439</v>
      </c>
      <c r="C26" s="233">
        <f>C13-C25</f>
        <v>7163</v>
      </c>
      <c r="D26" s="232">
        <f>D13-D25</f>
        <v>7163</v>
      </c>
      <c r="E26" s="232">
        <f>E13-E25</f>
        <v>7163</v>
      </c>
      <c r="F26" s="232">
        <f>F13-F25</f>
        <v>7163</v>
      </c>
    </row>
    <row r="27" spans="1:6" ht="11.25" customHeight="1" x14ac:dyDescent="0.2">
      <c r="A27" s="222" t="s">
        <v>102</v>
      </c>
      <c r="B27" s="57"/>
      <c r="C27" s="42"/>
      <c r="D27" s="41"/>
      <c r="E27" s="41"/>
      <c r="F27" s="41"/>
    </row>
    <row r="28" spans="1:6" ht="11.25" customHeight="1" x14ac:dyDescent="0.2">
      <c r="A28" s="222" t="s">
        <v>103</v>
      </c>
      <c r="B28" s="57"/>
      <c r="C28" s="42"/>
      <c r="D28" s="41"/>
      <c r="E28" s="41"/>
      <c r="F28" s="41"/>
    </row>
    <row r="29" spans="1:6" ht="11.25" customHeight="1" x14ac:dyDescent="0.2">
      <c r="A29" s="216" t="s">
        <v>104</v>
      </c>
      <c r="B29" s="226">
        <v>-13804</v>
      </c>
      <c r="C29" s="227">
        <v>-13304</v>
      </c>
      <c r="D29" s="226">
        <v>-12804</v>
      </c>
      <c r="E29" s="226">
        <v>-12804</v>
      </c>
      <c r="F29" s="226">
        <v>-12804</v>
      </c>
    </row>
    <row r="30" spans="1:6" ht="11.25" customHeight="1" x14ac:dyDescent="0.2">
      <c r="A30" s="220" t="s">
        <v>105</v>
      </c>
      <c r="B30" s="226">
        <v>21243</v>
      </c>
      <c r="C30" s="227">
        <v>20467</v>
      </c>
      <c r="D30" s="226">
        <v>19967</v>
      </c>
      <c r="E30" s="226">
        <v>19967</v>
      </c>
      <c r="F30" s="226">
        <v>19967</v>
      </c>
    </row>
    <row r="31" spans="1:6" ht="11.25" customHeight="1" x14ac:dyDescent="0.15">
      <c r="A31" s="223" t="s">
        <v>106</v>
      </c>
      <c r="B31" s="234">
        <f>SUM(B29:B30)</f>
        <v>7439</v>
      </c>
      <c r="C31" s="235">
        <f>SUM(C29:C30)</f>
        <v>7163</v>
      </c>
      <c r="D31" s="234">
        <f>SUM(D29:D30)</f>
        <v>7163</v>
      </c>
      <c r="E31" s="234">
        <f>SUM(E29:E30)</f>
        <v>7163</v>
      </c>
      <c r="F31" s="234">
        <f>SUM(F29:F30)</f>
        <v>7163</v>
      </c>
    </row>
    <row r="32" spans="1:6" ht="11.25" customHeight="1" x14ac:dyDescent="0.2">
      <c r="A32" s="224" t="s">
        <v>107</v>
      </c>
      <c r="B32" s="236">
        <f>B31</f>
        <v>7439</v>
      </c>
      <c r="C32" s="237">
        <f t="shared" ref="C32:F32" si="1">C31</f>
        <v>7163</v>
      </c>
      <c r="D32" s="236">
        <f t="shared" si="1"/>
        <v>7163</v>
      </c>
      <c r="E32" s="236">
        <f t="shared" si="1"/>
        <v>7163</v>
      </c>
      <c r="F32" s="236">
        <f t="shared" si="1"/>
        <v>7163</v>
      </c>
    </row>
    <row r="33" spans="1:6" ht="11.25" customHeight="1" x14ac:dyDescent="0.2">
      <c r="A33" s="304" t="s">
        <v>108</v>
      </c>
      <c r="B33" s="304"/>
      <c r="C33" s="304"/>
      <c r="D33" s="238"/>
      <c r="E33" s="238"/>
      <c r="F33" s="238"/>
    </row>
    <row r="34" spans="1:6" ht="11.25" customHeight="1" x14ac:dyDescent="0.2">
      <c r="A34" s="305" t="s">
        <v>109</v>
      </c>
      <c r="B34" s="305"/>
      <c r="C34" s="305"/>
      <c r="D34" s="305"/>
      <c r="E34" s="305"/>
      <c r="F34" s="305"/>
    </row>
    <row r="35" spans="1:6" ht="12" customHeight="1" x14ac:dyDescent="0.2">
      <c r="A35" s="158"/>
      <c r="B35" s="238"/>
      <c r="C35" s="238"/>
      <c r="D35" s="238"/>
      <c r="E35" s="238"/>
      <c r="F35" s="238"/>
    </row>
    <row r="36" spans="1:6" ht="12" customHeight="1" x14ac:dyDescent="0.2">
      <c r="A36" s="158"/>
      <c r="B36" s="238"/>
      <c r="C36" s="238"/>
      <c r="D36" s="238"/>
      <c r="E36" s="238"/>
      <c r="F36" s="238"/>
    </row>
    <row r="37" spans="1:6" s="2" customFormat="1" ht="11.65" customHeight="1" x14ac:dyDescent="0.2">
      <c r="A37" s="7"/>
      <c r="B37" s="225"/>
      <c r="C37" s="225"/>
      <c r="D37" s="225"/>
      <c r="E37" s="225"/>
      <c r="F37" s="225"/>
    </row>
    <row r="38" spans="1:6" s="2" customFormat="1" ht="11.65" customHeight="1" x14ac:dyDescent="0.2">
      <c r="A38" s="8"/>
      <c r="B38" s="225"/>
      <c r="C38" s="225"/>
      <c r="D38" s="225"/>
      <c r="E38" s="225"/>
      <c r="F38" s="225"/>
    </row>
    <row r="39" spans="1:6" s="2" customFormat="1" ht="11.65" customHeight="1" x14ac:dyDescent="0.2">
      <c r="A39" s="212"/>
      <c r="B39" s="225"/>
      <c r="C39" s="225"/>
      <c r="D39" s="225"/>
      <c r="E39" s="225"/>
      <c r="F39" s="225"/>
    </row>
    <row r="40" spans="1:6" s="2" customFormat="1" ht="11.65" customHeight="1" x14ac:dyDescent="0.2">
      <c r="A40" s="7"/>
      <c r="B40" s="238"/>
      <c r="C40" s="238"/>
      <c r="D40" s="238"/>
      <c r="E40" s="238"/>
      <c r="F40" s="238"/>
    </row>
    <row r="41" spans="1:6" ht="12" customHeight="1" x14ac:dyDescent="0.2">
      <c r="A41" s="2"/>
      <c r="B41" s="238"/>
      <c r="C41" s="238"/>
      <c r="D41" s="238"/>
      <c r="E41" s="238"/>
      <c r="F41" s="238"/>
    </row>
    <row r="42" spans="1:6" ht="12" customHeight="1" x14ac:dyDescent="0.2">
      <c r="A42" s="2"/>
      <c r="B42" s="238"/>
      <c r="C42" s="238"/>
      <c r="D42" s="238"/>
      <c r="E42" s="238"/>
      <c r="F42" s="238"/>
    </row>
    <row r="43" spans="1:6" ht="12" customHeight="1" x14ac:dyDescent="0.2">
      <c r="A43" s="2"/>
      <c r="B43" s="238"/>
      <c r="C43" s="238"/>
      <c r="D43" s="238"/>
      <c r="E43" s="238"/>
      <c r="F43" s="238"/>
    </row>
    <row r="44" spans="1:6" ht="12" customHeight="1" x14ac:dyDescent="0.2">
      <c r="A44" s="2"/>
      <c r="B44" s="238"/>
      <c r="C44" s="238"/>
      <c r="D44" s="238"/>
      <c r="E44" s="238"/>
      <c r="F44" s="238"/>
    </row>
    <row r="45" spans="1:6" ht="12" customHeight="1" x14ac:dyDescent="0.2">
      <c r="A45" s="2"/>
      <c r="B45" s="238"/>
      <c r="C45" s="238"/>
      <c r="D45" s="238"/>
      <c r="E45" s="238"/>
      <c r="F45" s="238"/>
    </row>
    <row r="46" spans="1:6" ht="12" customHeight="1" x14ac:dyDescent="0.2">
      <c r="A46" s="2"/>
      <c r="B46" s="238"/>
      <c r="C46" s="238"/>
      <c r="D46" s="238"/>
      <c r="E46" s="238"/>
      <c r="F46" s="238"/>
    </row>
    <row r="47" spans="1:6" ht="12" customHeight="1" x14ac:dyDescent="0.2">
      <c r="A47" s="2"/>
      <c r="B47" s="238"/>
      <c r="C47" s="238"/>
      <c r="D47" s="238"/>
      <c r="E47" s="238"/>
      <c r="F47" s="238"/>
    </row>
    <row r="48" spans="1:6" ht="12" customHeight="1" x14ac:dyDescent="0.2">
      <c r="A48" s="2"/>
      <c r="B48" s="238"/>
      <c r="C48" s="238"/>
      <c r="D48" s="238"/>
      <c r="E48" s="238"/>
      <c r="F48" s="238"/>
    </row>
    <row r="49" spans="1:6" ht="12" customHeight="1" x14ac:dyDescent="0.2">
      <c r="A49" s="2"/>
      <c r="B49" s="238"/>
      <c r="C49" s="238"/>
      <c r="D49" s="238"/>
      <c r="E49" s="238"/>
      <c r="F49" s="238"/>
    </row>
  </sheetData>
  <sheetProtection insertColumns="0" insertRows="0"/>
  <mergeCells count="2">
    <mergeCell ref="A33:C33"/>
    <mergeCell ref="A34:F34"/>
  </mergeCells>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27"/>
  <sheetViews>
    <sheetView showGridLines="0" workbookViewId="0">
      <selection activeCell="A28" sqref="A28"/>
    </sheetView>
  </sheetViews>
  <sheetFormatPr defaultColWidth="8" defaultRowHeight="12" customHeight="1" x14ac:dyDescent="0.25"/>
  <cols>
    <col min="1" max="1" width="43" style="2" customWidth="1"/>
    <col min="2" max="4" width="8" style="4" customWidth="1"/>
    <col min="5" max="16384" width="8" style="2"/>
  </cols>
  <sheetData>
    <row r="1" spans="1:4" ht="11.25" customHeight="1" x14ac:dyDescent="0.25">
      <c r="A1" s="13" t="s">
        <v>110</v>
      </c>
      <c r="B1" s="13"/>
      <c r="C1" s="13"/>
      <c r="D1" s="13"/>
    </row>
    <row r="2" spans="1:4" s="4" customFormat="1" ht="45" customHeight="1" x14ac:dyDescent="0.25">
      <c r="A2" s="54"/>
      <c r="B2" s="55" t="s">
        <v>111</v>
      </c>
      <c r="C2" s="55" t="s">
        <v>112</v>
      </c>
      <c r="D2" s="55" t="s">
        <v>113</v>
      </c>
    </row>
    <row r="3" spans="1:4" s="4" customFormat="1" ht="11.25" customHeight="1" x14ac:dyDescent="0.2">
      <c r="A3" s="162" t="s">
        <v>114</v>
      </c>
      <c r="B3" s="41"/>
      <c r="C3" s="41"/>
      <c r="D3" s="41"/>
    </row>
    <row r="4" spans="1:4" ht="11.25" x14ac:dyDescent="0.2">
      <c r="A4" s="43" t="s">
        <v>115</v>
      </c>
      <c r="B4" s="177">
        <v>21243</v>
      </c>
      <c r="C4" s="177">
        <v>-13804</v>
      </c>
      <c r="D4" s="177">
        <f>SUM(B4:C4)</f>
        <v>7439</v>
      </c>
    </row>
    <row r="5" spans="1:4" s="17" customFormat="1" ht="11.25" customHeight="1" x14ac:dyDescent="0.15">
      <c r="A5" s="56" t="s">
        <v>116</v>
      </c>
      <c r="B5" s="175">
        <f>SUM(B4:B4)</f>
        <v>21243</v>
      </c>
      <c r="C5" s="175">
        <f>SUM(C4:C4)</f>
        <v>-13804</v>
      </c>
      <c r="D5" s="175">
        <f>SUM(B5:C5)</f>
        <v>7439</v>
      </c>
    </row>
    <row r="6" spans="1:4" ht="11.25" customHeight="1" x14ac:dyDescent="0.2">
      <c r="A6" s="47" t="s">
        <v>117</v>
      </c>
      <c r="B6" s="57"/>
      <c r="C6" s="41"/>
      <c r="D6" s="41"/>
    </row>
    <row r="7" spans="1:4" ht="11.25" customHeight="1" x14ac:dyDescent="0.2">
      <c r="A7" s="43" t="s">
        <v>118</v>
      </c>
      <c r="B7" s="177">
        <v>-776</v>
      </c>
      <c r="C7" s="177">
        <v>0</v>
      </c>
      <c r="D7" s="177">
        <f>SUM(B7:C7)</f>
        <v>-776</v>
      </c>
    </row>
    <row r="8" spans="1:4" s="17" customFormat="1" ht="11.25" customHeight="1" x14ac:dyDescent="0.15">
      <c r="A8" s="56" t="s">
        <v>119</v>
      </c>
      <c r="B8" s="178">
        <f>B7</f>
        <v>-776</v>
      </c>
      <c r="C8" s="178">
        <f t="shared" ref="C8:D8" si="0">C7</f>
        <v>0</v>
      </c>
      <c r="D8" s="178">
        <f t="shared" si="0"/>
        <v>-776</v>
      </c>
    </row>
    <row r="9" spans="1:4" ht="11.25" customHeight="1" x14ac:dyDescent="0.2">
      <c r="A9" s="43" t="s">
        <v>120</v>
      </c>
      <c r="B9" s="164"/>
      <c r="C9" s="58"/>
      <c r="D9" s="58"/>
    </row>
    <row r="10" spans="1:4" ht="11.25" customHeight="1" x14ac:dyDescent="0.2">
      <c r="A10" s="59" t="s">
        <v>121</v>
      </c>
      <c r="B10" s="177">
        <v>-776</v>
      </c>
      <c r="C10" s="177">
        <v>0</v>
      </c>
      <c r="D10" s="177">
        <f>SUM(B10:C10)</f>
        <v>-776</v>
      </c>
    </row>
    <row r="11" spans="1:4" ht="11.25" customHeight="1" x14ac:dyDescent="0.2">
      <c r="A11" s="47" t="s">
        <v>122</v>
      </c>
      <c r="B11" s="57"/>
      <c r="C11" s="41"/>
      <c r="D11" s="41"/>
    </row>
    <row r="12" spans="1:4" ht="11.25" customHeight="1" x14ac:dyDescent="0.2">
      <c r="A12" s="56" t="s">
        <v>123</v>
      </c>
      <c r="B12" s="57"/>
      <c r="C12" s="41"/>
      <c r="D12" s="177"/>
    </row>
    <row r="13" spans="1:4" ht="11.25" customHeight="1" x14ac:dyDescent="0.2">
      <c r="A13" s="59" t="s">
        <v>124</v>
      </c>
      <c r="B13" s="177">
        <v>0</v>
      </c>
      <c r="C13" s="177">
        <v>500</v>
      </c>
      <c r="D13" s="177">
        <f>SUM(B13:C13)</f>
        <v>500</v>
      </c>
    </row>
    <row r="14" spans="1:4" s="17" customFormat="1" ht="11.25" customHeight="1" x14ac:dyDescent="0.15">
      <c r="A14" s="56" t="s">
        <v>125</v>
      </c>
      <c r="B14" s="175">
        <f>SUM(B12:B13)</f>
        <v>0</v>
      </c>
      <c r="C14" s="175">
        <f>SUM(C12:C13)</f>
        <v>500</v>
      </c>
      <c r="D14" s="175">
        <f>SUM(B14:C14)</f>
        <v>500</v>
      </c>
    </row>
    <row r="15" spans="1:4" s="13" customFormat="1" ht="22.5" customHeight="1" x14ac:dyDescent="0.2">
      <c r="A15" s="162" t="s">
        <v>126</v>
      </c>
      <c r="B15" s="179">
        <f>B5+B8+B14</f>
        <v>20467</v>
      </c>
      <c r="C15" s="179">
        <f>C5+C8+C14</f>
        <v>-13304</v>
      </c>
      <c r="D15" s="179">
        <f>D5+D8+D14</f>
        <v>7163</v>
      </c>
    </row>
    <row r="16" spans="1:4" s="13" customFormat="1" ht="22.5" customHeight="1" x14ac:dyDescent="0.2">
      <c r="A16" s="46" t="s">
        <v>127</v>
      </c>
      <c r="B16" s="180">
        <f>B15</f>
        <v>20467</v>
      </c>
      <c r="C16" s="180">
        <f t="shared" ref="C16:D16" si="1">C15</f>
        <v>-13304</v>
      </c>
      <c r="D16" s="180">
        <f t="shared" si="1"/>
        <v>7163</v>
      </c>
    </row>
    <row r="17" spans="1:4" ht="11.25" customHeight="1" x14ac:dyDescent="0.2">
      <c r="A17" s="306" t="s">
        <v>108</v>
      </c>
      <c r="B17" s="306"/>
      <c r="C17" s="306"/>
      <c r="D17" s="306"/>
    </row>
    <row r="18" spans="1:4" ht="11.25" customHeight="1" x14ac:dyDescent="0.2">
      <c r="A18" s="307"/>
      <c r="B18" s="307"/>
      <c r="C18" s="307"/>
      <c r="D18" s="307"/>
    </row>
    <row r="19" spans="1:4" ht="12" customHeight="1" x14ac:dyDescent="0.25">
      <c r="A19" s="10"/>
      <c r="B19" s="11"/>
      <c r="C19" s="11"/>
      <c r="D19" s="11"/>
    </row>
    <row r="20" spans="1:4" s="6" customFormat="1" ht="11.25" customHeight="1" x14ac:dyDescent="0.25">
      <c r="A20" s="7"/>
    </row>
    <row r="21" spans="1:4" s="6" customFormat="1" ht="11.65" customHeight="1" x14ac:dyDescent="0.2">
      <c r="A21" s="8"/>
    </row>
    <row r="22" spans="1:4" s="6" customFormat="1" ht="11.65" customHeight="1" x14ac:dyDescent="0.25">
      <c r="A22" s="9"/>
    </row>
    <row r="23" spans="1:4" s="6" customFormat="1" ht="11.65" customHeight="1" x14ac:dyDescent="0.25">
      <c r="A23" s="7"/>
    </row>
    <row r="24" spans="1:4" ht="12" customHeight="1" x14ac:dyDescent="0.25">
      <c r="A24" s="11"/>
      <c r="B24" s="11"/>
      <c r="C24" s="11"/>
      <c r="D24" s="11"/>
    </row>
    <row r="25" spans="1:4" ht="12" customHeight="1" x14ac:dyDescent="0.25">
      <c r="A25" s="11"/>
      <c r="B25" s="11"/>
      <c r="C25" s="11"/>
      <c r="D25" s="11"/>
    </row>
    <row r="26" spans="1:4" ht="12" customHeight="1" x14ac:dyDescent="0.25">
      <c r="A26" s="11"/>
      <c r="B26" s="11"/>
      <c r="C26" s="11"/>
      <c r="D26" s="11"/>
    </row>
    <row r="27" spans="1:4" ht="12" customHeight="1" x14ac:dyDescent="0.25">
      <c r="A27" s="11"/>
      <c r="B27" s="11"/>
      <c r="C27" s="11"/>
      <c r="D27" s="11"/>
    </row>
  </sheetData>
  <sheetProtection insertColumns="0" insertRows="0"/>
  <mergeCells count="2">
    <mergeCell ref="A17:D17"/>
    <mergeCell ref="A18:D18"/>
  </mergeCells>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35"/>
  <sheetViews>
    <sheetView showGridLines="0" zoomScaleNormal="100" workbookViewId="0">
      <selection activeCell="B2" sqref="B2"/>
    </sheetView>
  </sheetViews>
  <sheetFormatPr defaultColWidth="8" defaultRowHeight="12" customHeight="1" x14ac:dyDescent="0.25"/>
  <cols>
    <col min="1" max="1" width="28.140625" style="2" customWidth="1"/>
    <col min="2" max="6" width="8" style="2" customWidth="1"/>
    <col min="7" max="7" width="2.28515625" style="2" customWidth="1"/>
    <col min="8" max="8" width="7.85546875" style="2" customWidth="1"/>
    <col min="9" max="16384" width="8" style="2"/>
  </cols>
  <sheetData>
    <row r="1" spans="1:8" ht="11.25" customHeight="1" x14ac:dyDescent="0.25">
      <c r="A1" s="13" t="s">
        <v>128</v>
      </c>
    </row>
    <row r="2" spans="1:8" ht="63" customHeight="1" x14ac:dyDescent="0.25">
      <c r="A2" s="39"/>
      <c r="B2" s="160" t="s">
        <v>1</v>
      </c>
      <c r="C2" s="161" t="s">
        <v>38</v>
      </c>
      <c r="D2" s="160" t="s">
        <v>39</v>
      </c>
      <c r="E2" s="160" t="s">
        <v>40</v>
      </c>
      <c r="F2" s="160" t="s">
        <v>41</v>
      </c>
    </row>
    <row r="3" spans="1:8" ht="11.1" customHeight="1" x14ac:dyDescent="0.2">
      <c r="A3" s="44" t="s">
        <v>129</v>
      </c>
      <c r="B3" s="60"/>
      <c r="C3" s="61"/>
      <c r="D3" s="60"/>
      <c r="E3" s="60"/>
      <c r="F3" s="60"/>
    </row>
    <row r="4" spans="1:8" ht="11.1" customHeight="1" x14ac:dyDescent="0.2">
      <c r="A4" s="44" t="s">
        <v>130</v>
      </c>
      <c r="B4" s="60"/>
      <c r="C4" s="61"/>
      <c r="D4" s="60"/>
      <c r="E4" s="60"/>
      <c r="F4" s="60"/>
    </row>
    <row r="5" spans="1:8" ht="11.1" customHeight="1" x14ac:dyDescent="0.2">
      <c r="A5" s="43" t="s">
        <v>131</v>
      </c>
      <c r="B5" s="177">
        <v>55001</v>
      </c>
      <c r="C5" s="183">
        <v>56206</v>
      </c>
      <c r="D5" s="177">
        <v>57875</v>
      </c>
      <c r="E5" s="177">
        <v>0</v>
      </c>
      <c r="F5" s="177">
        <v>0</v>
      </c>
      <c r="H5" s="6"/>
    </row>
    <row r="6" spans="1:8" s="17" customFormat="1" ht="11.1" customHeight="1" x14ac:dyDescent="0.15">
      <c r="A6" s="56" t="s">
        <v>132</v>
      </c>
      <c r="B6" s="175">
        <f>SUM(B5:B5)</f>
        <v>55001</v>
      </c>
      <c r="C6" s="176">
        <f>SUM(C5:C5)</f>
        <v>56206</v>
      </c>
      <c r="D6" s="175">
        <f>SUM(D5:D5)</f>
        <v>57875</v>
      </c>
      <c r="E6" s="175">
        <f>SUM(E5:E5)</f>
        <v>0</v>
      </c>
      <c r="F6" s="175">
        <f>SUM(F5:F5)</f>
        <v>0</v>
      </c>
    </row>
    <row r="7" spans="1:8" ht="11.1" customHeight="1" x14ac:dyDescent="0.2">
      <c r="A7" s="44" t="s">
        <v>133</v>
      </c>
      <c r="B7" s="60"/>
      <c r="C7" s="61"/>
      <c r="D7" s="60"/>
      <c r="E7" s="60"/>
      <c r="F7" s="60"/>
    </row>
    <row r="8" spans="1:8" ht="11.1" customHeight="1" x14ac:dyDescent="0.2">
      <c r="A8" s="43" t="s">
        <v>134</v>
      </c>
      <c r="B8" s="177">
        <v>32231</v>
      </c>
      <c r="C8" s="183">
        <v>34522</v>
      </c>
      <c r="D8" s="177">
        <v>34546</v>
      </c>
      <c r="E8" s="177">
        <v>0</v>
      </c>
      <c r="F8" s="177">
        <v>0</v>
      </c>
    </row>
    <row r="9" spans="1:8" ht="11.1" customHeight="1" x14ac:dyDescent="0.2">
      <c r="A9" s="43" t="s">
        <v>53</v>
      </c>
      <c r="B9" s="177">
        <v>19601</v>
      </c>
      <c r="C9" s="183">
        <v>20293</v>
      </c>
      <c r="D9" s="177">
        <v>23329</v>
      </c>
      <c r="E9" s="177">
        <v>0</v>
      </c>
      <c r="F9" s="177">
        <v>0</v>
      </c>
    </row>
    <row r="10" spans="1:8" ht="11.1" customHeight="1" x14ac:dyDescent="0.2">
      <c r="A10" s="62" t="s">
        <v>135</v>
      </c>
      <c r="B10" s="177">
        <v>2</v>
      </c>
      <c r="C10" s="183">
        <v>2</v>
      </c>
      <c r="D10" s="177">
        <v>0</v>
      </c>
      <c r="E10" s="177">
        <v>0</v>
      </c>
      <c r="F10" s="177">
        <v>0</v>
      </c>
    </row>
    <row r="11" spans="1:8" s="17" customFormat="1" ht="11.1" customHeight="1" x14ac:dyDescent="0.15">
      <c r="A11" s="45" t="s">
        <v>136</v>
      </c>
      <c r="B11" s="178">
        <f>SUM(B8:B10)</f>
        <v>51834</v>
      </c>
      <c r="C11" s="181">
        <f>SUM(C8:C10)</f>
        <v>54817</v>
      </c>
      <c r="D11" s="178">
        <f>SUM(D8:D10)</f>
        <v>57875</v>
      </c>
      <c r="E11" s="178">
        <f>SUM(E8:E10)</f>
        <v>0</v>
      </c>
      <c r="F11" s="178">
        <f>SUM(F8:F10)</f>
        <v>0</v>
      </c>
    </row>
    <row r="12" spans="1:8" s="13" customFormat="1" ht="11.1" customHeight="1" x14ac:dyDescent="0.2">
      <c r="A12" s="47" t="s">
        <v>137</v>
      </c>
      <c r="B12" s="179">
        <f>B6-B11</f>
        <v>3167</v>
      </c>
      <c r="C12" s="182">
        <f>C6-C11</f>
        <v>1389</v>
      </c>
      <c r="D12" s="179">
        <f>D6-D11</f>
        <v>0</v>
      </c>
      <c r="E12" s="179">
        <f>E6-E11</f>
        <v>0</v>
      </c>
      <c r="F12" s="179">
        <f>F6-F11</f>
        <v>0</v>
      </c>
    </row>
    <row r="13" spans="1:8" ht="11.1" customHeight="1" x14ac:dyDescent="0.2">
      <c r="A13" s="44" t="s">
        <v>138</v>
      </c>
      <c r="B13" s="60"/>
      <c r="C13" s="61"/>
      <c r="D13" s="60"/>
      <c r="E13" s="60"/>
      <c r="F13" s="60"/>
    </row>
    <row r="14" spans="1:8" ht="11.1" customHeight="1" x14ac:dyDescent="0.2">
      <c r="A14" s="44" t="s">
        <v>133</v>
      </c>
      <c r="B14" s="60"/>
      <c r="C14" s="61"/>
      <c r="D14" s="60"/>
      <c r="E14" s="60"/>
      <c r="F14" s="60"/>
    </row>
    <row r="15" spans="1:8" ht="11.1" customHeight="1" x14ac:dyDescent="0.2">
      <c r="A15" s="43" t="s">
        <v>139</v>
      </c>
      <c r="B15" s="177">
        <v>2500</v>
      </c>
      <c r="C15" s="183">
        <v>500</v>
      </c>
      <c r="D15" s="177">
        <v>500</v>
      </c>
      <c r="E15" s="177">
        <v>0</v>
      </c>
      <c r="F15" s="177">
        <v>0</v>
      </c>
    </row>
    <row r="16" spans="1:8" s="17" customFormat="1" ht="11.1" customHeight="1" x14ac:dyDescent="0.15">
      <c r="A16" s="56" t="s">
        <v>136</v>
      </c>
      <c r="B16" s="178">
        <f>SUM(B15:B15)</f>
        <v>2500</v>
      </c>
      <c r="C16" s="181">
        <f>SUM(C15:C15)</f>
        <v>500</v>
      </c>
      <c r="D16" s="178">
        <f>SUM(D15:D15)</f>
        <v>500</v>
      </c>
      <c r="E16" s="178">
        <f>SUM(E15:E15)</f>
        <v>0</v>
      </c>
      <c r="F16" s="178">
        <f>SUM(F15:F15)</f>
        <v>0</v>
      </c>
    </row>
    <row r="17" spans="1:6" s="13" customFormat="1" ht="11.1" customHeight="1" x14ac:dyDescent="0.2">
      <c r="A17" s="46" t="s">
        <v>140</v>
      </c>
      <c r="B17" s="179">
        <f>-B16</f>
        <v>-2500</v>
      </c>
      <c r="C17" s="182">
        <f t="shared" ref="C17:F17" si="0">-C16</f>
        <v>-500</v>
      </c>
      <c r="D17" s="179">
        <f t="shared" si="0"/>
        <v>-500</v>
      </c>
      <c r="E17" s="179">
        <f t="shared" si="0"/>
        <v>0</v>
      </c>
      <c r="F17" s="179">
        <f t="shared" si="0"/>
        <v>0</v>
      </c>
    </row>
    <row r="18" spans="1:6" ht="11.1" customHeight="1" x14ac:dyDescent="0.2">
      <c r="A18" s="44" t="s">
        <v>141</v>
      </c>
      <c r="B18" s="60"/>
      <c r="C18" s="61"/>
      <c r="D18" s="60"/>
      <c r="E18" s="60"/>
      <c r="F18" s="60"/>
    </row>
    <row r="19" spans="1:6" ht="11.1" customHeight="1" x14ac:dyDescent="0.2">
      <c r="A19" s="44" t="s">
        <v>130</v>
      </c>
      <c r="B19" s="60"/>
      <c r="C19" s="61"/>
      <c r="D19" s="60"/>
      <c r="E19" s="60"/>
      <c r="F19" s="60"/>
    </row>
    <row r="20" spans="1:6" ht="11.1" customHeight="1" x14ac:dyDescent="0.2">
      <c r="A20" s="43" t="s">
        <v>104</v>
      </c>
      <c r="B20" s="177">
        <v>2500</v>
      </c>
      <c r="C20" s="183">
        <v>500</v>
      </c>
      <c r="D20" s="177">
        <v>500</v>
      </c>
      <c r="E20" s="177">
        <v>0</v>
      </c>
      <c r="F20" s="177">
        <v>0</v>
      </c>
    </row>
    <row r="21" spans="1:6" s="17" customFormat="1" ht="11.1" customHeight="1" x14ac:dyDescent="0.15">
      <c r="A21" s="45" t="s">
        <v>132</v>
      </c>
      <c r="B21" s="175">
        <f>SUM(B20:B20)</f>
        <v>2500</v>
      </c>
      <c r="C21" s="176">
        <f>SUM(C20:C20)</f>
        <v>500</v>
      </c>
      <c r="D21" s="175">
        <f>SUM(D20:D20)</f>
        <v>500</v>
      </c>
      <c r="E21" s="175">
        <f>SUM(E20:E20)</f>
        <v>0</v>
      </c>
      <c r="F21" s="175">
        <f>SUM(F20:F20)</f>
        <v>0</v>
      </c>
    </row>
    <row r="22" spans="1:6" ht="11.1" customHeight="1" x14ac:dyDescent="0.2">
      <c r="A22" s="44" t="s">
        <v>133</v>
      </c>
      <c r="B22" s="60"/>
      <c r="C22" s="61"/>
      <c r="D22" s="60"/>
      <c r="E22" s="60"/>
      <c r="F22" s="60"/>
    </row>
    <row r="23" spans="1:6" ht="11.1" customHeight="1" x14ac:dyDescent="0.2">
      <c r="A23" s="43" t="s">
        <v>142</v>
      </c>
      <c r="B23" s="177">
        <v>3167</v>
      </c>
      <c r="C23" s="183">
        <v>1389</v>
      </c>
      <c r="D23" s="177">
        <v>0</v>
      </c>
      <c r="E23" s="177">
        <v>0</v>
      </c>
      <c r="F23" s="177">
        <v>0</v>
      </c>
    </row>
    <row r="24" spans="1:6" s="17" customFormat="1" ht="11.1" customHeight="1" x14ac:dyDescent="0.15">
      <c r="A24" s="45" t="s">
        <v>136</v>
      </c>
      <c r="B24" s="175">
        <f>SUM(B23:B23)</f>
        <v>3167</v>
      </c>
      <c r="C24" s="176">
        <f>SUM(C23:C23)</f>
        <v>1389</v>
      </c>
      <c r="D24" s="175">
        <f>SUM(D23:D23)</f>
        <v>0</v>
      </c>
      <c r="E24" s="175">
        <f>SUM(E23:E23)</f>
        <v>0</v>
      </c>
      <c r="F24" s="175">
        <f>SUM(F23:F23)</f>
        <v>0</v>
      </c>
    </row>
    <row r="25" spans="1:6" s="13" customFormat="1" ht="11.1" customHeight="1" x14ac:dyDescent="0.2">
      <c r="A25" s="44" t="s">
        <v>143</v>
      </c>
      <c r="B25" s="184">
        <f>B21-B24</f>
        <v>-667</v>
      </c>
      <c r="C25" s="185">
        <f>C21-C24</f>
        <v>-889</v>
      </c>
      <c r="D25" s="184">
        <f>D21-D24</f>
        <v>500</v>
      </c>
      <c r="E25" s="184">
        <f>E21-E24</f>
        <v>0</v>
      </c>
      <c r="F25" s="184">
        <f>F21-F24</f>
        <v>0</v>
      </c>
    </row>
    <row r="26" spans="1:6" s="13" customFormat="1" ht="11.1" customHeight="1" x14ac:dyDescent="0.2">
      <c r="A26" s="44" t="s">
        <v>144</v>
      </c>
      <c r="B26" s="184">
        <f>B12+B17+B25</f>
        <v>0</v>
      </c>
      <c r="C26" s="185">
        <f>C12+C17+C25</f>
        <v>0</v>
      </c>
      <c r="D26" s="184">
        <f>D12+D17+D25</f>
        <v>0</v>
      </c>
      <c r="E26" s="184">
        <f>E12+E17+E25</f>
        <v>0</v>
      </c>
      <c r="F26" s="184">
        <f>F12+F17+F25</f>
        <v>0</v>
      </c>
    </row>
    <row r="27" spans="1:6" ht="11.1" customHeight="1" x14ac:dyDescent="0.2">
      <c r="A27" s="43" t="s">
        <v>145</v>
      </c>
      <c r="B27" s="177">
        <v>2</v>
      </c>
      <c r="C27" s="183">
        <v>2</v>
      </c>
      <c r="D27" s="177">
        <v>2</v>
      </c>
      <c r="E27" s="177">
        <v>2</v>
      </c>
      <c r="F27" s="177">
        <v>2</v>
      </c>
    </row>
    <row r="28" spans="1:6" ht="12" customHeight="1" x14ac:dyDescent="0.2">
      <c r="A28" s="63" t="s">
        <v>146</v>
      </c>
      <c r="B28" s="186">
        <f>SUM(B26:B27)</f>
        <v>2</v>
      </c>
      <c r="C28" s="187">
        <f>SUM(C26:C27)</f>
        <v>2</v>
      </c>
      <c r="D28" s="186">
        <f>SUM(D26:D27)</f>
        <v>2</v>
      </c>
      <c r="E28" s="186">
        <f>SUM(E26:E27)</f>
        <v>2</v>
      </c>
      <c r="F28" s="186">
        <f>SUM(F26:F27)</f>
        <v>2</v>
      </c>
    </row>
    <row r="29" spans="1:6" ht="11.25" customHeight="1" x14ac:dyDescent="0.2">
      <c r="A29" s="27" t="s">
        <v>108</v>
      </c>
      <c r="B29" s="18"/>
      <c r="C29" s="18"/>
      <c r="D29" s="18"/>
      <c r="E29" s="18"/>
      <c r="F29" s="18"/>
    </row>
    <row r="30" spans="1:6" ht="12" customHeight="1" x14ac:dyDescent="0.2">
      <c r="A30" s="19"/>
      <c r="B30" s="19"/>
      <c r="C30" s="19"/>
      <c r="D30" s="19"/>
      <c r="E30" s="19"/>
      <c r="F30" s="19"/>
    </row>
    <row r="32" spans="1:6" ht="12" customHeight="1" x14ac:dyDescent="0.25">
      <c r="A32" s="7"/>
    </row>
    <row r="33" spans="1:1" ht="12" customHeight="1" x14ac:dyDescent="0.2">
      <c r="A33" s="8"/>
    </row>
    <row r="34" spans="1:1" ht="12" customHeight="1" x14ac:dyDescent="0.25">
      <c r="A34" s="9"/>
    </row>
    <row r="35" spans="1:1" ht="12" customHeight="1" x14ac:dyDescent="0.25">
      <c r="A35" s="7"/>
    </row>
  </sheetData>
  <sheetProtection insertColumns="0" insertRows="0"/>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6"/>
  <sheetViews>
    <sheetView showGridLines="0" workbookViewId="0">
      <selection activeCell="B2" sqref="B2"/>
    </sheetView>
  </sheetViews>
  <sheetFormatPr defaultColWidth="9.140625" defaultRowHeight="12" customHeight="1" x14ac:dyDescent="0.25"/>
  <cols>
    <col min="1" max="1" width="28.140625" style="1" customWidth="1"/>
    <col min="2" max="6" width="9.7109375" style="1" customWidth="1"/>
    <col min="7" max="16384" width="9.140625" style="1"/>
  </cols>
  <sheetData>
    <row r="1" spans="1:6" s="20" customFormat="1" ht="11.25" customHeight="1" x14ac:dyDescent="0.2">
      <c r="A1" s="64" t="s">
        <v>147</v>
      </c>
      <c r="B1" s="65"/>
      <c r="C1" s="66"/>
      <c r="D1" s="65"/>
      <c r="E1" s="65"/>
      <c r="F1" s="65"/>
    </row>
    <row r="2" spans="1:6" ht="45" customHeight="1" x14ac:dyDescent="0.25">
      <c r="A2" s="39"/>
      <c r="B2" s="160" t="s">
        <v>1</v>
      </c>
      <c r="C2" s="161" t="s">
        <v>38</v>
      </c>
      <c r="D2" s="160" t="s">
        <v>39</v>
      </c>
      <c r="E2" s="160" t="s">
        <v>40</v>
      </c>
      <c r="F2" s="160" t="s">
        <v>41</v>
      </c>
    </row>
    <row r="3" spans="1:6" ht="11.25" customHeight="1" x14ac:dyDescent="0.25">
      <c r="A3" s="67" t="s">
        <v>148</v>
      </c>
      <c r="B3" s="68"/>
      <c r="C3" s="69"/>
      <c r="D3" s="68"/>
      <c r="E3" s="68"/>
      <c r="F3" s="68"/>
    </row>
    <row r="4" spans="1:6" ht="11.25" customHeight="1" x14ac:dyDescent="0.25">
      <c r="A4" s="70" t="s">
        <v>149</v>
      </c>
      <c r="B4" s="188">
        <v>1000</v>
      </c>
      <c r="C4" s="189">
        <v>500</v>
      </c>
      <c r="D4" s="188">
        <v>500</v>
      </c>
      <c r="E4" s="188">
        <v>0</v>
      </c>
      <c r="F4" s="188">
        <v>0</v>
      </c>
    </row>
    <row r="5" spans="1:6" s="3" customFormat="1" ht="11.25" customHeight="1" x14ac:dyDescent="0.25">
      <c r="A5" s="67" t="s">
        <v>150</v>
      </c>
      <c r="B5" s="288">
        <f>SUM(B4:B4)</f>
        <v>1000</v>
      </c>
      <c r="C5" s="289">
        <f>SUM(C4:C4)</f>
        <v>500</v>
      </c>
      <c r="D5" s="288">
        <f>SUM(D4:D4)</f>
        <v>500</v>
      </c>
      <c r="E5" s="288">
        <f>SUM(E4:E4)</f>
        <v>0</v>
      </c>
      <c r="F5" s="288">
        <f>SUM(F4:F4)</f>
        <v>0</v>
      </c>
    </row>
    <row r="6" spans="1:6" ht="11.25" customHeight="1" x14ac:dyDescent="0.25">
      <c r="A6" s="71" t="s">
        <v>151</v>
      </c>
      <c r="B6" s="72"/>
      <c r="C6" s="73"/>
      <c r="D6" s="72"/>
      <c r="E6" s="72"/>
      <c r="F6" s="72"/>
    </row>
    <row r="7" spans="1:6" ht="11.25" customHeight="1" x14ac:dyDescent="0.25">
      <c r="A7" s="74" t="s">
        <v>152</v>
      </c>
      <c r="B7" s="190">
        <v>1000</v>
      </c>
      <c r="C7" s="191">
        <v>500</v>
      </c>
      <c r="D7" s="190">
        <v>500</v>
      </c>
      <c r="E7" s="190">
        <v>0</v>
      </c>
      <c r="F7" s="190">
        <v>0</v>
      </c>
    </row>
    <row r="8" spans="1:6" s="3" customFormat="1" ht="11.25" customHeight="1" x14ac:dyDescent="0.25">
      <c r="A8" s="71" t="s">
        <v>153</v>
      </c>
      <c r="B8" s="290">
        <f>SUM(B7:B7)</f>
        <v>1000</v>
      </c>
      <c r="C8" s="291">
        <f>SUM(C7:C7)</f>
        <v>500</v>
      </c>
      <c r="D8" s="290">
        <f>SUM(D7:D7)</f>
        <v>500</v>
      </c>
      <c r="E8" s="290">
        <f>SUM(E7:E7)</f>
        <v>0</v>
      </c>
      <c r="F8" s="290">
        <f>SUM(F7:F7)</f>
        <v>0</v>
      </c>
    </row>
    <row r="9" spans="1:6" s="21" customFormat="1" ht="11.25" customHeight="1" x14ac:dyDescent="0.25">
      <c r="A9" s="67" t="s">
        <v>154</v>
      </c>
      <c r="B9" s="75"/>
      <c r="C9" s="76"/>
      <c r="D9" s="75"/>
      <c r="E9" s="75"/>
      <c r="F9" s="75"/>
    </row>
    <row r="10" spans="1:6" ht="11.25" customHeight="1" x14ac:dyDescent="0.25">
      <c r="A10" s="70" t="s">
        <v>155</v>
      </c>
      <c r="B10" s="188">
        <v>2500</v>
      </c>
      <c r="C10" s="189">
        <v>500</v>
      </c>
      <c r="D10" s="188">
        <v>500</v>
      </c>
      <c r="E10" s="188">
        <v>0</v>
      </c>
      <c r="F10" s="188">
        <v>0</v>
      </c>
    </row>
    <row r="11" spans="1:6" s="3" customFormat="1" ht="11.25" customHeight="1" x14ac:dyDescent="0.25">
      <c r="A11" s="67" t="s">
        <v>156</v>
      </c>
      <c r="B11" s="288">
        <f>SUM(B10:B10)</f>
        <v>2500</v>
      </c>
      <c r="C11" s="289">
        <f>SUM(C10:C10)</f>
        <v>500</v>
      </c>
      <c r="D11" s="288">
        <f>SUM(D10:D10)</f>
        <v>500</v>
      </c>
      <c r="E11" s="288">
        <f>SUM(E10:E10)</f>
        <v>0</v>
      </c>
      <c r="F11" s="288">
        <f>SUM(F10:F10)</f>
        <v>0</v>
      </c>
    </row>
    <row r="12" spans="1:6" ht="33.75" customHeight="1" x14ac:dyDescent="0.25">
      <c r="A12" s="67" t="s">
        <v>157</v>
      </c>
      <c r="B12" s="77"/>
      <c r="C12" s="78"/>
      <c r="D12" s="77"/>
      <c r="E12" s="77"/>
      <c r="F12" s="77"/>
    </row>
    <row r="13" spans="1:6" ht="11.25" customHeight="1" x14ac:dyDescent="0.25">
      <c r="A13" s="79" t="s">
        <v>158</v>
      </c>
      <c r="B13" s="240">
        <v>2500</v>
      </c>
      <c r="C13" s="189">
        <v>500</v>
      </c>
      <c r="D13" s="240">
        <v>500</v>
      </c>
      <c r="E13" s="192">
        <v>0</v>
      </c>
      <c r="F13" s="192">
        <v>0</v>
      </c>
    </row>
    <row r="14" spans="1:6" s="3" customFormat="1" ht="11.25" customHeight="1" x14ac:dyDescent="0.25">
      <c r="A14" s="292" t="s">
        <v>159</v>
      </c>
      <c r="B14" s="293">
        <f>SUM(B13:B13)</f>
        <v>2500</v>
      </c>
      <c r="C14" s="289">
        <f>SUM(C13:C13)</f>
        <v>500</v>
      </c>
      <c r="D14" s="293">
        <f>SUM(D13:D13)</f>
        <v>500</v>
      </c>
      <c r="E14" s="293">
        <f>SUM(E13:E13)</f>
        <v>0</v>
      </c>
      <c r="F14" s="293">
        <f>SUM(F13:F13)</f>
        <v>0</v>
      </c>
    </row>
    <row r="15" spans="1:6" ht="11.25" customHeight="1" x14ac:dyDescent="0.25">
      <c r="A15" s="308" t="s">
        <v>108</v>
      </c>
      <c r="B15" s="308"/>
      <c r="C15" s="308"/>
      <c r="D15" s="308"/>
      <c r="E15" s="308"/>
      <c r="F15" s="308"/>
    </row>
    <row r="16" spans="1:6" ht="11.25" customHeight="1" x14ac:dyDescent="0.25">
      <c r="A16" s="309" t="s">
        <v>160</v>
      </c>
      <c r="B16" s="309"/>
      <c r="C16" s="309"/>
      <c r="D16" s="309"/>
      <c r="E16" s="309"/>
      <c r="F16" s="309"/>
    </row>
  </sheetData>
  <sheetProtection insertColumns="0" insertRows="0"/>
  <mergeCells count="2">
    <mergeCell ref="A15:F15"/>
    <mergeCell ref="A16:F16"/>
  </mergeCells>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D28"/>
  <sheetViews>
    <sheetView showGridLines="0" zoomScale="115" zoomScaleNormal="115" workbookViewId="0">
      <selection activeCell="A27" sqref="A27:D27"/>
    </sheetView>
  </sheetViews>
  <sheetFormatPr defaultColWidth="9.140625" defaultRowHeight="12.75" x14ac:dyDescent="0.2"/>
  <cols>
    <col min="1" max="1" width="46.140625" style="12" customWidth="1"/>
    <col min="2" max="3" width="8" style="12" customWidth="1"/>
    <col min="4" max="4" width="8" style="26" customWidth="1"/>
    <col min="5" max="16384" width="9.140625" style="12"/>
  </cols>
  <sheetData>
    <row r="1" spans="1:4" s="22" customFormat="1" ht="11.25" customHeight="1" x14ac:dyDescent="0.2">
      <c r="A1" s="29" t="s">
        <v>161</v>
      </c>
      <c r="D1" s="30"/>
    </row>
    <row r="2" spans="1:4" s="23" customFormat="1" ht="56.25" customHeight="1" x14ac:dyDescent="0.25">
      <c r="A2" s="31"/>
      <c r="B2" s="294" t="s">
        <v>162</v>
      </c>
      <c r="C2" s="294" t="s">
        <v>163</v>
      </c>
      <c r="D2" s="294" t="s">
        <v>164</v>
      </c>
    </row>
    <row r="3" spans="1:4" s="24" customFormat="1" ht="11.25" customHeight="1" x14ac:dyDescent="0.2">
      <c r="A3" s="163" t="s">
        <v>165</v>
      </c>
      <c r="B3" s="34"/>
      <c r="C3" s="34"/>
      <c r="D3" s="34"/>
    </row>
    <row r="4" spans="1:4" s="24" customFormat="1" ht="11.25" customHeight="1" x14ac:dyDescent="0.2">
      <c r="A4" s="35" t="s">
        <v>166</v>
      </c>
      <c r="B4" s="207">
        <v>4336</v>
      </c>
      <c r="C4" s="207">
        <v>2786</v>
      </c>
      <c r="D4" s="206">
        <f>SUM(B4:C4)</f>
        <v>7122</v>
      </c>
    </row>
    <row r="5" spans="1:4" s="24" customFormat="1" ht="11.25" customHeight="1" x14ac:dyDescent="0.2">
      <c r="A5" s="35" t="s">
        <v>167</v>
      </c>
      <c r="B5" s="207">
        <v>8229</v>
      </c>
      <c r="C5" s="207">
        <v>0</v>
      </c>
      <c r="D5" s="206">
        <f>SUM(B5:C5)</f>
        <v>8229</v>
      </c>
    </row>
    <row r="6" spans="1:4" s="24" customFormat="1" ht="11.25" customHeight="1" x14ac:dyDescent="0.15">
      <c r="A6" s="210" t="s">
        <v>168</v>
      </c>
      <c r="B6" s="207">
        <v>-817</v>
      </c>
      <c r="C6" s="207">
        <v>-382</v>
      </c>
      <c r="D6" s="206">
        <f>SUM(B6:C6)</f>
        <v>-1199</v>
      </c>
    </row>
    <row r="7" spans="1:4" s="24" customFormat="1" ht="11.25" customHeight="1" x14ac:dyDescent="0.15">
      <c r="A7" s="210" t="s">
        <v>169</v>
      </c>
      <c r="B7" s="207">
        <v>-6564</v>
      </c>
      <c r="C7" s="207">
        <v>0</v>
      </c>
      <c r="D7" s="206">
        <f>SUM(B7:C7)</f>
        <v>-6564</v>
      </c>
    </row>
    <row r="8" spans="1:4" s="25" customFormat="1" ht="11.25" customHeight="1" x14ac:dyDescent="0.2">
      <c r="A8" s="33" t="s">
        <v>170</v>
      </c>
      <c r="B8" s="295">
        <f>SUM(B4:B7)</f>
        <v>5184</v>
      </c>
      <c r="C8" s="295">
        <f t="shared" ref="C8:D8" si="0">SUM(C4:C7)</f>
        <v>2404</v>
      </c>
      <c r="D8" s="295">
        <f t="shared" si="0"/>
        <v>7588</v>
      </c>
    </row>
    <row r="9" spans="1:4" s="24" customFormat="1" ht="11.25" customHeight="1" x14ac:dyDescent="0.2">
      <c r="A9" s="33" t="s">
        <v>171</v>
      </c>
      <c r="B9" s="36"/>
      <c r="C9" s="36"/>
      <c r="D9" s="36"/>
    </row>
    <row r="10" spans="1:4" s="24" customFormat="1" ht="11.25" customHeight="1" x14ac:dyDescent="0.2">
      <c r="A10" s="37" t="s">
        <v>172</v>
      </c>
      <c r="B10" s="36"/>
      <c r="C10" s="36"/>
      <c r="D10" s="36"/>
    </row>
    <row r="11" spans="1:4" s="24" customFormat="1" ht="11.25" customHeight="1" x14ac:dyDescent="0.2">
      <c r="A11" s="35" t="s">
        <v>173</v>
      </c>
      <c r="B11" s="207">
        <v>0</v>
      </c>
      <c r="C11" s="207">
        <v>500</v>
      </c>
      <c r="D11" s="206">
        <f>SUM(B11:C11)</f>
        <v>500</v>
      </c>
    </row>
    <row r="12" spans="1:4" s="24" customFormat="1" ht="11.25" customHeight="1" x14ac:dyDescent="0.2">
      <c r="A12" s="35" t="s">
        <v>174</v>
      </c>
      <c r="B12" s="207">
        <v>0</v>
      </c>
      <c r="C12" s="207">
        <v>0</v>
      </c>
      <c r="D12" s="206">
        <f>SUM(B12:C12)</f>
        <v>0</v>
      </c>
    </row>
    <row r="13" spans="1:4" s="24" customFormat="1" ht="11.25" customHeight="1" x14ac:dyDescent="0.2">
      <c r="A13" s="35" t="s">
        <v>175</v>
      </c>
      <c r="B13" s="207">
        <v>0</v>
      </c>
      <c r="C13" s="207">
        <v>0</v>
      </c>
      <c r="D13" s="206">
        <f>SUM(B13:C13)</f>
        <v>0</v>
      </c>
    </row>
    <row r="14" spans="1:4" s="25" customFormat="1" ht="11.25" customHeight="1" x14ac:dyDescent="0.2">
      <c r="A14" s="296" t="s">
        <v>176</v>
      </c>
      <c r="B14" s="208">
        <f>SUM(B11:B13)</f>
        <v>0</v>
      </c>
      <c r="C14" s="208">
        <f>SUM(C11:C13)</f>
        <v>500</v>
      </c>
      <c r="D14" s="208">
        <f>SUM(D11:D13)</f>
        <v>500</v>
      </c>
    </row>
    <row r="15" spans="1:4" s="24" customFormat="1" ht="11.25" customHeight="1" x14ac:dyDescent="0.2">
      <c r="A15" s="37" t="s">
        <v>177</v>
      </c>
      <c r="B15" s="38"/>
      <c r="C15" s="38"/>
      <c r="D15" s="38"/>
    </row>
    <row r="16" spans="1:4" s="24" customFormat="1" ht="11.25" customHeight="1" x14ac:dyDescent="0.2">
      <c r="A16" s="35" t="s">
        <v>178</v>
      </c>
      <c r="B16" s="207">
        <v>-300</v>
      </c>
      <c r="C16" s="207">
        <v>-200</v>
      </c>
      <c r="D16" s="207">
        <f>SUM(B16:C16)</f>
        <v>-500</v>
      </c>
    </row>
    <row r="17" spans="1:4" s="24" customFormat="1" ht="11.25" customHeight="1" x14ac:dyDescent="0.2">
      <c r="A17" s="35" t="s">
        <v>179</v>
      </c>
      <c r="B17" s="207">
        <v>-1665</v>
      </c>
      <c r="C17" s="207">
        <v>0</v>
      </c>
      <c r="D17" s="207">
        <f>SUM(B17:C17)</f>
        <v>-1665</v>
      </c>
    </row>
    <row r="18" spans="1:4" s="25" customFormat="1" ht="11.25" customHeight="1" x14ac:dyDescent="0.2">
      <c r="A18" s="296" t="s">
        <v>180</v>
      </c>
      <c r="B18" s="295">
        <f>SUM(B16:B17)</f>
        <v>-1965</v>
      </c>
      <c r="C18" s="295">
        <f>SUM(C16:C17)</f>
        <v>-200</v>
      </c>
      <c r="D18" s="295">
        <f>SUM(D16:D17)</f>
        <v>-2165</v>
      </c>
    </row>
    <row r="19" spans="1:4" s="24" customFormat="1" ht="11.25" customHeight="1" x14ac:dyDescent="0.2">
      <c r="A19" s="163" t="s">
        <v>181</v>
      </c>
      <c r="B19" s="36"/>
      <c r="C19" s="36"/>
      <c r="D19" s="36"/>
    </row>
    <row r="20" spans="1:4" s="24" customFormat="1" ht="11.25" customHeight="1" x14ac:dyDescent="0.2">
      <c r="A20" s="35" t="s">
        <v>182</v>
      </c>
      <c r="B20" s="207">
        <f>B4+B11</f>
        <v>4336</v>
      </c>
      <c r="C20" s="207">
        <f>C4+C11</f>
        <v>3286</v>
      </c>
      <c r="D20" s="207">
        <f>SUM(B20:C20)</f>
        <v>7622</v>
      </c>
    </row>
    <row r="21" spans="1:4" s="24" customFormat="1" ht="11.25" customHeight="1" x14ac:dyDescent="0.2">
      <c r="A21" s="35" t="s">
        <v>167</v>
      </c>
      <c r="B21" s="207">
        <f>B5+B12</f>
        <v>8229</v>
      </c>
      <c r="C21" s="207">
        <f>C5+C12</f>
        <v>0</v>
      </c>
      <c r="D21" s="207">
        <f>SUM(B21:C21)</f>
        <v>8229</v>
      </c>
    </row>
    <row r="22" spans="1:4" s="24" customFormat="1" ht="11.25" customHeight="1" x14ac:dyDescent="0.2">
      <c r="A22" s="35" t="s">
        <v>168</v>
      </c>
      <c r="B22" s="207">
        <f>B6+B16</f>
        <v>-1117</v>
      </c>
      <c r="C22" s="207">
        <f>C6+C16</f>
        <v>-582</v>
      </c>
      <c r="D22" s="207">
        <f>SUM(B22:C22)</f>
        <v>-1699</v>
      </c>
    </row>
    <row r="23" spans="1:4" s="24" customFormat="1" ht="11.25" customHeight="1" x14ac:dyDescent="0.2">
      <c r="A23" s="35" t="s">
        <v>183</v>
      </c>
      <c r="B23" s="207">
        <f>B7+B17</f>
        <v>-8229</v>
      </c>
      <c r="C23" s="207">
        <f>C7+C17</f>
        <v>0</v>
      </c>
      <c r="D23" s="207">
        <f>SUM(B23:C23)</f>
        <v>-8229</v>
      </c>
    </row>
    <row r="24" spans="1:4" s="24" customFormat="1" ht="11.25" customHeight="1" x14ac:dyDescent="0.2">
      <c r="A24" s="297" t="s">
        <v>184</v>
      </c>
      <c r="B24" s="295">
        <f>SUM(B20:B23)</f>
        <v>3219</v>
      </c>
      <c r="C24" s="295">
        <f t="shared" ref="C24" si="1">SUM(C20:C23)</f>
        <v>2704</v>
      </c>
      <c r="D24" s="295">
        <f>SUM(D20:D23)</f>
        <v>5923</v>
      </c>
    </row>
    <row r="25" spans="1:4" ht="11.25" customHeight="1" x14ac:dyDescent="0.2">
      <c r="A25" s="311" t="s">
        <v>108</v>
      </c>
      <c r="B25" s="311"/>
      <c r="C25" s="311"/>
      <c r="D25" s="311"/>
    </row>
    <row r="26" spans="1:4" ht="11.25" customHeight="1" x14ac:dyDescent="0.2">
      <c r="A26" s="312" t="s">
        <v>185</v>
      </c>
      <c r="B26" s="312"/>
      <c r="C26" s="312"/>
      <c r="D26" s="312"/>
    </row>
    <row r="27" spans="1:4" ht="27.6" customHeight="1" x14ac:dyDescent="0.2">
      <c r="A27" s="313"/>
      <c r="B27" s="313"/>
      <c r="C27" s="313"/>
      <c r="D27" s="313"/>
    </row>
    <row r="28" spans="1:4" ht="12" customHeight="1" x14ac:dyDescent="0.2">
      <c r="A28" s="310"/>
      <c r="B28" s="310"/>
      <c r="C28" s="310"/>
      <c r="D28" s="310"/>
    </row>
  </sheetData>
  <sheetProtection insertColumns="0" insertRows="0"/>
  <mergeCells count="4">
    <mergeCell ref="A28:D28"/>
    <mergeCell ref="A25:D25"/>
    <mergeCell ref="A26:D26"/>
    <mergeCell ref="A27:D27"/>
  </mergeCells>
  <pageMargins left="0.70866141732283472" right="0.70866141732283472" top="0.74803149606299213" bottom="0.74803149606299213" header="0.31496062992125984" footer="0.31496062992125984"/>
  <pageSetup paperSize="8"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Security_x0020_Classification xmlns="a334ba3b-e131-42d3-95f3-2728f5a41884">OFFICIAL</Security_x0020_Classification>
    <Original_x0020_Date_x0020_Created xmlns="a334ba3b-e131-42d3-95f3-2728f5a41884" xsi:nil="true"/>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lcf76f155ced4ddcb4097134ff3c332f xmlns="e39afc8f-a215-4bb1-9caf-c1c5d2f63d8a">
      <Terms xmlns="http://schemas.microsoft.com/office/infopath/2007/PartnerControls"/>
    </lcf76f155ced4ddcb4097134ff3c332f>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 xmlns="6a7e9632-768a-49bf-85ac-c69233ab2a52">FIN33506-1566835604-280656</_dlc_DocId>
    <_dlc_DocIdUrl xmlns="6a7e9632-768a-49bf-85ac-c69233ab2a52">
      <Url>https://financegovau.sharepoint.com/sites/M365_DoF_50033506/_layouts/15/DocIdRedir.aspx?ID=FIN33506-1566835604-280656</Url>
      <Description>FIN33506-1566835604-280656</Description>
    </_dlc_DocIdUrl>
  </documentManagement>
</p:properties>
</file>

<file path=customXml/itemProps1.xml><?xml version="1.0" encoding="utf-8"?>
<ds:datastoreItem xmlns:ds="http://schemas.openxmlformats.org/officeDocument/2006/customXml" ds:itemID="{B64B4EB9-0D20-42BF-92E0-FA3DF60CF730}"/>
</file>

<file path=customXml/itemProps2.xml><?xml version="1.0" encoding="utf-8"?>
<ds:datastoreItem xmlns:ds="http://schemas.openxmlformats.org/officeDocument/2006/customXml" ds:itemID="{F709B0A0-69DF-49D9-9ABF-4B8FDC2532B3}"/>
</file>

<file path=customXml/itemProps3.xml><?xml version="1.0" encoding="utf-8"?>
<ds:datastoreItem xmlns:ds="http://schemas.openxmlformats.org/officeDocument/2006/customXml" ds:itemID="{218D0875-A8C0-41C9-A1B5-7317A87B4CC2}"/>
</file>

<file path=customXml/itemProps4.xml><?xml version="1.0" encoding="utf-8"?>
<ds:datastoreItem xmlns:ds="http://schemas.openxmlformats.org/officeDocument/2006/customXml" ds:itemID="{C218F442-EBF6-40FF-A232-F31D11500816}"/>
</file>

<file path=customXml/itemProps5.xml><?xml version="1.0" encoding="utf-8"?>
<ds:datastoreItem xmlns:ds="http://schemas.openxmlformats.org/officeDocument/2006/customXml" ds:itemID="{A4E868EF-98A5-469C-ACD6-6EC84E10693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Table 1.1</vt:lpstr>
      <vt:lpstr>Table 1.2</vt:lpstr>
      <vt:lpstr>Table 2.1.1</vt:lpstr>
      <vt:lpstr>Table 3.1 Dept IS</vt:lpstr>
      <vt:lpstr>Table 3.2 Dept BS</vt:lpstr>
      <vt:lpstr>Table 3.3 Dept Equity Mvnt</vt:lpstr>
      <vt:lpstr>Table 3.4 Dept CF</vt:lpstr>
      <vt:lpstr>Table 3.5 Dept Capital</vt:lpstr>
      <vt:lpstr>Table 3.6 Dept Asset Mvnt</vt:lpstr>
      <vt:lpstr>'Table 2.1.1'!Print_Area</vt:lpstr>
      <vt:lpstr>'Table 3.1 Dept IS'!Print_Area</vt:lpstr>
      <vt:lpstr>'Table 3.2 Dept BS'!Print_Area</vt:lpstr>
      <vt:lpstr>'Table 3.3 Dept Equity Mvnt'!Print_Area</vt:lpstr>
      <vt:lpstr>'Table 3.4 Dept CF'!Print_Area</vt:lpstr>
      <vt:lpstr>'Table 3.5 Dept Capital'!Print_Area</vt:lpstr>
      <vt:lpstr>'Table 3.6 Dept Asset Mvnt'!Print_Area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2023-05-09T01:45:20Z</dcterms:created>
  <dcterms:modified xsi:type="dcterms:W3CDTF">2023-05-09T01:47:08Z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PM_Note">
    <vt:lpwstr/>
  </property>
  <property fmtid="{D5CDD505-2E9C-101B-9397-08002B2CF9AE}" pid="6" name="PMHMAC">
    <vt:lpwstr>v=2022.1;a=SHA256;h=1E4CD48A4F46CE1DFF56E62F83B58B94CB03EDE7EB5ECF21B55B0EA498076480</vt:lpwstr>
  </property>
  <property fmtid="{D5CDD505-2E9C-101B-9397-08002B2CF9AE}" pid="7" name="PM_Qualifier">
    <vt:lpwstr/>
  </property>
  <property fmtid="{D5CDD505-2E9C-101B-9397-08002B2CF9AE}" pid="8" name="PM_SecurityClassification">
    <vt:lpwstr>OFFICIAL</vt:lpwstr>
  </property>
  <property fmtid="{D5CDD505-2E9C-101B-9397-08002B2CF9AE}" pid="9" name="PM_ProtectiveMarkingValue_Header">
    <vt:lpwstr>OFFICIAL</vt:lpwstr>
  </property>
  <property fmtid="{D5CDD505-2E9C-101B-9397-08002B2CF9AE}" pid="10" name="PM_OriginationTimeStamp">
    <vt:lpwstr>2023-05-09T01:46:19Z</vt:lpwstr>
  </property>
  <property fmtid="{D5CDD505-2E9C-101B-9397-08002B2CF9AE}" pid="11" name="PM_Markers">
    <vt:lpwstr/>
  </property>
  <property fmtid="{D5CDD505-2E9C-101B-9397-08002B2CF9AE}" pid="12" name="MSIP_Label_87d6481e-ccdd-4ab6-8b26-05a0df5699e7_Name">
    <vt:lpwstr>OFFICIAL</vt:lpwstr>
  </property>
  <property fmtid="{D5CDD505-2E9C-101B-9397-08002B2CF9AE}" pid="13" name="MSIP_Label_87d6481e-ccdd-4ab6-8b26-05a0df5699e7_SiteId">
    <vt:lpwstr>08954cee-4782-4ff6-9ad5-1997dccef4b0</vt:lpwstr>
  </property>
  <property fmtid="{D5CDD505-2E9C-101B-9397-08002B2CF9AE}" pid="14" name="MSIP_Label_87d6481e-ccdd-4ab6-8b26-05a0df5699e7_Enabled">
    <vt:lpwstr>true</vt:lpwstr>
  </property>
  <property fmtid="{D5CDD505-2E9C-101B-9397-08002B2CF9AE}" pid="15" name="PM_OriginatorUserAccountName_SHA256">
    <vt:lpwstr>C1DF66BB13BF9E452ACBAA90D2D7760914A1A56A50B157A118BA8C5A4EED361B</vt:lpwstr>
  </property>
  <property fmtid="{D5CDD505-2E9C-101B-9397-08002B2CF9AE}" pid="16" name="MSIP_Label_87d6481e-ccdd-4ab6-8b26-05a0df5699e7_SetDate">
    <vt:lpwstr>2023-05-09T01:46:19Z</vt:lpwstr>
  </property>
  <property fmtid="{D5CDD505-2E9C-101B-9397-08002B2CF9AE}" pid="17" name="MSIP_Label_87d6481e-ccdd-4ab6-8b26-05a0df5699e7_Method">
    <vt:lpwstr>Privileged</vt:lpwstr>
  </property>
  <property fmtid="{D5CDD505-2E9C-101B-9397-08002B2CF9AE}" pid="18" name="MSIP_Label_87d6481e-ccdd-4ab6-8b26-05a0df5699e7_ContentBits">
    <vt:lpwstr>0</vt:lpwstr>
  </property>
  <property fmtid="{D5CDD505-2E9C-101B-9397-08002B2CF9AE}" pid="19" name="MSIP_Label_87d6481e-ccdd-4ab6-8b26-05a0df5699e7_ActionId">
    <vt:lpwstr>2709b5a6684845958ce0b1ad5288d5b4</vt:lpwstr>
  </property>
  <property fmtid="{D5CDD505-2E9C-101B-9397-08002B2CF9AE}" pid="20" name="PM_InsertionValue">
    <vt:lpwstr>OFFICIAL</vt:lpwstr>
  </property>
  <property fmtid="{D5CDD505-2E9C-101B-9397-08002B2CF9AE}" pid="21" name="PM_Originator_Hash_SHA1">
    <vt:lpwstr>1E63174609316B4863A6B9F9B5730C3E4C44321F</vt:lpwstr>
  </property>
  <property fmtid="{D5CDD505-2E9C-101B-9397-08002B2CF9AE}" pid="22" name="PM_DisplayValueSecClassificationWithQualifier">
    <vt:lpwstr>OFFICIAL</vt:lpwstr>
  </property>
  <property fmtid="{D5CDD505-2E9C-101B-9397-08002B2CF9AE}" pid="23" name="PM_Originating_FileId">
    <vt:lpwstr>878D23F2906E4F409A082124EE4DA5DE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DomainName_SHA256">
    <vt:lpwstr>325440F6CA31C4C3BCE4433552DC42928CAAD3E2731ABE35FDE729ECEB763AF0</vt:lpwstr>
  </property>
  <property fmtid="{D5CDD505-2E9C-101B-9397-08002B2CF9AE}" pid="29" name="PMUuid">
    <vt:lpwstr>v=2022.2;d=gov.au;g=46DD6D7C-8107-577B-BC6E-F348953B2E44</vt:lpwstr>
  </property>
  <property fmtid="{D5CDD505-2E9C-101B-9397-08002B2CF9AE}" pid="30" name="PM_Hash_Version">
    <vt:lpwstr>2022.1</vt:lpwstr>
  </property>
  <property fmtid="{D5CDD505-2E9C-101B-9397-08002B2CF9AE}" pid="31" name="PM_Hash_Salt_Prev">
    <vt:lpwstr>C1DBEE8827799179933893783B0145A3</vt:lpwstr>
  </property>
  <property fmtid="{D5CDD505-2E9C-101B-9397-08002B2CF9AE}" pid="32" name="PM_Hash_Salt">
    <vt:lpwstr>C1DBEE8827799179933893783B0145A3</vt:lpwstr>
  </property>
  <property fmtid="{D5CDD505-2E9C-101B-9397-08002B2CF9AE}" pid="33" name="PM_Hash_SHA1">
    <vt:lpwstr>2004B65A4F024F39602BB394278DA87405BAF93E</vt:lpwstr>
  </property>
  <property fmtid="{D5CDD505-2E9C-101B-9397-08002B2CF9AE}" pid="34" name="PM_PrintOutPlacement_XLS">
    <vt:lpwstr/>
  </property>
  <property fmtid="{D5CDD505-2E9C-101B-9397-08002B2CF9AE}" pid="35" name="ContentTypeId">
    <vt:lpwstr>0x010100B7B479F47583304BA8B631462CC772D7008F7CFF9272C47D4280006CCC81AF3990</vt:lpwstr>
  </property>
  <property fmtid="{D5CDD505-2E9C-101B-9397-08002B2CF9AE}" pid="36" name="TaxKeyword">
    <vt:lpwstr>34;#[SEC=OFFICIAL]|07351cc0-de73-4913-be2f-56f124cbf8bb</vt:lpwstr>
  </property>
  <property fmtid="{D5CDD505-2E9C-101B-9397-08002B2CF9AE}" pid="37" name="_dlc_DocIdItemGuid">
    <vt:lpwstr>a157adc6-45ab-4d42-a753-f25f7dad47ad</vt:lpwstr>
  </property>
  <property fmtid="{D5CDD505-2E9C-101B-9397-08002B2CF9AE}" pid="38" name="About Entity">
    <vt:i4>1</vt:i4>
  </property>
  <property fmtid="{D5CDD505-2E9C-101B-9397-08002B2CF9AE}" pid="39" name="Initiating Entity">
    <vt:i4>1</vt:i4>
  </property>
  <property fmtid="{D5CDD505-2E9C-101B-9397-08002B2CF9AE}" pid="40" name="Organisation Unit">
    <vt:i4>2</vt:i4>
  </property>
</Properties>
</file>