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1" documentId="6_{DB4B3226-AAF0-4E2D-A126-A7B22740014F}" xr6:coauthVersionLast="47" xr6:coauthVersionMax="47" xr10:uidLastSave="{9445BDA5-D80C-4F26-AAC7-7DF9731A27A1}"/>
  <bookViews>
    <workbookView xWindow="-120" yWindow="-120" windowWidth="38640" windowHeight="21240" tabRatio="769" xr2:uid="{00000000-000D-0000-FFFF-FFFF00000000}"/>
  </bookViews>
  <sheets>
    <sheet name="Table 1.1 NCCE" sheetId="64" r:id="rId1"/>
    <sheet name="Table 1.2" sheetId="5" r:id="rId2"/>
    <sheet name="Table 2.1.1 NCCE" sheetId="6" r:id="rId3"/>
    <sheet name="Table 3.1 NCCE" sheetId="45" r:id="rId4"/>
    <sheet name="Table 3.2" sheetId="48" r:id="rId5"/>
    <sheet name="Table 3.3" sheetId="50" r:id="rId6"/>
    <sheet name="Table 3.4" sheetId="51" r:id="rId7"/>
    <sheet name="Table 3.5" sheetId="53" r:id="rId8"/>
    <sheet name="Table 3.6" sheetId="54" r:id="rId9"/>
    <sheet name="Table 3.7" sheetId="55" r:id="rId10"/>
    <sheet name="Table 3.8" sheetId="56" r:id="rId11"/>
    <sheet name="Table 3.9" sheetId="58" r:id="rId12"/>
  </sheets>
  <definedNames>
    <definedName name="Z_02EC4555_5648_4529_98EC_3FB6B89B867F_.wvu.PrintArea" localSheetId="3" hidden="1">'Table 3.1 NCCE'!$A$1:$F$26</definedName>
    <definedName name="Z_02EC4555_5648_4529_98EC_3FB6B89B867F_.wvu.PrintArea" localSheetId="4" hidden="1">'Table 3.2'!$A$1:$F$35</definedName>
    <definedName name="Z_02EC4555_5648_4529_98EC_3FB6B89B867F_.wvu.PrintArea" localSheetId="5" hidden="1">'Table 3.3'!$A$1:$E$14</definedName>
    <definedName name="Z_02EC4555_5648_4529_98EC_3FB6B89B867F_.wvu.PrintArea" localSheetId="6" hidden="1">'Table 3.4'!$A$1:$F$18</definedName>
    <definedName name="Z_02EC4555_5648_4529_98EC_3FB6B89B867F_.wvu.PrintArea" localSheetId="7" hidden="1">'Table 3.5'!$A$1:$F$16</definedName>
    <definedName name="Z_02EC4555_5648_4529_98EC_3FB6B89B867F_.wvu.PrintArea" localSheetId="9" hidden="1">'Table 3.7'!$A$1:$F$11</definedName>
    <definedName name="Z_02EC4555_5648_4529_98EC_3FB6B89B867F_.wvu.PrintArea" localSheetId="10" hidden="1">'Table 3.8'!$A$1:$F$9</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NCCE'!$A$1:$F$26</definedName>
    <definedName name="Z_BF96F35B_CE86_4EAA_BC56_620191C156ED_.wvu.PrintArea" localSheetId="4" hidden="1">'Table 3.2'!$A$1:$F$35</definedName>
    <definedName name="Z_BF96F35B_CE86_4EAA_BC56_620191C156ED_.wvu.PrintArea" localSheetId="5" hidden="1">'Table 3.3'!$A$1:$E$14</definedName>
    <definedName name="Z_BF96F35B_CE86_4EAA_BC56_620191C156ED_.wvu.PrintArea" localSheetId="6" hidden="1">'Table 3.4'!$A$1:$F$18</definedName>
    <definedName name="Z_BF96F35B_CE86_4EAA_BC56_620191C156ED_.wvu.PrintArea" localSheetId="7" hidden="1">'Table 3.5'!$A$1:$F$16</definedName>
    <definedName name="Z_BF96F35B_CE86_4EAA_BC56_620191C156ED_.wvu.PrintArea" localSheetId="9" hidden="1">'Table 3.7'!$A$1:$F$11</definedName>
    <definedName name="Z_BF96F35B_CE86_4EAA_BC56_620191C156ED_.wvu.PrintArea" localSheetId="10" hidden="1">'Table 3.8'!$A$1:$F$9</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NCCE'!$A$1:$F$26</definedName>
    <definedName name="Z_F0126648_A843_4414_99F0_D623F0487F49_.wvu.PrintArea" localSheetId="4" hidden="1">'Table 3.2'!$A$1:$F$35</definedName>
    <definedName name="Z_F0126648_A843_4414_99F0_D623F0487F49_.wvu.PrintArea" localSheetId="5" hidden="1">'Table 3.3'!$A$1:$E$14</definedName>
    <definedName name="Z_F0126648_A843_4414_99F0_D623F0487F49_.wvu.PrintArea" localSheetId="6" hidden="1">'Table 3.4'!$A$1:$F$18</definedName>
    <definedName name="Z_F0126648_A843_4414_99F0_D623F0487F49_.wvu.PrintArea" localSheetId="7" hidden="1">'Table 3.5'!$A$1:$F$16</definedName>
    <definedName name="Z_F0126648_A843_4414_99F0_D623F0487F49_.wvu.PrintArea" localSheetId="9" hidden="1">'Table 3.7'!$A$1:$F$11</definedName>
    <definedName name="Z_F0126648_A843_4414_99F0_D623F0487F49_.wvu.PrintArea" localSheetId="10" hidden="1">'Table 3.8'!$A$1:$F$9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45" l="1"/>
  <c r="E10" i="45" s="1"/>
  <c r="F8" i="45" l="1"/>
  <c r="F10" i="45" s="1"/>
  <c r="D8" i="45"/>
  <c r="D10" i="45" s="1"/>
  <c r="C8" i="45"/>
  <c r="C10" i="45" s="1"/>
  <c r="B8" i="45"/>
  <c r="B10" i="45" s="1"/>
  <c r="C12" i="45" l="1"/>
  <c r="E12" i="45"/>
  <c r="B12" i="45"/>
  <c r="D12" i="45"/>
  <c r="F12" i="45"/>
  <c r="E13" i="45" l="1"/>
  <c r="E14" i="45" s="1"/>
  <c r="D13" i="45"/>
  <c r="D14" i="45" s="1"/>
  <c r="B13" i="45"/>
  <c r="B14" i="45" s="1"/>
  <c r="C13" i="45"/>
  <c r="C14" i="45" s="1"/>
  <c r="F13" i="45"/>
  <c r="F14" i="45" s="1"/>
</calcChain>
</file>

<file path=xl/sharedStrings.xml><?xml version="1.0" encoding="utf-8"?>
<sst xmlns="http://schemas.openxmlformats.org/spreadsheetml/2006/main" count="293" uniqueCount="211">
  <si>
    <t>2022-23 Estimated actual
$'000</t>
  </si>
  <si>
    <t>2023-24 Estimate
$'000</t>
  </si>
  <si>
    <t>Departmental</t>
  </si>
  <si>
    <t>Annual appropriations - ordinary annual services (a)</t>
  </si>
  <si>
    <t xml:space="preserve">    Prior year appropriations available (b)</t>
  </si>
  <si>
    <t xml:space="preserve">    Departmental appropriation (c)</t>
  </si>
  <si>
    <t xml:space="preserve">    s74 External Revenue (d)</t>
  </si>
  <si>
    <t xml:space="preserve">    Departmental capital budget (e)</t>
  </si>
  <si>
    <t>Total departmental resourcing</t>
  </si>
  <si>
    <t>Administered</t>
  </si>
  <si>
    <t xml:space="preserve">    Outcome 1</t>
  </si>
  <si>
    <t>Total administered annual appropriations</t>
  </si>
  <si>
    <t>Total administered resourcing</t>
  </si>
  <si>
    <t>2022-23</t>
  </si>
  <si>
    <t>2023-24</t>
  </si>
  <si>
    <t>Average staffing level (number)</t>
  </si>
  <si>
    <t>Third party payments from and on behalf of other entities</t>
  </si>
  <si>
    <t>Payments made to other entities for the provision of services 
  (disclosed above)</t>
  </si>
  <si>
    <t>All figures shown above are GST exclusive - these may not match figures in the cash flow statement.</t>
  </si>
  <si>
    <t>Prepared on a resourcing (i.e. appropriations available) basis.</t>
  </si>
  <si>
    <t>(a) Appropriation Bill (No. 1) 2023-24.</t>
  </si>
  <si>
    <t>(c) Excludes departmental capital buget (DCB).</t>
  </si>
  <si>
    <t>(d) Estimated External Revenue receipts under section 74 of the PGPA Act.</t>
  </si>
  <si>
    <t>(e) Departmental capital budgets are not separately identified in Appropriation Bill (No.1) and form part of ordinary annual services items. Please refer to Table 3.5 for further details. For accounting purposes, this amount has been designated as a 'contribution by owner'.</t>
  </si>
  <si>
    <t>Program</t>
  </si>
  <si>
    <t>2022-23
$'000</t>
  </si>
  <si>
    <t>2023-24
$'000</t>
  </si>
  <si>
    <t>2024-25
$'000</t>
  </si>
  <si>
    <t>2025-26
$'000</t>
  </si>
  <si>
    <t>2026-27
$'000</t>
  </si>
  <si>
    <t xml:space="preserve">Total </t>
  </si>
  <si>
    <t>Total</t>
  </si>
  <si>
    <t>Administered payment</t>
  </si>
  <si>
    <t>Departmental payment</t>
  </si>
  <si>
    <t>Total payment measures</t>
  </si>
  <si>
    <t>2023-24
Budget
$'000</t>
  </si>
  <si>
    <t>2024-25 Forward estimate
$'000</t>
  </si>
  <si>
    <t>2025-26 Forward estimate
$'000</t>
  </si>
  <si>
    <t>2026-27
Forward estimate
$'000</t>
  </si>
  <si>
    <t>Administered expenses</t>
  </si>
  <si>
    <t>Ordinary annual services
  (Appropriation Bill No. 1)</t>
  </si>
  <si>
    <t>Administered total</t>
  </si>
  <si>
    <t>Departmental expenses</t>
  </si>
  <si>
    <t>Departmental appropriation</t>
  </si>
  <si>
    <t>s74 External Revenue (a)</t>
  </si>
  <si>
    <t>Expenses not requiring
  appropriation in the Budget
  year (b)</t>
  </si>
  <si>
    <t>Departmental total</t>
  </si>
  <si>
    <t>Total expenses for program 1.1</t>
  </si>
  <si>
    <t>Total expenses for Outcome 1</t>
  </si>
  <si>
    <r>
      <t xml:space="preserve">(a) Estimated expenses incurred in relation to receipts retained under section 74 of the </t>
    </r>
    <r>
      <rPr>
        <i/>
        <sz val="7.5"/>
        <rFont val="Arial"/>
        <family val="2"/>
      </rPr>
      <t>PGPA Act 2013.</t>
    </r>
  </si>
  <si>
    <t>Note: Departmental appropriation splits and totals are indicative estimates and may change in the course of the budget year as government priorities change.</t>
  </si>
  <si>
    <t>Revenue from Government</t>
  </si>
  <si>
    <t>EXPENSES</t>
  </si>
  <si>
    <t>Employee benefits</t>
  </si>
  <si>
    <t>Suppliers</t>
  </si>
  <si>
    <t>Depreciation and amortisation (a)</t>
  </si>
  <si>
    <t>Finance costs</t>
  </si>
  <si>
    <t>Total expenses</t>
  </si>
  <si>
    <t xml:space="preserve">LESS: </t>
  </si>
  <si>
    <t>Net (cost of)/contribution by
  services</t>
  </si>
  <si>
    <t>Surplus/(deficit) attributable to the
  Australian Government</t>
  </si>
  <si>
    <t xml:space="preserve">Total other comprehensive income </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</si>
  <si>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</si>
  <si>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</si>
  <si>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</si>
  <si>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</si>
  <si>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</si>
  <si>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</si>
  <si>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</si>
  <si>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</si>
  <si>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</si>
  <si>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Applies leases under AASB 16 Leases.</t>
  </si>
  <si>
    <t>Total comprehensive income</t>
  </si>
  <si>
    <t>Prepared on Australian Accounting Standards basis.</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</si>
  <si>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</si>
  <si>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</si>
  <si>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</si>
  <si>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</si>
  <si>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</si>
  <si>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</si>
  <si>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</si>
  <si>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</si>
  <si>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</si>
  <si>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Total non-financial assets</t>
  </si>
  <si>
    <t>Total assets</t>
  </si>
  <si>
    <t>LIABILITIES</t>
  </si>
  <si>
    <t>Payables</t>
  </si>
  <si>
    <t>Grants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</si>
  <si>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</si>
  <si>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</si>
  <si>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</si>
  <si>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</si>
  <si>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</si>
  <si>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</si>
  <si>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</si>
  <si>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</si>
  <si>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</si>
  <si>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</si>
  <si>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</si>
  <si>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</si>
  <si>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</si>
  <si>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</si>
  <si>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</si>
  <si>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</si>
  <si>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</si>
  <si>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</si>
  <si>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 xml:space="preserve">*Equity is the residual interest in assets after the deduction of liabilities. </t>
  </si>
  <si>
    <t>Retained
earnings
$'000</t>
  </si>
  <si>
    <t>Asset
revaluation
reserve
$'000</t>
  </si>
  <si>
    <t>Contributed
equity/
capital
$'000</t>
  </si>
  <si>
    <t>Total
equity 
$'000</t>
  </si>
  <si>
    <t>Opening balance as at 1 July 2023</t>
  </si>
  <si>
    <t>Balance carried forward from
  previous period</t>
  </si>
  <si>
    <t>Adjusted opening balance</t>
  </si>
  <si>
    <t>Comprehensive income</t>
  </si>
  <si>
    <t>Surplus/(deficit) for the period</t>
  </si>
  <si>
    <t>of which:</t>
  </si>
  <si>
    <t>Transactions with owners</t>
  </si>
  <si>
    <t>Contributions by owners</t>
  </si>
  <si>
    <t>Departmental Capital Budget (DCB)</t>
  </si>
  <si>
    <t>Table 3.4: Budgeted departmental statement of cash flows (for the period ended 30 June)</t>
  </si>
  <si>
    <t>OPERATING ACTIVITIES</t>
  </si>
  <si>
    <t>Cash received</t>
  </si>
  <si>
    <t>Appropriations</t>
  </si>
  <si>
    <t>Total cash received</t>
  </si>
  <si>
    <t>Cash used</t>
  </si>
  <si>
    <t>Employees</t>
  </si>
  <si>
    <t>Interest payments on lease liability</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</si>
  <si>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</si>
  <si>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</si>
  <si>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</si>
  <si>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</si>
  <si>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</si>
  <si>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</si>
  <si>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</si>
  <si>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</si>
  <si>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</si>
  <si>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</si>
  <si>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</si>
  <si>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</si>
  <si>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</si>
  <si>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</si>
  <si>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Total new capital appropriations</t>
  </si>
  <si>
    <t>Provided for:</t>
  </si>
  <si>
    <t>Purchase of non-financial assets</t>
  </si>
  <si>
    <t>Total items</t>
  </si>
  <si>
    <t>PURCHASE OF NON-FINANCIAL
  ASSETS</t>
  </si>
  <si>
    <t>TOTAL</t>
  </si>
  <si>
    <t>Table 3.6:  Statement of departmental asset movements (Budget year 2023-24)</t>
  </si>
  <si>
    <t>Total
$'000</t>
  </si>
  <si>
    <t>As at 1 July 2023</t>
  </si>
  <si>
    <t xml:space="preserve">Gross book value </t>
  </si>
  <si>
    <t>Gross book value - ROU assets</t>
  </si>
  <si>
    <t>Accumulated depreciation/
amortisation and impairment</t>
  </si>
  <si>
    <t>Opening net book balance</t>
  </si>
  <si>
    <t>Capital asset additions</t>
  </si>
  <si>
    <t>By purchase - appropriation equity (a)</t>
  </si>
  <si>
    <t>Total additions</t>
  </si>
  <si>
    <t>Other movements</t>
  </si>
  <si>
    <t>Depreciation/amortisation expense</t>
  </si>
  <si>
    <t>Total other movements</t>
  </si>
  <si>
    <t>As at 30 June 2024</t>
  </si>
  <si>
    <t>Gross book value</t>
  </si>
  <si>
    <t>Accumulated depreciation/
  amortisation and impairment</t>
  </si>
  <si>
    <t>Closing net book balance</t>
  </si>
  <si>
    <t xml:space="preserve">ASSETS </t>
  </si>
  <si>
    <t>Total assets administered on
  behalf of Government</t>
  </si>
  <si>
    <t>Net assets/(liabilities)</t>
  </si>
  <si>
    <t xml:space="preserve">Table 3.9: Schedule of budgeted administered cash flows (for the period ended 30 June)  </t>
  </si>
  <si>
    <t>Grant</t>
  </si>
  <si>
    <t>Cash and cash equivalents at
  beginning of reporting period</t>
  </si>
  <si>
    <t>- Appropriations</t>
  </si>
  <si>
    <t>Total cash from Official Public Account</t>
  </si>
  <si>
    <t>Cash and cash equivalents at
  end of reporting period</t>
  </si>
  <si>
    <t>Payment measures</t>
  </si>
  <si>
    <t>(b) Expenses not requiring appropriation in the Budget year are made up of depreciation expenses, amortisation expenses, make good expenses.</t>
  </si>
  <si>
    <t>Table 2.1.1:  Budgeted expenses for Outcome 1</t>
  </si>
  <si>
    <t>(a) Includes purchases from current and previous years' Departmental Capital Budgets (DCBs).</t>
  </si>
  <si>
    <t>Funded by capital appropriation -
  DCB (a)</t>
  </si>
  <si>
    <t>(a) 'Appropriation ordinary annual services' refers to funding provided through Appropriation Bill (No.1) 2023-24 for depreciation/amortisation expenses, Departmental Capital Budget or other operational expenses.</t>
  </si>
  <si>
    <t>Department of Social Services</t>
  </si>
  <si>
    <t xml:space="preserve">Services Australia </t>
  </si>
  <si>
    <r>
      <t xml:space="preserve">(b) Excludes $4.3m subject to administrative quarantine by Finance or withheld under section 51 of the </t>
    </r>
    <r>
      <rPr>
        <i/>
        <sz val="8"/>
        <color indexed="8"/>
        <rFont val="Arial"/>
        <family val="2"/>
      </rPr>
      <t>Public Governance, Performance and Accountability Act 2013 (PGPA Act).</t>
    </r>
  </si>
  <si>
    <t>Total resourcing for NDIS Quality and Safeguards Commission</t>
  </si>
  <si>
    <r>
      <t>(a)</t>
    </r>
    <r>
      <rPr>
        <sz val="7"/>
        <color rgb="FF000000"/>
        <rFont val="Times New Roman"/>
        <family val="1"/>
      </rPr>
      <t> </t>
    </r>
    <r>
      <rPr>
        <sz val="8"/>
        <color theme="1"/>
        <rFont val="Arial"/>
        <family val="2"/>
      </rPr>
      <t>The full measure description and package details appear in the Budget Paper No. 2 under various agencies</t>
    </r>
  </si>
  <si>
    <t>Total expenses for program 1.2</t>
  </si>
  <si>
    <t xml:space="preserve">Cash from Official Public </t>
  </si>
  <si>
    <t>Account for:</t>
  </si>
  <si>
    <t>Property,
plant and
equipment  
 $'000</t>
  </si>
  <si>
    <t>Land &amp; Buildings
$'000</t>
  </si>
  <si>
    <t>Accumulated depreciation/amortisation and impairment 
   - ROU assets</t>
  </si>
  <si>
    <t>Estimated expenditure on new or replacement 
   assets</t>
  </si>
  <si>
    <t>Depreciation/amortisation on ROU assets</t>
  </si>
  <si>
    <t>Table 3.1:  Comprehensive income statement (showing net cost of services) for 
the period ended
 30 June</t>
  </si>
  <si>
    <t>Table 1.1: Entity NDIS Quality and Safeguards Commission resource statement - Budget estimates for 2023-24 as at May Budget 2023</t>
  </si>
  <si>
    <t xml:space="preserve">Table 3.3:  Departmental statement of changes in equity — summary of movement (Budget Year 2023-24)
</t>
  </si>
  <si>
    <t xml:space="preserve">Table 3.7:  Schedule of budgeted income and expenses administered on behalf of Government (for the period ended 30 June)
</t>
  </si>
  <si>
    <t>Table 3.8:  Schedule of budgeted assets and liabilities administered on behalf of Government (as at 30 June)</t>
  </si>
  <si>
    <t>Total expenses administered    
  on behalf of Government</t>
  </si>
  <si>
    <t>Total comprehensive                         
  income/(loss)</t>
  </si>
  <si>
    <t>Sub-total transactions with owners</t>
  </si>
  <si>
    <t>Attributable to the Australian Government</t>
  </si>
  <si>
    <t>Closing balance attributable to the Australian  
    Government</t>
  </si>
  <si>
    <t>Prepared on a Government Finance Statistics (Underlying Cash) basis. 
Figures displayed as a negative (-) represent a decrease in funds and a positive (+) represent an increase in funds.</t>
  </si>
  <si>
    <t>Outcome 1 Totals by appropriation type</t>
  </si>
  <si>
    <t xml:space="preserve">Program 1.1 - Support for National Diasability Insurance Scheme providers in relation to registration </t>
  </si>
  <si>
    <t xml:space="preserve">Program 1.2 - Program support for NDIS Quality and Safeguards Commission </t>
  </si>
  <si>
    <t>Measures announced since the 2022-23 October Budget</t>
  </si>
  <si>
    <t>Table 1.2:  NDIS Quality and Safeguards Commission 2023-24 Budget measures</t>
  </si>
  <si>
    <t>Payments made to corporate entities within the Portfolio:</t>
  </si>
  <si>
    <t>Investing in Market Quality and Safeguards for People with Disability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</si>
</sst>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_);_(* \(#,##0\);_(* &quot;-&quot;_);_(@_)"/>
    <numFmt numFmtId="165" formatCode="#,##0_);&quot;(&quot;#,##0&quot;)&quot;;&quot;-&quot;_)"/>
    <numFmt numFmtId="166" formatCode="_(* #,##0_);_(* \(#,##0\);_(* &quot;(x)&quot;_);_(@_)"/>
    <numFmt numFmtId="167" formatCode="#,##0_);\(#,##0\);\-"/>
    <numFmt numFmtId="168" formatCode="0.0"/>
  </numFmts>
  <fonts count="29"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i/>
      <sz val="8"/>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b/>
      <sz val="8"/>
      <color rgb="FFFF0000"/>
      <name val="Arial"/>
      <family val="2"/>
    </font>
    <font>
      <sz val="8"/>
      <color theme="1"/>
      <name val="Arial"/>
      <family val="2"/>
    </font>
    <font>
      <sz val="8"/>
      <color rgb="FF000000"/>
      <name val="Arial"/>
      <family val="2"/>
    </font>
    <font>
      <sz val="7"/>
      <color rgb="FF000000"/>
      <name val="Times New Roman"/>
      <family val="1"/>
    </font>
    <font>
      <sz val="8"/>
      <color indexed="8"/>
      <name val="Arial"/>
      <family val="1"/>
      <charset val="1"/>
    </font>
    <font>
      <i/>
      <sz val="7.5"/>
      <name val="Arial"/>
      <family val="2"/>
    </font>
    <font>
      <sz val="8"/>
      <color rgb="FF000000"/>
      <name val="Arial"/>
      <family val="1"/>
      <charset val="1"/>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6">
    <border>
      <left/>
      <right/>
      <top/>
      <bottom/>
      <diagonal/>
    </border>
    <border>
      <left/>
      <right/>
      <top style="hair">
        <color indexed="64"/>
      </top>
      <bottom style="hair">
        <color indexed="64"/>
      </bottom>
      <diagonal/>
    </border>
    <border>
      <left/>
      <right/>
      <top style="hair">
        <color indexed="8"/>
      </top>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style="thin">
        <color indexed="64"/>
      </top>
      <bottom style="thin">
        <color indexed="64"/>
      </bottom>
      <diagonal/>
    </border>
    <border>
      <left/>
      <right/>
      <top/>
      <bottom style="hair">
        <color auto="1"/>
      </bottom>
      <diagonal/>
    </border>
    <border>
      <left/>
      <right/>
      <top/>
      <bottom style="hair">
        <color indexed="8"/>
      </bottom>
      <diagonal/>
    </border>
    <border>
      <left/>
      <right/>
      <top/>
      <bottom style="hair">
        <color indexed="64"/>
      </bottom>
      <diagonal/>
    </border>
    <border>
      <left/>
      <right/>
      <top style="hair">
        <color indexed="8"/>
      </top>
      <bottom/>
      <diagonal/>
    </border>
  </borders>
  <cellStyleXfs count="15">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8" fillId="0" borderId="0"/>
    <xf numFmtId="0" fontId="2" fillId="0" borderId="0"/>
    <xf numFmtId="0" fontId="9" fillId="0" borderId="0">
      <alignment vertical="center"/>
    </xf>
    <xf numFmtId="0" fontId="9" fillId="0" borderId="0"/>
    <xf numFmtId="0" fontId="2" fillId="0" borderId="0"/>
    <xf numFmtId="0" fontId="15" fillId="0" borderId="0"/>
    <xf numFmtId="0" fontId="2" fillId="0" borderId="0"/>
    <xf numFmtId="0" fontId="2" fillId="0" borderId="0">
      <alignment vertical="center"/>
    </xf>
    <xf numFmtId="0" fontId="21" fillId="0" borderId="0"/>
    <xf numFmtId="43" fontId="18" fillId="0" borderId="0" applyFont="0" applyFill="0" applyBorder="0" applyAlignment="0" applyProtection="0"/>
  </cellStyleXfs>
  <cellXfs count="283">
    <xf numFmtId="0" fontId="0" fillId="0" borderId="0" xfId="0"/>
    <xf numFmtId="165" fontId="6" fillId="0" borderId="0" xfId="1" applyNumberFormat="1" applyFont="1" applyBorder="1" applyAlignment="1">
      <alignment vertical="center"/>
    </xf>
    <xf numFmtId="165" fontId="4" fillId="0" borderId="0" xfId="7" applyNumberFormat="1" applyFont="1">
      <alignment vertical="center"/>
    </xf>
    <xf numFmtId="165" fontId="6" fillId="0" borderId="0" xfId="1" applyNumberFormat="1" applyFont="1" applyFill="1" applyBorder="1" applyAlignment="1">
      <alignment horizontal="right" vertical="center"/>
    </xf>
    <xf numFmtId="165" fontId="6" fillId="2" borderId="0" xfId="1" applyNumberFormat="1" applyFont="1" applyFill="1" applyBorder="1" applyAlignment="1">
      <alignment horizontal="right" vertical="center"/>
    </xf>
    <xf numFmtId="165" fontId="3" fillId="0" borderId="0" xfId="7" applyNumberFormat="1" applyFont="1">
      <alignment vertical="center"/>
    </xf>
    <xf numFmtId="165" fontId="6" fillId="0" borderId="0" xfId="9" applyNumberFormat="1" applyFont="1" applyAlignment="1">
      <alignment vertical="center"/>
    </xf>
    <xf numFmtId="165" fontId="11" fillId="0" borderId="0" xfId="9" applyNumberFormat="1" applyFont="1" applyAlignment="1">
      <alignment vertical="center"/>
    </xf>
    <xf numFmtId="165" fontId="6" fillId="0" borderId="0" xfId="1" applyNumberFormat="1" applyFont="1" applyFill="1" applyBorder="1" applyAlignment="1">
      <alignment vertical="center"/>
    </xf>
    <xf numFmtId="165" fontId="11" fillId="0" borderId="0" xfId="4" applyNumberFormat="1" applyFont="1" applyAlignment="1">
      <alignment vertical="center" wrapText="1"/>
    </xf>
    <xf numFmtId="165" fontId="3" fillId="0" borderId="0" xfId="9" applyNumberFormat="1" applyFont="1" applyAlignment="1">
      <alignment horizontal="right"/>
    </xf>
    <xf numFmtId="165" fontId="4" fillId="0" borderId="0" xfId="9" applyNumberFormat="1" applyFont="1" applyAlignment="1">
      <alignment horizontal="right"/>
    </xf>
    <xf numFmtId="165" fontId="3" fillId="0" borderId="0" xfId="4" applyNumberFormat="1" applyFont="1" applyAlignment="1">
      <alignment wrapText="1"/>
    </xf>
    <xf numFmtId="165" fontId="3" fillId="0" borderId="0" xfId="4" applyNumberFormat="1" applyFont="1" applyAlignment="1">
      <alignment horizontal="left" wrapText="1"/>
    </xf>
    <xf numFmtId="165" fontId="0" fillId="0" borderId="0" xfId="0" applyNumberFormat="1"/>
    <xf numFmtId="165" fontId="4" fillId="0" borderId="0" xfId="5" applyNumberFormat="1" applyFont="1" applyAlignment="1">
      <alignment horizontal="right"/>
    </xf>
    <xf numFmtId="165" fontId="2" fillId="0" borderId="0" xfId="4" applyNumberFormat="1" applyAlignment="1">
      <alignment horizontal="right"/>
    </xf>
    <xf numFmtId="165" fontId="6" fillId="0" borderId="0" xfId="9" applyNumberFormat="1" applyFont="1" applyAlignment="1">
      <alignment horizontal="right" vertical="center"/>
    </xf>
    <xf numFmtId="165" fontId="13" fillId="0" borderId="0" xfId="9" applyNumberFormat="1" applyFont="1" applyAlignment="1">
      <alignment vertical="center"/>
    </xf>
    <xf numFmtId="0" fontId="4" fillId="0" borderId="0" xfId="4" applyFont="1"/>
    <xf numFmtId="165" fontId="3" fillId="0" borderId="0" xfId="3" applyNumberFormat="1" applyAlignment="1">
      <alignment horizontal="left" vertical="center" wrapText="1" indent="1"/>
    </xf>
    <xf numFmtId="165" fontId="11" fillId="0" borderId="0" xfId="9" applyNumberFormat="1" applyFont="1" applyAlignment="1">
      <alignment vertical="center" wrapText="1"/>
    </xf>
    <xf numFmtId="0" fontId="11" fillId="0" borderId="0" xfId="9" applyFont="1" applyAlignment="1">
      <alignment vertical="center"/>
    </xf>
    <xf numFmtId="0" fontId="6" fillId="0" borderId="0" xfId="9" applyFont="1" applyAlignment="1">
      <alignment vertical="center"/>
    </xf>
    <xf numFmtId="0" fontId="13" fillId="0" borderId="0" xfId="9" applyFont="1" applyAlignment="1">
      <alignment vertical="center"/>
    </xf>
    <xf numFmtId="165" fontId="6" fillId="0" borderId="0" xfId="9" applyNumberFormat="1" applyFont="1" applyAlignment="1">
      <alignment horizontal="center" vertical="center" wrapText="1"/>
    </xf>
    <xf numFmtId="165" fontId="13" fillId="0" borderId="0" xfId="9" applyNumberFormat="1" applyFont="1" applyAlignment="1">
      <alignment horizontal="left" vertical="center" wrapText="1"/>
    </xf>
    <xf numFmtId="165" fontId="13" fillId="0" borderId="0" xfId="9" applyNumberFormat="1" applyFont="1" applyAlignment="1">
      <alignment horizontal="right" vertical="center"/>
    </xf>
    <xf numFmtId="0" fontId="4" fillId="3" borderId="7" xfId="4" applyFont="1" applyFill="1" applyBorder="1" applyAlignment="1">
      <alignment horizontal="right" wrapText="1"/>
    </xf>
    <xf numFmtId="165" fontId="4" fillId="0" borderId="8" xfId="0" applyNumberFormat="1" applyFont="1" applyBorder="1" applyAlignment="1">
      <alignment wrapText="1"/>
    </xf>
    <xf numFmtId="165" fontId="3" fillId="0" borderId="8" xfId="9" applyNumberFormat="1" applyFont="1" applyBorder="1" applyAlignment="1">
      <alignment vertical="top"/>
    </xf>
    <xf numFmtId="165" fontId="3" fillId="0" borderId="0" xfId="9" applyNumberFormat="1" applyFont="1" applyAlignment="1">
      <alignment vertical="top"/>
    </xf>
    <xf numFmtId="165" fontId="4" fillId="0" borderId="0" xfId="9" applyNumberFormat="1" applyFont="1" applyAlignment="1">
      <alignment horizontal="right" vertical="top"/>
    </xf>
    <xf numFmtId="165" fontId="3" fillId="3" borderId="0" xfId="9" applyNumberFormat="1" applyFont="1" applyFill="1" applyAlignment="1">
      <alignment horizontal="right" vertical="top"/>
    </xf>
    <xf numFmtId="165" fontId="3" fillId="0" borderId="0" xfId="9" applyNumberFormat="1" applyFont="1" applyAlignment="1">
      <alignment horizontal="right" vertical="top"/>
    </xf>
    <xf numFmtId="165" fontId="3" fillId="0" borderId="0" xfId="9" applyNumberFormat="1" applyFont="1" applyAlignment="1">
      <alignment horizontal="left" vertical="top" wrapText="1"/>
    </xf>
    <xf numFmtId="165" fontId="11" fillId="0" borderId="0" xfId="3" applyNumberFormat="1" applyFont="1" applyAlignment="1">
      <alignment horizontal="left" vertical="center" wrapText="1"/>
    </xf>
    <xf numFmtId="165" fontId="4" fillId="0" borderId="0" xfId="2" applyNumberFormat="1" applyFont="1" applyFill="1" applyBorder="1" applyAlignment="1">
      <alignment wrapText="1"/>
    </xf>
    <xf numFmtId="165" fontId="16" fillId="0" borderId="0" xfId="5" applyNumberFormat="1" applyFont="1" applyAlignment="1">
      <alignment wrapText="1"/>
    </xf>
    <xf numFmtId="165" fontId="4" fillId="4" borderId="0" xfId="7" applyNumberFormat="1" applyFont="1" applyFill="1">
      <alignment vertical="center"/>
    </xf>
    <xf numFmtId="165" fontId="6" fillId="0" borderId="0" xfId="9" applyNumberFormat="1" applyFont="1" applyAlignment="1">
      <alignment horizontal="left" vertical="center"/>
    </xf>
    <xf numFmtId="165" fontId="13" fillId="0" borderId="0" xfId="3" applyNumberFormat="1" applyFont="1" applyAlignment="1">
      <alignment horizontal="left" vertical="center" wrapText="1"/>
    </xf>
    <xf numFmtId="165" fontId="3" fillId="0" borderId="0" xfId="7" applyNumberFormat="1" applyFont="1" applyAlignment="1">
      <alignment horizontal="right" vertical="center" wrapText="1"/>
    </xf>
    <xf numFmtId="0" fontId="6" fillId="4" borderId="0" xfId="0" applyFont="1" applyFill="1"/>
    <xf numFmtId="0" fontId="12" fillId="4" borderId="7" xfId="0" applyFont="1" applyFill="1" applyBorder="1" applyAlignment="1">
      <alignment horizontal="right" vertical="top" wrapText="1"/>
    </xf>
    <xf numFmtId="0" fontId="6" fillId="3" borderId="7" xfId="0" applyFont="1" applyFill="1" applyBorder="1" applyAlignment="1">
      <alignment horizontal="right" vertical="top" wrapText="1"/>
    </xf>
    <xf numFmtId="0" fontId="6" fillId="4" borderId="0" xfId="0" applyFont="1" applyFill="1" applyAlignment="1">
      <alignment wrapText="1"/>
    </xf>
    <xf numFmtId="0" fontId="12" fillId="4" borderId="0" xfId="0" applyFont="1" applyFill="1" applyAlignment="1">
      <alignment wrapText="1"/>
    </xf>
    <xf numFmtId="0" fontId="13" fillId="4" borderId="0" xfId="0" applyFont="1" applyFill="1" applyAlignment="1">
      <alignment wrapText="1"/>
    </xf>
    <xf numFmtId="0" fontId="11" fillId="4" borderId="0" xfId="0" applyFont="1" applyFill="1" applyAlignment="1">
      <alignment wrapText="1"/>
    </xf>
    <xf numFmtId="165" fontId="6" fillId="4" borderId="0" xfId="4" applyNumberFormat="1" applyFont="1" applyFill="1" applyAlignment="1">
      <alignment horizontal="left" wrapText="1"/>
    </xf>
    <xf numFmtId="0" fontId="6" fillId="4" borderId="0" xfId="0" applyFont="1" applyFill="1" applyAlignment="1">
      <alignment horizontal="left" wrapText="1"/>
    </xf>
    <xf numFmtId="165" fontId="3" fillId="0" borderId="5" xfId="3" applyNumberFormat="1" applyBorder="1" applyAlignment="1">
      <alignment horizontal="left" vertical="center" wrapText="1"/>
    </xf>
    <xf numFmtId="165" fontId="4" fillId="0" borderId="0" xfId="9" applyNumberFormat="1" applyFont="1" applyAlignment="1">
      <alignment horizontal="left" vertical="top" indent="1"/>
    </xf>
    <xf numFmtId="165" fontId="6" fillId="0" borderId="9" xfId="9" applyNumberFormat="1" applyFont="1" applyBorder="1" applyAlignment="1">
      <alignment horizontal="right" vertical="top" wrapText="1"/>
    </xf>
    <xf numFmtId="165" fontId="3" fillId="0" borderId="0" xfId="5" applyNumberFormat="1" applyFont="1" applyAlignment="1">
      <alignment vertical="center" wrapText="1"/>
    </xf>
    <xf numFmtId="165" fontId="7" fillId="0" borderId="0" xfId="4" applyNumberFormat="1" applyFont="1" applyAlignment="1">
      <alignment horizontal="right" vertical="center"/>
    </xf>
    <xf numFmtId="165" fontId="7" fillId="0" borderId="0" xfId="4" applyNumberFormat="1" applyFont="1" applyAlignment="1">
      <alignment vertical="center"/>
    </xf>
    <xf numFmtId="165" fontId="12" fillId="4" borderId="0" xfId="0" applyNumberFormat="1" applyFont="1" applyFill="1" applyAlignment="1">
      <alignment wrapText="1"/>
    </xf>
    <xf numFmtId="165" fontId="6" fillId="3" borderId="0" xfId="0" applyNumberFormat="1" applyFont="1" applyFill="1" applyAlignment="1">
      <alignment wrapText="1"/>
    </xf>
    <xf numFmtId="165" fontId="6" fillId="3" borderId="7" xfId="0" applyNumberFormat="1" applyFont="1" applyFill="1" applyBorder="1" applyAlignment="1">
      <alignment wrapText="1"/>
    </xf>
    <xf numFmtId="165" fontId="11" fillId="3" borderId="7" xfId="0" applyNumberFormat="1" applyFont="1" applyFill="1" applyBorder="1" applyAlignment="1">
      <alignment wrapText="1"/>
    </xf>
    <xf numFmtId="0" fontId="6" fillId="4" borderId="8" xfId="0" applyFont="1" applyFill="1" applyBorder="1" applyAlignment="1">
      <alignment wrapText="1"/>
    </xf>
    <xf numFmtId="165" fontId="13" fillId="4" borderId="7" xfId="0" applyNumberFormat="1" applyFont="1" applyFill="1" applyBorder="1" applyAlignment="1">
      <alignment wrapText="1"/>
    </xf>
    <xf numFmtId="0" fontId="12" fillId="4" borderId="7" xfId="0" applyFont="1" applyFill="1" applyBorder="1" applyAlignment="1">
      <alignment horizontal="right" wrapText="1"/>
    </xf>
    <xf numFmtId="0" fontId="6" fillId="3" borderId="7" xfId="0" applyFont="1" applyFill="1" applyBorder="1" applyAlignment="1">
      <alignment horizontal="right" wrapText="1"/>
    </xf>
    <xf numFmtId="0" fontId="4" fillId="0" borderId="0" xfId="4" applyFont="1" applyAlignment="1">
      <alignment wrapText="1"/>
    </xf>
    <xf numFmtId="165" fontId="4" fillId="0" borderId="7" xfId="4" applyNumberFormat="1" applyFont="1" applyBorder="1" applyAlignment="1">
      <alignment horizontal="right" vertical="top" wrapText="1"/>
    </xf>
    <xf numFmtId="165" fontId="4" fillId="3" borderId="7" xfId="4" applyNumberFormat="1" applyFont="1" applyFill="1" applyBorder="1" applyAlignment="1">
      <alignment horizontal="right" vertical="top" wrapText="1"/>
    </xf>
    <xf numFmtId="0" fontId="4" fillId="0" borderId="7" xfId="4" applyFont="1" applyBorder="1" applyAlignment="1">
      <alignment horizontal="right" wrapText="1"/>
    </xf>
    <xf numFmtId="165" fontId="4" fillId="0" borderId="0" xfId="7" applyNumberFormat="1" applyFont="1" applyAlignment="1">
      <alignment horizontal="left" vertical="center" wrapText="1"/>
    </xf>
    <xf numFmtId="165" fontId="12" fillId="4" borderId="7" xfId="0" applyNumberFormat="1" applyFont="1" applyFill="1" applyBorder="1" applyAlignment="1">
      <alignment wrapText="1"/>
    </xf>
    <xf numFmtId="165" fontId="6" fillId="4" borderId="0" xfId="9" applyNumberFormat="1" applyFont="1" applyFill="1" applyAlignment="1">
      <alignment horizontal="left" vertical="center"/>
    </xf>
    <xf numFmtId="165" fontId="3" fillId="4" borderId="0" xfId="7" applyNumberFormat="1" applyFont="1" applyFill="1" applyAlignment="1">
      <alignment horizontal="right" vertical="center" wrapText="1"/>
    </xf>
    <xf numFmtId="165" fontId="11" fillId="0" borderId="7" xfId="7" applyNumberFormat="1" applyFont="1" applyBorder="1" applyAlignment="1">
      <alignment vertical="center" wrapText="1"/>
    </xf>
    <xf numFmtId="165" fontId="3" fillId="0" borderId="7" xfId="0" applyNumberFormat="1" applyFont="1" applyBorder="1" applyAlignment="1">
      <alignment horizontal="right" wrapText="1"/>
    </xf>
    <xf numFmtId="165" fontId="11" fillId="0" borderId="0" xfId="9" applyNumberFormat="1" applyFont="1" applyAlignment="1">
      <alignment horizontal="left" vertical="top" wrapText="1"/>
    </xf>
    <xf numFmtId="165" fontId="4" fillId="0" borderId="0" xfId="9" applyNumberFormat="1" applyFont="1" applyAlignment="1">
      <alignment wrapText="1"/>
    </xf>
    <xf numFmtId="165" fontId="11" fillId="0" borderId="0" xfId="0" applyNumberFormat="1" applyFont="1" applyAlignment="1">
      <alignment horizontal="left" vertical="top" wrapText="1"/>
    </xf>
    <xf numFmtId="165" fontId="6" fillId="0" borderId="0" xfId="0" applyNumberFormat="1" applyFont="1" applyAlignment="1">
      <alignment horizontal="left" vertical="top" wrapText="1"/>
    </xf>
    <xf numFmtId="165" fontId="3" fillId="3" borderId="7" xfId="0" applyNumberFormat="1" applyFont="1" applyFill="1" applyBorder="1" applyAlignment="1">
      <alignment horizontal="right" wrapText="1"/>
    </xf>
    <xf numFmtId="165" fontId="12" fillId="4" borderId="12" xfId="0" applyNumberFormat="1" applyFont="1" applyFill="1" applyBorder="1" applyAlignment="1">
      <alignment wrapText="1"/>
    </xf>
    <xf numFmtId="0" fontId="11" fillId="4" borderId="12" xfId="0" applyFont="1" applyFill="1" applyBorder="1" applyAlignment="1">
      <alignment wrapText="1"/>
    </xf>
    <xf numFmtId="165" fontId="12" fillId="4" borderId="12" xfId="0" applyNumberFormat="1" applyFont="1" applyFill="1" applyBorder="1" applyAlignment="1">
      <alignment horizontal="right" wrapText="1"/>
    </xf>
    <xf numFmtId="165" fontId="6" fillId="3" borderId="12" xfId="0" applyNumberFormat="1" applyFont="1" applyFill="1" applyBorder="1" applyAlignment="1">
      <alignment horizontal="right" wrapText="1"/>
    </xf>
    <xf numFmtId="165" fontId="3" fillId="0" borderId="7" xfId="9" applyNumberFormat="1" applyFont="1" applyBorder="1" applyAlignment="1">
      <alignment horizontal="right" vertical="top"/>
    </xf>
    <xf numFmtId="165" fontId="3" fillId="3" borderId="7" xfId="9" applyNumberFormat="1" applyFont="1" applyFill="1" applyBorder="1" applyAlignment="1">
      <alignment horizontal="right" vertical="top"/>
    </xf>
    <xf numFmtId="165" fontId="3" fillId="0" borderId="12" xfId="9" applyNumberFormat="1" applyFont="1" applyBorder="1" applyAlignment="1">
      <alignment horizontal="right"/>
    </xf>
    <xf numFmtId="165" fontId="3" fillId="3" borderId="12" xfId="9" applyNumberFormat="1" applyFont="1" applyFill="1" applyBorder="1" applyAlignment="1">
      <alignment horizontal="right"/>
    </xf>
    <xf numFmtId="165" fontId="4" fillId="0" borderId="12" xfId="9" applyNumberFormat="1" applyFont="1" applyBorder="1" applyAlignment="1">
      <alignment horizontal="right" vertical="top"/>
    </xf>
    <xf numFmtId="165" fontId="3" fillId="0" borderId="12" xfId="9" applyNumberFormat="1" applyFont="1" applyBorder="1" applyAlignment="1">
      <alignment horizontal="left" vertical="top" wrapText="1"/>
    </xf>
    <xf numFmtId="165" fontId="11" fillId="0" borderId="12" xfId="0" applyNumberFormat="1" applyFont="1" applyBorder="1" applyAlignment="1">
      <alignment horizontal="left" vertical="center" wrapText="1"/>
    </xf>
    <xf numFmtId="165" fontId="11" fillId="0" borderId="13" xfId="9" applyNumberFormat="1" applyFont="1" applyBorder="1" applyAlignment="1">
      <alignment horizontal="left" vertical="center" wrapText="1"/>
    </xf>
    <xf numFmtId="165" fontId="4" fillId="0" borderId="7" xfId="4" applyNumberFormat="1" applyFont="1" applyBorder="1" applyAlignment="1">
      <alignment horizontal="right" vertical="center" wrapText="1"/>
    </xf>
    <xf numFmtId="165" fontId="11" fillId="0" borderId="14" xfId="3" applyNumberFormat="1" applyFont="1" applyBorder="1" applyAlignment="1">
      <alignment horizontal="left" vertical="center" wrapText="1"/>
    </xf>
    <xf numFmtId="165" fontId="11" fillId="0" borderId="12" xfId="3" applyNumberFormat="1" applyFont="1" applyBorder="1" applyAlignment="1">
      <alignment horizontal="left" vertical="center" wrapText="1"/>
    </xf>
    <xf numFmtId="0" fontId="3" fillId="0" borderId="0" xfId="4" applyFont="1" applyAlignment="1">
      <alignment horizontal="left" vertical="center" wrapText="1"/>
    </xf>
    <xf numFmtId="167" fontId="28" fillId="0" borderId="0" xfId="0" applyNumberFormat="1" applyFont="1" applyAlignment="1">
      <alignment horizontal="right" vertical="top"/>
    </xf>
    <xf numFmtId="165" fontId="13" fillId="3" borderId="7" xfId="0" applyNumberFormat="1" applyFont="1" applyFill="1" applyBorder="1" applyAlignment="1">
      <alignment wrapText="1"/>
    </xf>
    <xf numFmtId="0" fontId="23" fillId="0" borderId="0" xfId="0" applyFont="1" applyAlignment="1">
      <alignment horizontal="left"/>
    </xf>
    <xf numFmtId="165" fontId="4" fillId="0" borderId="0" xfId="5" quotePrefix="1" applyNumberFormat="1" applyFont="1" applyAlignment="1">
      <alignment horizontal="left" vertical="top"/>
    </xf>
    <xf numFmtId="165" fontId="6" fillId="0" borderId="0" xfId="9" applyNumberFormat="1" applyFont="1" applyAlignment="1">
      <alignment horizontal="left" vertical="center" wrapText="1"/>
    </xf>
    <xf numFmtId="0" fontId="6" fillId="4" borderId="0" xfId="0" applyFont="1" applyFill="1" applyAlignment="1">
      <alignment horizontal="left" vertical="top" wrapText="1"/>
    </xf>
    <xf numFmtId="165" fontId="2" fillId="0" borderId="0" xfId="4" applyNumberFormat="1"/>
    <xf numFmtId="165" fontId="4" fillId="0" borderId="0" xfId="4" applyNumberFormat="1" applyFont="1"/>
    <xf numFmtId="165" fontId="8" fillId="0" borderId="0" xfId="4" applyNumberFormat="1" applyFont="1"/>
    <xf numFmtId="165" fontId="4" fillId="0" borderId="0" xfId="4" applyNumberFormat="1" applyFont="1" applyAlignment="1">
      <alignment horizontal="left" vertical="center" wrapText="1"/>
    </xf>
    <xf numFmtId="165" fontId="7" fillId="0" borderId="0" xfId="4" applyNumberFormat="1" applyFont="1"/>
    <xf numFmtId="165" fontId="4" fillId="0" borderId="0" xfId="5" applyNumberFormat="1" applyFont="1"/>
    <xf numFmtId="165" fontId="17" fillId="0" borderId="0" xfId="5" applyNumberFormat="1" applyFont="1"/>
    <xf numFmtId="165" fontId="16" fillId="0" borderId="0" xfId="5" applyNumberFormat="1" applyFont="1"/>
    <xf numFmtId="165" fontId="4" fillId="0" borderId="0" xfId="2" applyNumberFormat="1" applyFont="1" applyFill="1" applyBorder="1" applyAlignment="1"/>
    <xf numFmtId="165" fontId="14" fillId="0" borderId="0" xfId="6" applyNumberFormat="1" applyFont="1"/>
    <xf numFmtId="165" fontId="20" fillId="0" borderId="0" xfId="5" applyNumberFormat="1" applyFont="1"/>
    <xf numFmtId="165" fontId="3" fillId="0" borderId="0" xfId="2" applyNumberFormat="1" applyFont="1" applyFill="1" applyBorder="1" applyAlignment="1"/>
    <xf numFmtId="165" fontId="11" fillId="0" borderId="5" xfId="1" applyNumberFormat="1" applyFont="1" applyBorder="1" applyAlignment="1">
      <alignment vertical="center" wrapText="1"/>
    </xf>
    <xf numFmtId="0" fontId="23" fillId="0" borderId="0" xfId="0" applyFont="1" applyAlignment="1">
      <alignment horizontal="left" wrapText="1"/>
    </xf>
    <xf numFmtId="165" fontId="4" fillId="3" borderId="0" xfId="2" applyNumberFormat="1" applyFont="1" applyFill="1" applyBorder="1" applyAlignment="1">
      <alignment wrapText="1"/>
    </xf>
    <xf numFmtId="165" fontId="10" fillId="0" borderId="0" xfId="4" applyNumberFormat="1" applyFont="1" applyAlignment="1">
      <alignment vertical="top" wrapText="1"/>
    </xf>
    <xf numFmtId="165" fontId="6" fillId="0" borderId="0" xfId="0" applyNumberFormat="1" applyFont="1" applyAlignment="1">
      <alignment vertical="top" wrapText="1"/>
    </xf>
    <xf numFmtId="0" fontId="24" fillId="0" borderId="0" xfId="0" applyFont="1" applyAlignment="1">
      <alignment wrapText="1"/>
    </xf>
    <xf numFmtId="165" fontId="12" fillId="3" borderId="0" xfId="0" applyNumberFormat="1" applyFont="1" applyFill="1" applyAlignment="1">
      <alignment wrapText="1"/>
    </xf>
    <xf numFmtId="165" fontId="12" fillId="3" borderId="12" xfId="0" applyNumberFormat="1" applyFont="1" applyFill="1" applyBorder="1" applyAlignment="1">
      <alignment wrapText="1"/>
    </xf>
    <xf numFmtId="0" fontId="6" fillId="4" borderId="0" xfId="0" applyFont="1" applyFill="1" applyAlignment="1">
      <alignment vertical="top" wrapText="1"/>
    </xf>
    <xf numFmtId="0" fontId="6" fillId="0" borderId="0" xfId="0" applyFont="1" applyAlignment="1">
      <alignment vertical="top" wrapText="1"/>
    </xf>
    <xf numFmtId="165" fontId="4" fillId="3" borderId="0" xfId="9" applyNumberFormat="1" applyFont="1" applyFill="1" applyAlignment="1">
      <alignment horizontal="right" vertical="top"/>
    </xf>
    <xf numFmtId="165" fontId="4" fillId="3" borderId="12" xfId="9" applyNumberFormat="1" applyFont="1" applyFill="1" applyBorder="1" applyAlignment="1">
      <alignment horizontal="right" vertical="top"/>
    </xf>
    <xf numFmtId="165" fontId="4" fillId="4" borderId="0" xfId="5" applyNumberFormat="1" applyFont="1" applyFill="1" applyAlignment="1">
      <alignment horizontal="left" vertical="top" wrapText="1"/>
    </xf>
    <xf numFmtId="165" fontId="6" fillId="4" borderId="0" xfId="0" applyNumberFormat="1" applyFont="1" applyFill="1" applyAlignment="1">
      <alignment horizontal="left" vertical="top" wrapText="1"/>
    </xf>
    <xf numFmtId="165" fontId="11" fillId="0" borderId="0" xfId="9" applyNumberFormat="1" applyFont="1" applyAlignment="1">
      <alignment horizontal="left" vertical="center" wrapText="1"/>
    </xf>
    <xf numFmtId="0" fontId="24" fillId="0" borderId="0" xfId="0" applyFont="1" applyAlignment="1">
      <alignment vertical="top" wrapText="1"/>
    </xf>
    <xf numFmtId="0" fontId="6" fillId="0" borderId="0" xfId="9" applyFont="1" applyAlignment="1">
      <alignment vertical="center" wrapText="1"/>
    </xf>
    <xf numFmtId="165" fontId="6" fillId="0" borderId="0" xfId="9" applyNumberFormat="1" applyFont="1" applyAlignment="1">
      <alignment horizontal="left" vertical="top" wrapText="1"/>
    </xf>
    <xf numFmtId="0" fontId="23" fillId="0" borderId="2" xfId="0" applyFont="1" applyBorder="1" applyAlignment="1">
      <alignment horizontal="left" wrapText="1"/>
    </xf>
    <xf numFmtId="165" fontId="11" fillId="0" borderId="0" xfId="3" applyNumberFormat="1" applyFont="1" applyAlignment="1">
      <alignment vertical="center" wrapText="1"/>
    </xf>
    <xf numFmtId="165" fontId="6" fillId="0" borderId="0" xfId="9" applyNumberFormat="1" applyFont="1" applyAlignment="1">
      <alignment vertical="center" wrapText="1"/>
    </xf>
    <xf numFmtId="165" fontId="3" fillId="0" borderId="8" xfId="9" applyNumberFormat="1" applyFont="1" applyBorder="1" applyAlignment="1">
      <alignment vertical="top" wrapText="1"/>
    </xf>
    <xf numFmtId="165" fontId="6" fillId="0" borderId="0" xfId="1" applyNumberFormat="1" applyFont="1" applyBorder="1" applyAlignment="1">
      <alignment vertical="center" wrapText="1"/>
    </xf>
    <xf numFmtId="165" fontId="6" fillId="3" borderId="0" xfId="1" applyNumberFormat="1" applyFont="1" applyFill="1" applyBorder="1" applyAlignment="1">
      <alignment vertical="center" wrapText="1"/>
    </xf>
    <xf numFmtId="165" fontId="6" fillId="0" borderId="0" xfId="1" applyNumberFormat="1" applyFont="1" applyBorder="1" applyAlignment="1">
      <alignment horizontal="right" wrapText="1"/>
    </xf>
    <xf numFmtId="165" fontId="6" fillId="3" borderId="0" xfId="1" applyNumberFormat="1" applyFont="1" applyFill="1" applyBorder="1" applyAlignment="1">
      <alignment horizontal="right" wrapText="1"/>
    </xf>
    <xf numFmtId="165" fontId="4" fillId="0" borderId="0" xfId="9" applyNumberFormat="1" applyFont="1" applyAlignment="1">
      <alignment horizontal="left" vertical="center" wrapText="1"/>
    </xf>
    <xf numFmtId="165" fontId="13" fillId="0" borderId="0" xfId="3" applyNumberFormat="1" applyFont="1" applyAlignment="1">
      <alignment vertical="center" wrapText="1"/>
    </xf>
    <xf numFmtId="165" fontId="13" fillId="0" borderId="3" xfId="1" applyNumberFormat="1" applyFont="1" applyBorder="1" applyAlignment="1">
      <alignment horizontal="right" wrapText="1"/>
    </xf>
    <xf numFmtId="165" fontId="13" fillId="3" borderId="3" xfId="1" applyNumberFormat="1" applyFont="1" applyFill="1" applyBorder="1" applyAlignment="1">
      <alignment horizontal="right" wrapText="1"/>
    </xf>
    <xf numFmtId="165" fontId="11" fillId="0" borderId="13" xfId="1" applyNumberFormat="1" applyFont="1" applyBorder="1" applyAlignment="1">
      <alignment horizontal="right" wrapText="1"/>
    </xf>
    <xf numFmtId="165" fontId="11" fillId="3" borderId="13" xfId="1" applyNumberFormat="1" applyFont="1" applyFill="1" applyBorder="1" applyAlignment="1">
      <alignment horizontal="right" wrapText="1"/>
    </xf>
    <xf numFmtId="165" fontId="13" fillId="0" borderId="1" xfId="1" applyNumberFormat="1" applyFont="1" applyBorder="1" applyAlignment="1">
      <alignment horizontal="right" wrapText="1"/>
    </xf>
    <xf numFmtId="165" fontId="13" fillId="3" borderId="1" xfId="1" applyNumberFormat="1" applyFont="1" applyFill="1" applyBorder="1" applyAlignment="1">
      <alignment horizontal="right" wrapText="1"/>
    </xf>
    <xf numFmtId="165" fontId="13" fillId="0" borderId="0" xfId="9" applyNumberFormat="1" applyFont="1" applyAlignment="1">
      <alignment vertical="center" wrapText="1"/>
    </xf>
    <xf numFmtId="165" fontId="6" fillId="0" borderId="0" xfId="3" applyNumberFormat="1" applyFont="1" applyAlignment="1">
      <alignment horizontal="left" vertical="center" wrapText="1"/>
    </xf>
    <xf numFmtId="165" fontId="6" fillId="0" borderId="0" xfId="3" quotePrefix="1" applyNumberFormat="1" applyFont="1" applyAlignment="1">
      <alignment horizontal="left" vertical="center" wrapText="1"/>
    </xf>
    <xf numFmtId="165" fontId="6" fillId="0" borderId="0" xfId="1" applyNumberFormat="1" applyFont="1" applyFill="1" applyBorder="1" applyAlignment="1">
      <alignment horizontal="right" wrapText="1"/>
    </xf>
    <xf numFmtId="165" fontId="12" fillId="0" borderId="0" xfId="3" applyNumberFormat="1" applyFont="1" applyAlignment="1">
      <alignment horizontal="left" vertical="center" wrapText="1"/>
    </xf>
    <xf numFmtId="165" fontId="12" fillId="0" borderId="2" xfId="1" applyNumberFormat="1" applyFont="1" applyFill="1" applyBorder="1" applyAlignment="1">
      <alignment horizontal="right" wrapText="1"/>
    </xf>
    <xf numFmtId="165" fontId="12" fillId="3" borderId="2" xfId="1" applyNumberFormat="1" applyFont="1" applyFill="1" applyBorder="1" applyAlignment="1">
      <alignment horizontal="right" wrapText="1"/>
    </xf>
    <xf numFmtId="165" fontId="11" fillId="0" borderId="10" xfId="1" applyNumberFormat="1" applyFont="1" applyFill="1" applyBorder="1" applyAlignment="1">
      <alignment horizontal="right" wrapText="1"/>
    </xf>
    <xf numFmtId="165" fontId="11" fillId="3" borderId="10" xfId="1" applyNumberFormat="1" applyFont="1" applyFill="1" applyBorder="1" applyAlignment="1">
      <alignment horizontal="right" wrapText="1"/>
    </xf>
    <xf numFmtId="165" fontId="11" fillId="0" borderId="1" xfId="1" applyNumberFormat="1" applyFont="1" applyBorder="1" applyAlignment="1">
      <alignment horizontal="right" wrapText="1"/>
    </xf>
    <xf numFmtId="165" fontId="11" fillId="3" borderId="1" xfId="1" applyNumberFormat="1" applyFont="1" applyFill="1" applyBorder="1" applyAlignment="1">
      <alignment horizontal="right" wrapText="1"/>
    </xf>
    <xf numFmtId="165" fontId="11" fillId="0" borderId="13" xfId="9" applyNumberFormat="1" applyFont="1" applyBorder="1" applyAlignment="1">
      <alignment horizontal="right" wrapText="1"/>
    </xf>
    <xf numFmtId="165" fontId="11" fillId="3" borderId="3" xfId="1" applyNumberFormat="1" applyFont="1" applyFill="1" applyBorder="1" applyAlignment="1">
      <alignment horizontal="right" wrapText="1"/>
    </xf>
    <xf numFmtId="165" fontId="11" fillId="0" borderId="7" xfId="1" applyNumberFormat="1" applyFont="1" applyBorder="1" applyAlignment="1">
      <alignment horizontal="right" wrapText="1"/>
    </xf>
    <xf numFmtId="165" fontId="11" fillId="3" borderId="7" xfId="1" applyNumberFormat="1" applyFont="1" applyFill="1" applyBorder="1" applyAlignment="1">
      <alignment horizontal="right" wrapText="1"/>
    </xf>
    <xf numFmtId="165" fontId="4" fillId="0" borderId="0" xfId="4" applyNumberFormat="1" applyFont="1" applyAlignment="1">
      <alignment wrapText="1"/>
    </xf>
    <xf numFmtId="165" fontId="4" fillId="0" borderId="0" xfId="4" applyNumberFormat="1" applyFont="1" applyAlignment="1">
      <alignment horizontal="right" wrapText="1"/>
    </xf>
    <xf numFmtId="165" fontId="4" fillId="0" borderId="8" xfId="4" applyNumberFormat="1" applyFont="1" applyBorder="1" applyAlignment="1">
      <alignment vertical="center" wrapText="1"/>
    </xf>
    <xf numFmtId="165" fontId="8" fillId="0" borderId="0" xfId="4" applyNumberFormat="1" applyFont="1" applyAlignment="1">
      <alignment horizontal="right" wrapText="1"/>
    </xf>
    <xf numFmtId="165" fontId="4" fillId="0" borderId="0" xfId="4" applyNumberFormat="1" applyFont="1" applyAlignment="1">
      <alignment horizontal="left" wrapText="1"/>
    </xf>
    <xf numFmtId="165" fontId="3" fillId="0" borderId="7" xfId="4" applyNumberFormat="1" applyFont="1" applyBorder="1" applyAlignment="1">
      <alignment horizontal="right" wrapText="1"/>
    </xf>
    <xf numFmtId="165" fontId="3" fillId="0" borderId="8" xfId="4" applyNumberFormat="1" applyFont="1" applyBorder="1" applyAlignment="1">
      <alignment horizontal="right" wrapText="1"/>
    </xf>
    <xf numFmtId="165" fontId="3" fillId="0" borderId="0" xfId="4" applyNumberFormat="1" applyFont="1" applyAlignment="1">
      <alignment horizontal="right" wrapText="1"/>
    </xf>
    <xf numFmtId="165" fontId="3" fillId="0" borderId="12" xfId="4" applyNumberFormat="1" applyFont="1" applyBorder="1" applyAlignment="1">
      <alignment wrapText="1"/>
    </xf>
    <xf numFmtId="165" fontId="3" fillId="0" borderId="0" xfId="5" applyNumberFormat="1" applyFont="1" applyAlignment="1">
      <alignment wrapText="1"/>
    </xf>
    <xf numFmtId="165" fontId="4" fillId="0" borderId="0" xfId="5" applyNumberFormat="1" applyFont="1" applyAlignment="1">
      <alignment wrapText="1"/>
    </xf>
    <xf numFmtId="165" fontId="4" fillId="2" borderId="0" xfId="5" applyNumberFormat="1" applyFont="1" applyFill="1" applyAlignment="1">
      <alignment wrapText="1"/>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4" fillId="0" borderId="0" xfId="5" applyNumberFormat="1" applyFont="1" applyAlignment="1">
      <alignment horizontal="left" vertical="center" wrapText="1"/>
    </xf>
    <xf numFmtId="167" fontId="28" fillId="0" borderId="0" xfId="0" applyNumberFormat="1" applyFont="1" applyAlignment="1">
      <alignment horizontal="right" wrapText="1"/>
    </xf>
    <xf numFmtId="165" fontId="3" fillId="0" borderId="7" xfId="2" applyNumberFormat="1" applyFont="1" applyFill="1" applyBorder="1" applyAlignment="1">
      <alignment wrapText="1"/>
    </xf>
    <xf numFmtId="165" fontId="3" fillId="3" borderId="7" xfId="2" applyNumberFormat="1" applyFont="1" applyFill="1" applyBorder="1" applyAlignment="1">
      <alignment wrapText="1"/>
    </xf>
    <xf numFmtId="165" fontId="19" fillId="0" borderId="0" xfId="5" applyNumberFormat="1" applyFont="1" applyAlignment="1">
      <alignment horizontal="left" vertical="center" wrapText="1"/>
    </xf>
    <xf numFmtId="165" fontId="5" fillId="0" borderId="0" xfId="2" applyNumberFormat="1" applyFont="1" applyFill="1" applyBorder="1" applyAlignment="1">
      <alignment wrapText="1"/>
    </xf>
    <xf numFmtId="165" fontId="5" fillId="3" borderId="0" xfId="2" applyNumberFormat="1" applyFont="1" applyFill="1" applyBorder="1" applyAlignment="1">
      <alignment wrapText="1"/>
    </xf>
    <xf numFmtId="165" fontId="5" fillId="0" borderId="0" xfId="5" applyNumberFormat="1" applyFont="1" applyAlignment="1">
      <alignment horizontal="left" vertical="center" wrapText="1"/>
    </xf>
    <xf numFmtId="165" fontId="19" fillId="0" borderId="7" xfId="2" applyNumberFormat="1" applyFont="1" applyFill="1" applyBorder="1" applyAlignment="1">
      <alignment wrapText="1"/>
    </xf>
    <xf numFmtId="165" fontId="19" fillId="3" borderId="7" xfId="2" applyNumberFormat="1" applyFont="1" applyFill="1" applyBorder="1" applyAlignment="1">
      <alignment wrapText="1"/>
    </xf>
    <xf numFmtId="165" fontId="3" fillId="0" borderId="12" xfId="2" applyNumberFormat="1" applyFont="1" applyFill="1" applyBorder="1" applyAlignment="1">
      <alignment vertical="center" wrapText="1"/>
    </xf>
    <xf numFmtId="165" fontId="4" fillId="0" borderId="0" xfId="5" quotePrefix="1" applyNumberFormat="1" applyFont="1" applyAlignment="1">
      <alignment horizontal="left" vertical="top" wrapText="1"/>
    </xf>
    <xf numFmtId="49" fontId="4" fillId="0" borderId="0" xfId="9" applyNumberFormat="1" applyFont="1" applyAlignment="1">
      <alignment horizontal="left" vertical="center" wrapText="1"/>
    </xf>
    <xf numFmtId="165" fontId="13" fillId="0" borderId="2" xfId="1" applyNumberFormat="1" applyFont="1" applyBorder="1" applyAlignment="1">
      <alignment horizontal="right" wrapText="1"/>
    </xf>
    <xf numFmtId="165" fontId="13" fillId="3" borderId="2" xfId="1" applyNumberFormat="1" applyFont="1" applyFill="1" applyBorder="1" applyAlignment="1">
      <alignment horizontal="right" wrapText="1"/>
    </xf>
    <xf numFmtId="165" fontId="11" fillId="0" borderId="14" xfId="1" applyNumberFormat="1" applyFont="1" applyBorder="1" applyAlignment="1">
      <alignment horizontal="right" wrapText="1"/>
    </xf>
    <xf numFmtId="165" fontId="11" fillId="3" borderId="14" xfId="1" applyNumberFormat="1" applyFont="1" applyFill="1" applyBorder="1" applyAlignment="1">
      <alignment horizontal="right" wrapText="1"/>
    </xf>
    <xf numFmtId="165" fontId="11" fillId="0" borderId="10" xfId="1" applyNumberFormat="1" applyFont="1" applyBorder="1" applyAlignment="1">
      <alignment horizontal="right" wrapText="1"/>
    </xf>
    <xf numFmtId="165" fontId="6" fillId="0" borderId="8" xfId="9" applyNumberFormat="1" applyFont="1" applyBorder="1" applyAlignment="1">
      <alignment horizontal="right" vertical="center" wrapText="1"/>
    </xf>
    <xf numFmtId="165" fontId="6" fillId="0" borderId="2" xfId="1" applyNumberFormat="1" applyFont="1" applyBorder="1" applyAlignment="1">
      <alignment horizontal="right" wrapText="1"/>
    </xf>
    <xf numFmtId="165" fontId="13" fillId="0" borderId="15" xfId="1" applyNumberFormat="1" applyFont="1" applyBorder="1" applyAlignment="1">
      <alignment horizontal="right" wrapText="1"/>
    </xf>
    <xf numFmtId="165" fontId="6" fillId="0" borderId="0" xfId="0" applyNumberFormat="1" applyFont="1" applyAlignment="1">
      <alignment horizontal="left" vertical="center" wrapText="1"/>
    </xf>
    <xf numFmtId="165" fontId="6" fillId="0" borderId="0" xfId="2" applyNumberFormat="1" applyFont="1" applyBorder="1" applyAlignment="1">
      <alignment horizontal="right" wrapText="1"/>
    </xf>
    <xf numFmtId="0" fontId="3" fillId="0" borderId="0" xfId="3" applyAlignment="1">
      <alignment wrapText="1"/>
    </xf>
    <xf numFmtId="0" fontId="11" fillId="0" borderId="0" xfId="3" applyFont="1" applyAlignment="1">
      <alignment vertical="center" wrapText="1"/>
    </xf>
    <xf numFmtId="3" fontId="6" fillId="0" borderId="0" xfId="1" applyNumberFormat="1" applyFont="1" applyBorder="1" applyAlignment="1">
      <alignment vertical="center" wrapText="1"/>
    </xf>
    <xf numFmtId="3" fontId="6" fillId="3" borderId="0" xfId="1" applyNumberFormat="1" applyFont="1" applyFill="1" applyBorder="1" applyAlignment="1">
      <alignment vertical="center" wrapText="1"/>
    </xf>
    <xf numFmtId="0" fontId="6" fillId="0" borderId="0" xfId="9" applyFont="1" applyAlignment="1">
      <alignment horizontal="left" vertical="center" wrapText="1"/>
    </xf>
    <xf numFmtId="3" fontId="6" fillId="0" borderId="0" xfId="1" applyNumberFormat="1" applyFont="1" applyBorder="1" applyAlignment="1">
      <alignment horizontal="right" wrapText="1"/>
    </xf>
    <xf numFmtId="3" fontId="6" fillId="3" borderId="0" xfId="1" applyNumberFormat="1" applyFont="1" applyFill="1" applyBorder="1" applyAlignment="1">
      <alignment horizontal="right" wrapText="1"/>
    </xf>
    <xf numFmtId="0" fontId="13" fillId="0" borderId="0" xfId="9" applyFont="1" applyAlignment="1">
      <alignment vertical="center" wrapText="1"/>
    </xf>
    <xf numFmtId="164" fontId="13" fillId="0" borderId="3" xfId="1" applyNumberFormat="1" applyFont="1" applyBorder="1" applyAlignment="1">
      <alignment horizontal="right" wrapText="1"/>
    </xf>
    <xf numFmtId="164" fontId="13" fillId="3" borderId="3" xfId="1" applyNumberFormat="1" applyFont="1" applyFill="1" applyBorder="1" applyAlignment="1">
      <alignment horizontal="right" wrapText="1"/>
    </xf>
    <xf numFmtId="0" fontId="13" fillId="0" borderId="0" xfId="3" applyFont="1" applyAlignment="1">
      <alignment vertical="center" wrapText="1"/>
    </xf>
    <xf numFmtId="0" fontId="11" fillId="0" borderId="0" xfId="9" applyFont="1" applyAlignment="1">
      <alignment vertical="center" wrapText="1"/>
    </xf>
    <xf numFmtId="164" fontId="11" fillId="0" borderId="3" xfId="1" applyNumberFormat="1" applyFont="1" applyBorder="1" applyAlignment="1">
      <alignment horizontal="right" wrapText="1"/>
    </xf>
    <xf numFmtId="164" fontId="11" fillId="3" borderId="3" xfId="1" applyNumberFormat="1" applyFont="1" applyFill="1" applyBorder="1" applyAlignment="1">
      <alignment horizontal="right" wrapText="1"/>
    </xf>
    <xf numFmtId="0" fontId="11" fillId="0" borderId="0" xfId="3" applyFont="1" applyAlignment="1">
      <alignment horizontal="left" vertical="center" wrapText="1"/>
    </xf>
    <xf numFmtId="0" fontId="6" fillId="0" borderId="0" xfId="3" applyFont="1" applyAlignment="1">
      <alignment horizontal="left" vertical="center" wrapText="1"/>
    </xf>
    <xf numFmtId="0" fontId="13" fillId="0" borderId="0" xfId="3" applyFont="1" applyAlignment="1">
      <alignment horizontal="left" vertical="center" wrapText="1"/>
    </xf>
    <xf numFmtId="164" fontId="11" fillId="0" borderId="1" xfId="1" applyNumberFormat="1" applyFont="1" applyBorder="1" applyAlignment="1">
      <alignment horizontal="right" wrapText="1"/>
    </xf>
    <xf numFmtId="164" fontId="11" fillId="3" borderId="1" xfId="1" applyNumberFormat="1" applyFont="1" applyFill="1" applyBorder="1" applyAlignment="1">
      <alignment horizontal="right" wrapText="1"/>
    </xf>
    <xf numFmtId="0" fontId="3" fillId="0" borderId="0" xfId="3" applyAlignment="1">
      <alignment horizontal="left" vertical="center" wrapText="1"/>
    </xf>
    <xf numFmtId="164" fontId="11" fillId="0" borderId="0" xfId="1" applyNumberFormat="1" applyFont="1" applyBorder="1" applyAlignment="1">
      <alignment horizontal="right" wrapText="1"/>
    </xf>
    <xf numFmtId="164" fontId="11" fillId="3" borderId="0" xfId="1" applyNumberFormat="1" applyFont="1" applyFill="1" applyBorder="1" applyAlignment="1">
      <alignment horizontal="right" wrapText="1"/>
    </xf>
    <xf numFmtId="165" fontId="11" fillId="0" borderId="13" xfId="9" applyNumberFormat="1" applyFont="1" applyBorder="1" applyAlignment="1">
      <alignment vertical="center" wrapText="1"/>
    </xf>
    <xf numFmtId="0" fontId="23" fillId="0" borderId="2" xfId="0" applyFont="1" applyBorder="1" applyAlignment="1">
      <alignment horizontal="justify" wrapText="1"/>
    </xf>
    <xf numFmtId="165" fontId="11" fillId="0" borderId="0" xfId="0" applyNumberFormat="1" applyFont="1" applyAlignment="1">
      <alignment vertical="center" wrapText="1"/>
    </xf>
    <xf numFmtId="165" fontId="4" fillId="0" borderId="0" xfId="0" applyNumberFormat="1" applyFont="1" applyAlignment="1">
      <alignment horizontal="right" wrapText="1"/>
    </xf>
    <xf numFmtId="165" fontId="3" fillId="0" borderId="0" xfId="0" applyNumberFormat="1" applyFont="1" applyAlignment="1">
      <alignment horizontal="right" wrapText="1"/>
    </xf>
    <xf numFmtId="165" fontId="11" fillId="0" borderId="0" xfId="0" applyNumberFormat="1" applyFont="1" applyAlignment="1">
      <alignment horizontal="right" wrapText="1"/>
    </xf>
    <xf numFmtId="165" fontId="11" fillId="3" borderId="0" xfId="0" applyNumberFormat="1" applyFont="1" applyFill="1" applyAlignment="1">
      <alignment horizontal="right" wrapText="1"/>
    </xf>
    <xf numFmtId="165" fontId="4" fillId="3" borderId="0" xfId="0" applyNumberFormat="1" applyFont="1" applyFill="1" applyAlignment="1">
      <alignment horizontal="right" wrapText="1"/>
    </xf>
    <xf numFmtId="165" fontId="6" fillId="4" borderId="0" xfId="0" applyNumberFormat="1" applyFont="1" applyFill="1" applyAlignment="1">
      <alignment vertical="top" wrapText="1"/>
    </xf>
    <xf numFmtId="165" fontId="11" fillId="0" borderId="0" xfId="7" applyNumberFormat="1" applyFont="1" applyAlignment="1">
      <alignment vertical="top" wrapText="1"/>
    </xf>
    <xf numFmtId="165" fontId="6" fillId="0" borderId="0" xfId="7" applyNumberFormat="1" applyFont="1" applyAlignment="1">
      <alignment vertical="center" wrapText="1"/>
    </xf>
    <xf numFmtId="165" fontId="4" fillId="0" borderId="0" xfId="7" applyNumberFormat="1" applyFont="1" applyAlignment="1">
      <alignment vertical="center" wrapText="1"/>
    </xf>
    <xf numFmtId="165" fontId="3" fillId="3" borderId="8" xfId="3" applyNumberFormat="1" applyFill="1" applyBorder="1" applyAlignment="1">
      <alignment vertical="center" wrapText="1"/>
    </xf>
    <xf numFmtId="165" fontId="4" fillId="0" borderId="6" xfId="7" applyNumberFormat="1" applyFont="1" applyBorder="1" applyAlignment="1">
      <alignment vertical="center" wrapText="1"/>
    </xf>
    <xf numFmtId="165" fontId="6" fillId="0" borderId="6" xfId="1" applyNumberFormat="1" applyFont="1" applyFill="1" applyBorder="1" applyAlignment="1">
      <alignment horizontal="right" vertical="center" wrapText="1"/>
    </xf>
    <xf numFmtId="165" fontId="4" fillId="3" borderId="6" xfId="7" applyNumberFormat="1" applyFont="1" applyFill="1" applyBorder="1" applyAlignment="1">
      <alignment horizontal="right" vertical="center" wrapText="1"/>
    </xf>
    <xf numFmtId="165" fontId="4" fillId="0" borderId="0" xfId="7" applyNumberFormat="1" applyFont="1" applyAlignment="1">
      <alignment horizontal="right" wrapText="1"/>
    </xf>
    <xf numFmtId="165" fontId="4" fillId="3" borderId="0" xfId="7" applyNumberFormat="1" applyFont="1" applyFill="1" applyAlignment="1">
      <alignment horizontal="right" wrapText="1"/>
    </xf>
    <xf numFmtId="165" fontId="11" fillId="0" borderId="4" xfId="1" applyNumberFormat="1" applyFont="1" applyFill="1" applyBorder="1" applyAlignment="1">
      <alignment horizontal="right" wrapText="1"/>
    </xf>
    <xf numFmtId="165" fontId="3" fillId="3" borderId="4" xfId="7" applyNumberFormat="1" applyFont="1" applyFill="1" applyBorder="1" applyAlignment="1">
      <alignment horizontal="right" wrapText="1"/>
    </xf>
    <xf numFmtId="165" fontId="3" fillId="0" borderId="4" xfId="7" applyNumberFormat="1" applyFont="1" applyBorder="1" applyAlignment="1">
      <alignment horizontal="right" wrapText="1"/>
    </xf>
    <xf numFmtId="165" fontId="11" fillId="0" borderId="5" xfId="1" applyNumberFormat="1" applyFont="1" applyFill="1" applyBorder="1" applyAlignment="1">
      <alignment horizontal="right" wrapText="1"/>
    </xf>
    <xf numFmtId="165" fontId="11" fillId="3" borderId="5" xfId="1" applyNumberFormat="1" applyFont="1" applyFill="1" applyBorder="1" applyAlignment="1">
      <alignment horizontal="right" wrapText="1"/>
    </xf>
    <xf numFmtId="165" fontId="3" fillId="0" borderId="5" xfId="7" applyNumberFormat="1" applyFont="1" applyBorder="1" applyAlignment="1">
      <alignment horizontal="right" wrapText="1"/>
    </xf>
    <xf numFmtId="165" fontId="3" fillId="3" borderId="7" xfId="3" applyNumberFormat="1" applyFill="1" applyBorder="1" applyAlignment="1">
      <alignment vertical="center" wrapText="1"/>
    </xf>
    <xf numFmtId="165" fontId="3" fillId="3" borderId="7" xfId="3" applyNumberFormat="1" applyFill="1" applyBorder="1" applyAlignment="1">
      <alignment horizontal="right" wrapText="1"/>
    </xf>
    <xf numFmtId="165" fontId="4" fillId="4" borderId="0" xfId="7" applyNumberFormat="1" applyFont="1" applyFill="1" applyAlignment="1">
      <alignment vertical="center" wrapText="1"/>
    </xf>
    <xf numFmtId="165" fontId="4" fillId="4" borderId="0" xfId="7" applyNumberFormat="1" applyFont="1" applyFill="1" applyAlignment="1">
      <alignment horizontal="left" vertical="center" wrapText="1"/>
    </xf>
    <xf numFmtId="165" fontId="11" fillId="0" borderId="7" xfId="1" applyNumberFormat="1" applyFont="1" applyFill="1" applyBorder="1" applyAlignment="1">
      <alignment horizontal="right" wrapText="1"/>
    </xf>
    <xf numFmtId="165" fontId="3" fillId="3" borderId="7" xfId="7" applyNumberFormat="1" applyFont="1" applyFill="1" applyBorder="1" applyAlignment="1">
      <alignment horizontal="right" wrapText="1"/>
    </xf>
    <xf numFmtId="165" fontId="3" fillId="0" borderId="7" xfId="7" applyNumberFormat="1" applyFont="1" applyBorder="1" applyAlignment="1">
      <alignment horizontal="right" wrapText="1"/>
    </xf>
    <xf numFmtId="0" fontId="3" fillId="0" borderId="0" xfId="4" applyFont="1" applyAlignment="1">
      <alignment wrapText="1"/>
    </xf>
    <xf numFmtId="0" fontId="0" fillId="0" borderId="12" xfId="0" applyBorder="1" applyAlignment="1">
      <alignment wrapText="1"/>
    </xf>
    <xf numFmtId="0" fontId="4" fillId="0" borderId="8" xfId="4" applyFont="1" applyBorder="1" applyAlignment="1">
      <alignment wrapText="1"/>
    </xf>
    <xf numFmtId="0" fontId="4" fillId="0" borderId="7" xfId="4" applyFont="1" applyBorder="1" applyAlignment="1">
      <alignment wrapText="1"/>
    </xf>
    <xf numFmtId="166" fontId="4" fillId="0" borderId="0" xfId="4" applyNumberFormat="1" applyFont="1" applyAlignment="1">
      <alignment wrapText="1"/>
    </xf>
    <xf numFmtId="166" fontId="4" fillId="3" borderId="0" xfId="4" applyNumberFormat="1" applyFont="1" applyFill="1" applyAlignment="1">
      <alignment wrapText="1"/>
    </xf>
    <xf numFmtId="166" fontId="4" fillId="0" borderId="0" xfId="4" applyNumberFormat="1" applyFont="1" applyAlignment="1">
      <alignment horizontal="right" wrapText="1"/>
    </xf>
    <xf numFmtId="168" fontId="4" fillId="0" borderId="0" xfId="4" applyNumberFormat="1" applyFont="1" applyAlignment="1">
      <alignment horizontal="center" vertical="center" wrapText="1"/>
    </xf>
    <xf numFmtId="0" fontId="4" fillId="0" borderId="0" xfId="4" applyFont="1" applyAlignment="1">
      <alignment horizontal="left" wrapText="1"/>
    </xf>
    <xf numFmtId="166" fontId="4" fillId="0" borderId="0" xfId="4" applyNumberFormat="1" applyFont="1" applyAlignment="1">
      <alignment horizontal="center" wrapText="1"/>
    </xf>
    <xf numFmtId="43" fontId="4" fillId="3" borderId="0" xfId="14" applyFont="1" applyFill="1" applyAlignment="1">
      <alignment wrapText="1"/>
    </xf>
    <xf numFmtId="43" fontId="4" fillId="0" borderId="0" xfId="14" applyFont="1" applyAlignment="1">
      <alignment wrapText="1"/>
    </xf>
    <xf numFmtId="43" fontId="4" fillId="0" borderId="0" xfId="14" applyFont="1" applyAlignment="1">
      <alignment horizontal="right" wrapText="1"/>
    </xf>
    <xf numFmtId="43" fontId="4" fillId="3" borderId="11" xfId="14" applyFont="1" applyFill="1" applyBorder="1" applyAlignment="1">
      <alignment wrapText="1"/>
    </xf>
    <xf numFmtId="166" fontId="3" fillId="0" borderId="11" xfId="4" applyNumberFormat="1" applyFont="1" applyBorder="1" applyAlignment="1">
      <alignment wrapText="1"/>
    </xf>
    <xf numFmtId="166" fontId="3" fillId="3" borderId="11" xfId="4" applyNumberFormat="1" applyFont="1" applyFill="1" applyBorder="1" applyAlignment="1">
      <alignment wrapText="1"/>
    </xf>
    <xf numFmtId="43" fontId="4" fillId="0" borderId="11" xfId="14" applyFont="1" applyBorder="1" applyAlignment="1">
      <alignment horizontal="right" wrapText="1"/>
    </xf>
    <xf numFmtId="166" fontId="4" fillId="0" borderId="0" xfId="4" applyNumberFormat="1" applyFont="1" applyAlignment="1">
      <alignment horizontal="left" wrapText="1"/>
    </xf>
    <xf numFmtId="0" fontId="3" fillId="0" borderId="12" xfId="4" applyFont="1" applyBorder="1" applyAlignment="1">
      <alignment wrapText="1"/>
    </xf>
    <xf numFmtId="166" fontId="3" fillId="0" borderId="12" xfId="4" applyNumberFormat="1" applyFont="1" applyBorder="1" applyAlignment="1">
      <alignment horizontal="left" wrapText="1"/>
    </xf>
    <xf numFmtId="43" fontId="3" fillId="3" borderId="11" xfId="14" applyFont="1" applyFill="1" applyBorder="1" applyAlignment="1">
      <alignment wrapText="1"/>
    </xf>
    <xf numFmtId="0" fontId="0" fillId="0" borderId="0" xfId="0" applyAlignment="1">
      <alignment wrapText="1"/>
    </xf>
    <xf numFmtId="0" fontId="11" fillId="0" borderId="0" xfId="0" applyFont="1" applyAlignment="1">
      <alignment wrapText="1"/>
    </xf>
    <xf numFmtId="165" fontId="6" fillId="4" borderId="12" xfId="4" applyNumberFormat="1" applyFont="1" applyFill="1" applyBorder="1" applyAlignment="1">
      <alignment horizontal="left" wrapText="1"/>
    </xf>
    <xf numFmtId="0" fontId="26" fillId="4" borderId="0" xfId="0" applyFont="1" applyFill="1" applyAlignment="1">
      <alignment vertical="top" wrapText="1"/>
    </xf>
    <xf numFmtId="0" fontId="3" fillId="0" borderId="12" xfId="4" applyFont="1" applyBorder="1" applyAlignment="1">
      <alignment vertical="center" wrapText="1"/>
    </xf>
    <xf numFmtId="0" fontId="22" fillId="4" borderId="0" xfId="0" applyFont="1" applyFill="1" applyAlignment="1">
      <alignment horizontal="left" vertical="top" wrapText="1"/>
    </xf>
    <xf numFmtId="165" fontId="6" fillId="0" borderId="0" xfId="9" applyNumberFormat="1" applyFont="1" applyAlignment="1">
      <alignment horizontal="left" vertical="center" wrapText="1"/>
    </xf>
    <xf numFmtId="165" fontId="6" fillId="4" borderId="0" xfId="9" applyNumberFormat="1" applyFont="1" applyFill="1" applyAlignment="1">
      <alignment horizontal="left" vertical="top" wrapText="1"/>
    </xf>
  </cellXfs>
  <cellStyles count="15">
    <cellStyle name="Comma" xfId="14" builtinId="3"/>
    <cellStyle name="Comma 2" xfId="1" xr:uid="{00000000-0005-0000-0000-000001000000}"/>
    <cellStyle name="Comma 3" xfId="2" xr:uid="{00000000-0005-0000-0000-000002000000}"/>
    <cellStyle name="Headings" xfId="3" xr:uid="{00000000-0005-0000-0000-000003000000}"/>
    <cellStyle name="Normal" xfId="0" builtinId="0"/>
    <cellStyle name="Normal 2" xfId="4" xr:uid="{00000000-0005-0000-0000-000005000000}"/>
    <cellStyle name="Normal 2 2" xfId="5" xr:uid="{00000000-0005-0000-0000-000006000000}"/>
    <cellStyle name="Normal 2 2 2" xfId="6" xr:uid="{00000000-0005-0000-0000-000007000000}"/>
    <cellStyle name="Normal 3" xfId="7" xr:uid="{00000000-0005-0000-0000-000008000000}"/>
    <cellStyle name="Normal 3 2" xfId="12" xr:uid="{00000000-0005-0000-0000-000009000000}"/>
    <cellStyle name="Normal 4" xfId="8" xr:uid="{00000000-0005-0000-0000-00000A000000}"/>
    <cellStyle name="Normal 4 2" xfId="9" xr:uid="{00000000-0005-0000-0000-00000B000000}"/>
    <cellStyle name="Normal 5" xfId="10" xr:uid="{00000000-0005-0000-0000-00000C000000}"/>
    <cellStyle name="Normal 5 2" xfId="11" xr:uid="{00000000-0005-0000-0000-00000D000000}"/>
    <cellStyle name="Normal 6" xfId="13" xr:uid="{00000000-0005-0000-0000-00000E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V34"/>
  <sheetViews>
    <sheetView tabSelected="1" zoomScale="110" zoomScaleNormal="110" zoomScaleSheetLayoutView="90" workbookViewId="0">
      <selection activeCell="D1" sqref="D1:XFD1048576"/>
    </sheetView>
  </sheetViews>
  <sheetFormatPr defaultColWidth="4" defaultRowHeight="11.25" x14ac:dyDescent="0.2"/>
  <cols>
    <col min="1" max="1" width="67.5703125" style="43" customWidth="1"/>
    <col min="2" max="3" width="11.28515625" style="43" customWidth="1"/>
    <col min="4" max="4" width="26.42578125" style="43" customWidth="1"/>
    <col min="5" max="21" width="4" style="43" customWidth="1"/>
    <col min="22" max="22" width="7.42578125" style="43" customWidth="1"/>
    <col min="23" max="16384" width="4" style="43"/>
  </cols>
  <sheetData>
    <row r="1" spans="1:3" ht="24" customHeight="1" x14ac:dyDescent="0.2">
      <c r="A1" s="276" t="s">
        <v>194</v>
      </c>
      <c r="B1" s="46"/>
      <c r="C1" s="46"/>
    </row>
    <row r="2" spans="1:3" x14ac:dyDescent="0.2">
      <c r="A2" s="49"/>
      <c r="B2" s="46"/>
      <c r="C2" s="46"/>
    </row>
    <row r="3" spans="1:3" ht="45" x14ac:dyDescent="0.2">
      <c r="A3" s="62"/>
      <c r="B3" s="44" t="s">
        <v>0</v>
      </c>
      <c r="C3" s="45" t="s">
        <v>1</v>
      </c>
    </row>
    <row r="4" spans="1:3" ht="12" customHeight="1" x14ac:dyDescent="0.2">
      <c r="A4" s="49" t="s">
        <v>2</v>
      </c>
      <c r="B4" s="58"/>
      <c r="C4" s="59"/>
    </row>
    <row r="5" spans="1:3" ht="12" customHeight="1" x14ac:dyDescent="0.2">
      <c r="A5" s="46" t="s">
        <v>3</v>
      </c>
      <c r="B5" s="58"/>
      <c r="C5" s="59"/>
    </row>
    <row r="6" spans="1:3" ht="12" customHeight="1" x14ac:dyDescent="0.2">
      <c r="A6" s="51" t="s">
        <v>4</v>
      </c>
      <c r="B6" s="58">
        <v>22238</v>
      </c>
      <c r="C6" s="59">
        <v>7538</v>
      </c>
    </row>
    <row r="7" spans="1:3" ht="12" customHeight="1" x14ac:dyDescent="0.2">
      <c r="A7" s="51" t="s">
        <v>5</v>
      </c>
      <c r="B7" s="58">
        <v>80162</v>
      </c>
      <c r="C7" s="59">
        <v>146080</v>
      </c>
    </row>
    <row r="8" spans="1:3" ht="12" customHeight="1" x14ac:dyDescent="0.2">
      <c r="A8" s="51" t="s">
        <v>6</v>
      </c>
      <c r="B8" s="58">
        <v>2290</v>
      </c>
      <c r="C8" s="59">
        <v>0</v>
      </c>
    </row>
    <row r="9" spans="1:3" ht="12" customHeight="1" x14ac:dyDescent="0.2">
      <c r="A9" s="51" t="s">
        <v>7</v>
      </c>
      <c r="B9" s="58">
        <v>1841</v>
      </c>
      <c r="C9" s="59">
        <v>3219</v>
      </c>
    </row>
    <row r="10" spans="1:3" ht="12" customHeight="1" x14ac:dyDescent="0.2">
      <c r="A10" s="48" t="s">
        <v>8</v>
      </c>
      <c r="B10" s="63">
        <v>106531</v>
      </c>
      <c r="C10" s="98">
        <v>156837</v>
      </c>
    </row>
    <row r="11" spans="1:3" ht="12" customHeight="1" x14ac:dyDescent="0.2">
      <c r="A11" s="49" t="s">
        <v>9</v>
      </c>
      <c r="B11" s="58"/>
      <c r="C11" s="59"/>
    </row>
    <row r="12" spans="1:3" ht="12" customHeight="1" x14ac:dyDescent="0.2">
      <c r="A12" s="46" t="s">
        <v>3</v>
      </c>
      <c r="B12" s="58"/>
      <c r="C12" s="59"/>
    </row>
    <row r="13" spans="1:3" ht="12" customHeight="1" x14ac:dyDescent="0.2">
      <c r="A13" s="51" t="s">
        <v>4</v>
      </c>
      <c r="B13" s="58">
        <v>1644</v>
      </c>
      <c r="C13" s="59">
        <v>846</v>
      </c>
    </row>
    <row r="14" spans="1:3" ht="12" customHeight="1" x14ac:dyDescent="0.2">
      <c r="A14" s="51" t="s">
        <v>10</v>
      </c>
      <c r="B14" s="58">
        <v>4589</v>
      </c>
      <c r="C14" s="59">
        <v>4804</v>
      </c>
    </row>
    <row r="15" spans="1:3" x14ac:dyDescent="0.2">
      <c r="A15" s="46" t="s">
        <v>11</v>
      </c>
      <c r="B15" s="71">
        <v>6233</v>
      </c>
      <c r="C15" s="60">
        <v>5650</v>
      </c>
    </row>
    <row r="16" spans="1:3" ht="12" customHeight="1" x14ac:dyDescent="0.2">
      <c r="A16" s="49" t="s">
        <v>12</v>
      </c>
      <c r="B16" s="63">
        <v>6233</v>
      </c>
      <c r="C16" s="61">
        <v>5650</v>
      </c>
    </row>
    <row r="17" spans="1:22" ht="11.25" customHeight="1" x14ac:dyDescent="0.2">
      <c r="A17" s="82" t="s">
        <v>183</v>
      </c>
      <c r="B17" s="63">
        <v>112764</v>
      </c>
      <c r="C17" s="61">
        <v>162487</v>
      </c>
    </row>
    <row r="18" spans="1:22" x14ac:dyDescent="0.2">
      <c r="A18" s="46"/>
      <c r="B18" s="47"/>
      <c r="C18" s="46"/>
    </row>
    <row r="19" spans="1:22" ht="11.25" customHeight="1" x14ac:dyDescent="0.2">
      <c r="A19" s="62"/>
      <c r="B19" s="64" t="s">
        <v>13</v>
      </c>
      <c r="C19" s="65" t="s">
        <v>14</v>
      </c>
    </row>
    <row r="20" spans="1:22" x14ac:dyDescent="0.2">
      <c r="A20" s="82" t="s">
        <v>15</v>
      </c>
      <c r="B20" s="83">
        <v>352</v>
      </c>
      <c r="C20" s="84">
        <v>683.2</v>
      </c>
    </row>
    <row r="21" spans="1:22" x14ac:dyDescent="0.2">
      <c r="A21" s="46"/>
      <c r="B21" s="46"/>
      <c r="C21" s="46"/>
    </row>
    <row r="22" spans="1:22" x14ac:dyDescent="0.2">
      <c r="A22" s="49" t="s">
        <v>16</v>
      </c>
      <c r="B22" s="46"/>
      <c r="C22" s="46"/>
    </row>
    <row r="23" spans="1:22" ht="45.2" customHeight="1" x14ac:dyDescent="0.2">
      <c r="A23" s="62"/>
      <c r="B23" s="44" t="s">
        <v>0</v>
      </c>
      <c r="C23" s="45" t="s">
        <v>1</v>
      </c>
      <c r="E23" s="280"/>
      <c r="F23" s="280"/>
      <c r="G23" s="280"/>
      <c r="H23" s="280"/>
      <c r="I23" s="280"/>
      <c r="J23" s="280"/>
      <c r="K23" s="280"/>
      <c r="L23" s="280"/>
      <c r="M23" s="280"/>
      <c r="N23" s="280"/>
      <c r="O23" s="280"/>
      <c r="P23" s="280"/>
      <c r="Q23" s="280"/>
      <c r="R23" s="280"/>
      <c r="S23" s="280"/>
      <c r="T23" s="280"/>
      <c r="U23" s="280"/>
      <c r="V23" s="280"/>
    </row>
    <row r="24" spans="1:22" ht="22.7" customHeight="1" x14ac:dyDescent="0.2">
      <c r="A24" s="50" t="s">
        <v>17</v>
      </c>
      <c r="B24" s="58">
        <v>6587</v>
      </c>
      <c r="C24" s="121">
        <v>5459</v>
      </c>
      <c r="E24" s="280"/>
      <c r="F24" s="280"/>
      <c r="G24" s="280"/>
      <c r="H24" s="280"/>
      <c r="I24" s="280"/>
      <c r="J24" s="280"/>
      <c r="K24" s="280"/>
      <c r="L24" s="280"/>
      <c r="M24" s="280"/>
      <c r="N24" s="280"/>
      <c r="O24" s="280"/>
      <c r="P24" s="280"/>
      <c r="Q24" s="280"/>
      <c r="R24" s="280"/>
      <c r="S24" s="280"/>
      <c r="T24" s="280"/>
      <c r="U24" s="280"/>
      <c r="V24" s="280"/>
    </row>
    <row r="25" spans="1:22" ht="9.9499999999999993" customHeight="1" x14ac:dyDescent="0.2">
      <c r="A25" s="50" t="s">
        <v>209</v>
      </c>
      <c r="B25" s="58"/>
      <c r="C25" s="121"/>
      <c r="E25" s="280"/>
      <c r="F25" s="280"/>
      <c r="G25" s="280"/>
      <c r="H25" s="280"/>
      <c r="I25" s="280"/>
      <c r="J25" s="280"/>
      <c r="K25" s="280"/>
      <c r="L25" s="280"/>
      <c r="M25" s="280"/>
      <c r="N25" s="280"/>
      <c r="O25" s="280"/>
      <c r="P25" s="280"/>
      <c r="Q25" s="280"/>
      <c r="R25" s="280"/>
      <c r="S25" s="280"/>
      <c r="T25" s="280"/>
      <c r="U25" s="280"/>
      <c r="V25" s="280"/>
    </row>
    <row r="26" spans="1:22" ht="9.9499999999999993" customHeight="1" x14ac:dyDescent="0.2">
      <c r="A26" s="50" t="s">
        <v>180</v>
      </c>
      <c r="B26" s="58">
        <v>638</v>
      </c>
      <c r="C26" s="121">
        <v>1001</v>
      </c>
      <c r="E26" s="280"/>
      <c r="F26" s="280"/>
      <c r="G26" s="280"/>
      <c r="H26" s="280"/>
      <c r="I26" s="280"/>
      <c r="J26" s="280"/>
      <c r="K26" s="280"/>
      <c r="L26" s="280"/>
      <c r="M26" s="280"/>
      <c r="N26" s="280"/>
      <c r="O26" s="280"/>
      <c r="P26" s="280"/>
      <c r="Q26" s="280"/>
      <c r="R26" s="280"/>
      <c r="S26" s="280"/>
      <c r="T26" s="280"/>
      <c r="U26" s="280"/>
      <c r="V26" s="280"/>
    </row>
    <row r="27" spans="1:22" x14ac:dyDescent="0.2">
      <c r="A27" s="277" t="s">
        <v>181</v>
      </c>
      <c r="B27" s="81">
        <v>5949</v>
      </c>
      <c r="C27" s="122">
        <v>4458</v>
      </c>
    </row>
    <row r="28" spans="1:22" ht="22.5" x14ac:dyDescent="0.2">
      <c r="A28" s="123" t="s">
        <v>18</v>
      </c>
      <c r="B28" s="123"/>
      <c r="C28" s="123"/>
    </row>
    <row r="29" spans="1:22" x14ac:dyDescent="0.2">
      <c r="A29" s="278" t="s">
        <v>19</v>
      </c>
      <c r="B29" s="278"/>
      <c r="C29" s="278"/>
    </row>
    <row r="30" spans="1:22" x14ac:dyDescent="0.2">
      <c r="A30" s="124" t="s">
        <v>20</v>
      </c>
      <c r="B30" s="124"/>
      <c r="C30" s="124"/>
    </row>
    <row r="31" spans="1:22" ht="26.25" customHeight="1" x14ac:dyDescent="0.2">
      <c r="A31" s="123" t="s">
        <v>182</v>
      </c>
      <c r="B31" s="123"/>
      <c r="C31" s="123"/>
    </row>
    <row r="32" spans="1:22" x14ac:dyDescent="0.2">
      <c r="A32" s="102" t="s">
        <v>21</v>
      </c>
      <c r="B32" s="102"/>
      <c r="C32" s="102"/>
    </row>
    <row r="33" spans="1:3" ht="15" customHeight="1" x14ac:dyDescent="0.2">
      <c r="A33" s="123" t="s">
        <v>22</v>
      </c>
      <c r="B33" s="123"/>
      <c r="C33" s="123"/>
    </row>
    <row r="34" spans="1:3" ht="33.75" x14ac:dyDescent="0.2">
      <c r="A34" s="123" t="s">
        <v>23</v>
      </c>
      <c r="B34" s="123"/>
      <c r="C34" s="123"/>
    </row>
  </sheetData>
  <mergeCells count="1">
    <mergeCell ref="E23:V26"/>
  </mergeCells>
  <pageMargins left="0.43307086614173229" right="0.23622047244094491" top="0.35433070866141736" bottom="0.55118110236220474"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pageSetUpPr fitToPage="1"/>
  </sheetPr>
  <dimension ref="A1:H10"/>
  <sheetViews>
    <sheetView showGridLines="0" zoomScale="110" zoomScaleNormal="110" zoomScaleSheetLayoutView="100" workbookViewId="0">
      <selection activeCell="G1" sqref="G1:XFD1048576"/>
    </sheetView>
  </sheetViews>
  <sheetFormatPr defaultColWidth="8" defaultRowHeight="12" customHeight="1" x14ac:dyDescent="0.25"/>
  <cols>
    <col min="1" max="1" width="36.42578125" style="6" customWidth="1"/>
    <col min="2" max="2" width="8.28515625" style="6" customWidth="1"/>
    <col min="3" max="3" width="7.140625" style="6" customWidth="1"/>
    <col min="4" max="5" width="6.85546875" style="6" customWidth="1"/>
    <col min="6" max="6" width="6.42578125" style="6" customWidth="1"/>
    <col min="7" max="16384" width="8" style="6"/>
  </cols>
  <sheetData>
    <row r="1" spans="1:8" ht="45" x14ac:dyDescent="0.25">
      <c r="A1" s="76" t="s">
        <v>196</v>
      </c>
      <c r="B1" s="76"/>
      <c r="C1" s="76"/>
      <c r="D1" s="76"/>
      <c r="E1" s="76"/>
      <c r="F1" s="76"/>
    </row>
    <row r="2" spans="1:8" ht="78.75" x14ac:dyDescent="0.25">
      <c r="A2" s="136"/>
      <c r="B2" s="67" t="s">
        <v>0</v>
      </c>
      <c r="C2" s="68" t="s">
        <v>35</v>
      </c>
      <c r="D2" s="67" t="s">
        <v>36</v>
      </c>
      <c r="E2" s="67" t="s">
        <v>37</v>
      </c>
      <c r="F2" s="67" t="s">
        <v>38</v>
      </c>
    </row>
    <row r="3" spans="1:8" ht="11.25" customHeight="1" x14ac:dyDescent="0.2">
      <c r="A3" s="134" t="s">
        <v>52</v>
      </c>
      <c r="B3" s="139"/>
      <c r="C3" s="140"/>
      <c r="D3" s="139"/>
      <c r="E3" s="139"/>
      <c r="F3" s="139"/>
    </row>
    <row r="4" spans="1:8" ht="11.25" customHeight="1" x14ac:dyDescent="0.2">
      <c r="A4" s="150" t="s">
        <v>87</v>
      </c>
      <c r="B4" s="139">
        <v>4589</v>
      </c>
      <c r="C4" s="140">
        <v>4804</v>
      </c>
      <c r="D4" s="139">
        <v>4977</v>
      </c>
      <c r="E4" s="139">
        <v>5097</v>
      </c>
      <c r="F4" s="139">
        <v>5210</v>
      </c>
    </row>
    <row r="5" spans="1:8" s="7" customFormat="1" ht="22.5" x14ac:dyDescent="0.2">
      <c r="A5" s="129" t="s">
        <v>198</v>
      </c>
      <c r="B5" s="162">
        <v>4589</v>
      </c>
      <c r="C5" s="163">
        <v>4804</v>
      </c>
      <c r="D5" s="162">
        <v>4977</v>
      </c>
      <c r="E5" s="162">
        <v>5097</v>
      </c>
      <c r="F5" s="162">
        <v>5210</v>
      </c>
    </row>
    <row r="6" spans="1:8" s="7" customFormat="1" ht="22.5" x14ac:dyDescent="0.2">
      <c r="A6" s="36" t="s">
        <v>59</v>
      </c>
      <c r="B6" s="162">
        <v>-4589</v>
      </c>
      <c r="C6" s="163">
        <v>-4804</v>
      </c>
      <c r="D6" s="162">
        <v>-4977</v>
      </c>
      <c r="E6" s="162">
        <v>-5097</v>
      </c>
      <c r="F6" s="162">
        <v>-5210</v>
      </c>
    </row>
    <row r="7" spans="1:8" ht="22.5" x14ac:dyDescent="0.2">
      <c r="A7" s="115" t="s">
        <v>199</v>
      </c>
      <c r="B7" s="162">
        <v>-4589</v>
      </c>
      <c r="C7" s="163">
        <v>-4804</v>
      </c>
      <c r="D7" s="162">
        <v>-4977</v>
      </c>
      <c r="E7" s="162">
        <v>-5097</v>
      </c>
      <c r="F7" s="162">
        <v>-5210</v>
      </c>
      <c r="G7" s="7"/>
      <c r="H7" s="7"/>
    </row>
    <row r="8" spans="1:8" ht="12" customHeight="1" x14ac:dyDescent="0.25">
      <c r="A8" s="132" t="s">
        <v>73</v>
      </c>
      <c r="B8" s="132"/>
      <c r="C8" s="132"/>
      <c r="D8" s="132"/>
      <c r="E8" s="132"/>
      <c r="F8" s="132"/>
      <c r="G8" s="7"/>
      <c r="H8" s="7"/>
    </row>
    <row r="9" spans="1:8" ht="11.25" x14ac:dyDescent="0.25">
      <c r="A9" s="101"/>
      <c r="B9" s="101"/>
      <c r="C9" s="101"/>
      <c r="D9" s="101"/>
      <c r="E9" s="101"/>
      <c r="F9" s="101"/>
      <c r="G9" s="7"/>
      <c r="H9" s="7"/>
    </row>
    <row r="10" spans="1:8" ht="75.599999999999994" customHeight="1" x14ac:dyDescent="0.25">
      <c r="A10" s="101"/>
      <c r="B10" s="101"/>
      <c r="C10" s="101"/>
      <c r="D10" s="101"/>
      <c r="E10" s="101"/>
      <c r="F10" s="101"/>
    </row>
  </sheetData>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sheetPr>
  <dimension ref="A1:F9"/>
  <sheetViews>
    <sheetView showGridLines="0" zoomScale="110" zoomScaleNormal="110" zoomScaleSheetLayoutView="100" workbookViewId="0">
      <selection activeCell="G1" sqref="G1:XFD1048576"/>
    </sheetView>
  </sheetViews>
  <sheetFormatPr defaultColWidth="8" defaultRowHeight="12" customHeight="1" x14ac:dyDescent="0.25"/>
  <cols>
    <col min="1" max="1" width="40.7109375" style="6" customWidth="1"/>
    <col min="2" max="6" width="8.28515625" style="6" customWidth="1"/>
    <col min="7" max="16384" width="8" style="6"/>
  </cols>
  <sheetData>
    <row r="1" spans="1:6" ht="33.75" x14ac:dyDescent="0.25">
      <c r="A1" s="129" t="s">
        <v>197</v>
      </c>
      <c r="B1" s="129"/>
      <c r="C1" s="129"/>
      <c r="D1" s="129"/>
      <c r="E1" s="129"/>
      <c r="F1" s="129"/>
    </row>
    <row r="2" spans="1:6" ht="45" x14ac:dyDescent="0.25">
      <c r="A2" s="136"/>
      <c r="B2" s="67" t="s">
        <v>0</v>
      </c>
      <c r="C2" s="68" t="s">
        <v>35</v>
      </c>
      <c r="D2" s="67" t="s">
        <v>36</v>
      </c>
      <c r="E2" s="67" t="s">
        <v>37</v>
      </c>
      <c r="F2" s="67" t="s">
        <v>38</v>
      </c>
    </row>
    <row r="3" spans="1:6" ht="11.25" x14ac:dyDescent="0.25">
      <c r="A3" s="134" t="s">
        <v>165</v>
      </c>
      <c r="B3" s="137"/>
      <c r="C3" s="138"/>
      <c r="D3" s="137"/>
      <c r="E3" s="137"/>
      <c r="F3" s="137"/>
    </row>
    <row r="4" spans="1:6" ht="11.25" x14ac:dyDescent="0.2">
      <c r="A4" s="134" t="s">
        <v>76</v>
      </c>
      <c r="B4" s="139"/>
      <c r="C4" s="140"/>
      <c r="D4" s="139"/>
      <c r="E4" s="139"/>
      <c r="F4" s="139"/>
    </row>
    <row r="5" spans="1:6" ht="11.25" x14ac:dyDescent="0.2">
      <c r="A5" s="101" t="s">
        <v>78</v>
      </c>
      <c r="B5" s="139">
        <v>1100</v>
      </c>
      <c r="C5" s="140">
        <v>1100</v>
      </c>
      <c r="D5" s="139">
        <v>1100</v>
      </c>
      <c r="E5" s="139">
        <v>1100</v>
      </c>
      <c r="F5" s="139">
        <v>1100</v>
      </c>
    </row>
    <row r="6" spans="1:6" s="18" customFormat="1" ht="10.5" x14ac:dyDescent="0.15">
      <c r="A6" s="149" t="s">
        <v>79</v>
      </c>
      <c r="B6" s="143">
        <v>1100</v>
      </c>
      <c r="C6" s="144">
        <v>1100</v>
      </c>
      <c r="D6" s="143">
        <v>1100</v>
      </c>
      <c r="E6" s="143">
        <v>1100</v>
      </c>
      <c r="F6" s="143">
        <v>1100</v>
      </c>
    </row>
    <row r="7" spans="1:6" s="7" customFormat="1" ht="22.5" x14ac:dyDescent="0.2">
      <c r="A7" s="129" t="s">
        <v>166</v>
      </c>
      <c r="B7" s="158">
        <v>1100</v>
      </c>
      <c r="C7" s="159">
        <v>1100</v>
      </c>
      <c r="D7" s="158">
        <v>1100</v>
      </c>
      <c r="E7" s="158">
        <v>1100</v>
      </c>
      <c r="F7" s="158">
        <v>1100</v>
      </c>
    </row>
    <row r="8" spans="1:6" s="7" customFormat="1" ht="11.25" x14ac:dyDescent="0.2">
      <c r="A8" s="92" t="s">
        <v>167</v>
      </c>
      <c r="B8" s="160">
        <v>1100</v>
      </c>
      <c r="C8" s="161">
        <v>1100</v>
      </c>
      <c r="D8" s="160">
        <v>1100</v>
      </c>
      <c r="E8" s="160">
        <v>1100</v>
      </c>
      <c r="F8" s="160">
        <v>1100</v>
      </c>
    </row>
    <row r="9" spans="1:6" ht="12" customHeight="1" x14ac:dyDescent="0.2">
      <c r="A9" s="133" t="s">
        <v>73</v>
      </c>
      <c r="B9" s="133"/>
      <c r="C9" s="133"/>
      <c r="D9" s="133"/>
      <c r="E9" s="133"/>
      <c r="F9" s="133"/>
    </row>
  </sheetData>
  <pageMargins left="0.70866141732283472" right="0.70866141732283472" top="0.74803149606299213" bottom="0.74803149606299213" header="0.31496062992125984" footer="0.31496062992125984"/>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P23"/>
  <sheetViews>
    <sheetView showGridLines="0" zoomScale="110" zoomScaleNormal="110" zoomScaleSheetLayoutView="100" workbookViewId="0">
      <selection activeCell="G1" sqref="G1:XFD1048576"/>
    </sheetView>
  </sheetViews>
  <sheetFormatPr defaultColWidth="8" defaultRowHeight="12" customHeight="1" x14ac:dyDescent="0.25"/>
  <cols>
    <col min="1" max="1" width="41" style="6" customWidth="1"/>
    <col min="2" max="3" width="6.85546875" style="6" customWidth="1"/>
    <col min="4" max="4" width="7.140625" style="6" customWidth="1"/>
    <col min="5" max="5" width="7" style="6" customWidth="1"/>
    <col min="6" max="6" width="6.42578125" style="6" customWidth="1"/>
    <col min="7" max="16384" width="8" style="6"/>
  </cols>
  <sheetData>
    <row r="1" spans="1:16" ht="22.5" x14ac:dyDescent="0.25">
      <c r="A1" s="129" t="s">
        <v>168</v>
      </c>
      <c r="B1" s="129"/>
      <c r="C1" s="129"/>
      <c r="D1" s="129"/>
      <c r="E1" s="129"/>
      <c r="F1" s="129"/>
      <c r="G1" s="135"/>
    </row>
    <row r="2" spans="1:16" ht="78.75" x14ac:dyDescent="0.25">
      <c r="A2" s="136"/>
      <c r="B2" s="67" t="s">
        <v>0</v>
      </c>
      <c r="C2" s="68" t="s">
        <v>35</v>
      </c>
      <c r="D2" s="67" t="s">
        <v>36</v>
      </c>
      <c r="E2" s="67" t="s">
        <v>37</v>
      </c>
      <c r="F2" s="67" t="s">
        <v>38</v>
      </c>
      <c r="G2" s="135"/>
    </row>
    <row r="3" spans="1:16" ht="11.25" x14ac:dyDescent="0.25">
      <c r="A3" s="134" t="s">
        <v>121</v>
      </c>
      <c r="B3" s="137"/>
      <c r="C3" s="138"/>
      <c r="D3" s="137"/>
      <c r="E3" s="137"/>
      <c r="F3" s="137"/>
      <c r="G3" s="135"/>
    </row>
    <row r="4" spans="1:16" ht="11.25" x14ac:dyDescent="0.2">
      <c r="A4" s="134" t="s">
        <v>125</v>
      </c>
      <c r="B4" s="139"/>
      <c r="C4" s="140"/>
      <c r="D4" s="139"/>
      <c r="E4" s="139"/>
      <c r="F4" s="139"/>
      <c r="G4" s="135"/>
    </row>
    <row r="5" spans="1:16" ht="11.25" x14ac:dyDescent="0.2">
      <c r="A5" s="141" t="s">
        <v>169</v>
      </c>
      <c r="B5" s="139">
        <v>4589</v>
      </c>
      <c r="C5" s="140">
        <v>4804</v>
      </c>
      <c r="D5" s="139">
        <v>4977</v>
      </c>
      <c r="E5" s="139">
        <v>5097</v>
      </c>
      <c r="F5" s="139">
        <v>5210</v>
      </c>
      <c r="G5" s="135"/>
    </row>
    <row r="6" spans="1:16" s="18" customFormat="1" ht="11.25" x14ac:dyDescent="0.15">
      <c r="A6" s="142" t="s">
        <v>128</v>
      </c>
      <c r="B6" s="143">
        <v>4589</v>
      </c>
      <c r="C6" s="144">
        <v>4804</v>
      </c>
      <c r="D6" s="143">
        <v>4977</v>
      </c>
      <c r="E6" s="143">
        <v>5097</v>
      </c>
      <c r="F6" s="143">
        <v>5210</v>
      </c>
      <c r="G6" s="135"/>
    </row>
    <row r="7" spans="1:16" s="7" customFormat="1" ht="22.5" x14ac:dyDescent="0.2">
      <c r="A7" s="36" t="s">
        <v>129</v>
      </c>
      <c r="B7" s="145">
        <v>-4589</v>
      </c>
      <c r="C7" s="146">
        <v>-4804</v>
      </c>
      <c r="D7" s="145">
        <v>-4977</v>
      </c>
      <c r="E7" s="145">
        <v>-5097</v>
      </c>
      <c r="F7" s="145">
        <v>-5210</v>
      </c>
      <c r="G7" s="135"/>
    </row>
    <row r="8" spans="1:16" s="18" customFormat="1" ht="21" x14ac:dyDescent="0.15">
      <c r="A8" s="41" t="s">
        <v>136</v>
      </c>
      <c r="B8" s="147">
        <v>-4589</v>
      </c>
      <c r="C8" s="148">
        <v>-4804</v>
      </c>
      <c r="D8" s="147">
        <v>-4977</v>
      </c>
      <c r="E8" s="147">
        <v>-5097</v>
      </c>
      <c r="F8" s="147">
        <v>-5210</v>
      </c>
      <c r="G8" s="149"/>
    </row>
    <row r="9" spans="1:16" ht="22.5" x14ac:dyDescent="0.2">
      <c r="A9" s="150" t="s">
        <v>170</v>
      </c>
      <c r="B9" s="139"/>
      <c r="C9" s="140"/>
      <c r="D9" s="139"/>
      <c r="E9" s="139"/>
      <c r="F9" s="139"/>
      <c r="G9" s="135"/>
      <c r="M9" s="18"/>
      <c r="N9" s="18"/>
      <c r="O9" s="18"/>
      <c r="P9" s="18"/>
    </row>
    <row r="10" spans="1:16" ht="11.25" x14ac:dyDescent="0.2">
      <c r="A10" s="150" t="s">
        <v>186</v>
      </c>
      <c r="B10" s="139"/>
      <c r="C10" s="140"/>
      <c r="D10" s="139"/>
      <c r="E10" s="139"/>
      <c r="F10" s="139"/>
      <c r="G10" s="135"/>
      <c r="M10" s="18"/>
      <c r="N10" s="18"/>
      <c r="O10" s="18"/>
      <c r="P10" s="18"/>
    </row>
    <row r="11" spans="1:16" ht="11.25" x14ac:dyDescent="0.2">
      <c r="A11" s="150" t="s">
        <v>187</v>
      </c>
      <c r="B11" s="139"/>
      <c r="C11" s="140"/>
      <c r="D11" s="139"/>
      <c r="E11" s="139"/>
      <c r="F11" s="139"/>
      <c r="G11" s="135"/>
      <c r="M11" s="18"/>
      <c r="N11" s="18"/>
      <c r="O11" s="18"/>
      <c r="P11" s="18"/>
    </row>
    <row r="12" spans="1:16" ht="11.25" x14ac:dyDescent="0.2">
      <c r="A12" s="151" t="s">
        <v>171</v>
      </c>
      <c r="B12" s="152">
        <v>4589</v>
      </c>
      <c r="C12" s="140">
        <v>4804</v>
      </c>
      <c r="D12" s="152">
        <v>4977</v>
      </c>
      <c r="E12" s="152">
        <v>5097</v>
      </c>
      <c r="F12" s="152">
        <v>5210</v>
      </c>
      <c r="G12" s="135"/>
      <c r="M12" s="18"/>
      <c r="N12" s="18"/>
      <c r="O12" s="18"/>
      <c r="P12" s="18"/>
    </row>
    <row r="13" spans="1:16" ht="23.1" customHeight="1" x14ac:dyDescent="0.2">
      <c r="A13" s="153" t="s">
        <v>172</v>
      </c>
      <c r="B13" s="154">
        <v>4589</v>
      </c>
      <c r="C13" s="155">
        <v>4804</v>
      </c>
      <c r="D13" s="154">
        <v>4977</v>
      </c>
      <c r="E13" s="154">
        <v>5097</v>
      </c>
      <c r="F13" s="154">
        <v>5210</v>
      </c>
      <c r="G13" s="135"/>
    </row>
    <row r="14" spans="1:16" s="7" customFormat="1" ht="22.5" x14ac:dyDescent="0.2">
      <c r="A14" s="94" t="s">
        <v>173</v>
      </c>
      <c r="B14" s="156">
        <v>0</v>
      </c>
      <c r="C14" s="157">
        <v>0</v>
      </c>
      <c r="D14" s="156">
        <v>0</v>
      </c>
      <c r="E14" s="156">
        <v>0</v>
      </c>
      <c r="F14" s="156">
        <v>0</v>
      </c>
      <c r="G14" s="21"/>
    </row>
    <row r="15" spans="1:16" ht="12" customHeight="1" x14ac:dyDescent="0.2">
      <c r="A15" s="116" t="s">
        <v>73</v>
      </c>
      <c r="B15" s="116"/>
      <c r="C15" s="116"/>
      <c r="D15" s="116"/>
      <c r="E15" s="116"/>
      <c r="F15" s="116"/>
      <c r="G15" s="135"/>
    </row>
    <row r="16" spans="1:16" ht="12" customHeight="1" x14ac:dyDescent="0.2">
      <c r="A16" s="99"/>
      <c r="B16" s="99"/>
      <c r="C16" s="99"/>
      <c r="D16" s="99"/>
      <c r="E16" s="99"/>
      <c r="F16" s="99"/>
    </row>
    <row r="17" spans="1:6" ht="12" customHeight="1" x14ac:dyDescent="0.2">
      <c r="A17" s="99"/>
      <c r="B17" s="99"/>
      <c r="C17" s="99"/>
      <c r="D17" s="99"/>
      <c r="E17" s="99"/>
      <c r="F17" s="99"/>
    </row>
    <row r="18" spans="1:6" ht="12" customHeight="1" x14ac:dyDescent="0.2">
      <c r="A18" s="99"/>
      <c r="B18" s="99"/>
      <c r="C18" s="99"/>
      <c r="D18" s="99"/>
      <c r="E18" s="99"/>
      <c r="F18" s="99"/>
    </row>
    <row r="19" spans="1:6" ht="12" customHeight="1" x14ac:dyDescent="0.2">
      <c r="A19" s="99"/>
      <c r="B19" s="99"/>
      <c r="C19" s="99"/>
      <c r="D19" s="99"/>
      <c r="E19" s="99"/>
      <c r="F19" s="99"/>
    </row>
    <row r="22" spans="1:6" ht="12" customHeight="1" x14ac:dyDescent="0.25">
      <c r="B22" s="1"/>
      <c r="C22" s="8"/>
      <c r="D22" s="1"/>
      <c r="E22" s="1"/>
      <c r="F22" s="1"/>
    </row>
    <row r="23" spans="1:6" ht="12" customHeight="1" x14ac:dyDescent="0.25">
      <c r="B23" s="1"/>
      <c r="C23" s="8"/>
      <c r="D23" s="1"/>
      <c r="E23" s="1"/>
      <c r="F23" s="1"/>
    </row>
  </sheetData>
  <pageMargins left="0.70866141732283472" right="0.70866141732283472" top="0.74803149606299213"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showGridLines="0" zoomScale="110" zoomScaleNormal="110" zoomScaleSheetLayoutView="100" workbookViewId="0">
      <selection activeCell="H1" sqref="H1:XFD1048576"/>
    </sheetView>
  </sheetViews>
  <sheetFormatPr defaultColWidth="9.140625" defaultRowHeight="11.25" x14ac:dyDescent="0.2"/>
  <cols>
    <col min="1" max="1" width="45.85546875" style="19" customWidth="1"/>
    <col min="2" max="2" width="6.5703125" style="19" customWidth="1"/>
    <col min="3" max="7" width="6.85546875" style="19" bestFit="1" customWidth="1"/>
    <col min="8" max="16384" width="9.140625" style="19"/>
  </cols>
  <sheetData>
    <row r="1" spans="1:7" ht="11.1" customHeight="1" x14ac:dyDescent="0.2">
      <c r="A1" s="254" t="s">
        <v>208</v>
      </c>
      <c r="B1" s="66"/>
      <c r="C1" s="66"/>
      <c r="D1" s="66"/>
      <c r="E1" s="66"/>
      <c r="F1" s="66"/>
      <c r="G1" s="66"/>
    </row>
    <row r="2" spans="1:7" ht="9" customHeight="1" x14ac:dyDescent="0.25">
      <c r="A2" s="279" t="s">
        <v>207</v>
      </c>
      <c r="B2" s="279"/>
      <c r="C2" s="279"/>
      <c r="D2" s="279"/>
      <c r="E2" s="279"/>
      <c r="F2" s="279"/>
      <c r="G2" s="255"/>
    </row>
    <row r="3" spans="1:7" ht="22.5" x14ac:dyDescent="0.2">
      <c r="A3" s="256"/>
      <c r="B3" s="257" t="s">
        <v>24</v>
      </c>
      <c r="C3" s="28" t="s">
        <v>25</v>
      </c>
      <c r="D3" s="69" t="s">
        <v>26</v>
      </c>
      <c r="E3" s="28" t="s">
        <v>27</v>
      </c>
      <c r="F3" s="69" t="s">
        <v>28</v>
      </c>
      <c r="G3" s="28" t="s">
        <v>29</v>
      </c>
    </row>
    <row r="4" spans="1:7" ht="12" customHeight="1" x14ac:dyDescent="0.2">
      <c r="A4" s="96" t="s">
        <v>174</v>
      </c>
      <c r="B4" s="258"/>
      <c r="C4" s="259"/>
      <c r="D4" s="258"/>
      <c r="E4" s="259"/>
      <c r="F4" s="260"/>
      <c r="G4" s="259"/>
    </row>
    <row r="5" spans="1:7" ht="22.5" x14ac:dyDescent="0.2">
      <c r="A5" s="66" t="s">
        <v>210</v>
      </c>
      <c r="B5" s="261">
        <v>1.2</v>
      </c>
      <c r="C5" s="259"/>
      <c r="D5" s="258"/>
      <c r="E5" s="259"/>
      <c r="F5" s="260"/>
      <c r="G5" s="259"/>
    </row>
    <row r="6" spans="1:7" x14ac:dyDescent="0.2">
      <c r="A6" s="262" t="s">
        <v>32</v>
      </c>
      <c r="B6" s="263"/>
      <c r="C6" s="264">
        <v>0</v>
      </c>
      <c r="D6" s="265">
        <v>0</v>
      </c>
      <c r="E6" s="264">
        <v>0</v>
      </c>
      <c r="F6" s="266">
        <v>0</v>
      </c>
      <c r="G6" s="264">
        <v>0</v>
      </c>
    </row>
    <row r="7" spans="1:7" x14ac:dyDescent="0.2">
      <c r="A7" s="262" t="s">
        <v>33</v>
      </c>
      <c r="B7" s="263"/>
      <c r="C7" s="264">
        <v>0</v>
      </c>
      <c r="D7" s="258">
        <v>71191</v>
      </c>
      <c r="E7" s="259">
        <v>71448</v>
      </c>
      <c r="F7" s="266">
        <v>0</v>
      </c>
      <c r="G7" s="264">
        <v>0</v>
      </c>
    </row>
    <row r="8" spans="1:7" x14ac:dyDescent="0.2">
      <c r="A8" s="254" t="s">
        <v>30</v>
      </c>
      <c r="B8" s="263"/>
      <c r="C8" s="267">
        <v>0</v>
      </c>
      <c r="D8" s="268">
        <v>71191</v>
      </c>
      <c r="E8" s="269">
        <v>71448</v>
      </c>
      <c r="F8" s="270">
        <v>0</v>
      </c>
      <c r="G8" s="267">
        <v>0</v>
      </c>
    </row>
    <row r="9" spans="1:7" x14ac:dyDescent="0.2">
      <c r="A9" s="254" t="s">
        <v>34</v>
      </c>
      <c r="B9" s="263"/>
      <c r="C9" s="259"/>
      <c r="D9" s="258"/>
      <c r="E9" s="259"/>
      <c r="F9" s="260"/>
      <c r="G9" s="259"/>
    </row>
    <row r="10" spans="1:7" x14ac:dyDescent="0.2">
      <c r="A10" s="262" t="s">
        <v>9</v>
      </c>
      <c r="B10" s="271"/>
      <c r="C10" s="264">
        <v>0</v>
      </c>
      <c r="D10" s="265">
        <v>0</v>
      </c>
      <c r="E10" s="264">
        <v>0</v>
      </c>
      <c r="F10" s="266">
        <v>0</v>
      </c>
      <c r="G10" s="264">
        <v>0</v>
      </c>
    </row>
    <row r="11" spans="1:7" x14ac:dyDescent="0.2">
      <c r="A11" s="262" t="s">
        <v>2</v>
      </c>
      <c r="B11" s="271"/>
      <c r="C11" s="264">
        <v>0</v>
      </c>
      <c r="D11" s="258">
        <v>71191</v>
      </c>
      <c r="E11" s="259">
        <v>71448</v>
      </c>
      <c r="F11" s="266">
        <v>0</v>
      </c>
      <c r="G11" s="264">
        <v>0</v>
      </c>
    </row>
    <row r="12" spans="1:7" x14ac:dyDescent="0.2">
      <c r="A12" s="272" t="s">
        <v>31</v>
      </c>
      <c r="B12" s="273"/>
      <c r="C12" s="274">
        <v>0</v>
      </c>
      <c r="D12" s="268">
        <v>71191</v>
      </c>
      <c r="E12" s="269">
        <v>71448</v>
      </c>
      <c r="F12" s="270">
        <v>0</v>
      </c>
      <c r="G12" s="267">
        <v>0</v>
      </c>
    </row>
    <row r="13" spans="1:7" ht="48.75" customHeight="1" x14ac:dyDescent="0.2">
      <c r="A13" s="130" t="s">
        <v>203</v>
      </c>
      <c r="B13" s="120"/>
      <c r="C13" s="120"/>
      <c r="D13" s="120"/>
      <c r="E13" s="120"/>
      <c r="F13" s="120"/>
      <c r="G13" s="120"/>
    </row>
    <row r="14" spans="1:7" ht="23.25" x14ac:dyDescent="0.25">
      <c r="A14" s="120" t="s">
        <v>184</v>
      </c>
      <c r="B14" s="275"/>
      <c r="C14" s="275"/>
      <c r="D14" s="275"/>
      <c r="E14" s="275"/>
      <c r="F14" s="275"/>
      <c r="G14" s="275"/>
    </row>
  </sheetData>
  <phoneticPr fontId="17" type="noConversion"/>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G29"/>
  <sheetViews>
    <sheetView showGridLines="0" zoomScale="112" zoomScaleNormal="112" zoomScaleSheetLayoutView="115" workbookViewId="0">
      <selection activeCell="G1" sqref="G1:XFD1048576"/>
    </sheetView>
  </sheetViews>
  <sheetFormatPr defaultColWidth="9.140625" defaultRowHeight="12" customHeight="1" x14ac:dyDescent="0.25"/>
  <cols>
    <col min="1" max="1" width="43.140625" style="2" customWidth="1"/>
    <col min="2" max="4" width="8.28515625" style="2" customWidth="1"/>
    <col min="5" max="5" width="10" style="2" customWidth="1"/>
    <col min="6" max="6" width="8.28515625" style="2" customWidth="1"/>
    <col min="7" max="16384" width="9.140625" style="2"/>
  </cols>
  <sheetData>
    <row r="1" spans="1:7" ht="12" customHeight="1" x14ac:dyDescent="0.25">
      <c r="A1" s="232" t="s">
        <v>176</v>
      </c>
      <c r="B1" s="233"/>
      <c r="C1" s="233"/>
      <c r="D1" s="234"/>
      <c r="E1" s="234"/>
      <c r="F1" s="234"/>
    </row>
    <row r="2" spans="1:7" ht="45" x14ac:dyDescent="0.25">
      <c r="A2" s="74"/>
      <c r="B2" s="67" t="s">
        <v>0</v>
      </c>
      <c r="C2" s="68" t="s">
        <v>35</v>
      </c>
      <c r="D2" s="67" t="s">
        <v>36</v>
      </c>
      <c r="E2" s="67" t="s">
        <v>37</v>
      </c>
      <c r="F2" s="67" t="s">
        <v>38</v>
      </c>
    </row>
    <row r="3" spans="1:7" ht="10.5" customHeight="1" x14ac:dyDescent="0.25">
      <c r="A3" s="235" t="s">
        <v>205</v>
      </c>
      <c r="B3" s="235"/>
      <c r="C3" s="235"/>
      <c r="D3" s="235"/>
      <c r="E3" s="235"/>
      <c r="F3" s="235"/>
    </row>
    <row r="4" spans="1:7" ht="11.25" x14ac:dyDescent="0.25">
      <c r="A4" s="236" t="s">
        <v>39</v>
      </c>
      <c r="B4" s="237"/>
      <c r="C4" s="238"/>
      <c r="D4" s="236"/>
      <c r="E4" s="236"/>
      <c r="F4" s="236"/>
    </row>
    <row r="5" spans="1:7" ht="22.5" x14ac:dyDescent="0.2">
      <c r="A5" s="70" t="s">
        <v>40</v>
      </c>
      <c r="B5" s="239">
        <v>4589</v>
      </c>
      <c r="C5" s="240">
        <v>4804</v>
      </c>
      <c r="D5" s="239">
        <v>4977</v>
      </c>
      <c r="E5" s="239">
        <v>5097</v>
      </c>
      <c r="F5" s="239">
        <v>5210</v>
      </c>
    </row>
    <row r="6" spans="1:7" ht="11.25" x14ac:dyDescent="0.2">
      <c r="A6" s="73" t="s">
        <v>41</v>
      </c>
      <c r="B6" s="241">
        <v>4589</v>
      </c>
      <c r="C6" s="242">
        <v>4804</v>
      </c>
      <c r="D6" s="243">
        <v>4977</v>
      </c>
      <c r="E6" s="243">
        <v>5097</v>
      </c>
      <c r="F6" s="243">
        <v>5210</v>
      </c>
    </row>
    <row r="7" spans="1:7" ht="11.25" x14ac:dyDescent="0.2">
      <c r="A7" s="52" t="s">
        <v>47</v>
      </c>
      <c r="B7" s="244">
        <v>4589</v>
      </c>
      <c r="C7" s="245">
        <v>4804</v>
      </c>
      <c r="D7" s="246">
        <v>4977</v>
      </c>
      <c r="E7" s="246">
        <v>5097</v>
      </c>
      <c r="F7" s="246">
        <v>5210</v>
      </c>
    </row>
    <row r="8" spans="1:7" ht="10.5" customHeight="1" x14ac:dyDescent="0.2">
      <c r="A8" s="247" t="s">
        <v>206</v>
      </c>
      <c r="B8" s="248"/>
      <c r="C8" s="248"/>
      <c r="D8" s="248"/>
      <c r="E8" s="248"/>
      <c r="F8" s="248"/>
    </row>
    <row r="9" spans="1:7" ht="11.25" x14ac:dyDescent="0.2">
      <c r="A9" s="249" t="s">
        <v>42</v>
      </c>
      <c r="B9" s="152"/>
      <c r="C9" s="240"/>
      <c r="D9" s="239"/>
      <c r="E9" s="239"/>
      <c r="F9" s="239"/>
    </row>
    <row r="10" spans="1:7" ht="11.25" x14ac:dyDescent="0.2">
      <c r="A10" s="250" t="s">
        <v>43</v>
      </c>
      <c r="B10" s="152">
        <v>94862</v>
      </c>
      <c r="C10" s="240">
        <v>146080</v>
      </c>
      <c r="D10" s="152">
        <v>149131</v>
      </c>
      <c r="E10" s="152">
        <v>78114</v>
      </c>
      <c r="F10" s="152">
        <v>73380</v>
      </c>
    </row>
    <row r="11" spans="1:7" ht="11.25" x14ac:dyDescent="0.2">
      <c r="A11" s="250" t="s">
        <v>44</v>
      </c>
      <c r="B11" s="152">
        <v>2290</v>
      </c>
      <c r="C11" s="240">
        <v>0</v>
      </c>
      <c r="D11" s="239">
        <v>0</v>
      </c>
      <c r="E11" s="239">
        <v>0</v>
      </c>
      <c r="F11" s="239">
        <v>0</v>
      </c>
    </row>
    <row r="12" spans="1:7" ht="33.75" x14ac:dyDescent="0.2">
      <c r="A12" s="70" t="s">
        <v>45</v>
      </c>
      <c r="B12" s="152">
        <v>2671</v>
      </c>
      <c r="C12" s="240">
        <v>2264</v>
      </c>
      <c r="D12" s="152">
        <v>2078</v>
      </c>
      <c r="E12" s="152">
        <v>1933</v>
      </c>
      <c r="F12" s="152">
        <v>2081</v>
      </c>
    </row>
    <row r="13" spans="1:7" s="5" customFormat="1" ht="11.25" x14ac:dyDescent="0.2">
      <c r="A13" s="42" t="s">
        <v>46</v>
      </c>
      <c r="B13" s="251">
        <v>99823</v>
      </c>
      <c r="C13" s="252">
        <v>148344</v>
      </c>
      <c r="D13" s="253">
        <v>151209</v>
      </c>
      <c r="E13" s="253">
        <v>80047</v>
      </c>
      <c r="F13" s="253">
        <v>75461</v>
      </c>
      <c r="G13" s="2"/>
    </row>
    <row r="14" spans="1:7" s="5" customFormat="1" ht="11.25" x14ac:dyDescent="0.2">
      <c r="A14" s="52" t="s">
        <v>185</v>
      </c>
      <c r="B14" s="251">
        <v>99823</v>
      </c>
      <c r="C14" s="252">
        <v>148344</v>
      </c>
      <c r="D14" s="253">
        <v>151209</v>
      </c>
      <c r="E14" s="253">
        <v>80047</v>
      </c>
      <c r="F14" s="253">
        <v>75461</v>
      </c>
      <c r="G14" s="2"/>
    </row>
    <row r="15" spans="1:7" ht="12" customHeight="1" x14ac:dyDescent="0.2">
      <c r="A15" s="247" t="s">
        <v>204</v>
      </c>
      <c r="B15" s="248"/>
      <c r="C15" s="248"/>
      <c r="D15" s="248"/>
      <c r="E15" s="248"/>
      <c r="F15" s="248"/>
    </row>
    <row r="16" spans="1:7" ht="11.25" x14ac:dyDescent="0.2">
      <c r="A16" s="234" t="s">
        <v>39</v>
      </c>
      <c r="B16" s="152"/>
      <c r="C16" s="240"/>
      <c r="D16" s="239"/>
      <c r="E16" s="239"/>
      <c r="F16" s="239"/>
    </row>
    <row r="17" spans="1:7" ht="22.5" x14ac:dyDescent="0.2">
      <c r="A17" s="70" t="s">
        <v>40</v>
      </c>
      <c r="B17" s="152">
        <v>4589</v>
      </c>
      <c r="C17" s="240">
        <v>4804</v>
      </c>
      <c r="D17" s="152">
        <v>4977</v>
      </c>
      <c r="E17" s="152">
        <v>5097</v>
      </c>
      <c r="F17" s="152">
        <v>5210</v>
      </c>
    </row>
    <row r="18" spans="1:7" ht="11.25" x14ac:dyDescent="0.2">
      <c r="A18" s="73" t="s">
        <v>41</v>
      </c>
      <c r="B18" s="251">
        <v>4589</v>
      </c>
      <c r="C18" s="252">
        <v>4804</v>
      </c>
      <c r="D18" s="253">
        <v>4977</v>
      </c>
      <c r="E18" s="253">
        <v>5097</v>
      </c>
      <c r="F18" s="253">
        <v>5210</v>
      </c>
    </row>
    <row r="19" spans="1:7" ht="11.25" x14ac:dyDescent="0.2">
      <c r="A19" s="249" t="s">
        <v>42</v>
      </c>
      <c r="B19" s="239"/>
      <c r="C19" s="240"/>
      <c r="D19" s="239"/>
      <c r="E19" s="239"/>
      <c r="F19" s="239"/>
    </row>
    <row r="20" spans="1:7" ht="11.25" x14ac:dyDescent="0.2">
      <c r="A20" s="250" t="s">
        <v>43</v>
      </c>
      <c r="B20" s="152">
        <v>94862</v>
      </c>
      <c r="C20" s="240">
        <v>146080</v>
      </c>
      <c r="D20" s="152">
        <v>149131</v>
      </c>
      <c r="E20" s="152">
        <v>78114</v>
      </c>
      <c r="F20" s="152">
        <v>73380</v>
      </c>
    </row>
    <row r="21" spans="1:7" ht="11.25" x14ac:dyDescent="0.2">
      <c r="A21" s="250" t="s">
        <v>44</v>
      </c>
      <c r="B21" s="152">
        <v>2290</v>
      </c>
      <c r="C21" s="240">
        <v>0</v>
      </c>
      <c r="D21" s="239">
        <v>0</v>
      </c>
      <c r="E21" s="239">
        <v>0</v>
      </c>
      <c r="F21" s="239">
        <v>0</v>
      </c>
    </row>
    <row r="22" spans="1:7" ht="33.75" x14ac:dyDescent="0.2">
      <c r="A22" s="70" t="s">
        <v>45</v>
      </c>
      <c r="B22" s="152">
        <v>2671</v>
      </c>
      <c r="C22" s="240">
        <v>2264</v>
      </c>
      <c r="D22" s="239">
        <v>2078</v>
      </c>
      <c r="E22" s="239">
        <v>1933</v>
      </c>
      <c r="F22" s="239">
        <v>2081</v>
      </c>
    </row>
    <row r="23" spans="1:7" ht="11.25" x14ac:dyDescent="0.2">
      <c r="A23" s="42" t="s">
        <v>46</v>
      </c>
      <c r="B23" s="241">
        <v>99823</v>
      </c>
      <c r="C23" s="242">
        <v>148344</v>
      </c>
      <c r="D23" s="243">
        <v>151209</v>
      </c>
      <c r="E23" s="243">
        <v>80047</v>
      </c>
      <c r="F23" s="243">
        <v>75461</v>
      </c>
    </row>
    <row r="24" spans="1:7" ht="11.25" x14ac:dyDescent="0.2">
      <c r="A24" s="52" t="s">
        <v>48</v>
      </c>
      <c r="B24" s="244">
        <v>104412</v>
      </c>
      <c r="C24" s="245">
        <v>153148</v>
      </c>
      <c r="D24" s="246">
        <v>156186</v>
      </c>
      <c r="E24" s="246">
        <v>85144</v>
      </c>
      <c r="F24" s="246">
        <v>80671</v>
      </c>
    </row>
    <row r="25" spans="1:7" s="39" customFormat="1" ht="33.75" customHeight="1" x14ac:dyDescent="0.25">
      <c r="A25" s="118" t="s">
        <v>50</v>
      </c>
      <c r="B25" s="118"/>
      <c r="C25" s="118"/>
      <c r="D25" s="118"/>
      <c r="E25" s="118"/>
      <c r="F25" s="118"/>
      <c r="G25" s="2"/>
    </row>
    <row r="26" spans="1:7" ht="21.75" customHeight="1" x14ac:dyDescent="0.25">
      <c r="A26" s="118" t="s">
        <v>49</v>
      </c>
      <c r="B26" s="118"/>
      <c r="C26" s="118"/>
      <c r="D26" s="118"/>
      <c r="E26" s="118"/>
      <c r="F26" s="118"/>
    </row>
    <row r="27" spans="1:7" ht="30" customHeight="1" x14ac:dyDescent="0.25">
      <c r="A27" s="118" t="s">
        <v>175</v>
      </c>
      <c r="B27" s="118"/>
      <c r="C27" s="118"/>
      <c r="D27" s="118"/>
      <c r="E27" s="118"/>
      <c r="F27" s="118"/>
    </row>
    <row r="28" spans="1:7" ht="21.6" customHeight="1" x14ac:dyDescent="0.25"/>
    <row r="29" spans="1:7" ht="12" customHeight="1" x14ac:dyDescent="0.25">
      <c r="A29" s="20"/>
      <c r="B29" s="3"/>
      <c r="C29" s="4"/>
    </row>
  </sheetData>
  <phoneticPr fontId="17"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F26"/>
  <sheetViews>
    <sheetView showGridLines="0" zoomScale="110" zoomScaleNormal="110" zoomScaleSheetLayoutView="100" workbookViewId="0">
      <selection activeCell="G1" sqref="G1:XFD1048576"/>
    </sheetView>
  </sheetViews>
  <sheetFormatPr defaultColWidth="8" defaultRowHeight="12" customHeight="1" x14ac:dyDescent="0.25"/>
  <cols>
    <col min="1" max="1" width="46.85546875" style="6" customWidth="1"/>
    <col min="2" max="2" width="8.7109375" style="6" customWidth="1"/>
    <col min="3" max="3" width="9.42578125" style="6" customWidth="1"/>
    <col min="4" max="4" width="9.7109375" style="6" customWidth="1"/>
    <col min="5" max="5" width="10.85546875" style="6" customWidth="1"/>
    <col min="6" max="6" width="9.140625" style="6" customWidth="1"/>
    <col min="7" max="16384" width="8" style="6"/>
  </cols>
  <sheetData>
    <row r="1" spans="1:6" ht="11.1" customHeight="1" x14ac:dyDescent="0.25">
      <c r="A1" s="7" t="s">
        <v>193</v>
      </c>
      <c r="B1" s="7"/>
      <c r="C1" s="7"/>
      <c r="D1" s="7"/>
      <c r="E1" s="7"/>
      <c r="F1" s="7"/>
    </row>
    <row r="2" spans="1:6" ht="45" x14ac:dyDescent="0.25">
      <c r="A2" s="30"/>
      <c r="B2" s="67" t="s">
        <v>0</v>
      </c>
      <c r="C2" s="68" t="s">
        <v>35</v>
      </c>
      <c r="D2" s="67" t="s">
        <v>36</v>
      </c>
      <c r="E2" s="67" t="s">
        <v>37</v>
      </c>
      <c r="F2" s="67" t="s">
        <v>38</v>
      </c>
    </row>
    <row r="3" spans="1:6" ht="11.25" x14ac:dyDescent="0.25">
      <c r="A3" s="31" t="s">
        <v>52</v>
      </c>
      <c r="B3" s="32"/>
      <c r="C3" s="33"/>
      <c r="D3" s="34"/>
      <c r="E3" s="34"/>
      <c r="F3" s="34"/>
    </row>
    <row r="4" spans="1:6" ht="11.25" x14ac:dyDescent="0.25">
      <c r="A4" s="53" t="s">
        <v>53</v>
      </c>
      <c r="B4" s="32">
        <v>61717</v>
      </c>
      <c r="C4" s="125">
        <v>78397</v>
      </c>
      <c r="D4" s="32">
        <v>86417</v>
      </c>
      <c r="E4" s="32">
        <v>51119</v>
      </c>
      <c r="F4" s="32">
        <v>47564</v>
      </c>
    </row>
    <row r="5" spans="1:6" ht="11.25" x14ac:dyDescent="0.25">
      <c r="A5" s="53" t="s">
        <v>54</v>
      </c>
      <c r="B5" s="32">
        <v>29388</v>
      </c>
      <c r="C5" s="125">
        <v>63775</v>
      </c>
      <c r="D5" s="32">
        <v>58649</v>
      </c>
      <c r="E5" s="32">
        <v>23049</v>
      </c>
      <c r="F5" s="32">
        <v>23725</v>
      </c>
    </row>
    <row r="6" spans="1:6" ht="11.25" x14ac:dyDescent="0.25">
      <c r="A6" s="53" t="s">
        <v>55</v>
      </c>
      <c r="B6" s="32">
        <v>6278</v>
      </c>
      <c r="C6" s="125">
        <v>6054</v>
      </c>
      <c r="D6" s="32">
        <v>6057</v>
      </c>
      <c r="E6" s="32">
        <v>5828</v>
      </c>
      <c r="F6" s="6">
        <v>4144</v>
      </c>
    </row>
    <row r="7" spans="1:6" ht="11.25" x14ac:dyDescent="0.25">
      <c r="A7" s="53" t="s">
        <v>56</v>
      </c>
      <c r="B7" s="97">
        <v>150</v>
      </c>
      <c r="C7" s="125">
        <v>118</v>
      </c>
      <c r="D7" s="32">
        <v>86</v>
      </c>
      <c r="E7" s="32">
        <v>51</v>
      </c>
      <c r="F7" s="32">
        <v>28</v>
      </c>
    </row>
    <row r="8" spans="1:6" s="7" customFormat="1" ht="11.25" x14ac:dyDescent="0.25">
      <c r="A8" s="31" t="s">
        <v>57</v>
      </c>
      <c r="B8" s="85">
        <f>SUM(B4:B7)</f>
        <v>97533</v>
      </c>
      <c r="C8" s="86">
        <f>SUM(C4:C7)</f>
        <v>148344</v>
      </c>
      <c r="D8" s="85">
        <f>SUM(D4:D7)</f>
        <v>151209</v>
      </c>
      <c r="E8" s="85">
        <f>SUM(E4:E7)</f>
        <v>80047</v>
      </c>
      <c r="F8" s="85">
        <f>SUM(F4:F7)</f>
        <v>75461</v>
      </c>
    </row>
    <row r="9" spans="1:6" ht="11.25" x14ac:dyDescent="0.25">
      <c r="A9" s="31" t="s">
        <v>58</v>
      </c>
      <c r="B9" s="32"/>
      <c r="C9" s="33"/>
      <c r="D9" s="34"/>
      <c r="E9" s="34"/>
      <c r="F9" s="34"/>
    </row>
    <row r="10" spans="1:6" s="7" customFormat="1" ht="22.5" x14ac:dyDescent="0.2">
      <c r="A10" s="76" t="s">
        <v>59</v>
      </c>
      <c r="B10" s="87">
        <f>-B8</f>
        <v>-97533</v>
      </c>
      <c r="C10" s="88">
        <f t="shared" ref="C10:F10" si="0">-C8</f>
        <v>-148344</v>
      </c>
      <c r="D10" s="87">
        <f t="shared" si="0"/>
        <v>-151209</v>
      </c>
      <c r="E10" s="87">
        <f t="shared" si="0"/>
        <v>-80047</v>
      </c>
      <c r="F10" s="87">
        <f t="shared" si="0"/>
        <v>-75461</v>
      </c>
    </row>
    <row r="11" spans="1:6" ht="11.25" x14ac:dyDescent="0.25">
      <c r="A11" s="53" t="s">
        <v>51</v>
      </c>
      <c r="B11" s="89">
        <v>80162</v>
      </c>
      <c r="C11" s="126">
        <v>146080</v>
      </c>
      <c r="D11" s="89">
        <v>149131</v>
      </c>
      <c r="E11" s="89">
        <v>78114</v>
      </c>
      <c r="F11" s="89">
        <v>73380</v>
      </c>
    </row>
    <row r="12" spans="1:6" s="7" customFormat="1" ht="22.5" x14ac:dyDescent="0.2">
      <c r="A12" s="35" t="s">
        <v>60</v>
      </c>
      <c r="B12" s="87">
        <f>B11+B10</f>
        <v>-17371</v>
      </c>
      <c r="C12" s="88">
        <f>C11+C10</f>
        <v>-2264</v>
      </c>
      <c r="D12" s="87">
        <f>D11+D10</f>
        <v>-2078</v>
      </c>
      <c r="E12" s="87">
        <f>E11+E10</f>
        <v>-1933</v>
      </c>
      <c r="F12" s="87">
        <f>F11+F10</f>
        <v>-2081</v>
      </c>
    </row>
    <row r="13" spans="1:6" s="7" customFormat="1" ht="11.25" x14ac:dyDescent="0.25">
      <c r="A13" s="31" t="s">
        <v>61</v>
      </c>
      <c r="B13" s="34">
        <f>B12</f>
        <v>-17371</v>
      </c>
      <c r="C13" s="33">
        <f t="shared" ref="C13:F14" si="1">C12</f>
        <v>-2264</v>
      </c>
      <c r="D13" s="34">
        <f t="shared" si="1"/>
        <v>-2078</v>
      </c>
      <c r="E13" s="34">
        <f t="shared" si="1"/>
        <v>-1933</v>
      </c>
      <c r="F13" s="34">
        <f t="shared" si="1"/>
        <v>-2081</v>
      </c>
    </row>
    <row r="14" spans="1:6" s="7" customFormat="1" ht="33.75" x14ac:dyDescent="0.2">
      <c r="A14" s="90" t="s">
        <v>62</v>
      </c>
      <c r="B14" s="87">
        <f>B13</f>
        <v>-17371</v>
      </c>
      <c r="C14" s="88">
        <f t="shared" si="1"/>
        <v>-2264</v>
      </c>
      <c r="D14" s="87">
        <f t="shared" si="1"/>
        <v>-2078</v>
      </c>
      <c r="E14" s="87">
        <f t="shared" si="1"/>
        <v>-1933</v>
      </c>
      <c r="F14" s="87">
        <f t="shared" si="1"/>
        <v>-2081</v>
      </c>
    </row>
    <row r="15" spans="1:6" ht="11.25" x14ac:dyDescent="0.2">
      <c r="A15" s="77"/>
      <c r="B15" s="11"/>
      <c r="C15" s="10"/>
      <c r="D15" s="11"/>
      <c r="E15" s="11"/>
      <c r="F15" s="11"/>
    </row>
    <row r="16" spans="1:6" ht="11.25" x14ac:dyDescent="0.2">
      <c r="A16" s="225" t="s">
        <v>63</v>
      </c>
      <c r="B16" s="226"/>
      <c r="C16" s="227"/>
      <c r="D16" s="226"/>
      <c r="E16" s="226"/>
      <c r="F16" s="226"/>
    </row>
    <row r="17" spans="1:6" ht="45" x14ac:dyDescent="0.2">
      <c r="A17" s="29"/>
      <c r="B17" s="67" t="s">
        <v>0</v>
      </c>
      <c r="C17" s="68" t="s">
        <v>35</v>
      </c>
      <c r="D17" s="67" t="s">
        <v>36</v>
      </c>
      <c r="E17" s="67" t="s">
        <v>37</v>
      </c>
      <c r="F17" s="67" t="s">
        <v>38</v>
      </c>
    </row>
    <row r="18" spans="1:6" s="7" customFormat="1" ht="33.75" x14ac:dyDescent="0.2">
      <c r="A18" s="78" t="s">
        <v>64</v>
      </c>
      <c r="B18" s="228">
        <v>-17371</v>
      </c>
      <c r="C18" s="229">
        <v>-2264</v>
      </c>
      <c r="D18" s="228">
        <v>-2078</v>
      </c>
      <c r="E18" s="228">
        <v>-1933</v>
      </c>
      <c r="F18" s="228">
        <v>-2081</v>
      </c>
    </row>
    <row r="19" spans="1:6" ht="45" x14ac:dyDescent="0.2">
      <c r="A19" s="132" t="s">
        <v>65</v>
      </c>
      <c r="B19" s="226">
        <v>2849</v>
      </c>
      <c r="C19" s="230">
        <v>2625</v>
      </c>
      <c r="D19" s="226">
        <v>2628</v>
      </c>
      <c r="E19" s="226">
        <v>2632</v>
      </c>
      <c r="F19" s="226">
        <v>2627</v>
      </c>
    </row>
    <row r="20" spans="1:6" ht="22.5" x14ac:dyDescent="0.2">
      <c r="A20" s="132" t="s">
        <v>66</v>
      </c>
      <c r="B20" s="226">
        <v>3429</v>
      </c>
      <c r="C20" s="230">
        <v>3429</v>
      </c>
      <c r="D20" s="226">
        <v>3429</v>
      </c>
      <c r="E20" s="226">
        <v>3196</v>
      </c>
      <c r="F20" s="226">
        <v>1517</v>
      </c>
    </row>
    <row r="21" spans="1:6" ht="11.25" x14ac:dyDescent="0.2">
      <c r="A21" s="132" t="s">
        <v>67</v>
      </c>
      <c r="B21" s="226">
        <v>3607</v>
      </c>
      <c r="C21" s="230">
        <v>3790</v>
      </c>
      <c r="D21" s="226">
        <v>3979</v>
      </c>
      <c r="E21" s="226">
        <v>3895</v>
      </c>
      <c r="F21" s="226">
        <v>2063</v>
      </c>
    </row>
    <row r="22" spans="1:6" s="7" customFormat="1" ht="11.25" x14ac:dyDescent="0.2">
      <c r="A22" s="91" t="s">
        <v>68</v>
      </c>
      <c r="B22" s="75">
        <v>-14700</v>
      </c>
      <c r="C22" s="80">
        <v>0</v>
      </c>
      <c r="D22" s="75">
        <v>0</v>
      </c>
      <c r="E22" s="75">
        <v>0</v>
      </c>
      <c r="F22" s="75">
        <v>0</v>
      </c>
    </row>
    <row r="23" spans="1:6" ht="14.25" customHeight="1" x14ac:dyDescent="0.25">
      <c r="A23" s="231" t="s">
        <v>69</v>
      </c>
      <c r="B23" s="231"/>
      <c r="C23" s="231"/>
      <c r="D23" s="231"/>
      <c r="E23" s="231"/>
      <c r="F23" s="231"/>
    </row>
    <row r="24" spans="1:6" ht="97.5" customHeight="1" x14ac:dyDescent="0.25">
      <c r="A24" s="119" t="s">
        <v>70</v>
      </c>
      <c r="B24" s="119"/>
      <c r="C24" s="119"/>
      <c r="D24" s="119"/>
      <c r="E24" s="119"/>
      <c r="F24" s="119"/>
    </row>
    <row r="25" spans="1:6" ht="11.25" x14ac:dyDescent="0.25">
      <c r="A25" s="79" t="s">
        <v>71</v>
      </c>
      <c r="B25" s="79"/>
      <c r="C25" s="79"/>
      <c r="D25" s="79"/>
      <c r="E25" s="79"/>
      <c r="F25" s="79"/>
    </row>
    <row r="26" spans="1:6" ht="12" customHeight="1" x14ac:dyDescent="0.25">
      <c r="A26" s="128"/>
      <c r="B26" s="128"/>
      <c r="C26" s="128"/>
      <c r="D26" s="128"/>
      <c r="E26" s="128"/>
      <c r="F26" s="128"/>
    </row>
  </sheetData>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sheetPr>
  <dimension ref="A1:F35"/>
  <sheetViews>
    <sheetView showGridLines="0" zoomScale="110" zoomScaleNormal="110" zoomScaleSheetLayoutView="100" workbookViewId="0">
      <selection activeCell="G1" sqref="G1:XFD1048576"/>
    </sheetView>
  </sheetViews>
  <sheetFormatPr defaultColWidth="8" defaultRowHeight="12" customHeight="1" x14ac:dyDescent="0.25"/>
  <cols>
    <col min="1" max="1" width="39" style="23" customWidth="1"/>
    <col min="2" max="3" width="7.42578125" style="23" bestFit="1" customWidth="1"/>
    <col min="4" max="4" width="7.42578125" style="23" customWidth="1"/>
    <col min="5" max="6" width="7.42578125" style="23" bestFit="1" customWidth="1"/>
    <col min="7" max="16384" width="8" style="23"/>
  </cols>
  <sheetData>
    <row r="1" spans="1:6" ht="22.5" x14ac:dyDescent="0.2">
      <c r="A1" s="201" t="s">
        <v>74</v>
      </c>
      <c r="B1" s="131"/>
      <c r="C1" s="131"/>
      <c r="D1" s="131"/>
      <c r="E1" s="131"/>
      <c r="F1" s="131"/>
    </row>
    <row r="2" spans="1:6" s="103" customFormat="1" ht="45" x14ac:dyDescent="0.2">
      <c r="A2" s="136"/>
      <c r="B2" s="67" t="s">
        <v>0</v>
      </c>
      <c r="C2" s="68" t="s">
        <v>35</v>
      </c>
      <c r="D2" s="67" t="s">
        <v>36</v>
      </c>
      <c r="E2" s="67" t="s">
        <v>37</v>
      </c>
      <c r="F2" s="67" t="s">
        <v>38</v>
      </c>
    </row>
    <row r="3" spans="1:6" ht="11.25" x14ac:dyDescent="0.25">
      <c r="A3" s="202" t="s">
        <v>75</v>
      </c>
      <c r="B3" s="203"/>
      <c r="C3" s="204"/>
      <c r="D3" s="203"/>
      <c r="E3" s="203"/>
      <c r="F3" s="203"/>
    </row>
    <row r="4" spans="1:6" ht="11.25" x14ac:dyDescent="0.25">
      <c r="A4" s="202" t="s">
        <v>76</v>
      </c>
      <c r="B4" s="203"/>
      <c r="C4" s="204"/>
      <c r="D4" s="203"/>
      <c r="E4" s="203"/>
      <c r="F4" s="203"/>
    </row>
    <row r="5" spans="1:6" ht="11.25" x14ac:dyDescent="0.2">
      <c r="A5" s="205" t="s">
        <v>77</v>
      </c>
      <c r="B5" s="206">
        <v>1002</v>
      </c>
      <c r="C5" s="207">
        <v>1002</v>
      </c>
      <c r="D5" s="206">
        <v>1002</v>
      </c>
      <c r="E5" s="206">
        <v>1002</v>
      </c>
      <c r="F5" s="206">
        <v>1002</v>
      </c>
    </row>
    <row r="6" spans="1:6" ht="11.25" x14ac:dyDescent="0.2">
      <c r="A6" s="141" t="s">
        <v>78</v>
      </c>
      <c r="B6" s="206">
        <v>11775</v>
      </c>
      <c r="C6" s="207">
        <v>11775</v>
      </c>
      <c r="D6" s="206">
        <v>11775</v>
      </c>
      <c r="E6" s="206">
        <v>11775</v>
      </c>
      <c r="F6" s="206">
        <v>11775</v>
      </c>
    </row>
    <row r="7" spans="1:6" s="24" customFormat="1" ht="10.5" x14ac:dyDescent="0.15">
      <c r="A7" s="208" t="s">
        <v>79</v>
      </c>
      <c r="B7" s="209">
        <v>12777</v>
      </c>
      <c r="C7" s="210">
        <v>12777</v>
      </c>
      <c r="D7" s="209">
        <v>12777</v>
      </c>
      <c r="E7" s="209">
        <v>12777</v>
      </c>
      <c r="F7" s="209">
        <v>12777</v>
      </c>
    </row>
    <row r="8" spans="1:6" ht="11.25" x14ac:dyDescent="0.2">
      <c r="A8" s="202" t="s">
        <v>80</v>
      </c>
      <c r="B8" s="206"/>
      <c r="C8" s="207"/>
      <c r="D8" s="206"/>
      <c r="E8" s="206"/>
      <c r="F8" s="206"/>
    </row>
    <row r="9" spans="1:6" ht="11.25" x14ac:dyDescent="0.2">
      <c r="A9" s="205" t="s">
        <v>81</v>
      </c>
      <c r="B9" s="206">
        <v>26653</v>
      </c>
      <c r="C9" s="207">
        <v>21104</v>
      </c>
      <c r="D9" s="206">
        <v>16005</v>
      </c>
      <c r="E9" s="206">
        <v>11139</v>
      </c>
      <c r="F9" s="206">
        <v>7960</v>
      </c>
    </row>
    <row r="10" spans="1:6" ht="11.25" x14ac:dyDescent="0.2">
      <c r="A10" s="205" t="s">
        <v>82</v>
      </c>
      <c r="B10" s="206">
        <v>1498</v>
      </c>
      <c r="C10" s="207">
        <v>4212</v>
      </c>
      <c r="D10" s="206">
        <v>3792</v>
      </c>
      <c r="E10" s="206">
        <v>3375</v>
      </c>
      <c r="F10" s="206">
        <v>2961</v>
      </c>
    </row>
    <row r="11" spans="1:6" s="24" customFormat="1" ht="10.5" x14ac:dyDescent="0.15">
      <c r="A11" s="211" t="s">
        <v>83</v>
      </c>
      <c r="B11" s="209">
        <v>28151</v>
      </c>
      <c r="C11" s="210">
        <v>25316</v>
      </c>
      <c r="D11" s="209">
        <v>19797</v>
      </c>
      <c r="E11" s="209">
        <v>14514</v>
      </c>
      <c r="F11" s="209">
        <v>10921</v>
      </c>
    </row>
    <row r="12" spans="1:6" s="22" customFormat="1" ht="11.25" x14ac:dyDescent="0.2">
      <c r="A12" s="212" t="s">
        <v>84</v>
      </c>
      <c r="B12" s="213">
        <v>40928</v>
      </c>
      <c r="C12" s="214">
        <v>38093</v>
      </c>
      <c r="D12" s="213">
        <v>32574</v>
      </c>
      <c r="E12" s="213">
        <v>27291</v>
      </c>
      <c r="F12" s="213">
        <v>23698</v>
      </c>
    </row>
    <row r="13" spans="1:6" ht="11.25" x14ac:dyDescent="0.2">
      <c r="A13" s="215" t="s">
        <v>85</v>
      </c>
      <c r="B13" s="206"/>
      <c r="C13" s="207"/>
      <c r="D13" s="206"/>
      <c r="E13" s="206"/>
      <c r="F13" s="206"/>
    </row>
    <row r="14" spans="1:6" ht="11.25" x14ac:dyDescent="0.2">
      <c r="A14" s="202" t="s">
        <v>86</v>
      </c>
      <c r="B14" s="206"/>
      <c r="C14" s="207"/>
      <c r="D14" s="206"/>
      <c r="E14" s="206"/>
      <c r="F14" s="206"/>
    </row>
    <row r="15" spans="1:6" ht="11.25" x14ac:dyDescent="0.2">
      <c r="A15" s="150" t="s">
        <v>54</v>
      </c>
      <c r="B15" s="206">
        <v>5498</v>
      </c>
      <c r="C15" s="207">
        <v>5498</v>
      </c>
      <c r="D15" s="206">
        <v>5498</v>
      </c>
      <c r="E15" s="206">
        <v>5498</v>
      </c>
      <c r="F15" s="206">
        <v>5498</v>
      </c>
    </row>
    <row r="16" spans="1:6" ht="11.25" x14ac:dyDescent="0.2">
      <c r="A16" s="216" t="s">
        <v>88</v>
      </c>
      <c r="B16" s="206">
        <v>929</v>
      </c>
      <c r="C16" s="207">
        <v>929</v>
      </c>
      <c r="D16" s="206">
        <v>929</v>
      </c>
      <c r="E16" s="206">
        <v>929</v>
      </c>
      <c r="F16" s="206">
        <v>929</v>
      </c>
    </row>
    <row r="17" spans="1:6" s="24" customFormat="1" ht="10.5" x14ac:dyDescent="0.15">
      <c r="A17" s="217" t="s">
        <v>89</v>
      </c>
      <c r="B17" s="209">
        <v>6427</v>
      </c>
      <c r="C17" s="210">
        <v>6427</v>
      </c>
      <c r="D17" s="209">
        <v>6427</v>
      </c>
      <c r="E17" s="209">
        <v>6427</v>
      </c>
      <c r="F17" s="209">
        <v>6427</v>
      </c>
    </row>
    <row r="18" spans="1:6" ht="11.25" x14ac:dyDescent="0.2">
      <c r="A18" s="215" t="s">
        <v>90</v>
      </c>
      <c r="B18" s="206"/>
      <c r="C18" s="207"/>
      <c r="D18" s="206"/>
      <c r="E18" s="206"/>
      <c r="F18" s="206"/>
    </row>
    <row r="19" spans="1:6" ht="11.25" x14ac:dyDescent="0.2">
      <c r="A19" s="150" t="s">
        <v>91</v>
      </c>
      <c r="B19" s="206">
        <v>16190</v>
      </c>
      <c r="C19" s="207">
        <v>12400</v>
      </c>
      <c r="D19" s="206">
        <v>8421</v>
      </c>
      <c r="E19" s="206">
        <v>4526</v>
      </c>
      <c r="F19" s="206">
        <v>2463</v>
      </c>
    </row>
    <row r="20" spans="1:6" s="24" customFormat="1" ht="10.5" x14ac:dyDescent="0.15">
      <c r="A20" s="217" t="s">
        <v>92</v>
      </c>
      <c r="B20" s="209">
        <v>16190</v>
      </c>
      <c r="C20" s="210">
        <v>12400</v>
      </c>
      <c r="D20" s="209">
        <v>8421</v>
      </c>
      <c r="E20" s="209">
        <v>4526</v>
      </c>
      <c r="F20" s="209">
        <v>2463</v>
      </c>
    </row>
    <row r="21" spans="1:6" ht="11.25" x14ac:dyDescent="0.2">
      <c r="A21" s="215" t="s">
        <v>93</v>
      </c>
      <c r="B21" s="206"/>
      <c r="C21" s="207"/>
      <c r="D21" s="206"/>
      <c r="E21" s="206"/>
      <c r="F21" s="206"/>
    </row>
    <row r="22" spans="1:6" ht="11.25" x14ac:dyDescent="0.2">
      <c r="A22" s="216" t="s">
        <v>94</v>
      </c>
      <c r="B22" s="206">
        <v>7072</v>
      </c>
      <c r="C22" s="207">
        <v>7072</v>
      </c>
      <c r="D22" s="206">
        <v>7072</v>
      </c>
      <c r="E22" s="206">
        <v>7072</v>
      </c>
      <c r="F22" s="206">
        <v>7072</v>
      </c>
    </row>
    <row r="23" spans="1:6" ht="11.25" x14ac:dyDescent="0.2">
      <c r="A23" s="216" t="s">
        <v>95</v>
      </c>
      <c r="B23" s="206">
        <v>1245</v>
      </c>
      <c r="C23" s="207">
        <v>1245</v>
      </c>
      <c r="D23" s="206">
        <v>1245</v>
      </c>
      <c r="E23" s="206">
        <v>1245</v>
      </c>
      <c r="F23" s="206">
        <v>1245</v>
      </c>
    </row>
    <row r="24" spans="1:6" s="24" customFormat="1" ht="10.5" x14ac:dyDescent="0.15">
      <c r="A24" s="217" t="s">
        <v>96</v>
      </c>
      <c r="B24" s="209">
        <v>8317</v>
      </c>
      <c r="C24" s="210">
        <v>8317</v>
      </c>
      <c r="D24" s="209">
        <v>8317</v>
      </c>
      <c r="E24" s="209">
        <v>8317</v>
      </c>
      <c r="F24" s="209">
        <v>8317</v>
      </c>
    </row>
    <row r="25" spans="1:6" s="22" customFormat="1" ht="11.25" x14ac:dyDescent="0.2">
      <c r="A25" s="215" t="s">
        <v>97</v>
      </c>
      <c r="B25" s="218">
        <v>30934</v>
      </c>
      <c r="C25" s="219">
        <v>27144</v>
      </c>
      <c r="D25" s="218">
        <v>23165</v>
      </c>
      <c r="E25" s="218">
        <v>19270</v>
      </c>
      <c r="F25" s="218">
        <v>17207</v>
      </c>
    </row>
    <row r="26" spans="1:6" s="22" customFormat="1" ht="11.25" x14ac:dyDescent="0.2">
      <c r="A26" s="220" t="s">
        <v>98</v>
      </c>
      <c r="B26" s="221">
        <v>9994</v>
      </c>
      <c r="C26" s="222">
        <v>10949</v>
      </c>
      <c r="D26" s="221">
        <v>9409</v>
      </c>
      <c r="E26" s="221">
        <v>8021</v>
      </c>
      <c r="F26" s="221">
        <v>6491</v>
      </c>
    </row>
    <row r="27" spans="1:6" ht="11.25" x14ac:dyDescent="0.2">
      <c r="A27" s="36" t="s">
        <v>99</v>
      </c>
      <c r="B27" s="139"/>
      <c r="C27" s="140"/>
      <c r="D27" s="139"/>
      <c r="E27" s="139"/>
      <c r="F27" s="139"/>
    </row>
    <row r="28" spans="1:6" ht="11.25" x14ac:dyDescent="0.2">
      <c r="A28" s="36" t="s">
        <v>100</v>
      </c>
      <c r="B28" s="139"/>
      <c r="C28" s="140"/>
      <c r="D28" s="139"/>
      <c r="E28" s="139"/>
      <c r="F28" s="139"/>
    </row>
    <row r="29" spans="1:6" ht="11.25" x14ac:dyDescent="0.2">
      <c r="A29" s="101" t="s">
        <v>101</v>
      </c>
      <c r="B29" s="139">
        <v>18404</v>
      </c>
      <c r="C29" s="140">
        <v>21623</v>
      </c>
      <c r="D29" s="139">
        <v>22161</v>
      </c>
      <c r="E29" s="139">
        <v>22706</v>
      </c>
      <c r="F29" s="139">
        <v>23257</v>
      </c>
    </row>
    <row r="30" spans="1:6" ht="11.25" x14ac:dyDescent="0.2">
      <c r="A30" s="101" t="s">
        <v>102</v>
      </c>
      <c r="B30" s="139">
        <v>1676</v>
      </c>
      <c r="C30" s="140">
        <v>1676</v>
      </c>
      <c r="D30" s="139">
        <v>1676</v>
      </c>
      <c r="E30" s="139">
        <v>1676</v>
      </c>
      <c r="F30" s="139">
        <v>1676</v>
      </c>
    </row>
    <row r="31" spans="1:6" ht="22.5" x14ac:dyDescent="0.2">
      <c r="A31" s="150" t="s">
        <v>103</v>
      </c>
      <c r="B31" s="139">
        <v>-10086</v>
      </c>
      <c r="C31" s="140">
        <v>-12350</v>
      </c>
      <c r="D31" s="139">
        <v>-14428</v>
      </c>
      <c r="E31" s="139">
        <v>-16361</v>
      </c>
      <c r="F31" s="139">
        <v>-18442</v>
      </c>
    </row>
    <row r="32" spans="1:6" ht="11.25" x14ac:dyDescent="0.15">
      <c r="A32" s="41" t="s">
        <v>104</v>
      </c>
      <c r="B32" s="143">
        <v>9994</v>
      </c>
      <c r="C32" s="144">
        <v>10949</v>
      </c>
      <c r="D32" s="143">
        <v>9409</v>
      </c>
      <c r="E32" s="143">
        <v>8021</v>
      </c>
      <c r="F32" s="143">
        <v>6491</v>
      </c>
    </row>
    <row r="33" spans="1:6" ht="11.25" x14ac:dyDescent="0.2">
      <c r="A33" s="223" t="s">
        <v>105</v>
      </c>
      <c r="B33" s="145">
        <v>9994</v>
      </c>
      <c r="C33" s="146">
        <v>10949</v>
      </c>
      <c r="D33" s="145">
        <v>9409</v>
      </c>
      <c r="E33" s="145">
        <v>8021</v>
      </c>
      <c r="F33" s="145">
        <v>6491</v>
      </c>
    </row>
    <row r="34" spans="1:6" ht="11.25" x14ac:dyDescent="0.2">
      <c r="A34" s="131" t="s">
        <v>73</v>
      </c>
      <c r="B34" s="224"/>
      <c r="C34" s="224"/>
      <c r="D34" s="135"/>
      <c r="E34" s="135"/>
      <c r="F34" s="135"/>
    </row>
    <row r="35" spans="1:6" ht="22.5" customHeight="1" x14ac:dyDescent="0.25">
      <c r="A35" s="101" t="s">
        <v>106</v>
      </c>
      <c r="B35" s="101"/>
      <c r="C35" s="101"/>
      <c r="D35" s="101"/>
      <c r="E35" s="101"/>
      <c r="F35" s="101"/>
    </row>
  </sheetData>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pageSetUpPr fitToPage="1"/>
  </sheetPr>
  <dimension ref="A1:F19"/>
  <sheetViews>
    <sheetView showGridLines="0" zoomScaleNormal="100" zoomScaleSheetLayoutView="100" workbookViewId="0">
      <selection activeCell="F1" sqref="F1:XFD1048576"/>
    </sheetView>
  </sheetViews>
  <sheetFormatPr defaultColWidth="8" defaultRowHeight="12" customHeight="1" x14ac:dyDescent="0.25"/>
  <cols>
    <col min="1" max="1" width="34.42578125" style="6" customWidth="1"/>
    <col min="2" max="2" width="7.42578125" style="17" customWidth="1"/>
    <col min="3" max="3" width="8.140625" style="17" customWidth="1"/>
    <col min="4" max="4" width="8.5703125" style="17" customWidth="1"/>
    <col min="5" max="5" width="6.85546875" style="17" customWidth="1"/>
    <col min="6" max="6" width="7.42578125" style="6" customWidth="1"/>
    <col min="7" max="16384" width="8" style="6"/>
  </cols>
  <sheetData>
    <row r="1" spans="1:6" ht="14.45" customHeight="1" x14ac:dyDescent="0.25">
      <c r="A1" s="76" t="s">
        <v>195</v>
      </c>
      <c r="B1" s="129"/>
      <c r="C1" s="129"/>
      <c r="D1" s="129"/>
      <c r="E1" s="129"/>
    </row>
    <row r="2" spans="1:6" s="17" customFormat="1" ht="56.25" x14ac:dyDescent="0.25">
      <c r="A2" s="196"/>
      <c r="B2" s="54" t="s">
        <v>107</v>
      </c>
      <c r="C2" s="54" t="s">
        <v>108</v>
      </c>
      <c r="D2" s="54" t="s">
        <v>109</v>
      </c>
      <c r="E2" s="54" t="s">
        <v>110</v>
      </c>
    </row>
    <row r="3" spans="1:6" s="17" customFormat="1" ht="11.25" x14ac:dyDescent="0.25">
      <c r="A3" s="129" t="s">
        <v>111</v>
      </c>
      <c r="B3" s="137"/>
      <c r="C3" s="137"/>
      <c r="D3" s="137"/>
      <c r="E3" s="137"/>
      <c r="F3" s="25"/>
    </row>
    <row r="4" spans="1:6" ht="22.5" x14ac:dyDescent="0.2">
      <c r="A4" s="101" t="s">
        <v>112</v>
      </c>
      <c r="B4" s="139">
        <v>-10086</v>
      </c>
      <c r="C4" s="139">
        <v>1676</v>
      </c>
      <c r="D4" s="139">
        <v>18404</v>
      </c>
      <c r="E4" s="139">
        <v>9994</v>
      </c>
    </row>
    <row r="5" spans="1:6" s="18" customFormat="1" ht="10.5" x14ac:dyDescent="0.15">
      <c r="A5" s="26" t="s">
        <v>113</v>
      </c>
      <c r="B5" s="143">
        <v>-10086</v>
      </c>
      <c r="C5" s="143">
        <v>1676</v>
      </c>
      <c r="D5" s="143">
        <v>18404</v>
      </c>
      <c r="E5" s="143">
        <v>9994</v>
      </c>
    </row>
    <row r="6" spans="1:6" ht="11.25" x14ac:dyDescent="0.2">
      <c r="A6" s="129" t="s">
        <v>114</v>
      </c>
      <c r="B6" s="139"/>
      <c r="C6" s="139"/>
      <c r="D6" s="139"/>
      <c r="E6" s="139"/>
    </row>
    <row r="7" spans="1:6" ht="11.25" x14ac:dyDescent="0.2">
      <c r="A7" s="141" t="s">
        <v>115</v>
      </c>
      <c r="B7" s="139">
        <v>-2264</v>
      </c>
      <c r="C7" s="139">
        <v>0</v>
      </c>
      <c r="D7" s="139">
        <v>0</v>
      </c>
      <c r="E7" s="139">
        <v>-2264</v>
      </c>
      <c r="F7" s="17"/>
    </row>
    <row r="8" spans="1:6" s="18" customFormat="1" ht="10.5" x14ac:dyDescent="0.15">
      <c r="A8" s="26" t="s">
        <v>72</v>
      </c>
      <c r="B8" s="191">
        <v>-2264</v>
      </c>
      <c r="C8" s="191">
        <v>0</v>
      </c>
      <c r="D8" s="191">
        <v>0</v>
      </c>
      <c r="E8" s="191">
        <v>-2264</v>
      </c>
      <c r="F8" s="27"/>
    </row>
    <row r="9" spans="1:6" ht="11.25" x14ac:dyDescent="0.2">
      <c r="A9" s="101" t="s">
        <v>116</v>
      </c>
      <c r="B9" s="197"/>
      <c r="C9" s="197"/>
      <c r="D9" s="197"/>
      <c r="E9" s="197"/>
      <c r="F9" s="17"/>
    </row>
    <row r="10" spans="1:6" ht="11.25" x14ac:dyDescent="0.2">
      <c r="A10" s="101" t="s">
        <v>201</v>
      </c>
      <c r="B10" s="139">
        <v>-2264</v>
      </c>
      <c r="C10" s="139">
        <v>0</v>
      </c>
      <c r="D10" s="139">
        <v>0</v>
      </c>
      <c r="E10" s="139">
        <v>-2264</v>
      </c>
      <c r="F10" s="17"/>
    </row>
    <row r="11" spans="1:6" ht="11.45" customHeight="1" x14ac:dyDescent="0.15">
      <c r="A11" s="129" t="s">
        <v>117</v>
      </c>
      <c r="B11" s="198"/>
      <c r="C11" s="198"/>
      <c r="D11" s="198"/>
      <c r="E11" s="198"/>
    </row>
    <row r="12" spans="1:6" ht="8.4499999999999993" customHeight="1" x14ac:dyDescent="0.25">
      <c r="A12" s="26" t="s">
        <v>118</v>
      </c>
      <c r="B12" s="139"/>
      <c r="C12" s="139"/>
      <c r="D12" s="139"/>
      <c r="E12" s="139"/>
      <c r="F12" s="14"/>
    </row>
    <row r="13" spans="1:6" s="14" customFormat="1" ht="12" customHeight="1" x14ac:dyDescent="0.25">
      <c r="A13" s="199" t="s">
        <v>119</v>
      </c>
      <c r="B13" s="200">
        <v>0</v>
      </c>
      <c r="C13" s="200">
        <v>0</v>
      </c>
      <c r="D13" s="200">
        <v>3219</v>
      </c>
      <c r="E13" s="200">
        <v>3219</v>
      </c>
    </row>
    <row r="14" spans="1:6" s="18" customFormat="1" ht="10.5" x14ac:dyDescent="0.15">
      <c r="A14" s="149" t="s">
        <v>200</v>
      </c>
      <c r="B14" s="143">
        <v>0</v>
      </c>
      <c r="C14" s="143">
        <v>0</v>
      </c>
      <c r="D14" s="143">
        <v>3219</v>
      </c>
      <c r="E14" s="143">
        <v>3219</v>
      </c>
    </row>
    <row r="15" spans="1:6" s="7" customFormat="1" ht="33.75" x14ac:dyDescent="0.2">
      <c r="A15" s="92" t="s">
        <v>202</v>
      </c>
      <c r="B15" s="193">
        <v>-12350</v>
      </c>
      <c r="C15" s="193">
        <v>1676</v>
      </c>
      <c r="D15" s="193">
        <v>18404</v>
      </c>
      <c r="E15" s="193">
        <v>7730</v>
      </c>
    </row>
    <row r="16" spans="1:6" ht="12" customHeight="1" x14ac:dyDescent="0.25">
      <c r="A16" s="281" t="s">
        <v>73</v>
      </c>
      <c r="B16" s="281"/>
      <c r="C16" s="281"/>
      <c r="D16" s="281"/>
      <c r="E16" s="281"/>
    </row>
    <row r="17" spans="1:5" ht="11.25" x14ac:dyDescent="0.25">
      <c r="A17" s="282"/>
      <c r="B17" s="282"/>
      <c r="C17" s="282"/>
      <c r="D17" s="282"/>
      <c r="E17" s="282"/>
    </row>
    <row r="18" spans="1:5" ht="12" customHeight="1" x14ac:dyDescent="0.25">
      <c r="A18" s="72"/>
      <c r="B18" s="40"/>
      <c r="C18" s="40"/>
      <c r="D18" s="40"/>
      <c r="E18" s="40"/>
    </row>
    <row r="19" spans="1:5" ht="12" customHeight="1" x14ac:dyDescent="0.25">
      <c r="A19" s="40"/>
      <c r="B19" s="40"/>
      <c r="C19" s="40"/>
      <c r="D19" s="40"/>
      <c r="E19" s="40"/>
    </row>
  </sheetData>
  <mergeCells count="2">
    <mergeCell ref="A16:E16"/>
    <mergeCell ref="A17:E17"/>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pageSetUpPr fitToPage="1"/>
  </sheetPr>
  <dimension ref="A1:F29"/>
  <sheetViews>
    <sheetView showGridLines="0" topLeftCell="A4" zoomScale="110" zoomScaleNormal="110" zoomScaleSheetLayoutView="100" workbookViewId="0">
      <selection activeCell="G4" sqref="G1:XFD1048576"/>
    </sheetView>
  </sheetViews>
  <sheetFormatPr defaultColWidth="8" defaultRowHeight="12" customHeight="1" x14ac:dyDescent="0.25"/>
  <cols>
    <col min="1" max="1" width="47.7109375" style="6" customWidth="1"/>
    <col min="2" max="7" width="8.28515625" style="6" customWidth="1"/>
    <col min="8" max="16384" width="8" style="6"/>
  </cols>
  <sheetData>
    <row r="1" spans="1:6" ht="22.5" x14ac:dyDescent="0.25">
      <c r="A1" s="21" t="s">
        <v>120</v>
      </c>
      <c r="B1" s="135"/>
      <c r="C1" s="135"/>
      <c r="D1" s="135"/>
      <c r="E1" s="135"/>
      <c r="F1" s="135"/>
    </row>
    <row r="2" spans="1:6" ht="12" customHeight="1" x14ac:dyDescent="0.25">
      <c r="A2" s="21"/>
      <c r="B2" s="135"/>
      <c r="C2" s="135"/>
      <c r="D2" s="135"/>
      <c r="E2" s="135"/>
      <c r="F2" s="135"/>
    </row>
    <row r="3" spans="1:6" ht="45" x14ac:dyDescent="0.25">
      <c r="A3" s="136"/>
      <c r="B3" s="67" t="s">
        <v>0</v>
      </c>
      <c r="C3" s="68" t="s">
        <v>35</v>
      </c>
      <c r="D3" s="67" t="s">
        <v>36</v>
      </c>
      <c r="E3" s="67" t="s">
        <v>37</v>
      </c>
      <c r="F3" s="67" t="s">
        <v>38</v>
      </c>
    </row>
    <row r="4" spans="1:6" ht="11.25" x14ac:dyDescent="0.25">
      <c r="A4" s="36" t="s">
        <v>121</v>
      </c>
      <c r="B4" s="137"/>
      <c r="C4" s="138"/>
      <c r="D4" s="137"/>
      <c r="E4" s="137"/>
      <c r="F4" s="137"/>
    </row>
    <row r="5" spans="1:6" ht="11.25" x14ac:dyDescent="0.2">
      <c r="A5" s="134" t="s">
        <v>122</v>
      </c>
      <c r="B5" s="139"/>
      <c r="C5" s="140"/>
      <c r="D5" s="139"/>
      <c r="E5" s="139"/>
      <c r="F5" s="139"/>
    </row>
    <row r="6" spans="1:6" ht="11.25" x14ac:dyDescent="0.2">
      <c r="A6" s="101" t="s">
        <v>123</v>
      </c>
      <c r="B6" s="139">
        <v>94862</v>
      </c>
      <c r="C6" s="140">
        <v>146080</v>
      </c>
      <c r="D6" s="139">
        <v>149131</v>
      </c>
      <c r="E6" s="139">
        <v>78114</v>
      </c>
      <c r="F6" s="139">
        <v>73380</v>
      </c>
    </row>
    <row r="7" spans="1:6" s="18" customFormat="1" ht="10.5" x14ac:dyDescent="0.15">
      <c r="A7" s="149" t="s">
        <v>124</v>
      </c>
      <c r="B7" s="143">
        <v>94862</v>
      </c>
      <c r="C7" s="144">
        <v>146080</v>
      </c>
      <c r="D7" s="143">
        <v>149131</v>
      </c>
      <c r="E7" s="143">
        <v>78114</v>
      </c>
      <c r="F7" s="143">
        <v>73380</v>
      </c>
    </row>
    <row r="8" spans="1:6" ht="11.25" x14ac:dyDescent="0.2">
      <c r="A8" s="134" t="s">
        <v>125</v>
      </c>
      <c r="B8" s="139"/>
      <c r="C8" s="140"/>
      <c r="D8" s="139"/>
      <c r="E8" s="139"/>
      <c r="F8" s="139"/>
    </row>
    <row r="9" spans="1:6" ht="11.25" x14ac:dyDescent="0.2">
      <c r="A9" s="101" t="s">
        <v>126</v>
      </c>
      <c r="B9" s="139">
        <v>61717</v>
      </c>
      <c r="C9" s="140">
        <v>78397</v>
      </c>
      <c r="D9" s="139">
        <v>86417</v>
      </c>
      <c r="E9" s="139">
        <v>51119</v>
      </c>
      <c r="F9" s="139">
        <v>47564</v>
      </c>
    </row>
    <row r="10" spans="1:6" ht="11.25" x14ac:dyDescent="0.2">
      <c r="A10" s="101" t="s">
        <v>54</v>
      </c>
      <c r="B10" s="139">
        <v>29388</v>
      </c>
      <c r="C10" s="140">
        <v>63775</v>
      </c>
      <c r="D10" s="139">
        <v>58649</v>
      </c>
      <c r="E10" s="139">
        <v>23049</v>
      </c>
      <c r="F10" s="139">
        <v>23725</v>
      </c>
    </row>
    <row r="11" spans="1:6" ht="11.25" x14ac:dyDescent="0.2">
      <c r="A11" s="190" t="s">
        <v>127</v>
      </c>
      <c r="B11" s="139">
        <v>150</v>
      </c>
      <c r="C11" s="140">
        <v>118</v>
      </c>
      <c r="D11" s="139">
        <v>86</v>
      </c>
      <c r="E11" s="139">
        <v>51</v>
      </c>
      <c r="F11" s="139">
        <v>28</v>
      </c>
    </row>
    <row r="12" spans="1:6" s="18" customFormat="1" ht="10.5" x14ac:dyDescent="0.15">
      <c r="A12" s="142" t="s">
        <v>128</v>
      </c>
      <c r="B12" s="191">
        <v>91255</v>
      </c>
      <c r="C12" s="192">
        <v>142290</v>
      </c>
      <c r="D12" s="191">
        <v>145152</v>
      </c>
      <c r="E12" s="191">
        <v>74219</v>
      </c>
      <c r="F12" s="191">
        <v>71317</v>
      </c>
    </row>
    <row r="13" spans="1:6" s="7" customFormat="1" ht="22.5" x14ac:dyDescent="0.2">
      <c r="A13" s="129" t="s">
        <v>129</v>
      </c>
      <c r="B13" s="158">
        <v>3607</v>
      </c>
      <c r="C13" s="159">
        <v>3790</v>
      </c>
      <c r="D13" s="158">
        <v>3979</v>
      </c>
      <c r="E13" s="158">
        <v>3895</v>
      </c>
      <c r="F13" s="158">
        <v>2063</v>
      </c>
    </row>
    <row r="14" spans="1:6" ht="11.25" x14ac:dyDescent="0.2">
      <c r="A14" s="36" t="s">
        <v>130</v>
      </c>
      <c r="B14" s="139"/>
      <c r="C14" s="140"/>
      <c r="D14" s="139"/>
      <c r="E14" s="139"/>
      <c r="F14" s="139"/>
    </row>
    <row r="15" spans="1:6" ht="11.25" x14ac:dyDescent="0.2">
      <c r="A15" s="36" t="s">
        <v>125</v>
      </c>
      <c r="B15" s="139"/>
      <c r="C15" s="140"/>
      <c r="D15" s="139"/>
      <c r="E15" s="139"/>
      <c r="F15" s="139"/>
    </row>
    <row r="16" spans="1:6" ht="22.5" x14ac:dyDescent="0.2">
      <c r="A16" s="101" t="s">
        <v>131</v>
      </c>
      <c r="B16" s="139">
        <v>1841</v>
      </c>
      <c r="C16" s="140">
        <v>3219</v>
      </c>
      <c r="D16" s="139">
        <v>538</v>
      </c>
      <c r="E16" s="139">
        <v>545</v>
      </c>
      <c r="F16" s="139">
        <v>551</v>
      </c>
    </row>
    <row r="17" spans="1:6" s="18" customFormat="1" ht="10.5" x14ac:dyDescent="0.15">
      <c r="A17" s="149" t="s">
        <v>128</v>
      </c>
      <c r="B17" s="143">
        <v>1841</v>
      </c>
      <c r="C17" s="144">
        <v>3219</v>
      </c>
      <c r="D17" s="143">
        <v>538</v>
      </c>
      <c r="E17" s="143">
        <v>545</v>
      </c>
      <c r="F17" s="143">
        <v>551</v>
      </c>
    </row>
    <row r="18" spans="1:6" s="7" customFormat="1" ht="22.5" x14ac:dyDescent="0.2">
      <c r="A18" s="36" t="s">
        <v>132</v>
      </c>
      <c r="B18" s="193">
        <v>-1841</v>
      </c>
      <c r="C18" s="194">
        <v>-3219</v>
      </c>
      <c r="D18" s="193">
        <v>-538</v>
      </c>
      <c r="E18" s="193">
        <v>-545</v>
      </c>
      <c r="F18" s="193">
        <v>-551</v>
      </c>
    </row>
    <row r="19" spans="1:6" ht="11.25" x14ac:dyDescent="0.2">
      <c r="A19" s="134" t="s">
        <v>133</v>
      </c>
      <c r="B19" s="139"/>
      <c r="C19" s="140"/>
      <c r="D19" s="139"/>
      <c r="E19" s="139"/>
      <c r="F19" s="139"/>
    </row>
    <row r="20" spans="1:6" ht="11.25" x14ac:dyDescent="0.2">
      <c r="A20" s="134" t="s">
        <v>122</v>
      </c>
      <c r="B20" s="139"/>
      <c r="C20" s="140"/>
      <c r="D20" s="139"/>
      <c r="E20" s="139"/>
      <c r="F20" s="139"/>
    </row>
    <row r="21" spans="1:6" ht="11.25" x14ac:dyDescent="0.2">
      <c r="A21" s="101" t="s">
        <v>101</v>
      </c>
      <c r="B21" s="139">
        <v>1841</v>
      </c>
      <c r="C21" s="140">
        <v>3219</v>
      </c>
      <c r="D21" s="139">
        <v>538</v>
      </c>
      <c r="E21" s="139">
        <v>545</v>
      </c>
      <c r="F21" s="139">
        <v>551</v>
      </c>
    </row>
    <row r="22" spans="1:6" s="18" customFormat="1" ht="10.5" x14ac:dyDescent="0.15">
      <c r="A22" s="142" t="s">
        <v>124</v>
      </c>
      <c r="B22" s="143">
        <v>1841</v>
      </c>
      <c r="C22" s="144">
        <v>3219</v>
      </c>
      <c r="D22" s="143">
        <v>538</v>
      </c>
      <c r="E22" s="143">
        <v>545</v>
      </c>
      <c r="F22" s="143">
        <v>551</v>
      </c>
    </row>
    <row r="23" spans="1:6" ht="11.25" x14ac:dyDescent="0.2">
      <c r="A23" s="134" t="s">
        <v>125</v>
      </c>
      <c r="B23" s="139"/>
      <c r="C23" s="140"/>
      <c r="D23" s="139"/>
      <c r="E23" s="139"/>
      <c r="F23" s="139"/>
    </row>
    <row r="24" spans="1:6" ht="11.25" x14ac:dyDescent="0.2">
      <c r="A24" s="141" t="s">
        <v>134</v>
      </c>
      <c r="B24" s="139">
        <v>3607</v>
      </c>
      <c r="C24" s="140">
        <v>3790</v>
      </c>
      <c r="D24" s="139">
        <v>3979</v>
      </c>
      <c r="E24" s="139">
        <v>3895</v>
      </c>
      <c r="F24" s="139">
        <v>2063</v>
      </c>
    </row>
    <row r="25" spans="1:6" s="18" customFormat="1" ht="10.5" x14ac:dyDescent="0.15">
      <c r="A25" s="142" t="s">
        <v>128</v>
      </c>
      <c r="B25" s="143">
        <v>3607</v>
      </c>
      <c r="C25" s="144">
        <v>3790</v>
      </c>
      <c r="D25" s="143">
        <v>3979</v>
      </c>
      <c r="E25" s="143">
        <v>3895</v>
      </c>
      <c r="F25" s="143">
        <v>2063</v>
      </c>
    </row>
    <row r="26" spans="1:6" s="7" customFormat="1" ht="22.5" x14ac:dyDescent="0.2">
      <c r="A26" s="36" t="s">
        <v>135</v>
      </c>
      <c r="B26" s="145">
        <v>-1766</v>
      </c>
      <c r="C26" s="146">
        <v>-571</v>
      </c>
      <c r="D26" s="145">
        <v>-3441</v>
      </c>
      <c r="E26" s="145">
        <v>-3350</v>
      </c>
      <c r="F26" s="145">
        <v>-1512</v>
      </c>
    </row>
    <row r="27" spans="1:6" ht="22.5" x14ac:dyDescent="0.2">
      <c r="A27" s="101" t="s">
        <v>137</v>
      </c>
      <c r="B27" s="139">
        <v>1002</v>
      </c>
      <c r="C27" s="140">
        <v>1002</v>
      </c>
      <c r="D27" s="152">
        <v>1002</v>
      </c>
      <c r="E27" s="152">
        <v>1002</v>
      </c>
      <c r="F27" s="152">
        <v>1002</v>
      </c>
    </row>
    <row r="28" spans="1:6" ht="22.5" x14ac:dyDescent="0.2">
      <c r="A28" s="95" t="s">
        <v>138</v>
      </c>
      <c r="B28" s="195">
        <v>1002</v>
      </c>
      <c r="C28" s="157">
        <v>1002</v>
      </c>
      <c r="D28" s="195">
        <v>1002</v>
      </c>
      <c r="E28" s="195">
        <v>1002</v>
      </c>
      <c r="F28" s="195">
        <v>1002</v>
      </c>
    </row>
    <row r="29" spans="1:6" ht="12" customHeight="1" x14ac:dyDescent="0.2">
      <c r="A29" s="116" t="s">
        <v>73</v>
      </c>
      <c r="B29" s="116"/>
      <c r="C29" s="116"/>
      <c r="D29" s="116"/>
      <c r="E29" s="116"/>
      <c r="F29" s="116"/>
    </row>
  </sheetData>
  <pageMargins left="0.70866141732283472" right="0.70866141732283472" top="0.74803149606299213" bottom="0.74803149606299213" header="0.31496062992125984" footer="0.31496062992125984"/>
  <pageSetup paperSize="9" scale="9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pageSetUpPr fitToPage="1"/>
  </sheetPr>
  <dimension ref="A1:G23"/>
  <sheetViews>
    <sheetView showGridLines="0" zoomScale="110" zoomScaleNormal="110" zoomScaleSheetLayoutView="100" workbookViewId="0">
      <selection activeCell="G1" sqref="G1:XFD1048576"/>
    </sheetView>
  </sheetViews>
  <sheetFormatPr defaultColWidth="9.140625" defaultRowHeight="12" customHeight="1" x14ac:dyDescent="0.25"/>
  <cols>
    <col min="1" max="1" width="46.5703125" style="110" customWidth="1"/>
    <col min="2" max="2" width="7.85546875" style="110" customWidth="1"/>
    <col min="3" max="3" width="6.5703125" style="110" customWidth="1"/>
    <col min="4" max="4" width="7.140625" style="110" customWidth="1"/>
    <col min="5" max="5" width="6.7109375" style="110" customWidth="1"/>
    <col min="6" max="6" width="6.5703125" style="110" customWidth="1"/>
    <col min="7" max="16384" width="9.140625" style="110"/>
  </cols>
  <sheetData>
    <row r="1" spans="1:7" s="109" customFormat="1" ht="22.5" x14ac:dyDescent="0.2">
      <c r="A1" s="173" t="s">
        <v>139</v>
      </c>
      <c r="B1" s="174"/>
      <c r="C1" s="175"/>
      <c r="D1" s="174"/>
      <c r="E1" s="174"/>
      <c r="F1" s="174"/>
      <c r="G1" s="108"/>
    </row>
    <row r="2" spans="1:7" ht="78.75" x14ac:dyDescent="0.25">
      <c r="A2" s="136"/>
      <c r="B2" s="67" t="s">
        <v>0</v>
      </c>
      <c r="C2" s="68" t="s">
        <v>35</v>
      </c>
      <c r="D2" s="67" t="s">
        <v>36</v>
      </c>
      <c r="E2" s="67" t="s">
        <v>37</v>
      </c>
      <c r="F2" s="67" t="s">
        <v>38</v>
      </c>
      <c r="G2" s="15"/>
    </row>
    <row r="3" spans="1:7" ht="12" customHeight="1" x14ac:dyDescent="0.25">
      <c r="A3" s="173" t="s">
        <v>140</v>
      </c>
      <c r="B3" s="176"/>
      <c r="C3" s="177"/>
      <c r="D3" s="176"/>
      <c r="E3" s="176"/>
      <c r="F3" s="176"/>
      <c r="G3" s="111"/>
    </row>
    <row r="4" spans="1:7" ht="12" customHeight="1" x14ac:dyDescent="0.25">
      <c r="A4" s="178" t="s">
        <v>141</v>
      </c>
      <c r="B4" s="179">
        <v>1841</v>
      </c>
      <c r="C4" s="117">
        <v>3219</v>
      </c>
      <c r="D4" s="37">
        <v>538</v>
      </c>
      <c r="E4" s="37">
        <v>545</v>
      </c>
      <c r="F4" s="37">
        <v>551</v>
      </c>
      <c r="G4" s="111"/>
    </row>
    <row r="5" spans="1:7" s="113" customFormat="1" ht="12" customHeight="1" x14ac:dyDescent="0.25">
      <c r="A5" s="55" t="s">
        <v>142</v>
      </c>
      <c r="B5" s="180">
        <v>1841</v>
      </c>
      <c r="C5" s="181">
        <v>3219</v>
      </c>
      <c r="D5" s="180">
        <v>538</v>
      </c>
      <c r="E5" s="180">
        <v>545</v>
      </c>
      <c r="F5" s="180">
        <v>551</v>
      </c>
      <c r="G5" s="112"/>
    </row>
    <row r="6" spans="1:7" ht="12" customHeight="1" x14ac:dyDescent="0.25">
      <c r="A6" s="182" t="s">
        <v>143</v>
      </c>
      <c r="B6" s="183"/>
      <c r="C6" s="184"/>
      <c r="D6" s="183"/>
      <c r="E6" s="183"/>
      <c r="F6" s="183"/>
      <c r="G6" s="111"/>
    </row>
    <row r="7" spans="1:7" ht="12" customHeight="1" x14ac:dyDescent="0.25">
      <c r="A7" s="185" t="s">
        <v>144</v>
      </c>
      <c r="B7" s="183">
        <v>1841</v>
      </c>
      <c r="C7" s="184">
        <v>3219</v>
      </c>
      <c r="D7" s="183">
        <v>538</v>
      </c>
      <c r="E7" s="183">
        <v>545</v>
      </c>
      <c r="F7" s="183">
        <v>551</v>
      </c>
      <c r="G7" s="111"/>
    </row>
    <row r="8" spans="1:7" s="113" customFormat="1" ht="12" customHeight="1" x14ac:dyDescent="0.25">
      <c r="A8" s="182" t="s">
        <v>145</v>
      </c>
      <c r="B8" s="186">
        <v>1841</v>
      </c>
      <c r="C8" s="187">
        <v>3219</v>
      </c>
      <c r="D8" s="186">
        <v>538</v>
      </c>
      <c r="E8" s="186">
        <v>545</v>
      </c>
      <c r="F8" s="186">
        <v>551</v>
      </c>
      <c r="G8" s="112"/>
    </row>
    <row r="9" spans="1:7" s="38" customFormat="1" ht="22.5" x14ac:dyDescent="0.25">
      <c r="A9" s="55" t="s">
        <v>146</v>
      </c>
      <c r="B9" s="37"/>
      <c r="C9" s="117"/>
      <c r="D9" s="37"/>
      <c r="E9" s="37"/>
      <c r="F9" s="37"/>
      <c r="G9" s="37"/>
    </row>
    <row r="10" spans="1:7" ht="22.5" x14ac:dyDescent="0.25">
      <c r="A10" s="178" t="s">
        <v>178</v>
      </c>
      <c r="B10" s="183">
        <v>1841</v>
      </c>
      <c r="C10" s="184">
        <v>3219</v>
      </c>
      <c r="D10" s="183">
        <v>538</v>
      </c>
      <c r="E10" s="183">
        <v>545</v>
      </c>
      <c r="F10" s="183">
        <v>551</v>
      </c>
      <c r="G10" s="111"/>
    </row>
    <row r="11" spans="1:7" s="113" customFormat="1" ht="15" x14ac:dyDescent="0.25">
      <c r="A11" s="188" t="s">
        <v>147</v>
      </c>
      <c r="B11" s="180">
        <v>1841</v>
      </c>
      <c r="C11" s="181">
        <v>3219</v>
      </c>
      <c r="D11" s="180">
        <v>538</v>
      </c>
      <c r="E11" s="180">
        <v>545</v>
      </c>
      <c r="F11" s="180">
        <v>551</v>
      </c>
      <c r="G11" s="114"/>
    </row>
    <row r="12" spans="1:7" ht="13.5" customHeight="1" x14ac:dyDescent="0.25">
      <c r="A12" s="189" t="s">
        <v>73</v>
      </c>
      <c r="B12" s="189"/>
      <c r="C12" s="189"/>
      <c r="D12" s="189"/>
      <c r="E12" s="189"/>
      <c r="F12" s="189"/>
      <c r="G12" s="108"/>
    </row>
    <row r="13" spans="1:7" ht="22.5" customHeight="1" x14ac:dyDescent="0.25">
      <c r="A13" s="127" t="s">
        <v>177</v>
      </c>
      <c r="B13" s="127"/>
      <c r="C13" s="127"/>
      <c r="D13" s="127"/>
      <c r="E13" s="127"/>
      <c r="F13" s="127"/>
      <c r="G13"/>
    </row>
    <row r="14" spans="1:7" ht="15" x14ac:dyDescent="0.25">
      <c r="A14" s="100"/>
      <c r="B14" s="100"/>
      <c r="C14" s="100"/>
      <c r="D14" s="100"/>
      <c r="E14" s="100"/>
      <c r="F14" s="100"/>
      <c r="G14" s="108"/>
    </row>
    <row r="15" spans="1:7" ht="15" x14ac:dyDescent="0.25">
      <c r="A15" s="100"/>
      <c r="B15" s="100"/>
      <c r="C15" s="100"/>
      <c r="D15" s="100"/>
      <c r="E15" s="100"/>
      <c r="F15" s="100"/>
      <c r="G15" s="108"/>
    </row>
    <row r="16" spans="1:7" ht="15" x14ac:dyDescent="0.25">
      <c r="A16" s="100"/>
      <c r="B16" s="100"/>
      <c r="C16" s="100"/>
      <c r="D16" s="100"/>
      <c r="E16" s="100"/>
      <c r="F16" s="100"/>
      <c r="G16" s="108"/>
    </row>
    <row r="17" spans="1:1" ht="12" customHeight="1" x14ac:dyDescent="0.25">
      <c r="A17" s="108"/>
    </row>
    <row r="18" spans="1:1" ht="12" customHeight="1" x14ac:dyDescent="0.25">
      <c r="A18" s="108"/>
    </row>
    <row r="19" spans="1:1" ht="12" customHeight="1" x14ac:dyDescent="0.25">
      <c r="A19" s="108"/>
    </row>
    <row r="20" spans="1:1" ht="12" customHeight="1" x14ac:dyDescent="0.25">
      <c r="A20" s="108"/>
    </row>
    <row r="21" spans="1:1" ht="12" customHeight="1" x14ac:dyDescent="0.25">
      <c r="A21" s="108"/>
    </row>
    <row r="22" spans="1:1" ht="12" customHeight="1" x14ac:dyDescent="0.25">
      <c r="A22" s="108"/>
    </row>
    <row r="23" spans="1:1" ht="12" customHeight="1" x14ac:dyDescent="0.25">
      <c r="A23" s="108"/>
    </row>
  </sheetData>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pageSetUpPr fitToPage="1"/>
  </sheetPr>
  <dimension ref="A1:E34"/>
  <sheetViews>
    <sheetView showGridLines="0" topLeftCell="A3" zoomScale="110" zoomScaleNormal="110" zoomScaleSheetLayoutView="100" workbookViewId="0">
      <selection activeCell="E3" sqref="E1:XFD1048576"/>
    </sheetView>
  </sheetViews>
  <sheetFormatPr defaultColWidth="9.140625" defaultRowHeight="12.75" x14ac:dyDescent="0.2"/>
  <cols>
    <col min="1" max="1" width="54.7109375" style="103" customWidth="1"/>
    <col min="2" max="2" width="8.42578125" style="103" customWidth="1"/>
    <col min="3" max="3" width="7.85546875" style="103" customWidth="1"/>
    <col min="4" max="4" width="6.85546875" style="16" bestFit="1" customWidth="1"/>
    <col min="5" max="5" width="3.7109375" style="103" customWidth="1"/>
    <col min="6" max="16384" width="9.140625" style="103"/>
  </cols>
  <sheetData>
    <row r="1" spans="1:5" s="104" customFormat="1" ht="22.5" x14ac:dyDescent="0.2">
      <c r="A1" s="9" t="s">
        <v>148</v>
      </c>
      <c r="B1" s="164"/>
      <c r="C1" s="164"/>
      <c r="D1" s="165"/>
    </row>
    <row r="2" spans="1:5" s="57" customFormat="1" ht="67.5" x14ac:dyDescent="0.25">
      <c r="A2" s="166"/>
      <c r="B2" s="93" t="s">
        <v>189</v>
      </c>
      <c r="C2" s="93" t="s">
        <v>188</v>
      </c>
      <c r="D2" s="93" t="s">
        <v>149</v>
      </c>
      <c r="E2" s="56"/>
    </row>
    <row r="3" spans="1:5" s="105" customFormat="1" ht="11.25" x14ac:dyDescent="0.2">
      <c r="A3" s="12" t="s">
        <v>150</v>
      </c>
      <c r="B3" s="167"/>
      <c r="C3" s="167"/>
      <c r="D3" s="165"/>
    </row>
    <row r="4" spans="1:5" s="105" customFormat="1" ht="11.25" x14ac:dyDescent="0.2">
      <c r="A4" s="168" t="s">
        <v>151</v>
      </c>
      <c r="B4" s="165">
        <v>15474</v>
      </c>
      <c r="C4" s="165">
        <v>2183</v>
      </c>
      <c r="D4" s="165">
        <v>17657</v>
      </c>
    </row>
    <row r="5" spans="1:5" s="105" customFormat="1" ht="11.25" x14ac:dyDescent="0.2">
      <c r="A5" s="106" t="s">
        <v>152</v>
      </c>
      <c r="B5" s="165">
        <v>23027</v>
      </c>
      <c r="C5" s="165">
        <v>0</v>
      </c>
      <c r="D5" s="165">
        <v>23027</v>
      </c>
    </row>
    <row r="6" spans="1:5" s="105" customFormat="1" ht="22.5" x14ac:dyDescent="0.2">
      <c r="A6" s="168" t="s">
        <v>153</v>
      </c>
      <c r="B6" s="165">
        <v>-2370</v>
      </c>
      <c r="C6" s="165">
        <v>-685</v>
      </c>
      <c r="D6" s="165">
        <v>-3055</v>
      </c>
    </row>
    <row r="7" spans="1:5" s="105" customFormat="1" ht="22.5" x14ac:dyDescent="0.2">
      <c r="A7" s="106" t="s">
        <v>190</v>
      </c>
      <c r="B7" s="165">
        <v>-9478</v>
      </c>
      <c r="C7" s="165">
        <v>0</v>
      </c>
      <c r="D7" s="165">
        <v>-9478</v>
      </c>
    </row>
    <row r="8" spans="1:5" s="107" customFormat="1" ht="11.25" x14ac:dyDescent="0.2">
      <c r="A8" s="12" t="s">
        <v>154</v>
      </c>
      <c r="B8" s="169">
        <v>26653</v>
      </c>
      <c r="C8" s="169">
        <v>1498</v>
      </c>
      <c r="D8" s="169">
        <v>28151</v>
      </c>
    </row>
    <row r="9" spans="1:5" s="105" customFormat="1" ht="11.25" x14ac:dyDescent="0.2">
      <c r="A9" s="13" t="s">
        <v>155</v>
      </c>
      <c r="B9" s="165"/>
      <c r="C9" s="165"/>
      <c r="D9" s="165"/>
    </row>
    <row r="10" spans="1:5" s="105" customFormat="1" ht="20.100000000000001" customHeight="1" x14ac:dyDescent="0.2">
      <c r="A10" s="13" t="s">
        <v>191</v>
      </c>
      <c r="B10" s="165"/>
      <c r="C10" s="165"/>
      <c r="D10" s="165"/>
    </row>
    <row r="11" spans="1:5" s="105" customFormat="1" ht="11.25" x14ac:dyDescent="0.2">
      <c r="A11" s="168" t="s">
        <v>156</v>
      </c>
      <c r="B11" s="165">
        <v>0</v>
      </c>
      <c r="C11" s="165">
        <v>3219</v>
      </c>
      <c r="D11" s="165">
        <v>3219</v>
      </c>
    </row>
    <row r="12" spans="1:5" s="107" customFormat="1" ht="11.25" x14ac:dyDescent="0.2">
      <c r="A12" s="13" t="s">
        <v>157</v>
      </c>
      <c r="B12" s="170">
        <v>0</v>
      </c>
      <c r="C12" s="170">
        <v>3219</v>
      </c>
      <c r="D12" s="170">
        <v>3219</v>
      </c>
    </row>
    <row r="13" spans="1:5" s="105" customFormat="1" ht="11.25" x14ac:dyDescent="0.2">
      <c r="A13" s="13" t="s">
        <v>158</v>
      </c>
      <c r="B13" s="170"/>
      <c r="C13" s="170"/>
      <c r="D13" s="170"/>
    </row>
    <row r="14" spans="1:5" s="105" customFormat="1" ht="11.25" x14ac:dyDescent="0.2">
      <c r="A14" s="168" t="s">
        <v>159</v>
      </c>
      <c r="B14" s="165">
        <v>-2120</v>
      </c>
      <c r="C14" s="165">
        <v>-505</v>
      </c>
      <c r="D14" s="165">
        <v>-2625</v>
      </c>
    </row>
    <row r="15" spans="1:5" s="105" customFormat="1" ht="11.25" x14ac:dyDescent="0.2">
      <c r="A15" s="106" t="s">
        <v>192</v>
      </c>
      <c r="B15" s="165">
        <v>-3429</v>
      </c>
      <c r="C15" s="165">
        <v>0</v>
      </c>
      <c r="D15" s="165">
        <v>-3429</v>
      </c>
    </row>
    <row r="16" spans="1:5" s="107" customFormat="1" ht="11.25" x14ac:dyDescent="0.2">
      <c r="A16" s="13" t="s">
        <v>160</v>
      </c>
      <c r="B16" s="169">
        <v>-5549</v>
      </c>
      <c r="C16" s="169">
        <v>-505</v>
      </c>
      <c r="D16" s="169">
        <v>-6054</v>
      </c>
    </row>
    <row r="17" spans="1:4" s="107" customFormat="1" ht="4.5" customHeight="1" x14ac:dyDescent="0.2">
      <c r="A17" s="13"/>
      <c r="B17" s="171"/>
      <c r="C17" s="171"/>
      <c r="D17" s="171"/>
    </row>
    <row r="18" spans="1:4" s="105" customFormat="1" ht="11.25" x14ac:dyDescent="0.2">
      <c r="A18" s="12" t="s">
        <v>161</v>
      </c>
      <c r="B18" s="165"/>
      <c r="C18" s="165"/>
      <c r="D18" s="165"/>
    </row>
    <row r="19" spans="1:4" s="105" customFormat="1" ht="11.25" x14ac:dyDescent="0.2">
      <c r="A19" s="106" t="s">
        <v>162</v>
      </c>
      <c r="B19" s="165">
        <v>15474</v>
      </c>
      <c r="C19" s="165">
        <v>5402</v>
      </c>
      <c r="D19" s="165">
        <v>20876</v>
      </c>
    </row>
    <row r="20" spans="1:4" s="105" customFormat="1" ht="11.25" x14ac:dyDescent="0.2">
      <c r="A20" s="106" t="s">
        <v>152</v>
      </c>
      <c r="B20" s="165">
        <v>23027</v>
      </c>
      <c r="C20" s="165">
        <v>0</v>
      </c>
      <c r="D20" s="165">
        <v>23027</v>
      </c>
    </row>
    <row r="21" spans="1:4" s="105" customFormat="1" ht="22.5" x14ac:dyDescent="0.2">
      <c r="A21" s="106" t="s">
        <v>163</v>
      </c>
      <c r="B21" s="165">
        <v>-4490</v>
      </c>
      <c r="C21" s="165">
        <v>-1190</v>
      </c>
      <c r="D21" s="165">
        <v>-5680</v>
      </c>
    </row>
    <row r="22" spans="1:4" s="105" customFormat="1" ht="22.5" x14ac:dyDescent="0.2">
      <c r="A22" s="106" t="s">
        <v>190</v>
      </c>
      <c r="B22" s="165">
        <v>-12907</v>
      </c>
      <c r="C22" s="165">
        <v>0</v>
      </c>
      <c r="D22" s="165">
        <v>-12907</v>
      </c>
    </row>
    <row r="23" spans="1:4" s="105" customFormat="1" ht="11.1" customHeight="1" x14ac:dyDescent="0.2">
      <c r="A23" s="172" t="s">
        <v>164</v>
      </c>
      <c r="B23" s="169">
        <v>21104</v>
      </c>
      <c r="C23" s="169">
        <v>4212</v>
      </c>
      <c r="D23" s="169">
        <v>25316</v>
      </c>
    </row>
    <row r="24" spans="1:4" ht="12" customHeight="1" x14ac:dyDescent="0.2">
      <c r="A24" s="116" t="s">
        <v>73</v>
      </c>
      <c r="B24" s="116"/>
      <c r="C24" s="116"/>
      <c r="D24" s="116"/>
    </row>
    <row r="25" spans="1:4" ht="36.75" customHeight="1" x14ac:dyDescent="0.2">
      <c r="A25" s="106" t="s">
        <v>179</v>
      </c>
      <c r="B25" s="106"/>
      <c r="C25" s="106"/>
      <c r="D25" s="106"/>
    </row>
    <row r="26" spans="1:4" ht="15.6" customHeight="1" x14ac:dyDescent="0.2">
      <c r="A26" s="116"/>
      <c r="B26" s="116"/>
      <c r="C26" s="116"/>
      <c r="D26" s="116"/>
    </row>
    <row r="27" spans="1:4" ht="15.6" customHeight="1" x14ac:dyDescent="0.2">
      <c r="A27" s="99"/>
      <c r="B27" s="99"/>
      <c r="C27" s="99"/>
      <c r="D27" s="99"/>
    </row>
    <row r="28" spans="1:4" ht="15.6" customHeight="1" x14ac:dyDescent="0.2">
      <c r="A28" s="99"/>
      <c r="B28" s="99"/>
      <c r="C28" s="99"/>
      <c r="D28" s="99"/>
    </row>
    <row r="29" spans="1:4" ht="15.6" customHeight="1" x14ac:dyDescent="0.2">
      <c r="A29" s="99"/>
      <c r="B29" s="99"/>
      <c r="C29" s="99"/>
      <c r="D29" s="99"/>
    </row>
    <row r="30" spans="1:4" ht="15.6" customHeight="1" x14ac:dyDescent="0.2">
      <c r="A30" s="99"/>
      <c r="B30" s="99"/>
      <c r="C30" s="99"/>
      <c r="D30" s="99"/>
    </row>
    <row r="31" spans="1:4" ht="15.6" customHeight="1" x14ac:dyDescent="0.2">
      <c r="A31" s="99"/>
      <c r="B31" s="99"/>
      <c r="C31" s="99"/>
      <c r="D31" s="99"/>
    </row>
    <row r="32" spans="1:4" ht="15.6" customHeight="1" x14ac:dyDescent="0.2">
      <c r="A32" s="99"/>
      <c r="B32" s="99"/>
      <c r="C32" s="99"/>
      <c r="D32" s="99"/>
    </row>
    <row r="33" spans="1:4" ht="15.6" customHeight="1" x14ac:dyDescent="0.2">
      <c r="A33" s="99"/>
      <c r="B33" s="99"/>
      <c r="C33" s="99"/>
      <c r="D33" s="99"/>
    </row>
    <row r="34" spans="1:4" x14ac:dyDescent="0.2">
      <c r="A34" s="99"/>
      <c r="B34" s="99"/>
      <c r="C34" s="99"/>
      <c r="D34" s="99"/>
    </row>
  </sheetData>
  <pageMargins left="0.70866141732283472" right="0.70866141732283472" top="0.74803149606299213" bottom="0.74803149606299213" header="0.31496062992125984" footer="0.31496062992125984"/>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Original_x0020_Date_x0020_Created xmlns="a334ba3b-e131-42d3-95f3-2728f5a41884" xsi:nil="true"/>
    <_dlc_DocId xmlns="6a7e9632-768a-49bf-85ac-c69233ab2a52">FIN33506-1566835604-280551</_dlc_DocId>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Security_x0020_Classification xmlns="a334ba3b-e131-42d3-95f3-2728f5a41884">OFFICIAL</Security_x0020_Classification>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Url xmlns="6a7e9632-768a-49bf-85ac-c69233ab2a52">
      <Url>https://financegovau.sharepoint.com/sites/M365_DoF_50033506/_layouts/15/DocIdRedir.aspx?ID=FIN33506-1566835604-280551</Url>
      <Description>FIN33506-1566835604-280551</Description>
    </_dlc_DocIdUrl>
    <lf395e0388bc45bfb8642f07b9d090f4 xmlns="a334ba3b-e131-42d3-95f3-2728f5a41884">
      <Terms xmlns="http://schemas.microsoft.com/office/infopath/2007/PartnerControls"/>
    </lf395e0388bc45bfb8642f07b9d090f4>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lcf76f155ced4ddcb4097134ff3c332f xmlns="e39afc8f-a215-4bb1-9caf-c1c5d2f63d8a">
      <Terms xmlns="http://schemas.microsoft.com/office/infopath/2007/PartnerControls"/>
    </lcf76f155ced4ddcb4097134ff3c332f>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documentManagement>
</p:properties>
</file>

<file path=customXml/itemProps1.xml><?xml version="1.0" encoding="utf-8"?>
<ds:datastoreItem xmlns:ds="http://schemas.openxmlformats.org/officeDocument/2006/customXml" ds:itemID="{F2DD4679-90B2-4012-B701-85A32E321F81}"/>
</file>

<file path=customXml/itemProps2.xml><?xml version="1.0" encoding="utf-8"?>
<ds:datastoreItem xmlns:ds="http://schemas.openxmlformats.org/officeDocument/2006/customXml" ds:itemID="{8C8A0365-95FD-41C0-8B91-194F0E9E3E89}"/>
</file>

<file path=customXml/itemProps3.xml><?xml version="1.0" encoding="utf-8"?>
<ds:datastoreItem xmlns:ds="http://schemas.openxmlformats.org/officeDocument/2006/customXml" ds:itemID="{4C674D33-E894-456B-AEA8-4AF2F262A36C}"/>
</file>

<file path=customXml/itemProps4.xml><?xml version="1.0" encoding="utf-8"?>
<ds:datastoreItem xmlns:ds="http://schemas.openxmlformats.org/officeDocument/2006/customXml" ds:itemID="{C3A3A8C4-96AC-46F4-9ACB-8CDB18C95C35}"/>
</file>

<file path=customXml/itemProps5.xml><?xml version="1.0" encoding="utf-8"?>
<ds:datastoreItem xmlns:ds="http://schemas.openxmlformats.org/officeDocument/2006/customXml" ds:itemID="{569296B5-56CE-48AD-AD2A-11A5E50919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Table 1.1 NCCE</vt:lpstr>
      <vt:lpstr>Table 1.2</vt:lpstr>
      <vt:lpstr>Table 2.1.1 NCCE</vt:lpstr>
      <vt:lpstr>Table 3.1 NCCE</vt:lpstr>
      <vt:lpstr>Table 3.2</vt:lpstr>
      <vt:lpstr>Table 3.3</vt:lpstr>
      <vt:lpstr>Table 3.4</vt:lpstr>
      <vt:lpstr>Table 3.5</vt:lpstr>
      <vt:lpstr>Table 3.6</vt:lpstr>
      <vt:lpstr>Table 3.7</vt:lpstr>
      <vt:lpstr>Table 3.8</vt:lpstr>
      <vt:lpstr>Table 3.9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1</cp:revision>
  <dcterms:created xsi:type="dcterms:W3CDTF">2023-05-09T00:24:27Z</dcterms:created>
  <dcterms:modified xsi:type="dcterms:W3CDTF">2023-05-09T00:24:37Z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DisplayValueSecClassificationWithQualifier">
    <vt:lpwstr>OFFICIAL</vt:lpwstr>
  </property>
  <property fmtid="{D5CDD505-2E9C-101B-9397-08002B2CF9AE}" pid="4" name="PMHMAC">
    <vt:lpwstr>v=2022.1;a=SHA256;h=7B171F4475A55E62210302ED236BCFF1F6FF69EDFC6454177DC340FEDADC339F</vt:lpwstr>
  </property>
  <property fmtid="{D5CDD505-2E9C-101B-9397-08002B2CF9AE}" pid="5" name="PM_Qualifier">
    <vt:lpwstr/>
  </property>
  <property fmtid="{D5CDD505-2E9C-101B-9397-08002B2CF9AE}" pid="6" name="PM_SecurityClassification">
    <vt:lpwstr>OFFICIAL</vt:lpwstr>
  </property>
  <property fmtid="{D5CDD505-2E9C-101B-9397-08002B2CF9AE}" pid="7" name="PM_InsertionValue">
    <vt:lpwstr>OFFICIAL</vt:lpwstr>
  </property>
  <property fmtid="{D5CDD505-2E9C-101B-9397-08002B2CF9AE}" pid="8" name="PM_Originating_FileId">
    <vt:lpwstr>92A4A01110484A9283DBEBB42B1C8EC2</vt:lpwstr>
  </property>
  <property fmtid="{D5CDD505-2E9C-101B-9397-08002B2CF9AE}" pid="9" name="PM_ProtectiveMarkingValue_Footer">
    <vt:lpwstr>OFFICIAL</vt:lpwstr>
  </property>
  <property fmtid="{D5CDD505-2E9C-101B-9397-08002B2CF9AE}" pid="10" name="PM_Originator_Hash_SHA1">
    <vt:lpwstr>50C62E675C9A8C365DC3FE5F5C19A6938AC82DC9</vt:lpwstr>
  </property>
  <property fmtid="{D5CDD505-2E9C-101B-9397-08002B2CF9AE}" pid="11" name="PM_OriginationTimeStamp">
    <vt:lpwstr>2023-05-08T05:27:09Z</vt:lpwstr>
  </property>
  <property fmtid="{D5CDD505-2E9C-101B-9397-08002B2CF9AE}" pid="12" name="PM_ProtectiveMarkingValue_Header">
    <vt:lpwstr>OFFICIAL</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2018.4</vt:lpwstr>
  </property>
  <property fmtid="{D5CDD505-2E9C-101B-9397-08002B2CF9AE}" pid="16" name="PM_Note">
    <vt:lpwstr/>
  </property>
  <property fmtid="{D5CDD505-2E9C-101B-9397-08002B2CF9AE}" pid="17" name="PM_Markers">
    <vt:lpwstr/>
  </property>
  <property fmtid="{D5CDD505-2E9C-101B-9397-08002B2CF9AE}" pid="18" name="PM_Display">
    <vt:lpwstr>OFFICIAL</vt:lpwstr>
  </property>
  <property fmtid="{D5CDD505-2E9C-101B-9397-08002B2CF9AE}" pid="19" name="PM_Hash_Version">
    <vt:lpwstr>2022.1</vt:lpwstr>
  </property>
  <property fmtid="{D5CDD505-2E9C-101B-9397-08002B2CF9AE}" pid="20" name="PM_Hash_Salt_Prev">
    <vt:lpwstr>3BC175373D24FBA21A51FFFFFF227C70</vt:lpwstr>
  </property>
  <property fmtid="{D5CDD505-2E9C-101B-9397-08002B2CF9AE}" pid="21" name="PM_Hash_Salt">
    <vt:lpwstr>420F16BBAB7ED671493B902252C9D5A3</vt:lpwstr>
  </property>
  <property fmtid="{D5CDD505-2E9C-101B-9397-08002B2CF9AE}" pid="22" name="PM_Hash_SHA1">
    <vt:lpwstr>60602FF52011EAC1AE15762DA697942253DE4894</vt:lpwstr>
  </property>
  <property fmtid="{D5CDD505-2E9C-101B-9397-08002B2CF9AE}" pid="23" name="PM_PrintOutPlacement_XLS">
    <vt:lpwstr/>
  </property>
  <property fmtid="{D5CDD505-2E9C-101B-9397-08002B2CF9AE}" pid="24" name="PM_OriginatorUserAccountName_SHA256">
    <vt:lpwstr>C5C7437606D1541D8EFFB014D029D41CB505918290EE5F17CD9FE64EBC470F99</vt:lpwstr>
  </property>
  <property fmtid="{D5CDD505-2E9C-101B-9397-08002B2CF9AE}" pid="25" name="MSIP_Label_87d6481e-ccdd-4ab6-8b26-05a0df5699e7_SetDate">
    <vt:lpwstr>2023-05-08T05:27:09Z</vt:lpwstr>
  </property>
  <property fmtid="{D5CDD505-2E9C-101B-9397-08002B2CF9AE}" pid="26" name="PM_OriginatorDomainName_SHA256">
    <vt:lpwstr>325440F6CA31C4C3BCE4433552DC42928CAAD3E2731ABE35FDE729ECEB763AF0</vt:lpwstr>
  </property>
  <property fmtid="{D5CDD505-2E9C-101B-9397-08002B2CF9AE}" pid="27" name="PM_SecurityClassification_Prev">
    <vt:lpwstr>OFFICIAL</vt:lpwstr>
  </property>
  <property fmtid="{D5CDD505-2E9C-101B-9397-08002B2CF9AE}" pid="28" name="MSIP_Label_87d6481e-ccdd-4ab6-8b26-05a0df5699e7_Method">
    <vt:lpwstr>Privileged</vt:lpwstr>
  </property>
  <property fmtid="{D5CDD505-2E9C-101B-9397-08002B2CF9AE}" pid="29" name="PM_Qualifier_Prev">
    <vt:lpwstr/>
  </property>
  <property fmtid="{D5CDD505-2E9C-101B-9397-08002B2CF9AE}" pid="30" name="MSIP_Label_87d6481e-ccdd-4ab6-8b26-05a0df5699e7_Name">
    <vt:lpwstr>OFFICIAL</vt:lpwstr>
  </property>
  <property fmtid="{D5CDD505-2E9C-101B-9397-08002B2CF9AE}" pid="31" name="MSIP_Label_87d6481e-ccdd-4ab6-8b26-05a0df5699e7_SiteId">
    <vt:lpwstr>08954cee-4782-4ff6-9ad5-1997dccef4b0</vt:lpwstr>
  </property>
  <property fmtid="{D5CDD505-2E9C-101B-9397-08002B2CF9AE}" pid="32" name="MSIP_Label_87d6481e-ccdd-4ab6-8b26-05a0df5699e7_Enabled">
    <vt:lpwstr>true</vt:lpwstr>
  </property>
  <property fmtid="{D5CDD505-2E9C-101B-9397-08002B2CF9AE}" pid="33" name="MSIP_Label_87d6481e-ccdd-4ab6-8b26-05a0df5699e7_ContentBits">
    <vt:lpwstr>0</vt:lpwstr>
  </property>
  <property fmtid="{D5CDD505-2E9C-101B-9397-08002B2CF9AE}" pid="34" name="MSIP_Label_87d6481e-ccdd-4ab6-8b26-05a0df5699e7_ActionId">
    <vt:lpwstr>4b86d1cf020846b893e136533bc23344</vt:lpwstr>
  </property>
  <property fmtid="{D5CDD505-2E9C-101B-9397-08002B2CF9AE}" pid="35" name="PMUuid">
    <vt:lpwstr>v=2022.2;d=gov.au;g=46DD6D7C-8107-577B-BC6E-F348953B2E44</vt:lpwstr>
  </property>
  <property fmtid="{D5CDD505-2E9C-101B-9397-08002B2CF9AE}" pid="36" name="PM_Caveats_Count">
    <vt:lpwstr>0</vt:lpwstr>
  </property>
  <property fmtid="{D5CDD505-2E9C-101B-9397-08002B2CF9AE}" pid="37" name="TaxKeyword">
    <vt:lpwstr>34;#[SEC=OFFICIAL]|07351cc0-de73-4913-be2f-56f124cbf8bb</vt:lpwstr>
  </property>
  <property fmtid="{D5CDD505-2E9C-101B-9397-08002B2CF9AE}" pid="38" name="MediaServiceImageTags">
    <vt:lpwstr/>
  </property>
  <property fmtid="{D5CDD505-2E9C-101B-9397-08002B2CF9AE}" pid="39" name="ContentTypeId">
    <vt:lpwstr>0x010100B7B479F47583304BA8B631462CC772D7008F7CFF9272C47D4280006CCC81AF3990</vt:lpwstr>
  </property>
  <property fmtid="{D5CDD505-2E9C-101B-9397-08002B2CF9AE}" pid="40" name="Organisation Unit">
    <vt:lpwstr>2;#Accounting FW and Capability Support|17de058c-12f7-44f2-8e7d-03ff49305e52</vt:lpwstr>
  </property>
  <property fmtid="{D5CDD505-2E9C-101B-9397-08002B2CF9AE}" pid="41" name="Function_x0020_and_x0020_Activity">
    <vt:lpwstr/>
  </property>
  <property fmtid="{D5CDD505-2E9C-101B-9397-08002B2CF9AE}" pid="42" name="_dlc_DocIdItemGuid">
    <vt:lpwstr>e80c5b52-4c08-40e8-8984-7030fffa18cd</vt:lpwstr>
  </property>
  <property fmtid="{D5CDD505-2E9C-101B-9397-08002B2CF9AE}" pid="43" name="About Entity">
    <vt:lpwstr>1;#Department of Finance|fd660e8f-8f31-49bd-92a3-d31d4da31afe</vt:lpwstr>
  </property>
  <property fmtid="{D5CDD505-2E9C-101B-9397-08002B2CF9AE}" pid="44" name="Initiating Entity">
    <vt:lpwstr>1;#Department of Finance|fd660e8f-8f31-49bd-92a3-d31d4da31afe</vt:lpwstr>
  </property>
  <property fmtid="{D5CDD505-2E9C-101B-9397-08002B2CF9AE}" pid="45" name="Function and Activity">
    <vt:lpwstr/>
  </property>
</Properties>
</file>