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382" documentId="8_{A537BCDC-737A-488A-846B-F374AD65332B}" xr6:coauthVersionLast="47" xr6:coauthVersionMax="47" xr10:uidLastSave="{9DF0FEEB-5CBB-46DC-85ED-F4CE382F865C}"/>
  <bookViews>
    <workbookView xWindow="38280" yWindow="-120" windowWidth="38640" windowHeight="21240" tabRatio="980" xr2:uid="{00000000-000D-0000-FFFF-FFFF00000000}"/>
  </bookViews>
  <sheets>
    <sheet name="Table 1.1 NHFIC" sheetId="65" r:id="rId1"/>
    <sheet name="Table 2.X.1 NHFIC" sheetId="66" r:id="rId2"/>
    <sheet name="Table 3.1 NHFIC" sheetId="67" r:id="rId3"/>
    <sheet name="Table 3.2" sheetId="48" r:id="rId4"/>
    <sheet name="Table 3.3" sheetId="50" r:id="rId5"/>
    <sheet name="Table 3.4" sheetId="51" r:id="rId6"/>
    <sheet name="Table 3.5" sheetId="54" r:id="rId7"/>
  </sheets>
  <definedNames>
    <definedName name="_xlnm.Print_Area" localSheetId="0">'Table 1.1 NHFIC'!$A$1:$C$24</definedName>
    <definedName name="_xlnm.Print_Area" localSheetId="1">'Table 2.X.1 NHFIC'!$A$1:$F$8</definedName>
    <definedName name="_xlnm.Print_Area" localSheetId="2">'Table 3.1 NHFIC'!$A$1:$F$24</definedName>
    <definedName name="_xlnm.Print_Area" localSheetId="3">'Table 3.2'!$A$1:$F$32</definedName>
    <definedName name="_xlnm.Print_Area" localSheetId="4">'Table 3.3'!$A$1:$E$12</definedName>
    <definedName name="_xlnm.Print_Area" localSheetId="5">'Table 3.4'!$A$1:$F$34</definedName>
    <definedName name="_xlnm.Print_Area" localSheetId="6">'Table 3.5'!$A$1:$C$14</definedName>
    <definedName name="Z_02EC4555_5648_4529_98EC_3FB6B89B867F_.wvu.PrintArea" localSheetId="2" hidden="1">'Table 3.1 NHFIC'!$A$1:$F$24</definedName>
    <definedName name="Z_02EC4555_5648_4529_98EC_3FB6B89B867F_.wvu.PrintArea" localSheetId="3" hidden="1">'Table 3.2'!$A$1:$F$32</definedName>
    <definedName name="Z_02EC4555_5648_4529_98EC_3FB6B89B867F_.wvu.PrintArea" localSheetId="4" hidden="1">'Table 3.3'!$A$1:$E$10</definedName>
    <definedName name="Z_02EC4555_5648_4529_98EC_3FB6B89B867F_.wvu.PrintArea" localSheetId="5" hidden="1">'Table 3.4'!$A$1:$F$25</definedName>
    <definedName name="Z_1E4EBAB2_6872_4520_BF8A_226AAF054257_.wvu.PrintArea" localSheetId="2" hidden="1">'Table 3.1 NHFIC'!#REF!</definedName>
    <definedName name="Z_B25D4AC8_47EB_407B_BE70_8908CEF72BED_.wvu.PrintArea" localSheetId="2" hidden="1">'Table 3.1 NHFIC'!#REF!</definedName>
    <definedName name="Z_BF9299E5_737A_4E0C_9D41_A753AB534F5C_.wvu.PrintArea" localSheetId="2" hidden="1">'Table 3.1 NHFIC'!#REF!</definedName>
    <definedName name="Z_BF96F35B_CE86_4EAA_BC56_620191C156ED_.wvu.PrintArea" localSheetId="2" hidden="1">'Table 3.1 NHFIC'!$A$1:$F$24</definedName>
    <definedName name="Z_BF96F35B_CE86_4EAA_BC56_620191C156ED_.wvu.PrintArea" localSheetId="3" hidden="1">'Table 3.2'!$A$1:$F$32</definedName>
    <definedName name="Z_BF96F35B_CE86_4EAA_BC56_620191C156ED_.wvu.PrintArea" localSheetId="4" hidden="1">'Table 3.3'!$A$1:$E$10</definedName>
    <definedName name="Z_BF96F35B_CE86_4EAA_BC56_620191C156ED_.wvu.PrintArea" localSheetId="5" hidden="1">'Table 3.4'!$A$1:$F$25</definedName>
    <definedName name="Z_BFB02F83_41B1_44AF_A78B_0A94ECFFD68F_.wvu.PrintArea" localSheetId="2" hidden="1">'Table 3.1 NHFIC'!#REF!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 NHFIC'!$A$1:$F$24</definedName>
    <definedName name="Z_F0126648_A843_4414_99F0_D623F0487F49_.wvu.PrintArea" localSheetId="3" hidden="1">'Table 3.2'!$A$1:$F$32</definedName>
    <definedName name="Z_F0126648_A843_4414_99F0_D623F0487F49_.wvu.PrintArea" localSheetId="4" hidden="1">'Table 3.3'!$A$1:$E$10</definedName>
    <definedName name="Z_F0126648_A843_4414_99F0_D623F0487F49_.wvu.PrintArea" localSheetId="5" hidden="1">'Table 3.4'!$A$1:$F$25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6" l="1"/>
  <c r="E9" i="66"/>
  <c r="D9" i="66"/>
  <c r="C9" i="66"/>
  <c r="B9" i="66"/>
  <c r="C3" i="65"/>
  <c r="B3" i="65"/>
</calcChain>
</file>

<file path=xl/sharedStrings.xml><?xml version="1.0" encoding="utf-8"?>
<sst xmlns="http://schemas.openxmlformats.org/spreadsheetml/2006/main" count="175" uniqueCount="136">
  <si>
    <t>2022-23 Estimated actual
$'000</t>
  </si>
  <si>
    <t>2023-24 Estimate
$'000</t>
  </si>
  <si>
    <t>2022-23</t>
  </si>
  <si>
    <t>2023-24</t>
  </si>
  <si>
    <t>Average staffing level (number)</t>
  </si>
  <si>
    <t>Third party payments from and on behalf of other entities</t>
  </si>
  <si>
    <t>Payments made on behalf of another entity 
  (as disclosed in the respective entity's resource statement)</t>
  </si>
  <si>
    <t>Payments made by other entities on behalf of Entity X 
  (disclosed above)</t>
  </si>
  <si>
    <t>Payments made to other entities for the provision of services 
  (disclosed above)</t>
  </si>
  <si>
    <t>Opening balance/cash reserves at 1 July</t>
  </si>
  <si>
    <t>Funds from Government</t>
  </si>
  <si>
    <t>Amounts received from related entities</t>
  </si>
  <si>
    <t>Total amounts received from related entities</t>
  </si>
  <si>
    <t>Total funds from Government</t>
  </si>
  <si>
    <t>Funds from other sources</t>
  </si>
  <si>
    <t>Interest</t>
  </si>
  <si>
    <t>Other</t>
  </si>
  <si>
    <t>Total funds from other sources</t>
  </si>
  <si>
    <t>Receipts received from other entities for the provision of services 
  (disclosed above Funds from other sources section above)</t>
  </si>
  <si>
    <t>2023-24
Budget
$'000</t>
  </si>
  <si>
    <t>2024-25 Forward estimate
$'000</t>
  </si>
  <si>
    <t>2025-26 Forward estimate
$'000</t>
  </si>
  <si>
    <t>2026-27
Forward estimate
$'000</t>
  </si>
  <si>
    <t>Total expenses for Outcome 1</t>
  </si>
  <si>
    <t>Revenue from Government</t>
  </si>
  <si>
    <t xml:space="preserve">Revenues from other independent
  sources </t>
  </si>
  <si>
    <t>Total expenses for Program 1.1</t>
  </si>
  <si>
    <t>EXPENSES</t>
  </si>
  <si>
    <t>Employee benefits</t>
  </si>
  <si>
    <t>Suppliers</t>
  </si>
  <si>
    <t xml:space="preserve">Grants </t>
  </si>
  <si>
    <t>Finance costs</t>
  </si>
  <si>
    <t>Write-down and impairment of assets</t>
  </si>
  <si>
    <t>Other expenses</t>
  </si>
  <si>
    <t>Total expenses</t>
  </si>
  <si>
    <t xml:space="preserve">LESS: </t>
  </si>
  <si>
    <t>OWN-SOURCE INCOME</t>
  </si>
  <si>
    <t>Own-source revenue</t>
  </si>
  <si>
    <t>Total own-source revenue</t>
  </si>
  <si>
    <t>Total own-source income</t>
  </si>
  <si>
    <t>Net (cost of)/contribution by
  services</t>
  </si>
  <si>
    <t>Surplus/(deficit) attributable to the
  Australian Government</t>
  </si>
  <si>
    <t>Total comprehensive income/(loss)</t>
  </si>
  <si>
    <t>Total comprehensive income/(loss)
  attributable to the Australian
  Government</t>
  </si>
  <si>
    <t xml:space="preserve">Prepared on Australian Accounting Standards basis. </t>
  </si>
  <si>
    <t>Table 3.1 Comprehensive income statement (showing net cost of services) for the period ended            30 June</t>
  </si>
  <si>
    <t>Depreciation and amortisation</t>
  </si>
  <si>
    <t>Total comprehensive income</t>
  </si>
  <si>
    <t>Prepared on Australian Accounting Standards basis.</t>
  </si>
  <si>
    <t>Table 3.2: Budgeted departmental balance sheet (as at 30 June)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</si>
  <si>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</si>
  <si>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</si>
  <si>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</si>
  <si>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</si>
  <si>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Other investments</t>
  </si>
  <si>
    <t>Other financial assets</t>
  </si>
  <si>
    <t>Total financial assets</t>
  </si>
  <si>
    <t>Non-financial assets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</si>
  <si>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</si>
  <si>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</si>
  <si>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</si>
  <si>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</si>
  <si>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</si>
  <si>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</si>
  <si>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</si>
  <si>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</si>
  <si>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</si>
  <si>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Other provisions</t>
  </si>
  <si>
    <t>Total provisions</t>
  </si>
  <si>
    <t>Total liabilities</t>
  </si>
  <si>
    <t>Net assets</t>
  </si>
  <si>
    <t>EQUITY*</t>
  </si>
  <si>
    <t>Parent entity interest</t>
  </si>
  <si>
    <t>Contributed equity</t>
  </si>
  <si>
    <t>Reserves</t>
  </si>
  <si>
    <t>Retained surplus (accumulated
  deficit)</t>
  </si>
  <si>
    <t>Total parent entity interest</t>
  </si>
  <si>
    <t>Total equity</t>
  </si>
  <si>
    <t xml:space="preserve">*Equity is the residual interest in assets after the deduction of liabilities. </t>
  </si>
  <si>
    <t>Table 3.3:  Departmental statement of changes in equity — summary of movement
(Budget year 2023-24)</t>
  </si>
  <si>
    <t>Retained
earnings
$'000</t>
  </si>
  <si>
    <t>Asset
revaluation
reserve
$'000</t>
  </si>
  <si>
    <t>Contributed
equity/
capital
$'000</t>
  </si>
  <si>
    <t>Total
equity 
$'000</t>
  </si>
  <si>
    <t>Opening balance as at 1 July 2023</t>
  </si>
  <si>
    <t>Balance carried forward from
  previous period</t>
  </si>
  <si>
    <t>Adjusted opening balance</t>
  </si>
  <si>
    <t>Comprehensive income</t>
  </si>
  <si>
    <t>Surplus/(deficit) for the period</t>
  </si>
  <si>
    <t>Sub-total transactions with
  owners</t>
  </si>
  <si>
    <t>Estimated closing balance as at
  30 June 2024</t>
  </si>
  <si>
    <t>Closing balance attributable to
  the Australian Government</t>
  </si>
  <si>
    <t>Table 3.4: Budgeted departmental statement of cash flows (for the period ended 30 June)</t>
  </si>
  <si>
    <t>OPERATING ACTIVITIES</t>
  </si>
  <si>
    <t>Cash received</t>
  </si>
  <si>
    <t>Receipts from Government</t>
  </si>
  <si>
    <t>Net GST received</t>
  </si>
  <si>
    <t xml:space="preserve">Other </t>
  </si>
  <si>
    <t>Total cash received</t>
  </si>
  <si>
    <t>Cash used</t>
  </si>
  <si>
    <t>Employees</t>
  </si>
  <si>
    <t>Total cash used</t>
  </si>
  <si>
    <t>Net cash from/(used by)
  operating activities</t>
  </si>
  <si>
    <t>INVESTING ACTIVITIES</t>
  </si>
  <si>
    <t>Proceeds from sales of financial
  instruments</t>
  </si>
  <si>
    <t>Purchase of financial instruments</t>
  </si>
  <si>
    <t>Net cash from/(used by)
  investing activities</t>
  </si>
  <si>
    <t>FINANCING ACTIVITIES</t>
  </si>
  <si>
    <t>Net cash from/(used by)
  financing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</si>
  <si>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</si>
  <si>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</si>
  <si>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</si>
  <si>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Computer
software and
intangibles
$'000</t>
  </si>
  <si>
    <t>As at 1 July 2023</t>
  </si>
  <si>
    <t xml:space="preserve">Gross book value </t>
  </si>
  <si>
    <t>Opening net book balance</t>
  </si>
  <si>
    <t>Other movements</t>
  </si>
  <si>
    <t>Depreciation/amortisation expense</t>
  </si>
  <si>
    <t>Total other movements</t>
  </si>
  <si>
    <t>As at 30 June 2024</t>
  </si>
  <si>
    <t>Gross book value</t>
  </si>
  <si>
    <t>Closing net book balance</t>
  </si>
  <si>
    <t>(b) Excludes $84.6 million subject to administrative quarantine by Finance or withheld under section 51 of the Public Governance, Performance and Accountability Act 2013 (PGPA Act).</t>
  </si>
  <si>
    <t>Amounts from portfolio department (a)</t>
  </si>
  <si>
    <t>Total resourcing for the National Housing Finance and Investment Corporation</t>
  </si>
  <si>
    <t>Payment from Treasury</t>
  </si>
  <si>
    <t>Table 2.1.1:  Budgeted expenses for Outcome 1</t>
  </si>
  <si>
    <t>Accumulated depreciation/amortisation and impairment</t>
  </si>
  <si>
    <t>Accumulated depreciation / amortisation and impairment</t>
  </si>
  <si>
    <t>Expenses not requiring
  appropriation in the budget year (a)</t>
  </si>
  <si>
    <t>Program 1.1: National Housing Finance and Investment Corporation</t>
  </si>
  <si>
    <t>Total
$'000</t>
  </si>
  <si>
    <t>Table 1.1: National Housing Finance and Investment Corporation resource statement - Budget estimates for 2023-24 as at Budget May 2023</t>
  </si>
  <si>
    <t>a) Funding provided by the portfolio department that is not specified within the Annual Appropriation Bills as a payment to the CCE (for example, a grant awarded to a CCE from one of its portfolio department's administered programs). 2022-23 actuals includes $35 million of funding provided for making National Housing Infrastructure Facility (NHIF) grants.</t>
  </si>
  <si>
    <t>Expenses not requiring appropriation in the Budget year are made up of NHIF grants funded from payments received from Treasury in prior years.</t>
  </si>
  <si>
    <t>Table 3.5:  Statement of departmental asset movements (Budget year 2023-24)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</si>
</sst>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);&quot;(&quot;#,##0&quot;)&quot;;&quot;-&quot;_)"/>
    <numFmt numFmtId="165" formatCode="#,##0\ ;\(#,##0\);\-\ 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4" fillId="0" borderId="0"/>
    <xf numFmtId="0" fontId="2" fillId="0" borderId="0"/>
    <xf numFmtId="0" fontId="8" fillId="0" borderId="0">
      <alignment vertical="center"/>
    </xf>
    <xf numFmtId="0" fontId="8" fillId="0" borderId="0"/>
    <xf numFmtId="0" fontId="2" fillId="0" borderId="0"/>
    <xf numFmtId="0" fontId="13" fillId="0" borderId="0"/>
    <xf numFmtId="0" fontId="2" fillId="0" borderId="0"/>
    <xf numFmtId="0" fontId="2" fillId="0" borderId="0">
      <alignment vertical="center"/>
    </xf>
    <xf numFmtId="0" fontId="15" fillId="0" borderId="0"/>
  </cellStyleXfs>
  <cellXfs count="179">
    <xf numFmtId="0" fontId="0" fillId="0" borderId="0" xfId="0"/>
    <xf numFmtId="0" fontId="9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9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 indent="1"/>
    </xf>
    <xf numFmtId="0" fontId="12" fillId="0" borderId="0" xfId="3" applyFont="1" applyAlignment="1">
      <alignment horizontal="left" vertical="center"/>
    </xf>
    <xf numFmtId="164" fontId="7" fillId="0" borderId="0" xfId="4" applyNumberFormat="1" applyFont="1"/>
    <xf numFmtId="164" fontId="4" fillId="0" borderId="0" xfId="4" applyNumberFormat="1" applyFont="1" applyAlignment="1">
      <alignment horizontal="right"/>
    </xf>
    <xf numFmtId="164" fontId="4" fillId="0" borderId="0" xfId="4" applyNumberFormat="1" applyFont="1" applyAlignment="1">
      <alignment vertical="center"/>
    </xf>
    <xf numFmtId="164" fontId="6" fillId="0" borderId="0" xfId="4" applyNumberFormat="1" applyFont="1"/>
    <xf numFmtId="164" fontId="5" fillId="0" borderId="0" xfId="1" applyNumberFormat="1" applyFont="1" applyFill="1" applyBorder="1" applyAlignment="1">
      <alignment horizontal="right" vertical="center"/>
    </xf>
    <xf numFmtId="164" fontId="5" fillId="0" borderId="3" xfId="1" applyNumberFormat="1" applyFont="1" applyFill="1" applyBorder="1" applyAlignment="1">
      <alignment horizontal="right" vertical="center"/>
    </xf>
    <xf numFmtId="164" fontId="5" fillId="2" borderId="3" xfId="1" applyNumberFormat="1" applyFont="1" applyFill="1" applyBorder="1" applyAlignment="1">
      <alignment horizontal="right" vertical="center"/>
    </xf>
    <xf numFmtId="164" fontId="4" fillId="0" borderId="0" xfId="4" applyNumberFormat="1" applyFont="1"/>
    <xf numFmtId="164" fontId="5" fillId="0" borderId="0" xfId="9" applyNumberFormat="1" applyFont="1" applyAlignment="1">
      <alignment vertical="center"/>
    </xf>
    <xf numFmtId="164" fontId="9" fillId="0" borderId="0" xfId="3" applyNumberFormat="1" applyFont="1" applyAlignment="1">
      <alignment horizontal="left" vertical="center"/>
    </xf>
    <xf numFmtId="164" fontId="9" fillId="0" borderId="0" xfId="3" applyNumberFormat="1" applyFont="1" applyAlignment="1">
      <alignment vertical="center"/>
    </xf>
    <xf numFmtId="164" fontId="9" fillId="0" borderId="0" xfId="4" applyNumberFormat="1" applyFont="1" applyAlignment="1">
      <alignment vertical="center"/>
    </xf>
    <xf numFmtId="164" fontId="3" fillId="2" borderId="0" xfId="9" applyNumberFormat="1" applyFont="1" applyFill="1" applyAlignment="1">
      <alignment horizontal="right"/>
    </xf>
    <xf numFmtId="164" fontId="3" fillId="0" borderId="0" xfId="9" applyNumberFormat="1" applyFont="1" applyAlignment="1">
      <alignment horizontal="right"/>
    </xf>
    <xf numFmtId="164" fontId="4" fillId="0" borderId="0" xfId="9" applyNumberFormat="1" applyFont="1" applyAlignment="1">
      <alignment horizontal="right"/>
    </xf>
    <xf numFmtId="164" fontId="2" fillId="0" borderId="0" xfId="4" applyNumberFormat="1"/>
    <xf numFmtId="164" fontId="3" fillId="0" borderId="0" xfId="4" applyNumberFormat="1" applyFont="1" applyAlignment="1">
      <alignment wrapText="1"/>
    </xf>
    <xf numFmtId="164" fontId="12" fillId="0" borderId="0" xfId="3" applyNumberFormat="1" applyFont="1" applyAlignment="1">
      <alignment horizontal="left" vertical="center"/>
    </xf>
    <xf numFmtId="164" fontId="12" fillId="0" borderId="0" xfId="3" applyNumberFormat="1" applyFont="1" applyAlignment="1">
      <alignment vertical="center"/>
    </xf>
    <xf numFmtId="164" fontId="2" fillId="0" borderId="0" xfId="4" applyNumberFormat="1" applyAlignment="1">
      <alignment horizontal="right"/>
    </xf>
    <xf numFmtId="164" fontId="5" fillId="0" borderId="0" xfId="9" applyNumberFormat="1" applyFont="1" applyAlignment="1">
      <alignment horizontal="right" vertical="center"/>
    </xf>
    <xf numFmtId="164" fontId="5" fillId="0" borderId="0" xfId="9" applyNumberFormat="1" applyFont="1" applyAlignment="1">
      <alignment horizontal="left" vertical="center" indent="1"/>
    </xf>
    <xf numFmtId="164" fontId="4" fillId="0" borderId="0" xfId="9" applyNumberFormat="1" applyFont="1" applyAlignment="1">
      <alignment horizontal="left" vertical="center" indent="1"/>
    </xf>
    <xf numFmtId="164" fontId="12" fillId="0" borderId="0" xfId="9" applyNumberFormat="1" applyFont="1" applyAlignment="1">
      <alignment vertical="center"/>
    </xf>
    <xf numFmtId="164" fontId="4" fillId="0" borderId="0" xfId="4" applyNumberFormat="1" applyFont="1" applyAlignment="1">
      <alignment horizontal="left" indent="1"/>
    </xf>
    <xf numFmtId="164" fontId="3" fillId="0" borderId="0" xfId="9" applyNumberFormat="1" applyFont="1"/>
    <xf numFmtId="164" fontId="3" fillId="0" borderId="0" xfId="9" applyNumberFormat="1" applyFont="1" applyAlignment="1">
      <alignment horizontal="left"/>
    </xf>
    <xf numFmtId="0" fontId="9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Alignment="1">
      <alignment horizontal="left" vertical="center" indent="1"/>
    </xf>
    <xf numFmtId="0" fontId="12" fillId="0" borderId="0" xfId="9" applyFont="1" applyAlignment="1">
      <alignment vertical="center"/>
    </xf>
    <xf numFmtId="164" fontId="12" fillId="0" borderId="0" xfId="9" applyNumberFormat="1" applyFont="1" applyAlignment="1">
      <alignment horizontal="left" vertical="center" wrapText="1"/>
    </xf>
    <xf numFmtId="164" fontId="3" fillId="0" borderId="0" xfId="9" applyNumberFormat="1" applyFont="1" applyAlignment="1">
      <alignment horizontal="left" wrapText="1"/>
    </xf>
    <xf numFmtId="164" fontId="3" fillId="0" borderId="5" xfId="9" applyNumberFormat="1" applyFont="1" applyBorder="1" applyAlignment="1">
      <alignment vertical="top"/>
    </xf>
    <xf numFmtId="164" fontId="3" fillId="0" borderId="0" xfId="9" applyNumberFormat="1" applyFont="1" applyAlignment="1">
      <alignment vertical="top"/>
    </xf>
    <xf numFmtId="164" fontId="9" fillId="0" borderId="0" xfId="9" applyNumberFormat="1" applyFont="1" applyAlignment="1">
      <alignment vertical="top"/>
    </xf>
    <xf numFmtId="164" fontId="5" fillId="0" borderId="0" xfId="3" applyNumberFormat="1" applyFont="1" applyAlignment="1">
      <alignment horizontal="left" vertical="center" wrapText="1" indent="1"/>
    </xf>
    <xf numFmtId="164" fontId="5" fillId="0" borderId="0" xfId="9" applyNumberFormat="1" applyFont="1" applyAlignment="1">
      <alignment horizontal="left" vertical="center" wrapText="1" indent="1"/>
    </xf>
    <xf numFmtId="164" fontId="5" fillId="0" borderId="5" xfId="9" applyNumberFormat="1" applyFont="1" applyBorder="1" applyAlignment="1">
      <alignment horizontal="right" vertical="center"/>
    </xf>
    <xf numFmtId="164" fontId="9" fillId="0" borderId="0" xfId="3" applyNumberFormat="1" applyFont="1" applyAlignment="1">
      <alignment horizontal="left" vertical="center" wrapText="1"/>
    </xf>
    <xf numFmtId="0" fontId="3" fillId="0" borderId="0" xfId="3"/>
    <xf numFmtId="164" fontId="4" fillId="0" borderId="0" xfId="7" applyNumberFormat="1" applyFont="1" applyAlignment="1">
      <alignment horizontal="left" vertical="center" wrapText="1" indent="1"/>
    </xf>
    <xf numFmtId="164" fontId="3" fillId="0" borderId="0" xfId="3" applyNumberFormat="1" applyAlignment="1">
      <alignment horizontal="left" vertical="center"/>
    </xf>
    <xf numFmtId="0" fontId="16" fillId="3" borderId="0" xfId="0" applyFont="1" applyFill="1"/>
    <xf numFmtId="164" fontId="4" fillId="3" borderId="0" xfId="4" applyNumberFormat="1" applyFont="1" applyFill="1" applyAlignment="1">
      <alignment horizontal="left" wrapText="1"/>
    </xf>
    <xf numFmtId="0" fontId="16" fillId="3" borderId="0" xfId="0" applyFont="1" applyFill="1" applyAlignment="1">
      <alignment wrapText="1"/>
    </xf>
    <xf numFmtId="0" fontId="17" fillId="3" borderId="0" xfId="0" applyFont="1" applyFill="1" applyAlignment="1">
      <alignment wrapText="1"/>
    </xf>
    <xf numFmtId="0" fontId="17" fillId="3" borderId="0" xfId="0" applyFont="1" applyFill="1"/>
    <xf numFmtId="0" fontId="16" fillId="3" borderId="5" xfId="0" applyFont="1" applyFill="1" applyBorder="1"/>
    <xf numFmtId="0" fontId="16" fillId="3" borderId="0" xfId="0" applyFont="1" applyFill="1" applyAlignment="1">
      <alignment horizontal="right"/>
    </xf>
    <xf numFmtId="0" fontId="19" fillId="3" borderId="0" xfId="0" applyFont="1" applyFill="1" applyAlignment="1">
      <alignment horizontal="right"/>
    </xf>
    <xf numFmtId="164" fontId="19" fillId="3" borderId="0" xfId="0" applyNumberFormat="1" applyFont="1" applyFill="1"/>
    <xf numFmtId="164" fontId="16" fillId="2" borderId="0" xfId="0" applyNumberFormat="1" applyFont="1" applyFill="1"/>
    <xf numFmtId="164" fontId="19" fillId="3" borderId="0" xfId="0" applyNumberFormat="1" applyFont="1" applyFill="1" applyAlignment="1">
      <alignment horizontal="right"/>
    </xf>
    <xf numFmtId="164" fontId="16" fillId="2" borderId="0" xfId="0" applyNumberFormat="1" applyFont="1" applyFill="1" applyAlignment="1">
      <alignment horizontal="right"/>
    </xf>
    <xf numFmtId="164" fontId="19" fillId="3" borderId="4" xfId="0" applyNumberFormat="1" applyFont="1" applyFill="1" applyBorder="1" applyAlignment="1">
      <alignment horizontal="right"/>
    </xf>
    <xf numFmtId="164" fontId="16" fillId="2" borderId="4" xfId="0" applyNumberFormat="1" applyFont="1" applyFill="1" applyBorder="1" applyAlignment="1">
      <alignment horizontal="right"/>
    </xf>
    <xf numFmtId="164" fontId="18" fillId="3" borderId="4" xfId="0" applyNumberFormat="1" applyFont="1" applyFill="1" applyBorder="1" applyAlignment="1">
      <alignment horizontal="right"/>
    </xf>
    <xf numFmtId="164" fontId="17" fillId="2" borderId="4" xfId="0" applyNumberFormat="1" applyFont="1" applyFill="1" applyBorder="1" applyAlignment="1">
      <alignment horizontal="right"/>
    </xf>
    <xf numFmtId="0" fontId="5" fillId="3" borderId="5" xfId="0" applyFont="1" applyFill="1" applyBorder="1"/>
    <xf numFmtId="0" fontId="11" fillId="3" borderId="4" xfId="0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horizontal="right" vertical="top" wrapText="1"/>
    </xf>
    <xf numFmtId="164" fontId="9" fillId="0" borderId="4" xfId="1" applyNumberFormat="1" applyFont="1" applyFill="1" applyBorder="1" applyAlignment="1">
      <alignment horizontal="right" vertical="center"/>
    </xf>
    <xf numFmtId="164" fontId="9" fillId="2" borderId="4" xfId="1" applyNumberFormat="1" applyFont="1" applyFill="1" applyBorder="1" applyAlignment="1">
      <alignment horizontal="right" vertical="center"/>
    </xf>
    <xf numFmtId="164" fontId="4" fillId="0" borderId="0" xfId="9" applyNumberFormat="1" applyFont="1" applyAlignment="1">
      <alignment horizontal="left" indent="1"/>
    </xf>
    <xf numFmtId="164" fontId="4" fillId="0" borderId="0" xfId="4" applyNumberFormat="1" applyFont="1" applyAlignment="1">
      <alignment horizontal="left" wrapText="1" indent="1"/>
    </xf>
    <xf numFmtId="164" fontId="5" fillId="0" borderId="6" xfId="9" applyNumberFormat="1" applyFont="1" applyBorder="1" applyAlignment="1">
      <alignment horizontal="right" vertical="top" wrapText="1"/>
    </xf>
    <xf numFmtId="164" fontId="12" fillId="0" borderId="0" xfId="9" applyNumberFormat="1" applyFont="1" applyAlignment="1">
      <alignment vertical="center" wrapText="1"/>
    </xf>
    <xf numFmtId="164" fontId="12" fillId="0" borderId="3" xfId="1" applyNumberFormat="1" applyFont="1" applyBorder="1" applyAlignment="1"/>
    <xf numFmtId="164" fontId="9" fillId="0" borderId="1" xfId="1" applyNumberFormat="1" applyFont="1" applyBorder="1" applyAlignment="1"/>
    <xf numFmtId="164" fontId="6" fillId="0" borderId="0" xfId="4" applyNumberFormat="1" applyFont="1" applyAlignment="1">
      <alignment vertical="center"/>
    </xf>
    <xf numFmtId="0" fontId="11" fillId="3" borderId="4" xfId="0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right" wrapText="1"/>
    </xf>
    <xf numFmtId="0" fontId="16" fillId="3" borderId="0" xfId="0" applyFont="1" applyFill="1" applyAlignment="1">
      <alignment horizontal="left" wrapText="1" indent="1"/>
    </xf>
    <xf numFmtId="164" fontId="4" fillId="0" borderId="0" xfId="4" applyNumberFormat="1" applyFont="1" applyAlignment="1">
      <alignment horizontal="left" vertical="center" wrapText="1" indent="1"/>
    </xf>
    <xf numFmtId="164" fontId="4" fillId="0" borderId="4" xfId="4" applyNumberFormat="1" applyFont="1" applyBorder="1" applyAlignment="1">
      <alignment horizontal="right" vertical="top" wrapText="1"/>
    </xf>
    <xf numFmtId="164" fontId="4" fillId="2" borderId="4" xfId="4" applyNumberFormat="1" applyFont="1" applyFill="1" applyBorder="1" applyAlignment="1">
      <alignment horizontal="right" vertical="top" wrapText="1"/>
    </xf>
    <xf numFmtId="164" fontId="4" fillId="0" borderId="5" xfId="4" applyNumberFormat="1" applyFont="1" applyBorder="1" applyAlignment="1">
      <alignment vertical="center"/>
    </xf>
    <xf numFmtId="164" fontId="3" fillId="0" borderId="0" xfId="4" applyNumberFormat="1" applyFont="1" applyAlignment="1">
      <alignment horizontal="left" wrapText="1" indent="1"/>
    </xf>
    <xf numFmtId="164" fontId="5" fillId="3" borderId="0" xfId="9" applyNumberFormat="1" applyFont="1" applyFill="1" applyAlignment="1">
      <alignment vertical="center"/>
    </xf>
    <xf numFmtId="164" fontId="4" fillId="0" borderId="0" xfId="4" applyNumberFormat="1" applyFont="1" applyAlignment="1">
      <alignment horizontal="right" vertical="center"/>
    </xf>
    <xf numFmtId="164" fontId="4" fillId="0" borderId="0" xfId="4" applyNumberFormat="1" applyFont="1" applyAlignment="1">
      <alignment horizontal="left" vertical="center" indent="1"/>
    </xf>
    <xf numFmtId="164" fontId="4" fillId="0" borderId="4" xfId="12" applyNumberFormat="1" applyFont="1" applyBorder="1" applyAlignment="1">
      <alignment horizontal="right" vertical="center"/>
    </xf>
    <xf numFmtId="164" fontId="4" fillId="2" borderId="4" xfId="12" applyNumberFormat="1" applyFont="1" applyFill="1" applyBorder="1" applyAlignment="1">
      <alignment horizontal="right" vertical="center"/>
    </xf>
    <xf numFmtId="164" fontId="3" fillId="0" borderId="5" xfId="4" applyNumberFormat="1" applyFont="1" applyBorder="1" applyAlignment="1">
      <alignment vertical="center"/>
    </xf>
    <xf numFmtId="0" fontId="9" fillId="3" borderId="8" xfId="0" applyFont="1" applyFill="1" applyBorder="1"/>
    <xf numFmtId="164" fontId="11" fillId="3" borderId="8" xfId="0" applyNumberFormat="1" applyFont="1" applyFill="1" applyBorder="1" applyAlignment="1">
      <alignment horizontal="right"/>
    </xf>
    <xf numFmtId="164" fontId="5" fillId="2" borderId="8" xfId="0" applyNumberFormat="1" applyFont="1" applyFill="1" applyBorder="1" applyAlignment="1">
      <alignment horizontal="right"/>
    </xf>
    <xf numFmtId="164" fontId="4" fillId="3" borderId="8" xfId="4" applyNumberFormat="1" applyFont="1" applyFill="1" applyBorder="1" applyAlignment="1">
      <alignment horizontal="left" wrapText="1"/>
    </xf>
    <xf numFmtId="164" fontId="19" fillId="3" borderId="8" xfId="0" applyNumberFormat="1" applyFont="1" applyFill="1" applyBorder="1"/>
    <xf numFmtId="164" fontId="16" fillId="2" borderId="8" xfId="0" applyNumberFormat="1" applyFont="1" applyFill="1" applyBorder="1"/>
    <xf numFmtId="164" fontId="3" fillId="0" borderId="8" xfId="4" applyNumberFormat="1" applyFont="1" applyBorder="1"/>
    <xf numFmtId="164" fontId="3" fillId="0" borderId="4" xfId="9" applyNumberFormat="1" applyFont="1" applyBorder="1" applyAlignment="1">
      <alignment horizontal="right" vertical="top"/>
    </xf>
    <xf numFmtId="164" fontId="3" fillId="2" borderId="4" xfId="9" applyNumberFormat="1" applyFont="1" applyFill="1" applyBorder="1" applyAlignment="1">
      <alignment horizontal="right" vertical="top"/>
    </xf>
    <xf numFmtId="164" fontId="3" fillId="0" borderId="8" xfId="9" applyNumberFormat="1" applyFont="1" applyBorder="1" applyAlignment="1">
      <alignment horizontal="right"/>
    </xf>
    <xf numFmtId="164" fontId="3" fillId="2" borderId="8" xfId="9" applyNumberFormat="1" applyFont="1" applyFill="1" applyBorder="1" applyAlignment="1">
      <alignment horizontal="right"/>
    </xf>
    <xf numFmtId="164" fontId="3" fillId="0" borderId="4" xfId="9" applyNumberFormat="1" applyFont="1" applyBorder="1" applyAlignment="1">
      <alignment horizontal="right"/>
    </xf>
    <xf numFmtId="164" fontId="3" fillId="2" borderId="4" xfId="9" applyNumberFormat="1" applyFont="1" applyFill="1" applyBorder="1" applyAlignment="1">
      <alignment horizontal="right"/>
    </xf>
    <xf numFmtId="164" fontId="4" fillId="0" borderId="8" xfId="9" applyNumberFormat="1" applyFont="1" applyBorder="1" applyAlignment="1">
      <alignment horizontal="right"/>
    </xf>
    <xf numFmtId="164" fontId="3" fillId="0" borderId="8" xfId="9" applyNumberFormat="1" applyFont="1" applyBorder="1" applyAlignment="1">
      <alignment horizontal="left" wrapText="1"/>
    </xf>
    <xf numFmtId="164" fontId="9" fillId="0" borderId="9" xfId="9" applyNumberFormat="1" applyFont="1" applyBorder="1" applyAlignment="1">
      <alignment horizontal="left" vertical="center" wrapText="1"/>
    </xf>
    <xf numFmtId="164" fontId="9" fillId="0" borderId="10" xfId="1" applyNumberFormat="1" applyFont="1" applyBorder="1" applyAlignment="1"/>
    <xf numFmtId="164" fontId="3" fillId="0" borderId="4" xfId="4" applyNumberFormat="1" applyFont="1" applyBorder="1" applyAlignment="1">
      <alignment vertical="center"/>
    </xf>
    <xf numFmtId="164" fontId="9" fillId="0" borderId="9" xfId="9" applyNumberFormat="1" applyFont="1" applyBorder="1" applyAlignment="1">
      <alignment vertical="center"/>
    </xf>
    <xf numFmtId="164" fontId="9" fillId="0" borderId="8" xfId="3" applyNumberFormat="1" applyFont="1" applyBorder="1" applyAlignment="1">
      <alignment horizontal="left" vertical="center" wrapText="1"/>
    </xf>
    <xf numFmtId="164" fontId="4" fillId="2" borderId="0" xfId="9" applyNumberFormat="1" applyFont="1" applyFill="1" applyAlignment="1">
      <alignment horizontal="right"/>
    </xf>
    <xf numFmtId="164" fontId="9" fillId="0" borderId="0" xfId="9" applyNumberFormat="1" applyFont="1" applyAlignment="1">
      <alignment horizontal="left" vertical="center" wrapText="1"/>
    </xf>
    <xf numFmtId="164" fontId="9" fillId="0" borderId="0" xfId="9" applyNumberFormat="1" applyFont="1" applyAlignment="1">
      <alignment horizontal="left" vertical="center"/>
    </xf>
    <xf numFmtId="164" fontId="9" fillId="0" borderId="0" xfId="9" applyNumberFormat="1" applyFont="1" applyAlignment="1">
      <alignment vertical="center"/>
    </xf>
    <xf numFmtId="0" fontId="17" fillId="3" borderId="8" xfId="0" applyFont="1" applyFill="1" applyBorder="1" applyAlignment="1">
      <alignment wrapText="1"/>
    </xf>
    <xf numFmtId="0" fontId="3" fillId="0" borderId="0" xfId="3" applyAlignment="1">
      <alignment horizontal="left" vertical="center"/>
    </xf>
    <xf numFmtId="3" fontId="5" fillId="0" borderId="0" xfId="1" applyNumberFormat="1" applyFont="1" applyBorder="1" applyAlignment="1"/>
    <xf numFmtId="3" fontId="5" fillId="2" borderId="0" xfId="1" applyNumberFormat="1" applyFont="1" applyFill="1" applyBorder="1" applyAlignment="1"/>
    <xf numFmtId="164" fontId="5" fillId="0" borderId="0" xfId="1" applyNumberFormat="1" applyFont="1" applyBorder="1" applyAlignment="1"/>
    <xf numFmtId="164" fontId="12" fillId="0" borderId="2" xfId="1" applyNumberFormat="1" applyFont="1" applyBorder="1" applyAlignment="1"/>
    <xf numFmtId="164" fontId="4" fillId="0" borderId="0" xfId="12" applyNumberFormat="1" applyFont="1">
      <alignment vertical="center"/>
    </xf>
    <xf numFmtId="164" fontId="9" fillId="0" borderId="0" xfId="12" applyNumberFormat="1" applyFont="1">
      <alignment vertical="center"/>
    </xf>
    <xf numFmtId="164" fontId="9" fillId="0" borderId="5" xfId="12" applyNumberFormat="1" applyFont="1" applyBorder="1" applyAlignment="1">
      <alignment vertical="center" wrapText="1"/>
    </xf>
    <xf numFmtId="164" fontId="4" fillId="2" borderId="0" xfId="12" applyNumberFormat="1" applyFont="1" applyFill="1" applyAlignment="1">
      <alignment horizontal="right" vertical="center"/>
    </xf>
    <xf numFmtId="164" fontId="4" fillId="0" borderId="0" xfId="12" applyNumberFormat="1" applyFont="1" applyAlignment="1">
      <alignment horizontal="left" vertical="center" indent="1"/>
    </xf>
    <xf numFmtId="164" fontId="4" fillId="0" borderId="0" xfId="12" applyNumberFormat="1" applyFont="1" applyAlignment="1">
      <alignment horizontal="left" vertical="center" wrapText="1"/>
    </xf>
    <xf numFmtId="164" fontId="3" fillId="0" borderId="4" xfId="12" applyNumberFormat="1" applyFont="1" applyBorder="1">
      <alignment vertical="center"/>
    </xf>
    <xf numFmtId="164" fontId="3" fillId="0" borderId="0" xfId="12" applyNumberFormat="1" applyFont="1">
      <alignment vertical="center"/>
    </xf>
    <xf numFmtId="164" fontId="5" fillId="0" borderId="2" xfId="12" applyNumberFormat="1" applyFont="1" applyBorder="1">
      <alignment vertical="center"/>
    </xf>
    <xf numFmtId="164" fontId="4" fillId="0" borderId="0" xfId="12" applyNumberFormat="1" applyFont="1" applyAlignment="1">
      <alignment horizontal="right" vertical="center"/>
    </xf>
    <xf numFmtId="164" fontId="10" fillId="0" borderId="0" xfId="12" applyNumberFormat="1" applyFont="1" applyAlignment="1">
      <alignment horizontal="right" vertical="center"/>
    </xf>
    <xf numFmtId="164" fontId="4" fillId="0" borderId="5" xfId="12" applyNumberFormat="1" applyFont="1" applyBorder="1">
      <alignment vertical="center"/>
    </xf>
    <xf numFmtId="164" fontId="9" fillId="0" borderId="8" xfId="12" applyNumberFormat="1" applyFont="1" applyBorder="1">
      <alignment vertical="center"/>
    </xf>
    <xf numFmtId="165" fontId="5" fillId="0" borderId="0" xfId="1" applyNumberFormat="1" applyFont="1" applyBorder="1" applyAlignment="1"/>
    <xf numFmtId="165" fontId="5" fillId="2" borderId="0" xfId="1" applyNumberFormat="1" applyFont="1" applyFill="1" applyBorder="1" applyAlignment="1"/>
    <xf numFmtId="165" fontId="12" fillId="0" borderId="3" xfId="1" applyNumberFormat="1" applyFont="1" applyBorder="1" applyAlignment="1"/>
    <xf numFmtId="165" fontId="12" fillId="2" borderId="3" xfId="1" applyNumberFormat="1" applyFont="1" applyFill="1" applyBorder="1" applyAlignment="1"/>
    <xf numFmtId="165" fontId="9" fillId="0" borderId="3" xfId="1" applyNumberFormat="1" applyFont="1" applyBorder="1" applyAlignment="1"/>
    <xf numFmtId="165" fontId="9" fillId="2" borderId="3" xfId="1" applyNumberFormat="1" applyFont="1" applyFill="1" applyBorder="1" applyAlignment="1"/>
    <xf numFmtId="165" fontId="9" fillId="0" borderId="1" xfId="1" applyNumberFormat="1" applyFont="1" applyBorder="1" applyAlignment="1"/>
    <xf numFmtId="165" fontId="9" fillId="2" borderId="1" xfId="1" applyNumberFormat="1" applyFont="1" applyFill="1" applyBorder="1" applyAlignment="1"/>
    <xf numFmtId="165" fontId="9" fillId="0" borderId="8" xfId="1" applyNumberFormat="1" applyFont="1" applyBorder="1" applyAlignment="1"/>
    <xf numFmtId="165" fontId="9" fillId="2" borderId="8" xfId="1" applyNumberFormat="1" applyFont="1" applyFill="1" applyBorder="1" applyAlignment="1"/>
    <xf numFmtId="165" fontId="9" fillId="0" borderId="9" xfId="1" applyNumberFormat="1" applyFont="1" applyBorder="1" applyAlignment="1"/>
    <xf numFmtId="165" fontId="9" fillId="2" borderId="9" xfId="1" applyNumberFormat="1" applyFont="1" applyFill="1" applyBorder="1" applyAlignment="1"/>
    <xf numFmtId="164" fontId="5" fillId="0" borderId="0" xfId="1" applyNumberFormat="1" applyFont="1" applyBorder="1" applyAlignment="1">
      <alignment horizontal="right" vertical="center"/>
    </xf>
    <xf numFmtId="164" fontId="5" fillId="2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Border="1" applyAlignment="1">
      <alignment horizontal="right" vertical="center"/>
    </xf>
    <xf numFmtId="165" fontId="5" fillId="2" borderId="0" xfId="1" applyNumberFormat="1" applyFont="1" applyFill="1" applyBorder="1" applyAlignment="1">
      <alignment horizontal="right" vertical="center"/>
    </xf>
    <xf numFmtId="165" fontId="12" fillId="0" borderId="3" xfId="1" applyNumberFormat="1" applyFont="1" applyBorder="1" applyAlignment="1">
      <alignment horizontal="right" vertical="center"/>
    </xf>
    <xf numFmtId="165" fontId="12" fillId="2" borderId="3" xfId="1" applyNumberFormat="1" applyFont="1" applyFill="1" applyBorder="1" applyAlignment="1">
      <alignment horizontal="right" vertical="center"/>
    </xf>
    <xf numFmtId="165" fontId="12" fillId="0" borderId="2" xfId="1" applyNumberFormat="1" applyFont="1" applyBorder="1" applyAlignment="1">
      <alignment horizontal="right" vertical="center"/>
    </xf>
    <xf numFmtId="165" fontId="12" fillId="2" borderId="2" xfId="1" applyNumberFormat="1" applyFont="1" applyFill="1" applyBorder="1" applyAlignment="1">
      <alignment horizontal="right" vertical="center"/>
    </xf>
    <xf numFmtId="165" fontId="9" fillId="0" borderId="1" xfId="1" applyNumberFormat="1" applyFont="1" applyBorder="1" applyAlignment="1">
      <alignment horizontal="right"/>
    </xf>
    <xf numFmtId="165" fontId="9" fillId="2" borderId="1" xfId="1" applyNumberFormat="1" applyFont="1" applyFill="1" applyBorder="1" applyAlignment="1">
      <alignment horizontal="right"/>
    </xf>
    <xf numFmtId="165" fontId="9" fillId="0" borderId="10" xfId="1" applyNumberFormat="1" applyFont="1" applyBorder="1" applyAlignment="1">
      <alignment horizontal="right"/>
    </xf>
    <xf numFmtId="165" fontId="9" fillId="2" borderId="10" xfId="1" applyNumberFormat="1" applyFont="1" applyFill="1" applyBorder="1" applyAlignment="1">
      <alignment horizontal="right"/>
    </xf>
    <xf numFmtId="165" fontId="9" fillId="0" borderId="9" xfId="1" applyNumberFormat="1" applyFont="1" applyBorder="1" applyAlignment="1">
      <alignment horizontal="right"/>
    </xf>
    <xf numFmtId="165" fontId="9" fillId="2" borderId="9" xfId="1" applyNumberFormat="1" applyFont="1" applyFill="1" applyBorder="1" applyAlignment="1">
      <alignment horizontal="right"/>
    </xf>
    <xf numFmtId="165" fontId="5" fillId="0" borderId="7" xfId="1" applyNumberFormat="1" applyFont="1" applyBorder="1" applyAlignment="1">
      <alignment horizontal="right"/>
    </xf>
    <xf numFmtId="165" fontId="5" fillId="2" borderId="7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4" fillId="2" borderId="0" xfId="12" applyNumberFormat="1" applyFont="1" applyFill="1" applyAlignment="1">
      <alignment horizontal="right"/>
    </xf>
    <xf numFmtId="164" fontId="4" fillId="0" borderId="0" xfId="12" applyNumberFormat="1" applyFont="1" applyAlignment="1"/>
    <xf numFmtId="164" fontId="4" fillId="2" borderId="8" xfId="9" applyNumberFormat="1" applyFont="1" applyFill="1" applyBorder="1" applyAlignment="1">
      <alignment horizontal="right"/>
    </xf>
    <xf numFmtId="165" fontId="5" fillId="0" borderId="0" xfId="1" applyNumberFormat="1" applyFont="1" applyBorder="1" applyAlignment="1">
      <alignment horizontal="right"/>
    </xf>
    <xf numFmtId="165" fontId="5" fillId="2" borderId="0" xfId="1" applyNumberFormat="1" applyFont="1" applyFill="1" applyBorder="1" applyAlignment="1">
      <alignment horizontal="right"/>
    </xf>
    <xf numFmtId="0" fontId="17" fillId="3" borderId="8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top" wrapText="1"/>
    </xf>
    <xf numFmtId="164" fontId="3" fillId="2" borderId="4" xfId="3" applyNumberFormat="1" applyFill="1" applyBorder="1" applyAlignment="1">
      <alignment horizontal="left" vertical="center" wrapText="1"/>
    </xf>
    <xf numFmtId="164" fontId="7" fillId="0" borderId="0" xfId="4" applyNumberFormat="1" applyFont="1" applyAlignment="1">
      <alignment horizontal="left" vertical="top" wrapText="1"/>
    </xf>
    <xf numFmtId="164" fontId="9" fillId="0" borderId="8" xfId="9" applyNumberFormat="1" applyFont="1" applyBorder="1" applyAlignment="1">
      <alignment horizontal="left" vertical="center" wrapText="1"/>
    </xf>
    <xf numFmtId="0" fontId="16" fillId="3" borderId="5" xfId="0" applyFont="1" applyFill="1" applyBorder="1" applyAlignment="1">
      <alignment horizontal="left"/>
    </xf>
    <xf numFmtId="0" fontId="16" fillId="0" borderId="2" xfId="0" applyFont="1" applyBorder="1" applyAlignment="1">
      <alignment horizontal="justify"/>
    </xf>
    <xf numFmtId="164" fontId="5" fillId="0" borderId="0" xfId="9" applyNumberFormat="1" applyFont="1" applyAlignment="1">
      <alignment horizontal="left" vertical="center"/>
    </xf>
    <xf numFmtId="164" fontId="9" fillId="0" borderId="0" xfId="9" applyNumberFormat="1" applyFont="1" applyAlignment="1">
      <alignment horizontal="left" vertical="center" wrapText="1"/>
    </xf>
    <xf numFmtId="0" fontId="16" fillId="0" borderId="5" xfId="0" applyFont="1" applyBorder="1" applyAlignment="1">
      <alignment horizontal="left"/>
    </xf>
    <xf numFmtId="0" fontId="16" fillId="0" borderId="0" xfId="0" applyFont="1" applyAlignment="1">
      <alignment horizontal="left"/>
    </xf>
  </cellXfs>
  <cellStyles count="14">
    <cellStyle name="Comma 2" xfId="1" xr:uid="{00000000-0005-0000-0000-000000000000}"/>
    <cellStyle name="Comma 3" xfId="2" xr:uid="{00000000-0005-0000-0000-000001000000}"/>
    <cellStyle name="Headings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2 2" xfId="6" xr:uid="{00000000-0005-0000-0000-000006000000}"/>
    <cellStyle name="Normal 3" xfId="7" xr:uid="{00000000-0005-0000-0000-000007000000}"/>
    <cellStyle name="Normal 3 2" xfId="12" xr:uid="{00000000-0005-0000-0000-000008000000}"/>
    <cellStyle name="Normal 4" xfId="8" xr:uid="{00000000-0005-0000-0000-000009000000}"/>
    <cellStyle name="Normal 4 2" xfId="9" xr:uid="{00000000-0005-0000-0000-00000A000000}"/>
    <cellStyle name="Normal 5" xfId="10" xr:uid="{00000000-0005-0000-0000-00000B000000}"/>
    <cellStyle name="Normal 5 2" xfId="11" xr:uid="{00000000-0005-0000-0000-00000C000000}"/>
    <cellStyle name="Normal 6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6E61E"/>
      <color rgb="FFFF6600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A56EC-97BE-47B5-9049-6615B2F207DE}">
  <sheetPr>
    <pageSetUpPr fitToPage="1"/>
  </sheetPr>
  <dimension ref="A1:C25"/>
  <sheetViews>
    <sheetView tabSelected="1" zoomScale="130" zoomScaleNormal="130" workbookViewId="0">
      <selection activeCell="A37" sqref="A37"/>
    </sheetView>
  </sheetViews>
  <sheetFormatPr defaultColWidth="9.28515625" defaultRowHeight="11.25" x14ac:dyDescent="0.2"/>
  <cols>
    <col min="1" max="1" width="51.140625" style="49" customWidth="1"/>
    <col min="2" max="2" width="11.28515625" style="56" customWidth="1"/>
    <col min="3" max="3" width="11.28515625" style="55" customWidth="1"/>
    <col min="4" max="16384" width="9.28515625" style="49"/>
  </cols>
  <sheetData>
    <row r="1" spans="1:3" ht="26.25" customHeight="1" x14ac:dyDescent="0.2">
      <c r="A1" s="168" t="s">
        <v>132</v>
      </c>
      <c r="B1" s="168"/>
      <c r="C1" s="168"/>
    </row>
    <row r="2" spans="1:3" ht="45" x14ac:dyDescent="0.2">
      <c r="A2" s="54"/>
      <c r="B2" s="66" t="s">
        <v>0</v>
      </c>
      <c r="C2" s="67" t="s">
        <v>1</v>
      </c>
    </row>
    <row r="3" spans="1:3" x14ac:dyDescent="0.2">
      <c r="A3" s="53" t="s">
        <v>9</v>
      </c>
      <c r="B3" s="61">
        <f>'Table 3.4'!B32</f>
        <v>18631</v>
      </c>
      <c r="C3" s="62">
        <f>'Table 3.4'!C32</f>
        <v>56204.897360000294</v>
      </c>
    </row>
    <row r="4" spans="1:3" x14ac:dyDescent="0.2">
      <c r="A4" s="52" t="s">
        <v>10</v>
      </c>
      <c r="B4" s="59"/>
      <c r="C4" s="60"/>
    </row>
    <row r="5" spans="1:3" x14ac:dyDescent="0.2">
      <c r="A5" s="51" t="s">
        <v>11</v>
      </c>
      <c r="B5" s="59"/>
      <c r="C5" s="60"/>
    </row>
    <row r="6" spans="1:3" x14ac:dyDescent="0.2">
      <c r="A6" s="79" t="s">
        <v>123</v>
      </c>
      <c r="B6" s="59">
        <v>43899</v>
      </c>
      <c r="C6" s="60">
        <v>39690</v>
      </c>
    </row>
    <row r="7" spans="1:3" x14ac:dyDescent="0.2">
      <c r="A7" s="51" t="s">
        <v>12</v>
      </c>
      <c r="B7" s="61">
        <v>43899</v>
      </c>
      <c r="C7" s="62">
        <v>39690</v>
      </c>
    </row>
    <row r="8" spans="1:3" x14ac:dyDescent="0.2">
      <c r="A8" s="52" t="s">
        <v>13</v>
      </c>
      <c r="B8" s="63">
        <v>43899</v>
      </c>
      <c r="C8" s="64">
        <v>39690</v>
      </c>
    </row>
    <row r="9" spans="1:3" x14ac:dyDescent="0.2">
      <c r="A9" s="52" t="s">
        <v>14</v>
      </c>
      <c r="B9" s="59"/>
      <c r="C9" s="60"/>
    </row>
    <row r="10" spans="1:3" x14ac:dyDescent="0.2">
      <c r="A10" s="79" t="s">
        <v>15</v>
      </c>
      <c r="B10" s="59">
        <v>25873</v>
      </c>
      <c r="C10" s="60">
        <v>34670</v>
      </c>
    </row>
    <row r="11" spans="1:3" x14ac:dyDescent="0.2">
      <c r="A11" s="79" t="s">
        <v>16</v>
      </c>
      <c r="B11" s="59">
        <v>202</v>
      </c>
      <c r="C11" s="60">
        <v>1202</v>
      </c>
    </row>
    <row r="12" spans="1:3" x14ac:dyDescent="0.2">
      <c r="A12" s="53" t="s">
        <v>17</v>
      </c>
      <c r="B12" s="63">
        <v>26075</v>
      </c>
      <c r="C12" s="64">
        <v>35872</v>
      </c>
    </row>
    <row r="13" spans="1:3" ht="22.5" x14ac:dyDescent="0.2">
      <c r="A13" s="115" t="s">
        <v>124</v>
      </c>
      <c r="B13" s="63">
        <v>88605</v>
      </c>
      <c r="C13" s="64">
        <v>131766.89736000029</v>
      </c>
    </row>
    <row r="15" spans="1:3" x14ac:dyDescent="0.2">
      <c r="A15" s="65"/>
      <c r="B15" s="77" t="s">
        <v>2</v>
      </c>
      <c r="C15" s="78" t="s">
        <v>3</v>
      </c>
    </row>
    <row r="16" spans="1:3" x14ac:dyDescent="0.2">
      <c r="A16" s="91" t="s">
        <v>4</v>
      </c>
      <c r="B16" s="92">
        <v>26</v>
      </c>
      <c r="C16" s="93">
        <v>133.30000000000001</v>
      </c>
    </row>
    <row r="18" spans="1:3" x14ac:dyDescent="0.2">
      <c r="A18" s="53" t="s">
        <v>5</v>
      </c>
    </row>
    <row r="19" spans="1:3" ht="45" customHeight="1" x14ac:dyDescent="0.2">
      <c r="A19" s="54"/>
      <c r="B19" s="66" t="s">
        <v>0</v>
      </c>
      <c r="C19" s="67" t="s">
        <v>1</v>
      </c>
    </row>
    <row r="20" spans="1:3" ht="22.5" x14ac:dyDescent="0.2">
      <c r="A20" s="50" t="s">
        <v>6</v>
      </c>
      <c r="B20" s="57"/>
      <c r="C20" s="58"/>
    </row>
    <row r="21" spans="1:3" ht="22.5" x14ac:dyDescent="0.2">
      <c r="A21" s="50" t="s">
        <v>7</v>
      </c>
      <c r="B21" s="57"/>
      <c r="C21" s="58"/>
    </row>
    <row r="22" spans="1:3" ht="22.5" x14ac:dyDescent="0.2">
      <c r="A22" s="50" t="s">
        <v>8</v>
      </c>
      <c r="B22" s="57"/>
      <c r="C22" s="58"/>
    </row>
    <row r="23" spans="1:3" ht="22.5" x14ac:dyDescent="0.2">
      <c r="A23" s="94" t="s">
        <v>18</v>
      </c>
      <c r="B23" s="95"/>
      <c r="C23" s="96"/>
    </row>
    <row r="24" spans="1:3" ht="48.75" customHeight="1" x14ac:dyDescent="0.2">
      <c r="A24" s="169" t="s">
        <v>133</v>
      </c>
      <c r="B24" s="169"/>
      <c r="C24" s="169"/>
    </row>
    <row r="25" spans="1:3" ht="11.25" customHeight="1" x14ac:dyDescent="0.2">
      <c r="A25" s="169" t="s">
        <v>122</v>
      </c>
      <c r="B25" s="169"/>
      <c r="C25" s="169"/>
    </row>
  </sheetData>
  <mergeCells count="3">
    <mergeCell ref="A1:C1"/>
    <mergeCell ref="A25:C25"/>
    <mergeCell ref="A24:C24"/>
  </mergeCells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63E3D-C4BE-4E96-A243-359B2BF4C6D7}">
  <dimension ref="A1:F44"/>
  <sheetViews>
    <sheetView showGridLines="0" zoomScale="110" zoomScaleNormal="110" zoomScaleSheetLayoutView="100" workbookViewId="0">
      <selection activeCell="E76" sqref="E76"/>
    </sheetView>
  </sheetViews>
  <sheetFormatPr defaultColWidth="9.28515625" defaultRowHeight="11.25" x14ac:dyDescent="0.25"/>
  <cols>
    <col min="1" max="1" width="30.7109375" style="121" customWidth="1"/>
    <col min="2" max="6" width="8.28515625" style="121" customWidth="1"/>
    <col min="7" max="16384" width="9.28515625" style="121"/>
  </cols>
  <sheetData>
    <row r="1" spans="1:6" x14ac:dyDescent="0.25">
      <c r="A1" s="122" t="s">
        <v>126</v>
      </c>
    </row>
    <row r="2" spans="1:6" ht="45" x14ac:dyDescent="0.25">
      <c r="A2" s="123"/>
      <c r="B2" s="81" t="s">
        <v>0</v>
      </c>
      <c r="C2" s="82" t="s">
        <v>19</v>
      </c>
      <c r="D2" s="81" t="s">
        <v>20</v>
      </c>
      <c r="E2" s="81" t="s">
        <v>21</v>
      </c>
      <c r="F2" s="81" t="s">
        <v>22</v>
      </c>
    </row>
    <row r="3" spans="1:6" x14ac:dyDescent="0.25">
      <c r="A3" s="170" t="s">
        <v>130</v>
      </c>
      <c r="B3" s="170"/>
      <c r="C3" s="170"/>
      <c r="D3" s="170"/>
      <c r="E3" s="170"/>
      <c r="F3" s="170"/>
    </row>
    <row r="4" spans="1:6" ht="12" customHeight="1" x14ac:dyDescent="0.25">
      <c r="A4" s="121" t="s">
        <v>24</v>
      </c>
      <c r="B4" s="10"/>
      <c r="C4" s="124"/>
    </row>
    <row r="5" spans="1:6" x14ac:dyDescent="0.25">
      <c r="A5" s="125" t="s">
        <v>125</v>
      </c>
      <c r="B5" s="10">
        <v>19604</v>
      </c>
      <c r="C5" s="124">
        <v>39690</v>
      </c>
      <c r="D5" s="121">
        <v>37362</v>
      </c>
      <c r="E5" s="121">
        <v>37210</v>
      </c>
      <c r="F5" s="121">
        <v>37648</v>
      </c>
    </row>
    <row r="6" spans="1:6" ht="12" customHeight="1" x14ac:dyDescent="0.2">
      <c r="A6" s="47" t="s">
        <v>129</v>
      </c>
      <c r="B6" s="162">
        <v>6129</v>
      </c>
      <c r="C6" s="163">
        <v>32484</v>
      </c>
      <c r="D6" s="164">
        <v>49667</v>
      </c>
      <c r="E6" s="164">
        <v>40327</v>
      </c>
      <c r="F6" s="164">
        <v>22485</v>
      </c>
    </row>
    <row r="7" spans="1:6" ht="12" customHeight="1" x14ac:dyDescent="0.2">
      <c r="A7" s="126" t="s">
        <v>25</v>
      </c>
      <c r="B7" s="162">
        <v>0</v>
      </c>
      <c r="C7" s="163">
        <v>19720</v>
      </c>
      <c r="D7" s="164">
        <v>28265</v>
      </c>
      <c r="E7" s="164">
        <v>24821</v>
      </c>
      <c r="F7" s="164">
        <v>36560</v>
      </c>
    </row>
    <row r="8" spans="1:6" ht="12" customHeight="1" x14ac:dyDescent="0.25">
      <c r="A8" s="48" t="s">
        <v>26</v>
      </c>
      <c r="B8" s="68">
        <v>25733</v>
      </c>
      <c r="C8" s="69">
        <v>91894</v>
      </c>
      <c r="D8" s="127">
        <v>115294</v>
      </c>
      <c r="E8" s="127">
        <v>102358</v>
      </c>
      <c r="F8" s="127">
        <v>96693</v>
      </c>
    </row>
    <row r="9" spans="1:6" ht="12" customHeight="1" x14ac:dyDescent="0.25">
      <c r="A9" s="128" t="s">
        <v>23</v>
      </c>
      <c r="B9" s="68">
        <f>B8</f>
        <v>25733</v>
      </c>
      <c r="C9" s="69">
        <f t="shared" ref="C9:F9" si="0">C8</f>
        <v>91894</v>
      </c>
      <c r="D9" s="127">
        <f t="shared" si="0"/>
        <v>115294</v>
      </c>
      <c r="E9" s="127">
        <f t="shared" si="0"/>
        <v>102358</v>
      </c>
      <c r="F9" s="127">
        <f t="shared" si="0"/>
        <v>96693</v>
      </c>
    </row>
    <row r="10" spans="1:6" ht="12" customHeight="1" x14ac:dyDescent="0.25">
      <c r="A10" s="129"/>
      <c r="B10" s="130"/>
      <c r="C10" s="131"/>
    </row>
    <row r="11" spans="1:6" ht="12" customHeight="1" x14ac:dyDescent="0.25">
      <c r="A11" s="132"/>
      <c r="B11" s="88" t="s">
        <v>2</v>
      </c>
      <c r="C11" s="89" t="s">
        <v>3</v>
      </c>
    </row>
    <row r="12" spans="1:6" ht="12" customHeight="1" x14ac:dyDescent="0.25">
      <c r="A12" s="133" t="s">
        <v>4</v>
      </c>
      <c r="B12" s="11">
        <v>26</v>
      </c>
      <c r="C12" s="12">
        <v>133.30000000000001</v>
      </c>
    </row>
    <row r="13" spans="1:6" x14ac:dyDescent="0.25">
      <c r="A13" s="171" t="s">
        <v>134</v>
      </c>
      <c r="B13" s="171"/>
      <c r="C13" s="171"/>
      <c r="D13" s="171"/>
      <c r="E13" s="171"/>
      <c r="F13" s="171"/>
    </row>
    <row r="14" spans="1:6" ht="12" customHeight="1" x14ac:dyDescent="0.25"/>
    <row r="17" spans="1:6" s="128" customFormat="1" ht="12" customHeight="1" x14ac:dyDescent="0.25">
      <c r="A17" s="121"/>
      <c r="B17" s="121"/>
      <c r="C17" s="121"/>
      <c r="D17" s="121"/>
      <c r="E17" s="121"/>
      <c r="F17" s="121"/>
    </row>
    <row r="18" spans="1:6" s="128" customFormat="1" x14ac:dyDescent="0.25">
      <c r="A18" s="121"/>
      <c r="B18" s="121"/>
      <c r="C18" s="121"/>
      <c r="D18" s="121"/>
      <c r="E18" s="121"/>
      <c r="F18" s="121"/>
    </row>
    <row r="19" spans="1:6" ht="12" customHeight="1" x14ac:dyDescent="0.25"/>
    <row r="21" spans="1:6" ht="12" customHeight="1" x14ac:dyDescent="0.25"/>
    <row r="22" spans="1:6" ht="12" customHeight="1" x14ac:dyDescent="0.25"/>
    <row r="23" spans="1:6" ht="12" customHeight="1" x14ac:dyDescent="0.25"/>
    <row r="24" spans="1:6" ht="12" customHeight="1" x14ac:dyDescent="0.25"/>
    <row r="26" spans="1:6" ht="12" customHeight="1" x14ac:dyDescent="0.25"/>
    <row r="27" spans="1:6" ht="12" customHeight="1" x14ac:dyDescent="0.25"/>
    <row r="31" spans="1:6" s="128" customFormat="1" ht="12" customHeight="1" x14ac:dyDescent="0.25">
      <c r="A31" s="121"/>
      <c r="B31" s="121"/>
      <c r="C31" s="121"/>
      <c r="D31" s="121"/>
      <c r="E31" s="121"/>
      <c r="F31" s="121"/>
    </row>
    <row r="32" spans="1:6" s="128" customFormat="1" x14ac:dyDescent="0.25">
      <c r="A32" s="121"/>
      <c r="B32" s="121"/>
      <c r="C32" s="121"/>
      <c r="D32" s="121"/>
      <c r="E32" s="121"/>
      <c r="F32" s="121"/>
    </row>
    <row r="33" spans="1:6" ht="12" customHeight="1" x14ac:dyDescent="0.25"/>
    <row r="40" spans="1:6" s="128" customFormat="1" x14ac:dyDescent="0.25">
      <c r="A40" s="121"/>
      <c r="B40" s="121"/>
      <c r="C40" s="121"/>
      <c r="D40" s="121"/>
      <c r="E40" s="121"/>
      <c r="F40" s="121"/>
    </row>
    <row r="44" spans="1:6" ht="18.75" customHeight="1" x14ac:dyDescent="0.25"/>
  </sheetData>
  <mergeCells count="2">
    <mergeCell ref="A13:F13"/>
    <mergeCell ref="A3:F3"/>
  </mergeCells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E5E52-E5F3-4C58-9207-38BC732FD686}">
  <sheetPr>
    <pageSetUpPr fitToPage="1"/>
  </sheetPr>
  <dimension ref="A1:F24"/>
  <sheetViews>
    <sheetView showGridLines="0" topLeftCell="A2" zoomScale="110" zoomScaleNormal="110" zoomScaleSheetLayoutView="100" workbookViewId="0">
      <selection activeCell="C38" sqref="C38"/>
    </sheetView>
  </sheetViews>
  <sheetFormatPr defaultColWidth="8" defaultRowHeight="12" customHeight="1" x14ac:dyDescent="0.25"/>
  <cols>
    <col min="1" max="1" width="30.7109375" style="14" customWidth="1"/>
    <col min="2" max="6" width="8.28515625" style="14" customWidth="1"/>
    <col min="7" max="16384" width="8" style="14"/>
  </cols>
  <sheetData>
    <row r="1" spans="1:6" ht="21.6" customHeight="1" x14ac:dyDescent="0.25">
      <c r="A1" s="172" t="s">
        <v>45</v>
      </c>
      <c r="B1" s="172"/>
      <c r="C1" s="172"/>
      <c r="D1" s="172"/>
      <c r="E1" s="172"/>
      <c r="F1" s="172"/>
    </row>
    <row r="2" spans="1:6" ht="45" x14ac:dyDescent="0.25">
      <c r="A2" s="39"/>
      <c r="B2" s="81" t="s">
        <v>0</v>
      </c>
      <c r="C2" s="82" t="s">
        <v>19</v>
      </c>
      <c r="D2" s="81" t="s">
        <v>20</v>
      </c>
      <c r="E2" s="81" t="s">
        <v>21</v>
      </c>
      <c r="F2" s="81" t="s">
        <v>22</v>
      </c>
    </row>
    <row r="3" spans="1:6" ht="12" customHeight="1" x14ac:dyDescent="0.2">
      <c r="A3" s="31" t="s">
        <v>27</v>
      </c>
      <c r="B3" s="20"/>
      <c r="C3" s="18"/>
      <c r="D3" s="19"/>
      <c r="E3" s="19"/>
      <c r="F3" s="19"/>
    </row>
    <row r="4" spans="1:6" ht="12" customHeight="1" x14ac:dyDescent="0.2">
      <c r="A4" s="70" t="s">
        <v>28</v>
      </c>
      <c r="B4" s="20">
        <v>6210</v>
      </c>
      <c r="C4" s="111">
        <v>21723</v>
      </c>
      <c r="D4" s="20">
        <v>25137</v>
      </c>
      <c r="E4" s="20">
        <v>26083</v>
      </c>
      <c r="F4" s="20">
        <v>26484</v>
      </c>
    </row>
    <row r="5" spans="1:6" ht="12" customHeight="1" x14ac:dyDescent="0.2">
      <c r="A5" s="70" t="s">
        <v>29</v>
      </c>
      <c r="B5" s="20">
        <v>12017</v>
      </c>
      <c r="C5" s="111">
        <v>21306</v>
      </c>
      <c r="D5" s="20">
        <v>15918</v>
      </c>
      <c r="E5" s="20">
        <v>15006</v>
      </c>
      <c r="F5" s="20">
        <v>15302</v>
      </c>
    </row>
    <row r="6" spans="1:6" ht="12" customHeight="1" x14ac:dyDescent="0.2">
      <c r="A6" s="70" t="s">
        <v>30</v>
      </c>
      <c r="B6" s="20">
        <v>6129</v>
      </c>
      <c r="C6" s="111">
        <v>32484</v>
      </c>
      <c r="D6" s="20">
        <v>49667</v>
      </c>
      <c r="E6" s="20">
        <v>40327</v>
      </c>
      <c r="F6" s="20">
        <v>22485</v>
      </c>
    </row>
    <row r="7" spans="1:6" ht="12" customHeight="1" x14ac:dyDescent="0.2">
      <c r="A7" s="70" t="s">
        <v>46</v>
      </c>
      <c r="B7" s="20">
        <v>352</v>
      </c>
      <c r="C7" s="111">
        <v>178</v>
      </c>
      <c r="D7" s="20">
        <v>0</v>
      </c>
      <c r="E7" s="20">
        <v>0</v>
      </c>
      <c r="F7" s="20">
        <v>0</v>
      </c>
    </row>
    <row r="8" spans="1:6" ht="12" customHeight="1" x14ac:dyDescent="0.2">
      <c r="A8" s="70" t="s">
        <v>31</v>
      </c>
      <c r="B8" s="20">
        <v>704</v>
      </c>
      <c r="C8" s="111">
        <v>11374</v>
      </c>
      <c r="D8" s="20">
        <v>20614</v>
      </c>
      <c r="E8" s="20">
        <v>12347</v>
      </c>
      <c r="F8" s="20">
        <v>16309</v>
      </c>
    </row>
    <row r="9" spans="1:6" ht="12" customHeight="1" x14ac:dyDescent="0.2">
      <c r="A9" s="70" t="s">
        <v>32</v>
      </c>
      <c r="B9" s="20">
        <v>119</v>
      </c>
      <c r="C9" s="111">
        <v>866</v>
      </c>
      <c r="D9" s="20">
        <v>366</v>
      </c>
      <c r="E9" s="20">
        <v>274</v>
      </c>
      <c r="F9" s="20">
        <v>-168</v>
      </c>
    </row>
    <row r="10" spans="1:6" ht="12" customHeight="1" x14ac:dyDescent="0.2">
      <c r="A10" s="70" t="s">
        <v>33</v>
      </c>
      <c r="B10" s="20">
        <v>202</v>
      </c>
      <c r="C10" s="111">
        <v>3963</v>
      </c>
      <c r="D10" s="20">
        <v>3592</v>
      </c>
      <c r="E10" s="20">
        <v>8321</v>
      </c>
      <c r="F10" s="20">
        <v>16281</v>
      </c>
    </row>
    <row r="11" spans="1:6" s="41" customFormat="1" ht="12" customHeight="1" x14ac:dyDescent="0.25">
      <c r="A11" s="40" t="s">
        <v>34</v>
      </c>
      <c r="B11" s="98">
        <v>25733</v>
      </c>
      <c r="C11" s="99">
        <v>91894</v>
      </c>
      <c r="D11" s="98">
        <v>115294</v>
      </c>
      <c r="E11" s="98">
        <v>102358</v>
      </c>
      <c r="F11" s="98">
        <v>96693</v>
      </c>
    </row>
    <row r="12" spans="1:6" ht="12" customHeight="1" x14ac:dyDescent="0.2">
      <c r="A12" s="31" t="s">
        <v>35</v>
      </c>
      <c r="B12" s="20"/>
      <c r="C12" s="18"/>
      <c r="D12" s="19"/>
      <c r="E12" s="19"/>
      <c r="F12" s="19"/>
    </row>
    <row r="13" spans="1:6" ht="12" customHeight="1" x14ac:dyDescent="0.2">
      <c r="A13" s="31" t="s">
        <v>36</v>
      </c>
      <c r="B13" s="20"/>
      <c r="C13" s="18"/>
      <c r="D13" s="19"/>
      <c r="E13" s="19"/>
      <c r="F13" s="19"/>
    </row>
    <row r="14" spans="1:6" ht="12" customHeight="1" x14ac:dyDescent="0.2">
      <c r="A14" s="32" t="s">
        <v>37</v>
      </c>
      <c r="B14" s="20"/>
      <c r="C14" s="18"/>
      <c r="D14" s="19"/>
      <c r="E14" s="19"/>
      <c r="F14" s="19"/>
    </row>
    <row r="15" spans="1:6" ht="12" customHeight="1" x14ac:dyDescent="0.2">
      <c r="A15" s="70" t="s">
        <v>15</v>
      </c>
      <c r="B15" s="20">
        <v>26435</v>
      </c>
      <c r="C15" s="111">
        <v>34670</v>
      </c>
      <c r="D15" s="20">
        <v>37303</v>
      </c>
      <c r="E15" s="20">
        <v>40747</v>
      </c>
      <c r="F15" s="20">
        <v>43513</v>
      </c>
    </row>
    <row r="16" spans="1:6" ht="12" customHeight="1" x14ac:dyDescent="0.2">
      <c r="A16" s="70" t="s">
        <v>16</v>
      </c>
      <c r="B16" s="20">
        <v>551</v>
      </c>
      <c r="C16" s="111">
        <v>5792</v>
      </c>
      <c r="D16" s="20">
        <v>10646</v>
      </c>
      <c r="E16" s="20">
        <v>13604</v>
      </c>
      <c r="F16" s="20">
        <v>20856</v>
      </c>
    </row>
    <row r="17" spans="1:6" s="114" customFormat="1" ht="12" customHeight="1" x14ac:dyDescent="0.2">
      <c r="A17" s="32" t="s">
        <v>38</v>
      </c>
      <c r="B17" s="102">
        <v>26986</v>
      </c>
      <c r="C17" s="103">
        <v>40462</v>
      </c>
      <c r="D17" s="102">
        <v>47949</v>
      </c>
      <c r="E17" s="102">
        <v>54351</v>
      </c>
      <c r="F17" s="102">
        <v>64369</v>
      </c>
    </row>
    <row r="18" spans="1:6" s="114" customFormat="1" ht="12" customHeight="1" x14ac:dyDescent="0.2">
      <c r="A18" s="31" t="s">
        <v>39</v>
      </c>
      <c r="B18" s="102">
        <v>26986</v>
      </c>
      <c r="C18" s="103">
        <v>40462</v>
      </c>
      <c r="D18" s="102">
        <v>47949</v>
      </c>
      <c r="E18" s="102">
        <v>54351</v>
      </c>
      <c r="F18" s="102">
        <v>64369</v>
      </c>
    </row>
    <row r="19" spans="1:6" s="114" customFormat="1" ht="22.5" x14ac:dyDescent="0.2">
      <c r="A19" s="112" t="s">
        <v>40</v>
      </c>
      <c r="B19" s="100">
        <v>1253</v>
      </c>
      <c r="C19" s="101">
        <v>-51432</v>
      </c>
      <c r="D19" s="100">
        <v>-67345</v>
      </c>
      <c r="E19" s="100">
        <v>-48007</v>
      </c>
      <c r="F19" s="100">
        <v>-32324</v>
      </c>
    </row>
    <row r="20" spans="1:6" ht="12" customHeight="1" x14ac:dyDescent="0.2">
      <c r="A20" s="70" t="s">
        <v>24</v>
      </c>
      <c r="B20" s="104">
        <v>49090</v>
      </c>
      <c r="C20" s="165">
        <v>39690</v>
      </c>
      <c r="D20" s="104">
        <v>37362</v>
      </c>
      <c r="E20" s="104">
        <v>37210</v>
      </c>
      <c r="F20" s="104">
        <v>37648</v>
      </c>
    </row>
    <row r="21" spans="1:6" s="114" customFormat="1" ht="22.5" x14ac:dyDescent="0.2">
      <c r="A21" s="38" t="s">
        <v>41</v>
      </c>
      <c r="B21" s="100">
        <v>50343</v>
      </c>
      <c r="C21" s="101">
        <v>-11742</v>
      </c>
      <c r="D21" s="100">
        <v>-29983</v>
      </c>
      <c r="E21" s="100">
        <v>-10797</v>
      </c>
      <c r="F21" s="100">
        <v>5324</v>
      </c>
    </row>
    <row r="22" spans="1:6" s="114" customFormat="1" ht="11.25" x14ac:dyDescent="0.2">
      <c r="A22" s="38" t="s">
        <v>42</v>
      </c>
      <c r="B22" s="100">
        <v>50343</v>
      </c>
      <c r="C22" s="101">
        <v>-11742</v>
      </c>
      <c r="D22" s="100">
        <v>-29983</v>
      </c>
      <c r="E22" s="100">
        <v>-10797</v>
      </c>
      <c r="F22" s="100">
        <v>5324</v>
      </c>
    </row>
    <row r="23" spans="1:6" s="114" customFormat="1" ht="33.75" x14ac:dyDescent="0.2">
      <c r="A23" s="105" t="s">
        <v>43</v>
      </c>
      <c r="B23" s="100">
        <v>50343</v>
      </c>
      <c r="C23" s="101">
        <v>-11742</v>
      </c>
      <c r="D23" s="100">
        <v>-29983</v>
      </c>
      <c r="E23" s="100">
        <v>-10797</v>
      </c>
      <c r="F23" s="100">
        <v>5324</v>
      </c>
    </row>
    <row r="24" spans="1:6" s="85" customFormat="1" ht="12" customHeight="1" x14ac:dyDescent="0.2">
      <c r="A24" s="173" t="s">
        <v>44</v>
      </c>
      <c r="B24" s="173"/>
      <c r="C24" s="173"/>
      <c r="D24" s="173"/>
      <c r="E24" s="173"/>
      <c r="F24" s="173"/>
    </row>
  </sheetData>
  <mergeCells count="2">
    <mergeCell ref="A1:F1"/>
    <mergeCell ref="A24:F2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showGridLines="0" topLeftCell="A3" zoomScale="110" zoomScaleNormal="110" zoomScaleSheetLayoutView="100" workbookViewId="0">
      <selection activeCell="D48" sqref="D48"/>
    </sheetView>
  </sheetViews>
  <sheetFormatPr defaultColWidth="8" defaultRowHeight="12" customHeight="1" x14ac:dyDescent="0.25"/>
  <cols>
    <col min="1" max="1" width="29.7109375" style="34" customWidth="1"/>
    <col min="2" max="6" width="9.28515625" style="34" customWidth="1"/>
    <col min="7" max="16384" width="8" style="34"/>
  </cols>
  <sheetData>
    <row r="1" spans="1:6" ht="11.25" x14ac:dyDescent="0.2">
      <c r="A1" s="46" t="s">
        <v>49</v>
      </c>
    </row>
    <row r="2" spans="1:6" s="21" customFormat="1" ht="45" x14ac:dyDescent="0.2">
      <c r="A2" s="39"/>
      <c r="B2" s="81" t="s">
        <v>0</v>
      </c>
      <c r="C2" s="82" t="s">
        <v>19</v>
      </c>
      <c r="D2" s="81" t="s">
        <v>20</v>
      </c>
      <c r="E2" s="81" t="s">
        <v>21</v>
      </c>
      <c r="F2" s="81" t="s">
        <v>22</v>
      </c>
    </row>
    <row r="3" spans="1:6" ht="11.25" x14ac:dyDescent="0.2">
      <c r="A3" s="1" t="s">
        <v>50</v>
      </c>
      <c r="B3" s="117"/>
      <c r="C3" s="118"/>
      <c r="D3" s="117"/>
      <c r="E3" s="117"/>
      <c r="F3" s="117"/>
    </row>
    <row r="4" spans="1:6" ht="11.25" x14ac:dyDescent="0.2">
      <c r="A4" s="1" t="s">
        <v>51</v>
      </c>
      <c r="B4" s="117"/>
      <c r="C4" s="118"/>
      <c r="D4" s="117"/>
      <c r="E4" s="117"/>
      <c r="F4" s="117"/>
    </row>
    <row r="5" spans="1:6" ht="11.25" x14ac:dyDescent="0.2">
      <c r="A5" s="35" t="s">
        <v>52</v>
      </c>
      <c r="B5" s="134">
        <v>56205</v>
      </c>
      <c r="C5" s="135">
        <v>53507</v>
      </c>
      <c r="D5" s="134">
        <v>53619</v>
      </c>
      <c r="E5" s="134">
        <v>53730</v>
      </c>
      <c r="F5" s="134">
        <v>53843</v>
      </c>
    </row>
    <row r="6" spans="1:6" ht="11.25" x14ac:dyDescent="0.2">
      <c r="A6" s="28" t="s">
        <v>53</v>
      </c>
      <c r="B6" s="134">
        <v>78217</v>
      </c>
      <c r="C6" s="135">
        <v>240119</v>
      </c>
      <c r="D6" s="134">
        <v>530823</v>
      </c>
      <c r="E6" s="134">
        <v>696314</v>
      </c>
      <c r="F6" s="134">
        <v>727843</v>
      </c>
    </row>
    <row r="7" spans="1:6" ht="11.25" x14ac:dyDescent="0.2">
      <c r="A7" s="35" t="s">
        <v>54</v>
      </c>
      <c r="B7" s="134">
        <v>878542</v>
      </c>
      <c r="C7" s="135">
        <v>707698</v>
      </c>
      <c r="D7" s="134">
        <v>386868</v>
      </c>
      <c r="E7" s="134">
        <v>210437</v>
      </c>
      <c r="F7" s="134">
        <v>184087</v>
      </c>
    </row>
    <row r="8" spans="1:6" ht="11.25" x14ac:dyDescent="0.2">
      <c r="A8" s="35" t="s">
        <v>55</v>
      </c>
      <c r="B8" s="134">
        <v>8</v>
      </c>
      <c r="C8" s="135">
        <v>8</v>
      </c>
      <c r="D8" s="134">
        <v>8</v>
      </c>
      <c r="E8" s="134">
        <v>8</v>
      </c>
      <c r="F8" s="134">
        <v>8</v>
      </c>
    </row>
    <row r="9" spans="1:6" s="36" customFormat="1" ht="10.5" x14ac:dyDescent="0.15">
      <c r="A9" s="36" t="s">
        <v>56</v>
      </c>
      <c r="B9" s="136">
        <v>1012972</v>
      </c>
      <c r="C9" s="137">
        <v>1001332</v>
      </c>
      <c r="D9" s="136">
        <v>971318</v>
      </c>
      <c r="E9" s="136">
        <v>960489</v>
      </c>
      <c r="F9" s="136">
        <v>965781</v>
      </c>
    </row>
    <row r="10" spans="1:6" ht="11.25" x14ac:dyDescent="0.2">
      <c r="A10" s="1" t="s">
        <v>57</v>
      </c>
      <c r="B10" s="134"/>
      <c r="C10" s="135"/>
      <c r="D10" s="134"/>
      <c r="E10" s="134"/>
      <c r="F10" s="134"/>
    </row>
    <row r="11" spans="1:6" ht="11.25" x14ac:dyDescent="0.2">
      <c r="A11" s="35" t="s">
        <v>58</v>
      </c>
      <c r="B11" s="134">
        <v>178</v>
      </c>
      <c r="C11" s="135">
        <v>0</v>
      </c>
      <c r="D11" s="134">
        <v>0</v>
      </c>
      <c r="E11" s="134">
        <v>0</v>
      </c>
      <c r="F11" s="134">
        <v>0</v>
      </c>
    </row>
    <row r="12" spans="1:6" s="36" customFormat="1" ht="10.5" x14ac:dyDescent="0.15">
      <c r="A12" s="2" t="s">
        <v>59</v>
      </c>
      <c r="B12" s="136">
        <v>178</v>
      </c>
      <c r="C12" s="137">
        <v>0</v>
      </c>
      <c r="D12" s="136">
        <v>0</v>
      </c>
      <c r="E12" s="136">
        <v>0</v>
      </c>
      <c r="F12" s="136">
        <v>0</v>
      </c>
    </row>
    <row r="13" spans="1:6" s="33" customFormat="1" ht="11.25" x14ac:dyDescent="0.2">
      <c r="A13" s="33" t="s">
        <v>60</v>
      </c>
      <c r="B13" s="138">
        <v>1013150</v>
      </c>
      <c r="C13" s="139">
        <v>1001332</v>
      </c>
      <c r="D13" s="138">
        <v>971318</v>
      </c>
      <c r="E13" s="138">
        <v>960489</v>
      </c>
      <c r="F13" s="138">
        <v>965781</v>
      </c>
    </row>
    <row r="14" spans="1:6" ht="11.25" x14ac:dyDescent="0.2">
      <c r="A14" s="3" t="s">
        <v>61</v>
      </c>
      <c r="B14" s="134"/>
      <c r="C14" s="135"/>
      <c r="D14" s="134"/>
      <c r="E14" s="134"/>
      <c r="F14" s="134"/>
    </row>
    <row r="15" spans="1:6" ht="11.25" x14ac:dyDescent="0.2">
      <c r="A15" s="1" t="s">
        <v>62</v>
      </c>
      <c r="B15" s="134"/>
      <c r="C15" s="135"/>
      <c r="D15" s="134"/>
      <c r="E15" s="134"/>
      <c r="F15" s="134"/>
    </row>
    <row r="16" spans="1:6" ht="11.25" x14ac:dyDescent="0.2">
      <c r="A16" s="4" t="s">
        <v>63</v>
      </c>
      <c r="B16" s="134">
        <v>3304</v>
      </c>
      <c r="C16" s="135">
        <v>3304</v>
      </c>
      <c r="D16" s="134">
        <v>3304</v>
      </c>
      <c r="E16" s="134">
        <v>3304</v>
      </c>
      <c r="F16" s="134">
        <v>3304</v>
      </c>
    </row>
    <row r="17" spans="1:6" s="36" customFormat="1" ht="10.5" x14ac:dyDescent="0.15">
      <c r="A17" s="5" t="s">
        <v>64</v>
      </c>
      <c r="B17" s="136">
        <v>3304</v>
      </c>
      <c r="C17" s="137">
        <v>3304</v>
      </c>
      <c r="D17" s="136">
        <v>3304</v>
      </c>
      <c r="E17" s="136">
        <v>3304</v>
      </c>
      <c r="F17" s="136">
        <v>3304</v>
      </c>
    </row>
    <row r="18" spans="1:6" ht="11.25" x14ac:dyDescent="0.2">
      <c r="A18" s="3" t="s">
        <v>65</v>
      </c>
      <c r="B18" s="134"/>
      <c r="C18" s="135"/>
      <c r="D18" s="134"/>
      <c r="E18" s="134"/>
      <c r="F18" s="134"/>
    </row>
    <row r="19" spans="1:6" ht="11.25" x14ac:dyDescent="0.2">
      <c r="A19" s="4" t="s">
        <v>66</v>
      </c>
      <c r="B19" s="134">
        <v>315</v>
      </c>
      <c r="C19" s="135">
        <v>239</v>
      </c>
      <c r="D19" s="134">
        <v>208</v>
      </c>
      <c r="E19" s="134">
        <v>176</v>
      </c>
      <c r="F19" s="134">
        <v>144</v>
      </c>
    </row>
    <row r="20" spans="1:6" ht="11.25" x14ac:dyDescent="0.2">
      <c r="A20" s="4" t="s">
        <v>67</v>
      </c>
      <c r="B20" s="134">
        <v>125</v>
      </c>
      <c r="C20" s="135">
        <v>125</v>
      </c>
      <c r="D20" s="134">
        <v>125</v>
      </c>
      <c r="E20" s="134">
        <v>125</v>
      </c>
      <c r="F20" s="134">
        <v>125</v>
      </c>
    </row>
    <row r="21" spans="1:6" s="36" customFormat="1" ht="10.5" x14ac:dyDescent="0.15">
      <c r="A21" s="5" t="s">
        <v>68</v>
      </c>
      <c r="B21" s="136">
        <v>440</v>
      </c>
      <c r="C21" s="137">
        <v>364</v>
      </c>
      <c r="D21" s="136">
        <v>333</v>
      </c>
      <c r="E21" s="136">
        <v>301</v>
      </c>
      <c r="F21" s="136">
        <v>269</v>
      </c>
    </row>
    <row r="22" spans="1:6" s="33" customFormat="1" ht="11.25" x14ac:dyDescent="0.2">
      <c r="A22" s="3" t="s">
        <v>69</v>
      </c>
      <c r="B22" s="140">
        <v>3744</v>
      </c>
      <c r="C22" s="141">
        <v>3668</v>
      </c>
      <c r="D22" s="140">
        <v>3637</v>
      </c>
      <c r="E22" s="140">
        <v>3605</v>
      </c>
      <c r="F22" s="140">
        <v>3573</v>
      </c>
    </row>
    <row r="23" spans="1:6" s="33" customFormat="1" ht="11.25" x14ac:dyDescent="0.2">
      <c r="A23" s="116" t="s">
        <v>70</v>
      </c>
      <c r="B23" s="142">
        <v>1009406</v>
      </c>
      <c r="C23" s="143">
        <v>997664</v>
      </c>
      <c r="D23" s="142">
        <v>967681</v>
      </c>
      <c r="E23" s="142">
        <v>956884</v>
      </c>
      <c r="F23" s="142">
        <v>962208</v>
      </c>
    </row>
    <row r="24" spans="1:6" ht="11.25" x14ac:dyDescent="0.2">
      <c r="A24" s="15" t="s">
        <v>71</v>
      </c>
      <c r="B24" s="134"/>
      <c r="C24" s="135"/>
      <c r="D24" s="134"/>
      <c r="E24" s="134"/>
      <c r="F24" s="134"/>
    </row>
    <row r="25" spans="1:6" ht="11.25" x14ac:dyDescent="0.2">
      <c r="A25" s="15" t="s">
        <v>72</v>
      </c>
      <c r="B25" s="134"/>
      <c r="C25" s="135"/>
      <c r="D25" s="134"/>
      <c r="E25" s="134"/>
      <c r="F25" s="134"/>
    </row>
    <row r="26" spans="1:6" ht="11.25" x14ac:dyDescent="0.2">
      <c r="A26" s="27" t="s">
        <v>73</v>
      </c>
      <c r="B26" s="134">
        <v>825000</v>
      </c>
      <c r="C26" s="135">
        <v>825000</v>
      </c>
      <c r="D26" s="134">
        <v>825000</v>
      </c>
      <c r="E26" s="134">
        <v>825000</v>
      </c>
      <c r="F26" s="134">
        <v>825000</v>
      </c>
    </row>
    <row r="27" spans="1:6" ht="11.25" x14ac:dyDescent="0.2">
      <c r="A27" s="27" t="s">
        <v>74</v>
      </c>
      <c r="B27" s="134">
        <v>0</v>
      </c>
      <c r="C27" s="135">
        <v>0</v>
      </c>
      <c r="D27" s="134">
        <v>0</v>
      </c>
      <c r="E27" s="134">
        <v>0</v>
      </c>
      <c r="F27" s="134">
        <v>0</v>
      </c>
    </row>
    <row r="28" spans="1:6" ht="22.5" x14ac:dyDescent="0.2">
      <c r="A28" s="42" t="s">
        <v>75</v>
      </c>
      <c r="B28" s="134">
        <v>184406</v>
      </c>
      <c r="C28" s="135">
        <v>172664</v>
      </c>
      <c r="D28" s="134">
        <v>142681</v>
      </c>
      <c r="E28" s="134">
        <v>131884</v>
      </c>
      <c r="F28" s="134">
        <v>137208</v>
      </c>
    </row>
    <row r="29" spans="1:6" ht="11.25" x14ac:dyDescent="0.15">
      <c r="A29" s="23" t="s">
        <v>76</v>
      </c>
      <c r="B29" s="136">
        <v>1009406</v>
      </c>
      <c r="C29" s="137">
        <v>997664</v>
      </c>
      <c r="D29" s="136">
        <v>967681</v>
      </c>
      <c r="E29" s="136">
        <v>956884</v>
      </c>
      <c r="F29" s="136">
        <v>962208</v>
      </c>
    </row>
    <row r="30" spans="1:6" ht="11.25" x14ac:dyDescent="0.2">
      <c r="A30" s="109" t="s">
        <v>77</v>
      </c>
      <c r="B30" s="144">
        <v>1009406</v>
      </c>
      <c r="C30" s="145">
        <v>997664</v>
      </c>
      <c r="D30" s="144">
        <v>967681</v>
      </c>
      <c r="E30" s="144">
        <v>956884</v>
      </c>
      <c r="F30" s="144">
        <v>962208</v>
      </c>
    </row>
    <row r="31" spans="1:6" ht="12" customHeight="1" x14ac:dyDescent="0.2">
      <c r="A31" s="174" t="s">
        <v>48</v>
      </c>
      <c r="B31" s="174"/>
      <c r="C31" s="174"/>
      <c r="D31" s="14"/>
      <c r="E31" s="14"/>
      <c r="F31" s="14"/>
    </row>
    <row r="32" spans="1:6" ht="12" customHeight="1" x14ac:dyDescent="0.25">
      <c r="A32" s="175" t="s">
        <v>78</v>
      </c>
      <c r="B32" s="175"/>
      <c r="C32" s="175"/>
      <c r="D32" s="175"/>
      <c r="E32" s="175"/>
      <c r="F32" s="175"/>
    </row>
  </sheetData>
  <mergeCells count="2">
    <mergeCell ref="A31:C31"/>
    <mergeCell ref="A32:F32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2"/>
  <sheetViews>
    <sheetView showGridLines="0" zoomScale="130" zoomScaleNormal="130" zoomScaleSheetLayoutView="100" workbookViewId="0">
      <selection activeCell="C33" sqref="C33"/>
    </sheetView>
  </sheetViews>
  <sheetFormatPr defaultColWidth="8" defaultRowHeight="12" customHeight="1" x14ac:dyDescent="0.25"/>
  <cols>
    <col min="1" max="1" width="29.28515625" style="14" customWidth="1"/>
    <col min="2" max="2" width="8.28515625" style="26" customWidth="1"/>
    <col min="3" max="3" width="8.7109375" style="26" customWidth="1"/>
    <col min="4" max="4" width="9" style="26" customWidth="1"/>
    <col min="5" max="5" width="8.7109375" style="26" customWidth="1"/>
    <col min="6" max="16384" width="8" style="14"/>
  </cols>
  <sheetData>
    <row r="1" spans="1:5" ht="22.15" customHeight="1" x14ac:dyDescent="0.25">
      <c r="A1" s="176" t="s">
        <v>79</v>
      </c>
      <c r="B1" s="176"/>
      <c r="C1" s="176"/>
      <c r="D1" s="176"/>
      <c r="E1" s="176"/>
    </row>
    <row r="2" spans="1:5" s="26" customFormat="1" ht="45" x14ac:dyDescent="0.25">
      <c r="A2" s="44"/>
      <c r="B2" s="72" t="s">
        <v>80</v>
      </c>
      <c r="C2" s="72" t="s">
        <v>81</v>
      </c>
      <c r="D2" s="72" t="s">
        <v>82</v>
      </c>
      <c r="E2" s="72" t="s">
        <v>83</v>
      </c>
    </row>
    <row r="3" spans="1:5" s="26" customFormat="1" ht="11.25" customHeight="1" x14ac:dyDescent="0.2">
      <c r="A3" s="112" t="s">
        <v>84</v>
      </c>
      <c r="B3" s="119"/>
      <c r="C3" s="119"/>
      <c r="D3" s="119"/>
      <c r="E3" s="119"/>
    </row>
    <row r="4" spans="1:5" ht="22.5" x14ac:dyDescent="0.2">
      <c r="A4" s="43" t="s">
        <v>85</v>
      </c>
      <c r="B4" s="119">
        <v>184406</v>
      </c>
      <c r="C4" s="119">
        <v>0</v>
      </c>
      <c r="D4" s="119">
        <v>825000</v>
      </c>
      <c r="E4" s="119">
        <v>1009406</v>
      </c>
    </row>
    <row r="5" spans="1:5" s="29" customFormat="1" ht="11.25" customHeight="1" x14ac:dyDescent="0.15">
      <c r="A5" s="37" t="s">
        <v>86</v>
      </c>
      <c r="B5" s="74">
        <v>184406</v>
      </c>
      <c r="C5" s="74">
        <v>0</v>
      </c>
      <c r="D5" s="74">
        <v>825000</v>
      </c>
      <c r="E5" s="74">
        <v>1009406</v>
      </c>
    </row>
    <row r="6" spans="1:5" ht="11.25" customHeight="1" x14ac:dyDescent="0.2">
      <c r="A6" s="113" t="s">
        <v>87</v>
      </c>
      <c r="B6" s="119"/>
      <c r="C6" s="119"/>
      <c r="D6" s="119"/>
      <c r="E6" s="119"/>
    </row>
    <row r="7" spans="1:5" ht="11.25" x14ac:dyDescent="0.2">
      <c r="A7" s="28" t="s">
        <v>88</v>
      </c>
      <c r="B7" s="119">
        <v>-11742</v>
      </c>
      <c r="C7" s="119">
        <v>0</v>
      </c>
      <c r="D7" s="119">
        <v>0</v>
      </c>
      <c r="E7" s="119">
        <v>-11742</v>
      </c>
    </row>
    <row r="8" spans="1:5" s="29" customFormat="1" ht="11.25" customHeight="1" x14ac:dyDescent="0.15">
      <c r="A8" s="37" t="s">
        <v>47</v>
      </c>
      <c r="B8" s="120">
        <v>-11742</v>
      </c>
      <c r="C8" s="120">
        <v>0</v>
      </c>
      <c r="D8" s="120">
        <v>0</v>
      </c>
      <c r="E8" s="120">
        <v>-11742</v>
      </c>
    </row>
    <row r="9" spans="1:5" s="29" customFormat="1" ht="21" x14ac:dyDescent="0.15">
      <c r="A9" s="73" t="s">
        <v>89</v>
      </c>
      <c r="B9" s="74">
        <v>172664</v>
      </c>
      <c r="C9" s="74">
        <v>0</v>
      </c>
      <c r="D9" s="74">
        <v>825000</v>
      </c>
      <c r="E9" s="74">
        <v>997664</v>
      </c>
    </row>
    <row r="10" spans="1:5" s="114" customFormat="1" ht="22.5" x14ac:dyDescent="0.2">
      <c r="A10" s="112" t="s">
        <v>90</v>
      </c>
      <c r="B10" s="75">
        <v>172664</v>
      </c>
      <c r="C10" s="75">
        <v>0</v>
      </c>
      <c r="D10" s="75">
        <v>825000</v>
      </c>
      <c r="E10" s="75">
        <v>997664</v>
      </c>
    </row>
    <row r="11" spans="1:5" s="114" customFormat="1" ht="22.5" x14ac:dyDescent="0.2">
      <c r="A11" s="106" t="s">
        <v>91</v>
      </c>
      <c r="B11" s="107">
        <v>172664</v>
      </c>
      <c r="C11" s="107">
        <v>0</v>
      </c>
      <c r="D11" s="107">
        <v>825000</v>
      </c>
      <c r="E11" s="107">
        <v>997664</v>
      </c>
    </row>
    <row r="12" spans="1:5" ht="12" customHeight="1" x14ac:dyDescent="0.25">
      <c r="A12" s="175" t="s">
        <v>48</v>
      </c>
      <c r="B12" s="175"/>
      <c r="C12" s="175"/>
      <c r="D12" s="175"/>
      <c r="E12" s="175"/>
    </row>
  </sheetData>
  <mergeCells count="2">
    <mergeCell ref="A1:E1"/>
    <mergeCell ref="A12:E1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F34"/>
  <sheetViews>
    <sheetView showGridLines="0" topLeftCell="A10" zoomScale="110" zoomScaleNormal="110" zoomScaleSheetLayoutView="100" workbookViewId="0">
      <selection activeCell="E51" sqref="E51"/>
    </sheetView>
  </sheetViews>
  <sheetFormatPr defaultColWidth="8" defaultRowHeight="12" customHeight="1" x14ac:dyDescent="0.25"/>
  <cols>
    <col min="1" max="1" width="27.85546875" style="14" customWidth="1"/>
    <col min="2" max="6" width="9" style="14" customWidth="1"/>
    <col min="7" max="16384" width="8" style="14"/>
  </cols>
  <sheetData>
    <row r="1" spans="1:6" ht="11.25" x14ac:dyDescent="0.25">
      <c r="A1" s="114" t="s">
        <v>92</v>
      </c>
    </row>
    <row r="2" spans="1:6" ht="45" x14ac:dyDescent="0.25">
      <c r="A2" s="39"/>
      <c r="B2" s="81" t="s">
        <v>0</v>
      </c>
      <c r="C2" s="82" t="s">
        <v>19</v>
      </c>
      <c r="D2" s="81" t="s">
        <v>20</v>
      </c>
      <c r="E2" s="81" t="s">
        <v>21</v>
      </c>
      <c r="F2" s="81" t="s">
        <v>22</v>
      </c>
    </row>
    <row r="3" spans="1:6" ht="11.25" x14ac:dyDescent="0.25">
      <c r="A3" s="15" t="s">
        <v>93</v>
      </c>
      <c r="B3" s="146"/>
      <c r="C3" s="147"/>
      <c r="D3" s="146"/>
      <c r="E3" s="146"/>
      <c r="F3" s="146"/>
    </row>
    <row r="4" spans="1:6" ht="11.25" x14ac:dyDescent="0.25">
      <c r="A4" s="16" t="s">
        <v>94</v>
      </c>
      <c r="B4" s="146"/>
      <c r="C4" s="147"/>
      <c r="D4" s="146"/>
      <c r="E4" s="146"/>
      <c r="F4" s="146"/>
    </row>
    <row r="5" spans="1:6" ht="11.25" x14ac:dyDescent="0.25">
      <c r="A5" s="27" t="s">
        <v>95</v>
      </c>
      <c r="B5" s="148">
        <v>49090</v>
      </c>
      <c r="C5" s="149">
        <v>39690</v>
      </c>
      <c r="D5" s="148">
        <v>37362</v>
      </c>
      <c r="E5" s="148">
        <v>37210</v>
      </c>
      <c r="F5" s="148">
        <v>37648</v>
      </c>
    </row>
    <row r="6" spans="1:6" ht="11.25" x14ac:dyDescent="0.25">
      <c r="A6" s="27" t="s">
        <v>15</v>
      </c>
      <c r="B6" s="148">
        <v>26997</v>
      </c>
      <c r="C6" s="149">
        <v>34670</v>
      </c>
      <c r="D6" s="148">
        <v>37303</v>
      </c>
      <c r="E6" s="148">
        <v>40747</v>
      </c>
      <c r="F6" s="148">
        <v>43513</v>
      </c>
    </row>
    <row r="7" spans="1:6" ht="11.25" x14ac:dyDescent="0.25">
      <c r="A7" s="27" t="s">
        <v>96</v>
      </c>
      <c r="B7" s="148">
        <v>-4</v>
      </c>
      <c r="C7" s="149">
        <v>-5</v>
      </c>
      <c r="D7" s="148">
        <v>-3</v>
      </c>
      <c r="E7" s="148">
        <v>-6</v>
      </c>
      <c r="F7" s="148">
        <v>-5</v>
      </c>
    </row>
    <row r="8" spans="1:6" ht="11.25" x14ac:dyDescent="0.25">
      <c r="A8" s="27" t="s">
        <v>97</v>
      </c>
      <c r="B8" s="148">
        <v>202</v>
      </c>
      <c r="C8" s="149">
        <v>1202</v>
      </c>
      <c r="D8" s="148">
        <v>3587</v>
      </c>
      <c r="E8" s="148">
        <v>8325</v>
      </c>
      <c r="F8" s="148">
        <v>16285</v>
      </c>
    </row>
    <row r="9" spans="1:6" s="29" customFormat="1" ht="10.5" x14ac:dyDescent="0.25">
      <c r="A9" s="29" t="s">
        <v>98</v>
      </c>
      <c r="B9" s="150">
        <v>76285</v>
      </c>
      <c r="C9" s="151">
        <v>75557</v>
      </c>
      <c r="D9" s="150">
        <v>78249</v>
      </c>
      <c r="E9" s="150">
        <v>86276</v>
      </c>
      <c r="F9" s="150">
        <v>97441</v>
      </c>
    </row>
    <row r="10" spans="1:6" ht="11.25" x14ac:dyDescent="0.25">
      <c r="A10" s="16" t="s">
        <v>99</v>
      </c>
      <c r="B10" s="148"/>
      <c r="C10" s="149"/>
      <c r="D10" s="148"/>
      <c r="E10" s="148"/>
      <c r="F10" s="148"/>
    </row>
    <row r="11" spans="1:6" ht="11.25" x14ac:dyDescent="0.25">
      <c r="A11" s="27" t="s">
        <v>100</v>
      </c>
      <c r="B11" s="148">
        <v>6209</v>
      </c>
      <c r="C11" s="149">
        <v>21799</v>
      </c>
      <c r="D11" s="148">
        <v>25168</v>
      </c>
      <c r="E11" s="148">
        <v>26115</v>
      </c>
      <c r="F11" s="148">
        <v>26516</v>
      </c>
    </row>
    <row r="12" spans="1:6" ht="11.25" x14ac:dyDescent="0.25">
      <c r="A12" s="27" t="s">
        <v>29</v>
      </c>
      <c r="B12" s="148">
        <v>12017</v>
      </c>
      <c r="C12" s="149">
        <v>21306</v>
      </c>
      <c r="D12" s="148">
        <v>15918</v>
      </c>
      <c r="E12" s="148">
        <v>15006</v>
      </c>
      <c r="F12" s="148">
        <v>15302</v>
      </c>
    </row>
    <row r="13" spans="1:6" ht="11.25" x14ac:dyDescent="0.25">
      <c r="A13" s="27" t="s">
        <v>16</v>
      </c>
      <c r="B13" s="148">
        <v>6331</v>
      </c>
      <c r="C13" s="149">
        <v>36447</v>
      </c>
      <c r="D13" s="148">
        <v>53259</v>
      </c>
      <c r="E13" s="148">
        <v>48648</v>
      </c>
      <c r="F13" s="148">
        <v>38766</v>
      </c>
    </row>
    <row r="14" spans="1:6" s="29" customFormat="1" ht="10.5" x14ac:dyDescent="0.25">
      <c r="A14" s="24" t="s">
        <v>101</v>
      </c>
      <c r="B14" s="152">
        <v>24557</v>
      </c>
      <c r="C14" s="153">
        <v>79552</v>
      </c>
      <c r="D14" s="152">
        <v>94345</v>
      </c>
      <c r="E14" s="152">
        <v>89769</v>
      </c>
      <c r="F14" s="152">
        <v>80584</v>
      </c>
    </row>
    <row r="15" spans="1:6" s="114" customFormat="1" ht="22.5" x14ac:dyDescent="0.2">
      <c r="A15" s="112" t="s">
        <v>102</v>
      </c>
      <c r="B15" s="154">
        <v>51728</v>
      </c>
      <c r="C15" s="155">
        <v>-3995</v>
      </c>
      <c r="D15" s="154">
        <v>-16096</v>
      </c>
      <c r="E15" s="154">
        <v>-3493</v>
      </c>
      <c r="F15" s="154">
        <v>16857</v>
      </c>
    </row>
    <row r="16" spans="1:6" ht="11.25" x14ac:dyDescent="0.25">
      <c r="A16" s="15" t="s">
        <v>103</v>
      </c>
      <c r="B16" s="148"/>
      <c r="C16" s="149"/>
      <c r="D16" s="148"/>
      <c r="E16" s="148"/>
      <c r="F16" s="148"/>
    </row>
    <row r="17" spans="1:6" ht="11.25" x14ac:dyDescent="0.25">
      <c r="A17" s="15" t="s">
        <v>94</v>
      </c>
      <c r="B17" s="148"/>
      <c r="C17" s="149"/>
      <c r="D17" s="148"/>
      <c r="E17" s="148"/>
      <c r="F17" s="148"/>
    </row>
    <row r="18" spans="1:6" ht="22.5" x14ac:dyDescent="0.2">
      <c r="A18" s="43" t="s">
        <v>104</v>
      </c>
      <c r="B18" s="166">
        <v>1559699.9851800001</v>
      </c>
      <c r="C18" s="167">
        <v>1724700.0878199998</v>
      </c>
      <c r="D18" s="166">
        <v>1553856.0878199998</v>
      </c>
      <c r="E18" s="166">
        <v>1233026.0878199998</v>
      </c>
      <c r="F18" s="166">
        <v>1056595.0878199998</v>
      </c>
    </row>
    <row r="19" spans="1:6" ht="11.25" x14ac:dyDescent="0.25">
      <c r="A19" s="27" t="s">
        <v>16</v>
      </c>
      <c r="B19" s="148">
        <v>0</v>
      </c>
      <c r="C19" s="149">
        <v>21135</v>
      </c>
      <c r="D19" s="148">
        <v>422526</v>
      </c>
      <c r="E19" s="148">
        <v>80253</v>
      </c>
      <c r="F19" s="148">
        <v>254892</v>
      </c>
    </row>
    <row r="20" spans="1:6" s="29" customFormat="1" ht="10.5" x14ac:dyDescent="0.25">
      <c r="A20" s="24" t="s">
        <v>98</v>
      </c>
      <c r="B20" s="150">
        <v>1559699.9851800001</v>
      </c>
      <c r="C20" s="151">
        <v>1745835.0878199998</v>
      </c>
      <c r="D20" s="150">
        <v>1976382.0878199998</v>
      </c>
      <c r="E20" s="150">
        <v>1313279.0878199998</v>
      </c>
      <c r="F20" s="150">
        <v>1311487.0878199998</v>
      </c>
    </row>
    <row r="21" spans="1:6" ht="11.25" x14ac:dyDescent="0.25">
      <c r="A21" s="15" t="s">
        <v>99</v>
      </c>
      <c r="B21" s="148"/>
      <c r="C21" s="149"/>
      <c r="D21" s="148"/>
      <c r="E21" s="148"/>
      <c r="F21" s="148"/>
    </row>
    <row r="22" spans="1:6" ht="11.25" x14ac:dyDescent="0.25">
      <c r="A22" s="43" t="s">
        <v>105</v>
      </c>
      <c r="B22" s="148">
        <v>1724700.0878199998</v>
      </c>
      <c r="C22" s="149">
        <v>1553856.0878199998</v>
      </c>
      <c r="D22" s="148">
        <v>1233026.0878199998</v>
      </c>
      <c r="E22" s="148">
        <v>1056595.0878199998</v>
      </c>
      <c r="F22" s="148">
        <v>1030246.0878199997</v>
      </c>
    </row>
    <row r="23" spans="1:6" ht="11.25" x14ac:dyDescent="0.25">
      <c r="A23" s="27" t="s">
        <v>16</v>
      </c>
      <c r="B23" s="148">
        <v>14154</v>
      </c>
      <c r="C23" s="149">
        <v>190682</v>
      </c>
      <c r="D23" s="148">
        <v>727148</v>
      </c>
      <c r="E23" s="148">
        <v>253080</v>
      </c>
      <c r="F23" s="148">
        <v>297985</v>
      </c>
    </row>
    <row r="24" spans="1:6" s="29" customFormat="1" ht="10.5" x14ac:dyDescent="0.25">
      <c r="A24" s="29" t="s">
        <v>101</v>
      </c>
      <c r="B24" s="150">
        <v>1738854.0878199998</v>
      </c>
      <c r="C24" s="151">
        <v>1744538.0878199998</v>
      </c>
      <c r="D24" s="150">
        <v>1960174.0878199998</v>
      </c>
      <c r="E24" s="150">
        <v>1309675.0878199998</v>
      </c>
      <c r="F24" s="150">
        <v>1328231.0878199995</v>
      </c>
    </row>
    <row r="25" spans="1:6" s="114" customFormat="1" ht="22.5" x14ac:dyDescent="0.2">
      <c r="A25" s="112" t="s">
        <v>106</v>
      </c>
      <c r="B25" s="156">
        <v>-179154.10263999971</v>
      </c>
      <c r="C25" s="157">
        <v>1297</v>
      </c>
      <c r="D25" s="156">
        <v>16208</v>
      </c>
      <c r="E25" s="156">
        <v>3604</v>
      </c>
      <c r="F25" s="156">
        <v>-16743.999999999767</v>
      </c>
    </row>
    <row r="26" spans="1:6" ht="11.25" x14ac:dyDescent="0.25">
      <c r="A26" s="16" t="s">
        <v>107</v>
      </c>
      <c r="B26" s="148"/>
      <c r="C26" s="149"/>
      <c r="D26" s="148"/>
      <c r="E26" s="148"/>
      <c r="F26" s="148"/>
    </row>
    <row r="27" spans="1:6" ht="11.25" x14ac:dyDescent="0.25">
      <c r="A27" s="16" t="s">
        <v>94</v>
      </c>
      <c r="B27" s="148"/>
      <c r="C27" s="149"/>
      <c r="D27" s="148"/>
      <c r="E27" s="148"/>
      <c r="F27" s="148"/>
    </row>
    <row r="28" spans="1:6" ht="11.25" x14ac:dyDescent="0.25">
      <c r="A28" s="27" t="s">
        <v>73</v>
      </c>
      <c r="B28" s="148">
        <v>165000</v>
      </c>
      <c r="C28" s="149">
        <v>0</v>
      </c>
      <c r="D28" s="148">
        <v>0</v>
      </c>
      <c r="E28" s="148">
        <v>0</v>
      </c>
      <c r="F28" s="148">
        <v>0</v>
      </c>
    </row>
    <row r="29" spans="1:6" s="29" customFormat="1" ht="10.5" x14ac:dyDescent="0.25">
      <c r="A29" s="24" t="s">
        <v>98</v>
      </c>
      <c r="B29" s="150">
        <v>165000</v>
      </c>
      <c r="C29" s="151">
        <v>0</v>
      </c>
      <c r="D29" s="150">
        <v>0</v>
      </c>
      <c r="E29" s="150">
        <v>0</v>
      </c>
      <c r="F29" s="150">
        <v>0</v>
      </c>
    </row>
    <row r="30" spans="1:6" s="114" customFormat="1" ht="22.5" x14ac:dyDescent="0.2">
      <c r="A30" s="45" t="s">
        <v>108</v>
      </c>
      <c r="B30" s="158">
        <v>165000</v>
      </c>
      <c r="C30" s="159">
        <v>0</v>
      </c>
      <c r="D30" s="158">
        <v>0</v>
      </c>
      <c r="E30" s="158">
        <v>0</v>
      </c>
      <c r="F30" s="158">
        <v>0</v>
      </c>
    </row>
    <row r="31" spans="1:6" s="114" customFormat="1" ht="22.5" x14ac:dyDescent="0.2">
      <c r="A31" s="45" t="s">
        <v>109</v>
      </c>
      <c r="B31" s="158">
        <v>37573.897360000294</v>
      </c>
      <c r="C31" s="159">
        <v>-2698</v>
      </c>
      <c r="D31" s="158">
        <v>112</v>
      </c>
      <c r="E31" s="158">
        <v>111</v>
      </c>
      <c r="F31" s="158">
        <v>113.00000000023283</v>
      </c>
    </row>
    <row r="32" spans="1:6" ht="22.5" x14ac:dyDescent="0.2">
      <c r="A32" s="43" t="s">
        <v>110</v>
      </c>
      <c r="B32" s="166">
        <v>18631</v>
      </c>
      <c r="C32" s="167">
        <v>56204.897360000294</v>
      </c>
      <c r="D32" s="166">
        <v>53506.897360000294</v>
      </c>
      <c r="E32" s="166">
        <v>53618.897360000294</v>
      </c>
      <c r="F32" s="166">
        <v>53729.897360000294</v>
      </c>
    </row>
    <row r="33" spans="1:6" ht="22.5" x14ac:dyDescent="0.2">
      <c r="A33" s="110" t="s">
        <v>111</v>
      </c>
      <c r="B33" s="160">
        <v>56204.897360000294</v>
      </c>
      <c r="C33" s="161">
        <v>53506.897360000294</v>
      </c>
      <c r="D33" s="160">
        <v>53618.897360000294</v>
      </c>
      <c r="E33" s="160">
        <v>53729.897360000294</v>
      </c>
      <c r="F33" s="160">
        <v>53842.897360000527</v>
      </c>
    </row>
    <row r="34" spans="1:6" ht="12" customHeight="1" x14ac:dyDescent="0.2">
      <c r="A34" s="177" t="s">
        <v>48</v>
      </c>
      <c r="B34" s="177"/>
      <c r="C34" s="177"/>
      <c r="D34" s="177"/>
      <c r="E34" s="177"/>
      <c r="F34" s="177"/>
    </row>
  </sheetData>
  <mergeCells count="1">
    <mergeCell ref="A34:F3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C14"/>
  <sheetViews>
    <sheetView showGridLines="0" zoomScale="110" zoomScaleNormal="110" zoomScaleSheetLayoutView="100" workbookViewId="0">
      <selection activeCell="A37" sqref="A37"/>
    </sheetView>
  </sheetViews>
  <sheetFormatPr defaultColWidth="9.28515625" defaultRowHeight="12.75" x14ac:dyDescent="0.2"/>
  <cols>
    <col min="1" max="1" width="48.7109375" style="21" customWidth="1"/>
    <col min="2" max="2" width="11.28515625" style="21" customWidth="1"/>
    <col min="3" max="3" width="11.28515625" style="25" customWidth="1"/>
    <col min="4" max="16384" width="9.28515625" style="21"/>
  </cols>
  <sheetData>
    <row r="1" spans="1:3" s="13" customFormat="1" ht="11.25" x14ac:dyDescent="0.2">
      <c r="A1" s="17" t="s">
        <v>135</v>
      </c>
      <c r="C1" s="7"/>
    </row>
    <row r="2" spans="1:3" s="76" customFormat="1" ht="45" x14ac:dyDescent="0.25">
      <c r="A2" s="83"/>
      <c r="B2" s="81" t="s">
        <v>112</v>
      </c>
      <c r="C2" s="81" t="s">
        <v>131</v>
      </c>
    </row>
    <row r="3" spans="1:3" s="6" customFormat="1" ht="11.25" x14ac:dyDescent="0.2">
      <c r="A3" s="22" t="s">
        <v>113</v>
      </c>
      <c r="B3" s="13"/>
      <c r="C3" s="7"/>
    </row>
    <row r="4" spans="1:3" s="6" customFormat="1" ht="11.25" x14ac:dyDescent="0.2">
      <c r="A4" s="71" t="s">
        <v>114</v>
      </c>
      <c r="B4" s="8">
        <v>1409</v>
      </c>
      <c r="C4" s="86">
        <v>1409</v>
      </c>
    </row>
    <row r="5" spans="1:3" s="6" customFormat="1" ht="11.25" x14ac:dyDescent="0.2">
      <c r="A5" s="30" t="s">
        <v>127</v>
      </c>
      <c r="B5" s="8">
        <v>-1231</v>
      </c>
      <c r="C5" s="86">
        <v>-1231</v>
      </c>
    </row>
    <row r="6" spans="1:3" s="9" customFormat="1" ht="11.25" x14ac:dyDescent="0.2">
      <c r="A6" s="22" t="s">
        <v>115</v>
      </c>
      <c r="B6" s="108">
        <v>178</v>
      </c>
      <c r="C6" s="108">
        <v>178</v>
      </c>
    </row>
    <row r="7" spans="1:3" s="6" customFormat="1" ht="11.25" x14ac:dyDescent="0.2">
      <c r="A7" s="84" t="s">
        <v>116</v>
      </c>
      <c r="B7" s="90"/>
      <c r="C7" s="90"/>
    </row>
    <row r="8" spans="1:3" s="6" customFormat="1" ht="11.25" x14ac:dyDescent="0.2">
      <c r="A8" s="71" t="s">
        <v>117</v>
      </c>
      <c r="B8" s="8">
        <v>-178</v>
      </c>
      <c r="C8" s="8">
        <v>-178</v>
      </c>
    </row>
    <row r="9" spans="1:3" s="9" customFormat="1" ht="11.25" x14ac:dyDescent="0.2">
      <c r="A9" s="84" t="s">
        <v>118</v>
      </c>
      <c r="B9" s="108">
        <v>-178</v>
      </c>
      <c r="C9" s="108">
        <v>-178</v>
      </c>
    </row>
    <row r="10" spans="1:3" s="6" customFormat="1" ht="11.25" x14ac:dyDescent="0.2">
      <c r="A10" s="22" t="s">
        <v>119</v>
      </c>
      <c r="B10" s="8"/>
      <c r="C10" s="86"/>
    </row>
    <row r="11" spans="1:3" s="6" customFormat="1" ht="11.25" x14ac:dyDescent="0.15">
      <c r="A11" s="80" t="s">
        <v>120</v>
      </c>
      <c r="B11" s="8">
        <v>1409</v>
      </c>
      <c r="C11" s="8">
        <v>1409</v>
      </c>
    </row>
    <row r="12" spans="1:3" s="6" customFormat="1" ht="11.25" x14ac:dyDescent="0.15">
      <c r="A12" s="87" t="s">
        <v>128</v>
      </c>
      <c r="B12" s="8">
        <v>-1409</v>
      </c>
      <c r="C12" s="8">
        <v>-1409</v>
      </c>
    </row>
    <row r="13" spans="1:3" s="6" customFormat="1" ht="11.1" customHeight="1" x14ac:dyDescent="0.2">
      <c r="A13" s="97" t="s">
        <v>121</v>
      </c>
      <c r="B13" s="108">
        <v>0</v>
      </c>
      <c r="C13" s="108">
        <v>0</v>
      </c>
    </row>
    <row r="14" spans="1:3" ht="12" customHeight="1" x14ac:dyDescent="0.2">
      <c r="A14" s="178" t="s">
        <v>48</v>
      </c>
      <c r="B14" s="178"/>
      <c r="C14" s="178"/>
    </row>
  </sheetData>
  <mergeCells count="1">
    <mergeCell ref="A14:C14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lf395e0388bc45bfb8642f07b9d090f4 xmlns="a334ba3b-e131-42d3-95f3-2728f5a41884">
      <Terms xmlns="http://schemas.microsoft.com/office/infopath/2007/PartnerControls"/>
    </lf395e0388bc45bfb8642f07b9d090f4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SharedWithUsers xmlns="6a7e9632-768a-49bf-85ac-c69233ab2a52">
      <UserInfo>
        <DisplayName>David Le</DisplayName>
        <AccountId>26</AccountId>
        <AccountType/>
      </UserInfo>
    </SharedWithUsers>
    <lcf76f155ced4ddcb4097134ff3c332f xmlns="e39afc8f-a215-4bb1-9caf-c1c5d2f63d8a">
      <Terms xmlns="http://schemas.microsoft.com/office/infopath/2007/PartnerControls"/>
    </lcf76f155ced4ddcb4097134ff3c332f>
    <TaxCatchAll xmlns="a334ba3b-e131-42d3-95f3-2728f5a41884">
      <Value>34</Value>
      <Value>2</Value>
      <Value>1</Value>
    </TaxCatchAll>
    <e0fcb3f570964638902a63147cd98219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e0fcb3f570964638902a63147cd98219>
    <Security_x0020_Classification xmlns="a334ba3b-e131-42d3-95f3-2728f5a41884">OFFICIAL</Security_x0020_Classification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Url xmlns="6a7e9632-768a-49bf-85ac-c69233ab2a52">
      <Url>https://financegovau.sharepoint.com/sites/M365_DoF_50033506/_layouts/15/DocIdRedir.aspx?ID=FIN33506-1566835604-280534</Url>
      <Description>FIN33506-1566835604-280534</Description>
    </_dlc_DocIdUrl>
    <Original_x0020_Date_x0020_Created xmlns="a334ba3b-e131-42d3-95f3-2728f5a41884" xsi:nil="true"/>
    <_dlc_DocId xmlns="6a7e9632-768a-49bf-85ac-c69233ab2a52">FIN33506-1566835604-280534</_dlc_DocId>
  </documentManagement>
</p:properties>
</file>

<file path=customXml/itemProps1.xml><?xml version="1.0" encoding="utf-8"?>
<ds:datastoreItem xmlns:ds="http://schemas.openxmlformats.org/officeDocument/2006/customXml" ds:itemID="{7E25E50F-A896-467A-85EC-9385D84EE32A}"/>
</file>

<file path=customXml/itemProps2.xml><?xml version="1.0" encoding="utf-8"?>
<ds:datastoreItem xmlns:ds="http://schemas.openxmlformats.org/officeDocument/2006/customXml" ds:itemID="{E78B0189-4C8B-4A51-A929-D9D4F5155AEA}"/>
</file>

<file path=customXml/itemProps3.xml><?xml version="1.0" encoding="utf-8"?>
<ds:datastoreItem xmlns:ds="http://schemas.openxmlformats.org/officeDocument/2006/customXml" ds:itemID="{F36BEBCD-9EC7-4A37-90AF-1186142CC798}"/>
</file>

<file path=customXml/itemProps4.xml><?xml version="1.0" encoding="utf-8"?>
<ds:datastoreItem xmlns:ds="http://schemas.openxmlformats.org/officeDocument/2006/customXml" ds:itemID="{F49742F2-C185-4E56-920E-68EDBBCE7E34}"/>
</file>

<file path=customXml/itemProps5.xml><?xml version="1.0" encoding="utf-8"?>
<ds:datastoreItem xmlns:ds="http://schemas.openxmlformats.org/officeDocument/2006/customXml" ds:itemID="{8BCECFC2-83AE-4E91-A372-7DFF9150C3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Table 1.1 NHFIC</vt:lpstr>
      <vt:lpstr>Table 2.X.1 NHFIC</vt:lpstr>
      <vt:lpstr>Table 3.1 NHFIC</vt:lpstr>
      <vt:lpstr>Table 3.2</vt:lpstr>
      <vt:lpstr>Table 3.3</vt:lpstr>
      <vt:lpstr>Table 3.4</vt:lpstr>
      <vt:lpstr>Table 3.5</vt:lpstr>
      <vt:lpstr>'Table 1.1 NHFIC'!Print_Area</vt:lpstr>
      <vt:lpstr>'Table 2.X.1 NHFIC'!Print_Area</vt:lpstr>
      <vt:lpstr>'Table 3.1 NHFIC'!Print_Area</vt:lpstr>
      <vt:lpstr>'Table 3.2'!Print_Area</vt:lpstr>
      <vt:lpstr>'Table 3.3'!Print_Area</vt:lpstr>
      <vt:lpstr>'Table 3.4'!Print_Area</vt:lpstr>
      <vt:lpstr>'Table 3.5'!Print_Area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[SEC=OFFICIAL]</cp:keywords>
  <dc:description/>
  <cp:lastModifiedBy/>
  <cp:revision>1</cp:revision>
  <dcterms:created xsi:type="dcterms:W3CDTF">2023-05-08T22:53:31Z</dcterms:created>
  <dcterms:modified xsi:type="dcterms:W3CDTF">2023-05-08T22:53:57Z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Caveats_Count">
    <vt:lpwstr>0</vt:lpwstr>
  </property>
  <property fmtid="{D5CDD505-2E9C-101B-9397-08002B2CF9AE}" pid="3" name="MSIP_Label_9afac2ee-148c-4d2b-b56a-3ca1cd2dcfe0_SetDate">
    <vt:lpwstr>2023-03-27T00:09:20Z</vt:lpwstr>
  </property>
  <property fmtid="{D5CDD505-2E9C-101B-9397-08002B2CF9AE}" pid="4" name="PM_ProtectiveMarkingImage_Header">
    <vt:lpwstr>C:\Program Files\Common Files\janusNET Shared\janusSEAL\Images\DocumentSlashBlue.png</vt:lpwstr>
  </property>
  <property fmtid="{D5CDD505-2E9C-101B-9397-08002B2CF9AE}" pid="5" name="PM_SecurityClassification">
    <vt:lpwstr>OFFICIAL</vt:lpwstr>
  </property>
  <property fmtid="{D5CDD505-2E9C-101B-9397-08002B2CF9AE}" pid="6" name="PMHMAC">
    <vt:lpwstr>v=2022.1;a=SHA256;h=4C2F8BE868FF179F500D25FDBA408608EF6DE191225938A4E9F16F064BE3C9EF</vt:lpwstr>
  </property>
  <property fmtid="{D5CDD505-2E9C-101B-9397-08002B2CF9AE}" pid="7" name="MSIP_Label_9afac2ee-148c-4d2b-b56a-3ca1cd2dcfe0_Enabled">
    <vt:lpwstr>true</vt:lpwstr>
  </property>
  <property fmtid="{D5CDD505-2E9C-101B-9397-08002B2CF9AE}" pid="8" name="PM_Qualifier">
    <vt:lpwstr/>
  </property>
  <property fmtid="{D5CDD505-2E9C-101B-9397-08002B2CF9AE}" pid="9" name="PM_DisplayValueSecClassificationWithQualifier">
    <vt:lpwstr>OFFICIAL</vt:lpwstr>
  </property>
  <property fmtid="{D5CDD505-2E9C-101B-9397-08002B2CF9AE}" pid="10" name="PM_InsertionValue">
    <vt:lpwstr>OFFICIAL</vt:lpwstr>
  </property>
  <property fmtid="{D5CDD505-2E9C-101B-9397-08002B2CF9AE}" pid="11" name="PM_Originator_Hash_SHA1">
    <vt:lpwstr>5D2025B0AFA3CBF0F33E3143F042C7EA50384E23</vt:lpwstr>
  </property>
  <property fmtid="{D5CDD505-2E9C-101B-9397-08002B2CF9AE}" pid="12" name="PM_Originating_FileId">
    <vt:lpwstr>92A4A01110484A9283DBEBB42B1C8EC2</vt:lpwstr>
  </property>
  <property fmtid="{D5CDD505-2E9C-101B-9397-08002B2CF9AE}" pid="13" name="PM_ProtectiveMarkingValue_Footer">
    <vt:lpwstr>OFFICIAL</vt:lpwstr>
  </property>
  <property fmtid="{D5CDD505-2E9C-101B-9397-08002B2CF9AE}" pid="14" name="PM_ProtectiveMarkingValue_Header">
    <vt:lpwstr>OFFICIAL</vt:lpwstr>
  </property>
  <property fmtid="{D5CDD505-2E9C-101B-9397-08002B2CF9AE}" pid="15" name="PM_OriginationTimeStamp">
    <vt:lpwstr>2023-02-17T05:13:31Z</vt:lpwstr>
  </property>
  <property fmtid="{D5CDD505-2E9C-101B-9397-08002B2CF9AE}" pid="16" name="PM_ProtectiveMarkingImage_Footer">
    <vt:lpwstr>C:\Program Files\Common Files\janusNET Shared\janusSEAL\Images\DocumentSlashBlue.png</vt:lpwstr>
  </property>
  <property fmtid="{D5CDD505-2E9C-101B-9397-08002B2CF9AE}" pid="17" name="PM_Namespace">
    <vt:lpwstr>gov.au</vt:lpwstr>
  </property>
  <property fmtid="{D5CDD505-2E9C-101B-9397-08002B2CF9AE}" pid="18" name="PM_Version">
    <vt:lpwstr>2018.4</vt:lpwstr>
  </property>
  <property fmtid="{D5CDD505-2E9C-101B-9397-08002B2CF9AE}" pid="19" name="PM_Note">
    <vt:lpwstr/>
  </property>
  <property fmtid="{D5CDD505-2E9C-101B-9397-08002B2CF9AE}" pid="20" name="PM_Markers">
    <vt:lpwstr/>
  </property>
  <property fmtid="{D5CDD505-2E9C-101B-9397-08002B2CF9AE}" pid="21" name="MSIP_Label_9afac2ee-148c-4d2b-b56a-3ca1cd2dcfe0_Method">
    <vt:lpwstr>Standard</vt:lpwstr>
  </property>
  <property fmtid="{D5CDD505-2E9C-101B-9397-08002B2CF9AE}" pid="22" name="PM_Display">
    <vt:lpwstr>OFFICIAL</vt:lpwstr>
  </property>
  <property fmtid="{D5CDD505-2E9C-101B-9397-08002B2CF9AE}" pid="23" name="PMUuid">
    <vt:lpwstr>v=2022.2;d=gov.au;g=46DD6D7C-8107-577B-BC6E-F348953B2E44</vt:lpwstr>
  </property>
  <property fmtid="{D5CDD505-2E9C-101B-9397-08002B2CF9AE}" pid="24" name="PM_Hash_Version">
    <vt:lpwstr>2022.1</vt:lpwstr>
  </property>
  <property fmtid="{D5CDD505-2E9C-101B-9397-08002B2CF9AE}" pid="25" name="PM_Hash_Salt_Prev">
    <vt:lpwstr>9BBA916CEA6872596FDEFFEAFF8DB0F8</vt:lpwstr>
  </property>
  <property fmtid="{D5CDD505-2E9C-101B-9397-08002B2CF9AE}" pid="26" name="PM_Hash_Salt">
    <vt:lpwstr>1CC89E2BF9F44CB49A6F93B51BBDEC47</vt:lpwstr>
  </property>
  <property fmtid="{D5CDD505-2E9C-101B-9397-08002B2CF9AE}" pid="27" name="PM_PrintOutPlacement_XLS">
    <vt:lpwstr/>
  </property>
  <property fmtid="{D5CDD505-2E9C-101B-9397-08002B2CF9AE}" pid="28" name="PM_Hash_SHA1">
    <vt:lpwstr>D37C19D940E8F91B3CE426ACE60778B422147A23</vt:lpwstr>
  </property>
  <property fmtid="{D5CDD505-2E9C-101B-9397-08002B2CF9AE}" pid="29" name="MSIP_Label_87d6481e-ccdd-4ab6-8b26-05a0df5699e7_SetDate">
    <vt:lpwstr>2023-02-17T05:13:31Z</vt:lpwstr>
  </property>
  <property fmtid="{D5CDD505-2E9C-101B-9397-08002B2CF9AE}" pid="30" name="PM_OriginatorUserAccountName_SHA256">
    <vt:lpwstr>6A820173299308665DEF382632A4BBBB499DDC80EA374C04EAA1312AB408AD34</vt:lpwstr>
  </property>
  <property fmtid="{D5CDD505-2E9C-101B-9397-08002B2CF9AE}" pid="31" name="PM_OriginatorDomainName_SHA256">
    <vt:lpwstr>325440F6CA31C4C3BCE4433552DC42928CAAD3E2731ABE35FDE729ECEB763AF0</vt:lpwstr>
  </property>
  <property fmtid="{D5CDD505-2E9C-101B-9397-08002B2CF9AE}" pid="32" name="MSIP_Label_87d6481e-ccdd-4ab6-8b26-05a0df5699e7_Method">
    <vt:lpwstr>Privileged</vt:lpwstr>
  </property>
  <property fmtid="{D5CDD505-2E9C-101B-9397-08002B2CF9AE}" pid="33" name="PM_SecurityClassification_Prev">
    <vt:lpwstr>OFFICIAL</vt:lpwstr>
  </property>
  <property fmtid="{D5CDD505-2E9C-101B-9397-08002B2CF9AE}" pid="34" name="PM_Qualifier_Prev">
    <vt:lpwstr/>
  </property>
  <property fmtid="{D5CDD505-2E9C-101B-9397-08002B2CF9AE}" pid="35" name="MSIP_Label_9afac2ee-148c-4d2b-b56a-3ca1cd2dcfe0_ActionId">
    <vt:lpwstr>50cef98e-72f3-4e87-9a8c-393e1fc3dbf7</vt:lpwstr>
  </property>
  <property fmtid="{D5CDD505-2E9C-101B-9397-08002B2CF9AE}" pid="36" name="MSIP_Label_87d6481e-ccdd-4ab6-8b26-05a0df5699e7_Name">
    <vt:lpwstr>OFFICIAL</vt:lpwstr>
  </property>
  <property fmtid="{D5CDD505-2E9C-101B-9397-08002B2CF9AE}" pid="37" name="MSIP_Label_87d6481e-ccdd-4ab6-8b26-05a0df5699e7_SiteId">
    <vt:lpwstr>08954cee-4782-4ff6-9ad5-1997dccef4b0</vt:lpwstr>
  </property>
  <property fmtid="{D5CDD505-2E9C-101B-9397-08002B2CF9AE}" pid="38" name="MSIP_Label_87d6481e-ccdd-4ab6-8b26-05a0df5699e7_Enabled">
    <vt:lpwstr>true</vt:lpwstr>
  </property>
  <property fmtid="{D5CDD505-2E9C-101B-9397-08002B2CF9AE}" pid="39" name="MSIP_Label_87d6481e-ccdd-4ab6-8b26-05a0df5699e7_ContentBits">
    <vt:lpwstr>0</vt:lpwstr>
  </property>
  <property fmtid="{D5CDD505-2E9C-101B-9397-08002B2CF9AE}" pid="40" name="MSIP_Label_9afac2ee-148c-4d2b-b56a-3ca1cd2dcfe0_Name">
    <vt:lpwstr>9afac2ee-148c-4d2b-b56a-3ca1cd2dcfe0</vt:lpwstr>
  </property>
  <property fmtid="{D5CDD505-2E9C-101B-9397-08002B2CF9AE}" pid="41" name="MSIP_Label_87d6481e-ccdd-4ab6-8b26-05a0df5699e7_ActionId">
    <vt:lpwstr>ce468aff4b074b8a872b47217e9d3f8c</vt:lpwstr>
  </property>
  <property fmtid="{D5CDD505-2E9C-101B-9397-08002B2CF9AE}" pid="42" name="MSIP_Label_9afac2ee-148c-4d2b-b56a-3ca1cd2dcfe0_SiteId">
    <vt:lpwstr>34fed096-2854-424b-bbed-0dccb8a84421</vt:lpwstr>
  </property>
  <property fmtid="{D5CDD505-2E9C-101B-9397-08002B2CF9AE}" pid="43" name="MSIP_Label_9afac2ee-148c-4d2b-b56a-3ca1cd2dcfe0_ContentBits">
    <vt:lpwstr>0</vt:lpwstr>
  </property>
  <property fmtid="{D5CDD505-2E9C-101B-9397-08002B2CF9AE}" pid="44" name="EmReceivedByName">
    <vt:lpwstr/>
  </property>
  <property fmtid="{D5CDD505-2E9C-101B-9397-08002B2CF9AE}" pid="45" name="RecordPoint_SubmissionDate">
    <vt:lpwstr/>
  </property>
  <property fmtid="{D5CDD505-2E9C-101B-9397-08002B2CF9AE}" pid="46" name="TaxKeyword">
    <vt:lpwstr>34;#[SEC=OFFICIAL]|07351cc0-de73-4913-be2f-56f124cbf8bb</vt:lpwstr>
  </property>
  <property fmtid="{D5CDD505-2E9C-101B-9397-08002B2CF9AE}" pid="47" name="RecordPoint_RecordNumberSubmitted">
    <vt:lpwstr>R0001945963</vt:lpwstr>
  </property>
  <property fmtid="{D5CDD505-2E9C-101B-9397-08002B2CF9AE}" pid="48" name="EmToAddress">
    <vt:lpwstr/>
  </property>
  <property fmtid="{D5CDD505-2E9C-101B-9397-08002B2CF9AE}" pid="49" name="EmCategory">
    <vt:lpwstr/>
  </property>
  <property fmtid="{D5CDD505-2E9C-101B-9397-08002B2CF9AE}" pid="50" name="EmConversationIndex">
    <vt:lpwstr/>
  </property>
  <property fmtid="{D5CDD505-2E9C-101B-9397-08002B2CF9AE}" pid="51" name="RecordPoint_WorkflowType">
    <vt:lpwstr>ActiveSubmitStub</vt:lpwstr>
  </property>
  <property fmtid="{D5CDD505-2E9C-101B-9397-08002B2CF9AE}" pid="52" name="EmBody">
    <vt:lpwstr/>
  </property>
  <property fmtid="{D5CDD505-2E9C-101B-9397-08002B2CF9AE}" pid="53" name="EmHasAttachments">
    <vt:bool>false</vt:bool>
  </property>
  <property fmtid="{D5CDD505-2E9C-101B-9397-08002B2CF9AE}" pid="54" name="EmBCCSMTPAddress">
    <vt:lpwstr/>
  </property>
  <property fmtid="{D5CDD505-2E9C-101B-9397-08002B2CF9AE}" pid="55" name="EmCC">
    <vt:lpwstr/>
  </property>
  <property fmtid="{D5CDD505-2E9C-101B-9397-08002B2CF9AE}" pid="56" name="EmFromName">
    <vt:lpwstr/>
  </property>
  <property fmtid="{D5CDD505-2E9C-101B-9397-08002B2CF9AE}" pid="57" name="RecordPoint_ActiveItemSiteId">
    <vt:lpwstr>{de902461-0703-410e-906b-a2e3a4f5dd57}</vt:lpwstr>
  </property>
  <property fmtid="{D5CDD505-2E9C-101B-9397-08002B2CF9AE}" pid="58" name="EmTo">
    <vt:lpwstr/>
  </property>
  <property fmtid="{D5CDD505-2E9C-101B-9397-08002B2CF9AE}" pid="59" name="EmToSMTPAddress">
    <vt:lpwstr/>
  </property>
  <property fmtid="{D5CDD505-2E9C-101B-9397-08002B2CF9AE}" pid="60" name="RecordPoint_ActiveItemListId">
    <vt:lpwstr>{1a5197ea-2690-47fd-a085-19629528b6d0}</vt:lpwstr>
  </property>
  <property fmtid="{D5CDD505-2E9C-101B-9397-08002B2CF9AE}" pid="61" name="Organisation Unit">
    <vt:lpwstr>2;#Accounting FW and Capability Support|17de058c-12f7-44f2-8e7d-03ff49305e52</vt:lpwstr>
  </property>
  <property fmtid="{D5CDD505-2E9C-101B-9397-08002B2CF9AE}" pid="62" name="RecordPoint_ActiveItemMoved">
    <vt:lpwstr/>
  </property>
  <property fmtid="{D5CDD505-2E9C-101B-9397-08002B2CF9AE}" pid="63" name="RecordPoint_SubmissionCompleted">
    <vt:lpwstr>2018-12-18T14:34:29.6910341+11:00</vt:lpwstr>
  </property>
  <property fmtid="{D5CDD505-2E9C-101B-9397-08002B2CF9AE}" pid="64" name="AbtEntity">
    <vt:lpwstr>2;#Department of Finance|fd660e8f-8f31-49bd-92a3-d31d4da31afe</vt:lpwstr>
  </property>
  <property fmtid="{D5CDD505-2E9C-101B-9397-08002B2CF9AE}" pid="65" name="EmCon">
    <vt:lpwstr/>
  </property>
  <property fmtid="{D5CDD505-2E9C-101B-9397-08002B2CF9AE}" pid="66" name="EmCompanies">
    <vt:lpwstr/>
  </property>
  <property fmtid="{D5CDD505-2E9C-101B-9397-08002B2CF9AE}" pid="67" name="EmFromSMTPAddress">
    <vt:lpwstr/>
  </property>
  <property fmtid="{D5CDD505-2E9C-101B-9397-08002B2CF9AE}" pid="68" name="EmAttachCount">
    <vt:lpwstr/>
  </property>
  <property fmtid="{D5CDD505-2E9C-101B-9397-08002B2CF9AE}" pid="69" name="KnowledgeTopics">
    <vt:lpwstr/>
  </property>
  <property fmtid="{D5CDD505-2E9C-101B-9397-08002B2CF9AE}" pid="70" name="RecordPoint_ActiveItemWebId">
    <vt:lpwstr>{e237d495-0881-4849-ae62-ddc8a8132df5}</vt:lpwstr>
  </property>
  <property fmtid="{D5CDD505-2E9C-101B-9397-08002B2CF9AE}" pid="71" name="TSYRecordClass">
    <vt:lpwstr>75;#AE-20337-Destroy 7 years after action completed|668ae28e-5138-4c7c-82db-1c8c6afc81a6</vt:lpwstr>
  </property>
  <property fmtid="{D5CDD505-2E9C-101B-9397-08002B2CF9AE}" pid="72" name="EmReceivedOnBehalfOfName">
    <vt:lpwstr/>
  </property>
  <property fmtid="{D5CDD505-2E9C-101B-9397-08002B2CF9AE}" pid="73" name="EmReplyRecipients">
    <vt:lpwstr/>
  </property>
  <property fmtid="{D5CDD505-2E9C-101B-9397-08002B2CF9AE}" pid="74" name="EmRetentionPolicyName">
    <vt:lpwstr/>
  </property>
  <property fmtid="{D5CDD505-2E9C-101B-9397-08002B2CF9AE}" pid="75" name="EmReplyRecipientNames">
    <vt:lpwstr/>
  </property>
  <property fmtid="{D5CDD505-2E9C-101B-9397-08002B2CF9AE}" pid="76" name="_dlc_DocIdItemGuid">
    <vt:lpwstr>9ef2376a-2069-4090-83a0-601993aeb114</vt:lpwstr>
  </property>
  <property fmtid="{D5CDD505-2E9C-101B-9397-08002B2CF9AE}" pid="77" name="About Entity">
    <vt:lpwstr>1;#Department of Finance|fd660e8f-8f31-49bd-92a3-d31d4da31afe</vt:lpwstr>
  </property>
  <property fmtid="{D5CDD505-2E9C-101B-9397-08002B2CF9AE}" pid="78" name="InitiatingEntity">
    <vt:lpwstr>2;#Department of Finance|fd660e8f-8f31-49bd-92a3-d31d4da31afe</vt:lpwstr>
  </property>
  <property fmtid="{D5CDD505-2E9C-101B-9397-08002B2CF9AE}" pid="79" name="EmFrom">
    <vt:lpwstr/>
  </property>
  <property fmtid="{D5CDD505-2E9C-101B-9397-08002B2CF9AE}" pid="80" name="EmAttachmentNames">
    <vt:lpwstr/>
  </property>
  <property fmtid="{D5CDD505-2E9C-101B-9397-08002B2CF9AE}" pid="81" name="EmSentOnBehalfOfName">
    <vt:lpwstr/>
  </property>
  <property fmtid="{D5CDD505-2E9C-101B-9397-08002B2CF9AE}" pid="82" name="DocumentType">
    <vt:lpwstr/>
  </property>
  <property fmtid="{D5CDD505-2E9C-101B-9397-08002B2CF9AE}" pid="83" name="Initiating Entity">
    <vt:lpwstr>1;#Department of Finance|fd660e8f-8f31-49bd-92a3-d31d4da31afe</vt:lpwstr>
  </property>
  <property fmtid="{D5CDD505-2E9C-101B-9397-08002B2CF9AE}" pid="84" name="_NewReviewCycle">
    <vt:lpwstr/>
  </property>
  <property fmtid="{D5CDD505-2E9C-101B-9397-08002B2CF9AE}" pid="85" name="Function and Activity">
    <vt:lpwstr/>
  </property>
  <property fmtid="{D5CDD505-2E9C-101B-9397-08002B2CF9AE}" pid="86" name="ResponsibleArea">
    <vt:lpwstr/>
  </property>
  <property fmtid="{D5CDD505-2E9C-101B-9397-08002B2CF9AE}" pid="87" name="RecordPoint_RecordFormat">
    <vt:lpwstr/>
  </property>
  <property fmtid="{D5CDD505-2E9C-101B-9397-08002B2CF9AE}" pid="88" name="EmCCSMTPAddress">
    <vt:lpwstr/>
  </property>
  <property fmtid="{D5CDD505-2E9C-101B-9397-08002B2CF9AE}" pid="89" name="RecordPoint_ActiveItemUniqueId">
    <vt:lpwstr>{db021762-25f4-40e7-a0ec-d1746ff392df}</vt:lpwstr>
  </property>
  <property fmtid="{D5CDD505-2E9C-101B-9397-08002B2CF9AE}" pid="90" name="EmConversationID">
    <vt:lpwstr/>
  </property>
  <property fmtid="{D5CDD505-2E9C-101B-9397-08002B2CF9AE}" pid="91" name="EmBCC">
    <vt:lpwstr/>
  </property>
  <property fmtid="{D5CDD505-2E9C-101B-9397-08002B2CF9AE}" pid="92" name="EmID">
    <vt:lpwstr/>
  </property>
  <property fmtid="{D5CDD505-2E9C-101B-9397-08002B2CF9AE}" pid="93" name="Order">
    <vt:r8>27634200</vt:r8>
  </property>
  <property fmtid="{D5CDD505-2E9C-101B-9397-08002B2CF9AE}" pid="94" name="MediaServiceImageTags">
    <vt:lpwstr/>
  </property>
  <property fmtid="{D5CDD505-2E9C-101B-9397-08002B2CF9AE}" pid="95" name="EmSubject">
    <vt:lpwstr/>
  </property>
  <property fmtid="{D5CDD505-2E9C-101B-9397-08002B2CF9AE}" pid="96" name="ContentTypeId">
    <vt:lpwstr>0x010100B7B479F47583304BA8B631462CC772D7008F7CFF9272C47D4280006CCC81AF3990</vt:lpwstr>
  </property>
  <property fmtid="{D5CDD505-2E9C-101B-9397-08002B2CF9AE}" pid="97" name="OrgUnit">
    <vt:lpwstr>1;#Agency Accounting and Budget Framework|17de058c-12f7-44f2-8e7d-03ff49305e52</vt:lpwstr>
  </property>
</Properties>
</file>