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4" documentId="13_ncr:1_{47B2334E-672D-4A0E-8B30-9244F8DFFBA6}" xr6:coauthVersionLast="47" xr6:coauthVersionMax="47" xr10:uidLastSave="{A6BFB556-2DDC-42B0-9BF2-D5E37A32A1CA}"/>
  <bookViews>
    <workbookView xWindow="-120" yWindow="-120" windowWidth="38640" windowHeight="21240" tabRatio="800" xr2:uid="{00000000-000D-0000-FFFF-FFFF00000000}"/>
  </bookViews>
  <sheets>
    <sheet name="Table 1.1" sheetId="2" r:id="rId1"/>
    <sheet name="Table 1.2" sheetId="24" r:id="rId2"/>
    <sheet name="Table 2.1.1" sheetId="4" r:id="rId3"/>
    <sheet name="Table 2.2.1" sheetId="5" r:id="rId4"/>
    <sheet name="Table 2.2.1.1" sheetId="6" r:id="rId5"/>
    <sheet name="Table 2.2.1.2" sheetId="7" r:id="rId6"/>
    <sheet name="Table 2.2.1.3" sheetId="8" r:id="rId7"/>
    <sheet name="Table 2.2.1.4" sheetId="9" r:id="rId8"/>
    <sheet name="Table 2.2.1.5" sheetId="10" r:id="rId9"/>
    <sheet name="Table 2.3.1" sheetId="11" r:id="rId10"/>
    <sheet name="Table 3.1" sheetId="12" r:id="rId11"/>
    <sheet name="Table 3.2" sheetId="13" r:id="rId12"/>
    <sheet name="Table 3.3" sheetId="14" r:id="rId13"/>
    <sheet name="Table 3.4" sheetId="15" r:id="rId14"/>
    <sheet name="Table 3.5" sheetId="16" r:id="rId15"/>
    <sheet name="Table 3.6" sheetId="17" r:id="rId16"/>
    <sheet name="Table 3.7" sheetId="18" r:id="rId17"/>
    <sheet name="Table 3.8" sheetId="19" r:id="rId18"/>
    <sheet name="Table 3.9" sheetId="20" r:id="rId19"/>
    <sheet name="Table 3.10" sheetId="21" r:id="rId20"/>
    <sheet name="Table 3.11" sheetId="22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3" i="5" l="1"/>
  <c r="F121" i="5" s="1"/>
  <c r="E103" i="5"/>
  <c r="E121" i="5" s="1"/>
  <c r="D103" i="5"/>
  <c r="D121" i="5" s="1"/>
  <c r="C103" i="5"/>
  <c r="C121" i="5" s="1"/>
  <c r="B103" i="5"/>
  <c r="B121" i="5" s="1"/>
  <c r="F2" i="21" l="1"/>
  <c r="E2" i="21"/>
  <c r="D2" i="21"/>
  <c r="C2" i="21"/>
  <c r="B2" i="21"/>
  <c r="F2" i="20"/>
  <c r="F34" i="20" s="1"/>
  <c r="E2" i="20"/>
  <c r="E34" i="20" s="1"/>
  <c r="D2" i="20"/>
  <c r="D34" i="20" s="1"/>
  <c r="C2" i="20"/>
  <c r="C34" i="20" s="1"/>
  <c r="B2" i="20"/>
  <c r="B34" i="20" s="1"/>
  <c r="F2" i="19"/>
  <c r="E2" i="19"/>
  <c r="D2" i="19"/>
  <c r="C2" i="19"/>
  <c r="B2" i="19"/>
  <c r="F2" i="18"/>
  <c r="E2" i="18"/>
  <c r="D2" i="18"/>
  <c r="C2" i="18"/>
  <c r="B2" i="18"/>
  <c r="F2" i="16"/>
  <c r="E2" i="16"/>
  <c r="D2" i="16"/>
  <c r="C2" i="16"/>
  <c r="B2" i="16"/>
  <c r="F2" i="15"/>
  <c r="F30" i="15" s="1"/>
  <c r="E2" i="15"/>
  <c r="E30" i="15" s="1"/>
  <c r="D2" i="15"/>
  <c r="D30" i="15" s="1"/>
  <c r="C2" i="15"/>
  <c r="C30" i="15" s="1"/>
  <c r="B2" i="15"/>
  <c r="B30" i="15" s="1"/>
  <c r="F2" i="13"/>
  <c r="E2" i="13"/>
  <c r="D2" i="13"/>
  <c r="C2" i="13"/>
  <c r="B2" i="13"/>
  <c r="F2" i="12"/>
  <c r="F35" i="12" s="1"/>
  <c r="E2" i="12"/>
  <c r="E35" i="12" s="1"/>
  <c r="D2" i="12"/>
  <c r="D35" i="12" s="1"/>
  <c r="C2" i="12"/>
  <c r="C35" i="12" s="1"/>
  <c r="B2" i="12"/>
  <c r="B35" i="12" s="1"/>
  <c r="C68" i="2"/>
  <c r="B68" i="2"/>
  <c r="C33" i="2"/>
  <c r="B33" i="2"/>
  <c r="F3" i="11"/>
  <c r="F23" i="11" s="1"/>
  <c r="E3" i="11"/>
  <c r="E23" i="11" s="1"/>
  <c r="D3" i="11"/>
  <c r="D23" i="11" s="1"/>
  <c r="C3" i="11"/>
  <c r="C23" i="11" s="1"/>
  <c r="B3" i="11"/>
  <c r="B23" i="11" s="1"/>
  <c r="F2" i="10"/>
  <c r="E2" i="10"/>
  <c r="D2" i="10"/>
  <c r="C2" i="10"/>
  <c r="B2" i="10"/>
  <c r="F2" i="9"/>
  <c r="E2" i="9"/>
  <c r="D2" i="9"/>
  <c r="C2" i="9"/>
  <c r="B2" i="9"/>
  <c r="F2" i="8"/>
  <c r="E2" i="8"/>
  <c r="D2" i="8"/>
  <c r="C2" i="8"/>
  <c r="B2" i="8"/>
  <c r="F2" i="7"/>
  <c r="E2" i="7"/>
  <c r="D2" i="7"/>
  <c r="C2" i="7"/>
  <c r="B2" i="7"/>
  <c r="F2" i="6"/>
  <c r="E2" i="6"/>
  <c r="D2" i="6"/>
  <c r="C2" i="6"/>
  <c r="B2" i="6"/>
  <c r="F68" i="5" l="1"/>
  <c r="E68" i="5"/>
  <c r="D68" i="5"/>
  <c r="C68" i="5"/>
  <c r="B68" i="5"/>
</calcChain>
</file>

<file path=xl/sharedStrings.xml><?xml version="1.0" encoding="utf-8"?>
<sst xmlns="http://schemas.openxmlformats.org/spreadsheetml/2006/main" count="973" uniqueCount="643">
  <si>
    <t>2024-25 Forward estimate
$'000</t>
  </si>
  <si>
    <t>2025-26 Forward estimate
$'000</t>
  </si>
  <si>
    <t>Departmental</t>
  </si>
  <si>
    <t>Annual appropriations - ordinary annual services (a)</t>
  </si>
  <si>
    <t>Prior year appropriations available (b)</t>
  </si>
  <si>
    <t>Departmental appropriation (c)</t>
  </si>
  <si>
    <t>Departmental capital budget (e)</t>
  </si>
  <si>
    <t>Annual appropriations - other services - non-operating (f)</t>
  </si>
  <si>
    <t>Equity injection</t>
  </si>
  <si>
    <t>Total departmental annual appropriations</t>
  </si>
  <si>
    <t>Special accounts (g)</t>
  </si>
  <si>
    <t>Opening balance</t>
  </si>
  <si>
    <t>Appropriation receipts (h)</t>
  </si>
  <si>
    <t>Non-appropriation receipts</t>
  </si>
  <si>
    <t>Total special accounts</t>
  </si>
  <si>
    <t>less departmental appropriations drawn from annual/special 
  appropriations and credited to special accounts</t>
  </si>
  <si>
    <t>Total departmental resourcing</t>
  </si>
  <si>
    <t>Administered</t>
  </si>
  <si>
    <t xml:space="preserve">Outcome 2 </t>
  </si>
  <si>
    <t>Outcome 3</t>
  </si>
  <si>
    <t>Administered capital budget (i)</t>
  </si>
  <si>
    <t>Administered assets and liabilities</t>
  </si>
  <si>
    <t>Total administered annual appropriations</t>
  </si>
  <si>
    <t xml:space="preserve">Total administered special appropriations </t>
  </si>
  <si>
    <t xml:space="preserve">Non-appropriation receipts </t>
  </si>
  <si>
    <t>Total special account receipts</t>
  </si>
  <si>
    <t>less administered appropriations drawn from annual/special appropriations and credited to special accounts</t>
  </si>
  <si>
    <t>Total administered resourcing</t>
  </si>
  <si>
    <t>Total resourcing for Department of Finance</t>
  </si>
  <si>
    <t>2022-23</t>
  </si>
  <si>
    <t>Average staffing level (number)</t>
  </si>
  <si>
    <t>Third party payments from and on behalf of other entities</t>
  </si>
  <si>
    <t>Payments made on behalf of another entity (as disclosed in the respective entity's resource statement)</t>
  </si>
  <si>
    <t>Attorney-General's Department</t>
  </si>
  <si>
    <t xml:space="preserve"> Law Officers Act 1964</t>
  </si>
  <si>
    <t>Parliamentary Business Resources Act 2017</t>
  </si>
  <si>
    <t>Governance of Australian Government Superannuation Schemes Act 2011</t>
  </si>
  <si>
    <t>Superannuation Act 1922</t>
  </si>
  <si>
    <t>Superannuation Act 1976</t>
  </si>
  <si>
    <t>Superannuation Act 1990</t>
  </si>
  <si>
    <t>Appropriation Act (No.1) (b)</t>
  </si>
  <si>
    <t>Appropriation Act (No.2) (b)</t>
  </si>
  <si>
    <t>Parliamentary Superannuation Act 2004</t>
  </si>
  <si>
    <t>Judges' Pensions Act 1968</t>
  </si>
  <si>
    <t>Program</t>
  </si>
  <si>
    <t>Departmental payment</t>
  </si>
  <si>
    <t xml:space="preserve">Total </t>
  </si>
  <si>
    <t>Total payment measures</t>
  </si>
  <si>
    <t>Total</t>
  </si>
  <si>
    <t xml:space="preserve">Program 1.1: Budget and Financial Management    </t>
  </si>
  <si>
    <t>Departmental expenses</t>
  </si>
  <si>
    <t>Departmental appropriation (a)</t>
  </si>
  <si>
    <t>Budget Advice</t>
  </si>
  <si>
    <t xml:space="preserve">Financial Reporting </t>
  </si>
  <si>
    <t>Expenses not requiring appropriation in the Budget year (b)</t>
  </si>
  <si>
    <t>Departmental total</t>
  </si>
  <si>
    <t>Total expenses for Program 1.1</t>
  </si>
  <si>
    <t>Outcome 1 Totals by appropriation type</t>
  </si>
  <si>
    <t>Total expenses for Outcome 1</t>
  </si>
  <si>
    <t>Table 2.1.1 : Budgeted expenses for Outcome 1</t>
  </si>
  <si>
    <t>Table 2.2.1: Budgeted expenses for Outcome 2</t>
  </si>
  <si>
    <t>Grant in Aid - Australian Institute of Policy and Science</t>
  </si>
  <si>
    <t xml:space="preserve">Grant in Aid - Chifley Research Centre </t>
  </si>
  <si>
    <t>Grant in Aid - Green Institute</t>
  </si>
  <si>
    <t xml:space="preserve">Grant in Aid - Menzies Research Centre </t>
  </si>
  <si>
    <t>Grant in Aid - Page Research Centre</t>
  </si>
  <si>
    <t>Grant in Aid - Royal Humane Society of Australasia</t>
  </si>
  <si>
    <t>Grant in Aid - RSPCA Australia Inc</t>
  </si>
  <si>
    <t>DHA Borrowings Special Account</t>
  </si>
  <si>
    <t>Administered total</t>
  </si>
  <si>
    <t xml:space="preserve">Financial Framework </t>
  </si>
  <si>
    <t>Government Shareholder Oversight</t>
  </si>
  <si>
    <t xml:space="preserve">Special Financial Claims </t>
  </si>
  <si>
    <t xml:space="preserve">Regulatory Reform </t>
  </si>
  <si>
    <t>Total expenses for Program 2.1</t>
  </si>
  <si>
    <t>Office of the National Data Commissioner</t>
  </si>
  <si>
    <t>Total expenses for Program 2.2</t>
  </si>
  <si>
    <t xml:space="preserve">Program 2.3: Property and Construction </t>
  </si>
  <si>
    <t>Special accounts</t>
  </si>
  <si>
    <t>Property Special Account</t>
  </si>
  <si>
    <t>Total expenses for Program 2.3</t>
  </si>
  <si>
    <t>Program 2.4: Insurance and Risk Management</t>
  </si>
  <si>
    <t>Comcover Special Account</t>
  </si>
  <si>
    <t>Total expenses for Program 2.4</t>
  </si>
  <si>
    <t xml:space="preserve">Procurement Framework </t>
  </si>
  <si>
    <t>Coordinated Procurement Contracting Special Account</t>
  </si>
  <si>
    <t>Total expenses for Program 2.5</t>
  </si>
  <si>
    <t>SDO Special Account</t>
  </si>
  <si>
    <t>Total expenses for Program 2.6</t>
  </si>
  <si>
    <t>Administered expenses</t>
  </si>
  <si>
    <t xml:space="preserve">Act of Grace </t>
  </si>
  <si>
    <t>Compensation and legal expenses</t>
  </si>
  <si>
    <t xml:space="preserve">Superannuation administration costs </t>
  </si>
  <si>
    <t>Special appropriations</t>
  </si>
  <si>
    <t>Federal Circuit Court of Australia Act 1999</t>
  </si>
  <si>
    <t>Governor-General Act 1974</t>
  </si>
  <si>
    <t>Parliamentary Contributory Superannuation Act 1948</t>
  </si>
  <si>
    <t>Same-Sex Relationships (Equal Treatment in Commonwealth Laws General Law Reform) Act 2008</t>
  </si>
  <si>
    <t xml:space="preserve">Public Sector Superannuation </t>
  </si>
  <si>
    <t>Expenses not requiring appropriation
in the Budget year (b)</t>
  </si>
  <si>
    <t>Total expenses for Program 2.7</t>
  </si>
  <si>
    <t>DisabilityCare Australia Fund Special Account (c)</t>
  </si>
  <si>
    <t>Medical Research Future Fund Special Account (d)</t>
  </si>
  <si>
    <t>Aboriginal and Torres Strait Islander Land and Sea Future Fund Special Account (e)</t>
  </si>
  <si>
    <t>Total expenses for Program 2.8</t>
  </si>
  <si>
    <t>Outcome 2 Totals by appropriation type</t>
  </si>
  <si>
    <t>Expenses not requiring appropriation 
in the Budget year (b)</t>
  </si>
  <si>
    <t>Total expenses for Outcome 2</t>
  </si>
  <si>
    <t xml:space="preserve">Program 2.1: Public Sector Governance    </t>
  </si>
  <si>
    <t>Revenue and gains</t>
  </si>
  <si>
    <t>Additional Medicare Levy - equity (b)</t>
  </si>
  <si>
    <t>Investment earnings and gains</t>
  </si>
  <si>
    <t>Expenses</t>
  </si>
  <si>
    <t>Management fees</t>
  </si>
  <si>
    <t>Transfers to reimburse accounts for DisabilityCare Australia expenditure (c)</t>
  </si>
  <si>
    <t>Commonwealth - equity</t>
  </si>
  <si>
    <t>States and Territories - expense</t>
  </si>
  <si>
    <t>Closing balance</t>
  </si>
  <si>
    <t>DisabilityCare Australia Fund (a)</t>
  </si>
  <si>
    <t>Transfers to portfolio special accounts for project payments</t>
  </si>
  <si>
    <t>Indigenous Land and Sea Corporation special account expense</t>
  </si>
  <si>
    <t xml:space="preserve">Program 3.1: Ministerial and Parliamentary Services  </t>
  </si>
  <si>
    <t>Electorate and ministerial support costs</t>
  </si>
  <si>
    <t>Australian Political Exchange Program</t>
  </si>
  <si>
    <t>Australian Political Parties for Democracy Program</t>
  </si>
  <si>
    <t>Services to Senators, Members and their staff</t>
  </si>
  <si>
    <t>Total expenses for Program 3.1</t>
  </si>
  <si>
    <t>Outcome 3 Totals by appropriation type</t>
  </si>
  <si>
    <t>Total expenses for Outcome 3</t>
  </si>
  <si>
    <t>EXPENSES</t>
  </si>
  <si>
    <t>Employee benefits</t>
  </si>
  <si>
    <t>Suppliers</t>
  </si>
  <si>
    <t>Depreciation and amortisation (a)</t>
  </si>
  <si>
    <t xml:space="preserve">Finance costs </t>
  </si>
  <si>
    <t>Losses from asset sales (b)</t>
  </si>
  <si>
    <t>Write-down and impairment of assets</t>
  </si>
  <si>
    <t>Insurance claims</t>
  </si>
  <si>
    <t>Other expenses</t>
  </si>
  <si>
    <t>Total expenses</t>
  </si>
  <si>
    <t xml:space="preserve">LESS: </t>
  </si>
  <si>
    <t>OWN-SOURCE INCOME</t>
  </si>
  <si>
    <t>Own-source revenue</t>
  </si>
  <si>
    <t>Contracts with customers</t>
  </si>
  <si>
    <t>Insurance premiums</t>
  </si>
  <si>
    <t>Rental income</t>
  </si>
  <si>
    <t>Other</t>
  </si>
  <si>
    <t>Total own-source revenue</t>
  </si>
  <si>
    <t>Gains</t>
  </si>
  <si>
    <t>Gains from asset sales (b)</t>
  </si>
  <si>
    <t>Total gains</t>
  </si>
  <si>
    <t>Total own-source income</t>
  </si>
  <si>
    <t>Net (cost of)/contribution by
services</t>
  </si>
  <si>
    <t>Revenue from Government</t>
  </si>
  <si>
    <t xml:space="preserve">Surplus/(deficit) before income tax </t>
  </si>
  <si>
    <t>Income tax expense</t>
  </si>
  <si>
    <t xml:space="preserve">Surplus/(deficit) after income tax </t>
  </si>
  <si>
    <t>OTHER COMPREHENSIVE INCOME</t>
  </si>
  <si>
    <t>Total comprehensive income/(loss)
attributable to the Australian
Government</t>
  </si>
  <si>
    <t>Note: Impact of net cash appropriation arrangements</t>
  </si>
  <si>
    <t>Total comprehensive income/(loss)
  - as per the statement of
  comprehensive income</t>
  </si>
  <si>
    <t>plus: depreciation/amortisation
  of assets funded through
  appropriations (DCB funding and /or
  equity injections) (a)</t>
  </si>
  <si>
    <t>Total comprehensive income/(loss)
  less depreciation/amortisation
  expenses previously funded
  through revenue appropriations</t>
  </si>
  <si>
    <t>ASSETS</t>
  </si>
  <si>
    <t>Financial assets</t>
  </si>
  <si>
    <t>Cash and cash equivalents (a)</t>
  </si>
  <si>
    <t xml:space="preserve">Trade and other receivables </t>
  </si>
  <si>
    <t>Other financial assets</t>
  </si>
  <si>
    <t>Total financial assets</t>
  </si>
  <si>
    <t>Non-financial assets</t>
  </si>
  <si>
    <t>Land and buildings (b)</t>
  </si>
  <si>
    <t>Property, plant and equipment</t>
  </si>
  <si>
    <t>Investment property (b)</t>
  </si>
  <si>
    <t>Intangibles</t>
  </si>
  <si>
    <t>Other non-financial assets</t>
  </si>
  <si>
    <t>Total non-financial assets</t>
  </si>
  <si>
    <t>Total assets</t>
  </si>
  <si>
    <t>LIABILITIES</t>
  </si>
  <si>
    <t>Payables</t>
  </si>
  <si>
    <t>Unearned revenue</t>
  </si>
  <si>
    <t>Return of equity</t>
  </si>
  <si>
    <t>Leases</t>
  </si>
  <si>
    <t>Other payables</t>
  </si>
  <si>
    <t>Total payables</t>
  </si>
  <si>
    <t>Interest bearing liabilities</t>
  </si>
  <si>
    <t>Provisions</t>
  </si>
  <si>
    <t>Employee provisions</t>
  </si>
  <si>
    <t>Outstanding insurance claims</t>
  </si>
  <si>
    <t>Other provisions</t>
  </si>
  <si>
    <t>Total provisions</t>
  </si>
  <si>
    <t>Total liabilities</t>
  </si>
  <si>
    <t>Net assets</t>
  </si>
  <si>
    <t>EQUITY*</t>
  </si>
  <si>
    <t>Contributed equity</t>
  </si>
  <si>
    <t>Reserves</t>
  </si>
  <si>
    <t>Retained surplus (accumulated
deficit)</t>
  </si>
  <si>
    <t>Total equity</t>
  </si>
  <si>
    <t>Retained
earnings
$'000</t>
  </si>
  <si>
    <t>Asset
revaluation
reserve
$'000</t>
  </si>
  <si>
    <t>Balance carried forward from
previous period</t>
  </si>
  <si>
    <t>Adjusted opening balance</t>
  </si>
  <si>
    <t>Comprehensive income</t>
  </si>
  <si>
    <t>Contributed
equity/
capital
$'000</t>
  </si>
  <si>
    <t>Total
equity 
$'000</t>
  </si>
  <si>
    <t>Surplus/(deficit) for the period</t>
  </si>
  <si>
    <t>Total comprehensive income/(loss)</t>
  </si>
  <si>
    <t>Transactions with owners</t>
  </si>
  <si>
    <t>Distributions to owners</t>
  </si>
  <si>
    <t>Returns on capital:</t>
  </si>
  <si>
    <t>Contributions by owners</t>
  </si>
  <si>
    <t>Equity injection - Appropriation</t>
  </si>
  <si>
    <t>Departmental capital budget (DCB)</t>
  </si>
  <si>
    <t>Sub-total transactions with owners</t>
  </si>
  <si>
    <t>Table 3.4: Budgeted departmental statement of cash flows (for the period ended 30 June)</t>
  </si>
  <si>
    <t>OPERATING ACTIVITIES</t>
  </si>
  <si>
    <t>Cash received</t>
  </si>
  <si>
    <t>Appropriations</t>
  </si>
  <si>
    <t xml:space="preserve">Other </t>
  </si>
  <si>
    <t>Total cash received</t>
  </si>
  <si>
    <t>Cash used</t>
  </si>
  <si>
    <t>Employees</t>
  </si>
  <si>
    <t>Interest payments on lease liabilities</t>
  </si>
  <si>
    <t>Total cash used</t>
  </si>
  <si>
    <t>Net cash from/(used by)
operating activities</t>
  </si>
  <si>
    <t>INVESTING ACTIVITIES</t>
  </si>
  <si>
    <t>Proceeds from sales of property,
plant and equipment</t>
  </si>
  <si>
    <t>Construction/purchase of intangibles</t>
  </si>
  <si>
    <t>Net cash from/(used by)
investing activities</t>
  </si>
  <si>
    <t>FINANCING ACTIVITIES</t>
  </si>
  <si>
    <t>Cash Used</t>
  </si>
  <si>
    <t>Return of contributed equity</t>
  </si>
  <si>
    <t>Principal payments on lease liabilities</t>
  </si>
  <si>
    <t>Net cash from/(used by)
financing activities</t>
  </si>
  <si>
    <t>Net increase/(decrease) in cash
held</t>
  </si>
  <si>
    <t>Cash and cash equivalents at the
beginning of the reporting period</t>
  </si>
  <si>
    <t>Cash and cash equivalents at
the end of the reporting period</t>
  </si>
  <si>
    <t>Prepared on Australian Accounting Standards basis.</t>
  </si>
  <si>
    <t>Construction/purchase of property,
plant and equipment</t>
  </si>
  <si>
    <t>Construction/purchase of land and 
buildings</t>
  </si>
  <si>
    <t>Table 3.5: Departmental capital budget statement (for the period ended 30 June)</t>
  </si>
  <si>
    <t>NEW CAPITAL APPROPRIATIONS</t>
  </si>
  <si>
    <t>Capital budget - Bill 1 (DCB)</t>
  </si>
  <si>
    <t>Equity injections - Bill 2</t>
  </si>
  <si>
    <t>Total new capital appropriations</t>
  </si>
  <si>
    <t>Provided for:</t>
  </si>
  <si>
    <t>Purchase of non-financial assets</t>
  </si>
  <si>
    <t>Total items</t>
  </si>
  <si>
    <t>PURCHASE OF NON-FINANCIAL
ASSETS</t>
  </si>
  <si>
    <t>TOTAL</t>
  </si>
  <si>
    <t>RECONCILIATION OF CASH USED TO ACQUIRE ASSETS TO ASSET MOVEMENT TABLE</t>
  </si>
  <si>
    <t>Total purchases</t>
  </si>
  <si>
    <t>Total cash used to acquire assets</t>
  </si>
  <si>
    <t>Land
$'000</t>
  </si>
  <si>
    <t>Buildings
$'000</t>
  </si>
  <si>
    <t>Other
property,
plant and
equipment
$'000</t>
  </si>
  <si>
    <t>Investment
property
$'000</t>
  </si>
  <si>
    <t>Computer
software
and
intangibles
$'000</t>
  </si>
  <si>
    <t xml:space="preserve">Gross book value </t>
  </si>
  <si>
    <t>Gross book value - ROU assets</t>
  </si>
  <si>
    <t>Opening net book balance</t>
  </si>
  <si>
    <t>CAPITAL ASSET ADDITIONS</t>
  </si>
  <si>
    <t>Estimated expenditure on new or replacement assets</t>
  </si>
  <si>
    <t>Total
$'000</t>
  </si>
  <si>
    <t>By purchase - other</t>
  </si>
  <si>
    <t>Total additions</t>
  </si>
  <si>
    <t>Other movements</t>
  </si>
  <si>
    <t>Depreciation/amortisation expense</t>
  </si>
  <si>
    <t>Disposals (c)</t>
  </si>
  <si>
    <t>Total other movements</t>
  </si>
  <si>
    <t>Gross book value</t>
  </si>
  <si>
    <t>Closing net book balance</t>
  </si>
  <si>
    <t>Table 3.7:  Schedule of budgeted income and expenses administered on behalf of Government (for the period ended 30 June)</t>
  </si>
  <si>
    <t>Superannuation</t>
  </si>
  <si>
    <t>Grants</t>
  </si>
  <si>
    <t>Depreciation and amortisation (b)</t>
  </si>
  <si>
    <t>Investment funds</t>
  </si>
  <si>
    <t>Total expenses administered on
behalf of Government</t>
  </si>
  <si>
    <t>LESS:</t>
  </si>
  <si>
    <t>Non-taxation revenue</t>
  </si>
  <si>
    <t>Interest and dividends (c)</t>
  </si>
  <si>
    <t>Superannuation contributions (d)</t>
  </si>
  <si>
    <t>Other revenue</t>
  </si>
  <si>
    <t>Total non-taxation revenue</t>
  </si>
  <si>
    <t>Total own-source revenue
administered on behalf of
Government</t>
  </si>
  <si>
    <t>Gain on sale of investments</t>
  </si>
  <si>
    <t>Total gains administered on
behalf of Government</t>
  </si>
  <si>
    <t>Total own-sourced income
administered on behalf of
Government</t>
  </si>
  <si>
    <t>Net cost of/(contribution by) services</t>
  </si>
  <si>
    <t>Total comprehensive income (loss) attributable to the Australian Government</t>
  </si>
  <si>
    <t>Table 3.8:  Schedule of budgeted assets and liabilities administered on behalf of Government (as at 30 June)</t>
  </si>
  <si>
    <t xml:space="preserve">ASSETS </t>
  </si>
  <si>
    <t>Trade and other receivables</t>
  </si>
  <si>
    <t>Investments (b)</t>
  </si>
  <si>
    <t>Buildings</t>
  </si>
  <si>
    <t>Total assets administered on
behalf of Government</t>
  </si>
  <si>
    <t>Total interest bearing liabilities</t>
  </si>
  <si>
    <t>Employee provisions (c)</t>
  </si>
  <si>
    <t>Total liabilities administered on behalf of Government</t>
  </si>
  <si>
    <t>Net assets/(liabilities)</t>
  </si>
  <si>
    <t>Table 3.9: Schedule of budgeted administered cash flows (for the period ended 30 June)</t>
  </si>
  <si>
    <t>Interest and dividends (a)</t>
  </si>
  <si>
    <t>Employees (d)</t>
  </si>
  <si>
    <t>Distributions from the Investment 
Funds (e)</t>
  </si>
  <si>
    <t>Superannuation payments (f)</t>
  </si>
  <si>
    <t xml:space="preserve">Interest payments on lease liability </t>
  </si>
  <si>
    <t>Proceeds from sales of investments</t>
  </si>
  <si>
    <t>Repayments of advances and loans</t>
  </si>
  <si>
    <t>Investments</t>
  </si>
  <si>
    <t>Table 3.9: Schedule of budgeted administered cash flows (for the period ended 30 June) (continued)</t>
  </si>
  <si>
    <t xml:space="preserve">Contributions to the Investment 
Funds </t>
  </si>
  <si>
    <t>Distributions from the Investment
Funds (e)</t>
  </si>
  <si>
    <t>Cash and cash equivalents at
beginning of reporting period</t>
  </si>
  <si>
    <t>Cash from Official Public Account for:</t>
  </si>
  <si>
    <t>- Appropriations</t>
  </si>
  <si>
    <t>Total cash from Official Public Account</t>
  </si>
  <si>
    <t>Cash to Official Public Account for:</t>
  </si>
  <si>
    <t>Total cash to Official Public Account</t>
  </si>
  <si>
    <t>Cash and cash equivalents at end of reporting period</t>
  </si>
  <si>
    <t>Capital budget - Bill 1 (ACB)</t>
  </si>
  <si>
    <t>Administered Assets and Liabilities 
  - Bill 2</t>
  </si>
  <si>
    <t>Other Items</t>
  </si>
  <si>
    <t>PURCHASE OF NON-FINANCIAL ASSETS</t>
  </si>
  <si>
    <t>Funded by special appropriations</t>
  </si>
  <si>
    <t>Total asset additions</t>
  </si>
  <si>
    <t>Table 3.10: Administered Capital Budget Statement (for the period ended 30 June)</t>
  </si>
  <si>
    <t>Computer
software 
and
intangibles
$'000</t>
  </si>
  <si>
    <t>Other property, plant and equipment
$'000</t>
  </si>
  <si>
    <t>2.2.1.2: Medical Research Future Fund - Estimates of Fund Balances</t>
  </si>
  <si>
    <t>2.2.1.3: Aboriginal and Torres Strait Islander Land and Sea Future Fund - Estimates of Fund Balances</t>
  </si>
  <si>
    <t>2.2.1.4: Future Drought Fund  - Estimates of Fund Balances</t>
  </si>
  <si>
    <t>Table 2.3.1: Budgeted expenses for Outcome 3</t>
  </si>
  <si>
    <t>Table 3.1: Comprehensive income statement (showing net cost of services) for the period ended 30 June</t>
  </si>
  <si>
    <t>Table 3.2: Budgeted departmental balance sheet (as at 30 June)</t>
  </si>
  <si>
    <t>Payment measures</t>
  </si>
  <si>
    <t>Payments made by other entities on behalf of Department of Finance (disclosed above)</t>
  </si>
  <si>
    <t xml:space="preserve">Attorney-General's Department </t>
  </si>
  <si>
    <t xml:space="preserve">Commonwealth Superannuation Corporation </t>
  </si>
  <si>
    <t>Department of the House of Representatives</t>
  </si>
  <si>
    <t xml:space="preserve">Department of Parliamentary Services </t>
  </si>
  <si>
    <t>Department of the Senate</t>
  </si>
  <si>
    <t xml:space="preserve">Fair Work Commission </t>
  </si>
  <si>
    <t>Appropriation Act (No.1) (a)</t>
  </si>
  <si>
    <t>Australian Constitution s 66</t>
  </si>
  <si>
    <t>Medical Research Future 
Fund (a)</t>
  </si>
  <si>
    <t>Aboriginal and Torres Strait Islander Land and Sea Future Fund (a)</t>
  </si>
  <si>
    <t>Future Drought Fund (a)</t>
  </si>
  <si>
    <t>nfp</t>
  </si>
  <si>
    <t>Superannuation contributions - employers (b)</t>
  </si>
  <si>
    <t>Superannuation funds contributions - members (c)</t>
  </si>
  <si>
    <t>Adjustment for changes in accounting policies</t>
  </si>
  <si>
    <t>Closing balance attributable to the 
Australian Government</t>
  </si>
  <si>
    <t>Depreciation/amortisation on ROU assets</t>
  </si>
  <si>
    <t>Funded by capital appropriation
  - ACB (a)</t>
  </si>
  <si>
    <t>Funded by Administered Assets and 
  Liabilities (b)</t>
  </si>
  <si>
    <t>By purchase - appropriation 
  ordinary annual services (b)</t>
  </si>
  <si>
    <t>Accumulated depreciation/
  amortisation and impairment</t>
  </si>
  <si>
    <t>By purchase - appropriation 
  equity (a)</t>
  </si>
  <si>
    <t>By purchase - appropriation 
  ordinary annual services 
  - ROU assets</t>
  </si>
  <si>
    <t>Depreciation/amortisation on 
  ROU assets</t>
  </si>
  <si>
    <t>Accumulated depreciation/
  amortisation and impairment 
  - ROU assets</t>
  </si>
  <si>
    <t>Distributions from the Investment    
  Funds (a)</t>
  </si>
  <si>
    <t>Funded by capital appropriations (a)</t>
  </si>
  <si>
    <t>Funded by capital appropriation - DCB (b)</t>
  </si>
  <si>
    <t>Funded internally from departmental 
resources (c)</t>
  </si>
  <si>
    <t>Depreciation/amortisation 
  expense</t>
  </si>
  <si>
    <t>2022-23
Estimated
actual
$'000</t>
  </si>
  <si>
    <t>2023-24
Budget
$'000</t>
  </si>
  <si>
    <t>2026-27 Forward estimate
$'000</t>
  </si>
  <si>
    <t>2023-24</t>
  </si>
  <si>
    <t>Program 2.2: Data Scheme</t>
  </si>
  <si>
    <t>Program 2.5: Procurement</t>
  </si>
  <si>
    <t>Program 2.7: Service Delivery Office</t>
  </si>
  <si>
    <t xml:space="preserve">Program 2.8: Public Sector Superannuation </t>
  </si>
  <si>
    <t>Program 2.9: Australian Government Investment Funds</t>
  </si>
  <si>
    <t>Total expenses for Program 2.9</t>
  </si>
  <si>
    <t>Total expenses for Program 2.10</t>
  </si>
  <si>
    <t>Australian Constitution s 66 (a)</t>
  </si>
  <si>
    <t>2022-23  Estimated
actual
$'000</t>
  </si>
  <si>
    <t>2023-24  Estimate
$'000</t>
  </si>
  <si>
    <t>s 74 External revenue (d)</t>
  </si>
  <si>
    <t>Table 1.1  Department of Finance Resource Statement-</t>
  </si>
  <si>
    <t>Department of Employment and Workplace Relations</t>
  </si>
  <si>
    <t xml:space="preserve">Outcome 1: Support sustainable Australian Government finances through providing high-quality policy advice and operational support to the government and Commonwealth entities to maintain effective and efficient use of public resources. </t>
  </si>
  <si>
    <t>Outcome 2: Support an efficient and high-performing public sector by providing leadership to Commonwealth entities through: ongoing improvements to public sector governance, including systems, frameworks, policy advice, and service delivery; and managing, acquiring and divesting government investments.</t>
  </si>
  <si>
    <t>Digital and Data</t>
  </si>
  <si>
    <t>Technology Services</t>
  </si>
  <si>
    <t>Disaster Ready Fund (a)</t>
  </si>
  <si>
    <t>Outcome 3: Support for parliamentarians and others as required by the Australian Government through the delivery of, and advice on, work expenses and allowances, entitlements and targeted programs.</t>
  </si>
  <si>
    <t>Opening balance as at 1 July 2023</t>
  </si>
  <si>
    <t>Estimated closing balance as at  30 June 2024</t>
  </si>
  <si>
    <t>As at 1 July 2023</t>
  </si>
  <si>
    <t>As at 30 June 2024</t>
  </si>
  <si>
    <t>From disposal of entities or 
  operations (including 
  restructuring)</t>
  </si>
  <si>
    <t>MRFF Health special account - expense</t>
  </si>
  <si>
    <t>Future Drought Fund special account expense</t>
  </si>
  <si>
    <t>Disaster Ready Fund special account expense</t>
  </si>
  <si>
    <t>Shared Services Transformation 
Program Office</t>
  </si>
  <si>
    <t>Table 1.1: Department of Finance resource statement - Budget estimates for 2023-24 as at May Budget 2023</t>
  </si>
  <si>
    <t>Part 1: Measures announced since the 2022-23 October Budget</t>
  </si>
  <si>
    <t>2.2.1.1: DisabilityCare Australia Fund - Estimates of Fund Balances</t>
  </si>
  <si>
    <t>2.2.1.5: Disaster Ready Fund - Estimates of Fund Balances</t>
  </si>
  <si>
    <t>Table 3.3:  Departmental statement of changes in equity — summary of movement (Budget year 2023-24)</t>
  </si>
  <si>
    <t>Table 3.6:  Statement of asset movements (Budget year 2023-24)</t>
  </si>
  <si>
    <t>Table 3.11:   Statement of administered asset movements (Budget year 2023-24)</t>
  </si>
  <si>
    <t>Governance of Australian Government Superannuation Schemes Act 
2011</t>
  </si>
  <si>
    <t>Same-Sex Relationships (Equal Treatment in Commonwealth Laws - 
General Law Reform) Act 2008</t>
  </si>
  <si>
    <t>Ordinary annual services
(Appropriation Bill No.1)</t>
  </si>
  <si>
    <t>c) Net proceeds may be returned to the Official Public Account.</t>
  </si>
  <si>
    <t>b) Includes both current Bill 2 and prior Act 2/4/6 appropriations and special capital appropriations.</t>
  </si>
  <si>
    <t>b) Primarily represents the CSS and PSS notional employer contributions.</t>
  </si>
  <si>
    <t>c) Primarily represents offsets from the CSS and PSS funds and return of overpaid benefits.</t>
  </si>
  <si>
    <t>d) Primarily represents expenditure on staff employed under the MOP(S) Act.</t>
  </si>
  <si>
    <t>f) Expenditure associated with unfunded liabilities for the government’s civilian superannuation schemes.</t>
  </si>
  <si>
    <t>a) Represents balance held in the DHA Borrowings Special Account 2020.</t>
  </si>
  <si>
    <t>Prepared on Australian Accounting Standards basis:</t>
  </si>
  <si>
    <t>*‘Equity’ is the residual interest in assets after deduction of liabilities.</t>
  </si>
  <si>
    <t>a)  Primarily represents special account cash held in the Official Public Account.</t>
  </si>
  <si>
    <t>b)  Primarily represents properties in the government’s non-Defence property portfolio.</t>
  </si>
  <si>
    <t>Program 2.6: Delivery of Government Technology Services</t>
  </si>
  <si>
    <t>2022-23
$'000</t>
  </si>
  <si>
    <t>2023-24
$'000</t>
  </si>
  <si>
    <t>2024-25
$'000</t>
  </si>
  <si>
    <t>2025-26
$'000</t>
  </si>
  <si>
    <t>2026-27
$'000</t>
  </si>
  <si>
    <t>Administered payment</t>
  </si>
  <si>
    <t>Table 1.2: Department of Finance 2023-24 Budget measures (continued)</t>
  </si>
  <si>
    <t>Table 1.2: Department of Finance 2023-24 Budget measures</t>
  </si>
  <si>
    <t>Advice</t>
  </si>
  <si>
    <t>Program 2.10: Nuclear Powered Submarine Program Advice</t>
  </si>
  <si>
    <t>EXPENSES ADMINISTERED ON BEHALF 
OF GOVERNMENT</t>
  </si>
  <si>
    <t>Accumulated depreciation/amortisation 
and impairment</t>
  </si>
  <si>
    <t>Accumulated depreciation/amortisation and 
impairment - ROU assets</t>
  </si>
  <si>
    <t>By purchase - appropriation ordinary annual 
services - ROU assets</t>
  </si>
  <si>
    <t xml:space="preserve">Purchase of property, plant and 
equipment </t>
  </si>
  <si>
    <t>Net cash from/(used by) operating 
activities</t>
  </si>
  <si>
    <t>Net cash from / (used by) investing 
activities</t>
  </si>
  <si>
    <t>Securing Australians' Superannuation Package – increasing the payment frequency of the Superannuation Guarantee (SG) and investing in SG compliance (s)</t>
  </si>
  <si>
    <t>Strengthened and Sustainably Funded Biosecurity System (t)</t>
  </si>
  <si>
    <t>Strengthening the Capability of the Education Portfolio to Deliver Critical Functions (u)</t>
  </si>
  <si>
    <t>Sustain myGov (v)</t>
  </si>
  <si>
    <t>plus: depreciation/amortisation for 
  ROU assets (c)</t>
  </si>
  <si>
    <t>less: principal repayments on 
  leased assets (c)</t>
  </si>
  <si>
    <t>Future Drought Fund Special Account (f)</t>
  </si>
  <si>
    <t>Disaster Ready Fund Special Account (g)</t>
  </si>
  <si>
    <t>Ordinary annual services (c)
(Appropriation Bill No.1)</t>
  </si>
  <si>
    <t>Distribution of equity (a)</t>
  </si>
  <si>
    <t>By purchase - appropriation equity (a)</t>
  </si>
  <si>
    <t>By purchase - appropriation ordinary
annual services (b)</t>
  </si>
  <si>
    <t>Receipt measures</t>
  </si>
  <si>
    <t>Buy Australian Plan (a)</t>
  </si>
  <si>
    <t>Departmental receipt</t>
  </si>
  <si>
    <t>Securing a Unique and Critical Defence Capability (b)</t>
  </si>
  <si>
    <t>Administered receipt</t>
  </si>
  <si>
    <t>Total receipt measures</t>
  </si>
  <si>
    <t>APS Capability Reinvestment Fund: 2023-24 projects funded under round one (c)</t>
  </si>
  <si>
    <t>Big Data, Timely Insights Phase 2 – securing Australia's critical economic data and supporting better informed macroeconomic policy (d)</t>
  </si>
  <si>
    <t>Electoral Commission – critical ICT replacement (second tranche) (e)</t>
  </si>
  <si>
    <t>Establish the Australian Centre for Disease Control (f)</t>
  </si>
  <si>
    <t>Finance Portfolio – additional resourcing (g)</t>
  </si>
  <si>
    <t>Implementation of a global minimum tax and a domestic minimum tax (h)</t>
  </si>
  <si>
    <t>Implementing Aged Care Reform – home care (i)</t>
  </si>
  <si>
    <t>Improving the Administration of Student Loans (j)</t>
  </si>
  <si>
    <t>Improving the Culture of Parliamentary Workplaces (k)</t>
  </si>
  <si>
    <t>Improving the Effectiveness and Sustainability of the National Disability Insurance Scheme (l)</t>
  </si>
  <si>
    <t>Modernisation and Sustainment of ICT Systems (m)</t>
  </si>
  <si>
    <t>Next Steps for Digital ID (n)</t>
  </si>
  <si>
    <t>2.1, 2.10</t>
  </si>
  <si>
    <t>Parliamentary Workplace Reform (p)</t>
  </si>
  <si>
    <t>Progressing the National Disability Data Asset (q)</t>
  </si>
  <si>
    <t>Protecting the Australian Border (r)</t>
  </si>
  <si>
    <t>Nuclear-Powered Submarine Program – initial 
implementation (o)</t>
  </si>
  <si>
    <t>Parliamentary Workplace Support Service</t>
  </si>
  <si>
    <t>1.1, 2.1, 3.1</t>
  </si>
  <si>
    <t>Budget estimates for 2023-24 as at May Budget 2023 (continued)</t>
  </si>
  <si>
    <t>Prepared on a resourcing (that is, appropriations available) basis.</t>
  </si>
  <si>
    <t>a) Appropriation Bill (No. 1) 2023-24.</t>
  </si>
  <si>
    <t>b) Represents estimated unspent appropriations available from 2021-22.</t>
  </si>
  <si>
    <t>c) Excludes departmental capital budget (DCB).</t>
  </si>
  <si>
    <t>d) Estimated retained revenue receipts under section 74 of the PGPA Act.</t>
  </si>
  <si>
    <t>f) Appropriation Bill (No. 2) 2023-24.</t>
  </si>
  <si>
    <t>h) Amounts credited to the special account(s) from Finance’s annual and special appropriations.</t>
  </si>
  <si>
    <t>g) For further information on special appropriations and special accounts, please refer to Budget Paper</t>
  </si>
  <si>
    <t xml:space="preserve">i) Administered capital budgets (ACB) are not separately identified in Appropriation Bill (No. 1) and form </t>
  </si>
  <si>
    <t>All figures shown above are GST exclusive - these may not match figures in the cash flow statement.</t>
  </si>
  <si>
    <t>a) Compensation and legal payments.</t>
  </si>
  <si>
    <t>b) Act of grace payments.</t>
  </si>
  <si>
    <r>
      <t xml:space="preserve">p) The lead entity for the measure titled </t>
    </r>
    <r>
      <rPr>
        <i/>
        <sz val="8"/>
        <rFont val="Arial"/>
        <family val="2"/>
      </rPr>
      <t>Parliamentary Workplace Reform</t>
    </r>
    <r>
      <rPr>
        <sz val="8"/>
        <rFont val="Arial"/>
        <family val="2"/>
      </rPr>
      <t xml:space="preserve"> is the Department of Finance. </t>
    </r>
  </si>
  <si>
    <t>a) Includes estimated expenses in relation to receipts retained under section 74 of the PGPA Act.</t>
  </si>
  <si>
    <t>c) More information on the DisabilityCare Australia Fund (DCAF) can be found in Table 2.2.1.1, page 34.</t>
  </si>
  <si>
    <t>d) More information on the Medical Research Future Fund (MRFF) can be found in Table 2.2.1.2, page 35.</t>
  </si>
  <si>
    <t>f) More information on the Future Drought Fund (FDF) can be found in Table 2.2.1.4, page 37.</t>
  </si>
  <si>
    <t xml:space="preserve">Note: Departmental appropriation splits and totals are indicative estimates and may change in the course </t>
  </si>
  <si>
    <t xml:space="preserve">of the budget year as government priorities change. </t>
  </si>
  <si>
    <t>g) The Emergency Response Fund was renamed the Disaster Ready Fund upon commencement of the</t>
  </si>
  <si>
    <t>information on the Disaster Ready Fund (DRF) can be found in Table 2.2.1.5, page 38.</t>
  </si>
  <si>
    <t>c) The transfers relate to reimbursing the Commonwealth and the States and Territories for the costs of the operations of the NDIS.</t>
  </si>
  <si>
    <t>a) The DCAF consists of the DCAF Special Account and investments of the DCAF. The investments are managed by</t>
  </si>
  <si>
    <t>including interest and Medicare levy proceeds received and payments.</t>
  </si>
  <si>
    <t>to fund the additional costs of delivering the National Disability Insurance Scheme (NDIS) (formerly DisabilityCare Australia).</t>
  </si>
  <si>
    <t>b) The Commonwealth agreed to credit the DCAF with money raised from the increase in the Medicare levy for 10 years</t>
  </si>
  <si>
    <t>This 10 year period concludes in 2023-24.</t>
  </si>
  <si>
    <t xml:space="preserve">the Future Fund Board of Guardians. The special account is used to record all transactions relating to the DCAF, </t>
  </si>
  <si>
    <t xml:space="preserve">Note: The expenses figure does not include losses made on investments; rather this amount has been </t>
  </si>
  <si>
    <t xml:space="preserve">applied against investment earnings and gains. </t>
  </si>
  <si>
    <t>a) The MRFF consists of the MRFF Special Account and investments of the MRFF. The investments are managed by</t>
  </si>
  <si>
    <t xml:space="preserve"> the Future Fund Board of Guardians. The special account is used to record all transactions relating to the MRFF,</t>
  </si>
  <si>
    <t xml:space="preserve"> including interest received and payments.</t>
  </si>
  <si>
    <t>Note: The expenses figure does not include losses made on investments; rather this amount has been</t>
  </si>
  <si>
    <t>applied against investment earnings and gains.</t>
  </si>
  <si>
    <r>
      <rPr>
        <i/>
        <sz val="8"/>
        <color theme="1"/>
        <rFont val="Arial"/>
        <family val="2"/>
      </rPr>
      <t>Emergency Response Fund Amendment (Disaster Ready Fund) Act 2022</t>
    </r>
    <r>
      <rPr>
        <sz val="8"/>
        <color theme="1"/>
        <rFont val="Arial"/>
        <family val="2"/>
      </rPr>
      <t xml:space="preserve"> on 1 March 2023. More</t>
    </r>
  </si>
  <si>
    <t xml:space="preserve">a) The ATSILSFF consists of the ATSILSFF Special Account and the investments of the ATSILSFF. </t>
  </si>
  <si>
    <t>The investments are managed by the Future Fund Board of Guardians. The special account is used to</t>
  </si>
  <si>
    <t xml:space="preserve"> record all transactions relating to the ATSILSFF, including interest and payments.</t>
  </si>
  <si>
    <t xml:space="preserve">a) The FDF consists of the FDF Special Account and investments of the FDF. The investments are managed by </t>
  </si>
  <si>
    <t>the Future Fund Board of Guardians. The special account is used to record all transactions relating to the FDF,</t>
  </si>
  <si>
    <t xml:space="preserve"> including interest and payments.</t>
  </si>
  <si>
    <t>a) The Emergency Response Fund was renamed the Disaster Ready Fund (DRF) upon commencement of</t>
  </si>
  <si>
    <t xml:space="preserve"> the Emergency Response Fund Amendment (Disaster Ready Fund) Act 2022 on 1 March 2023.</t>
  </si>
  <si>
    <t>including interest and payments.</t>
  </si>
  <si>
    <t>by the Future Fund Board of Guardians. The special account is used to record all transactions relating to the DRF,</t>
  </si>
  <si>
    <t>The DRF consists of the DRF Special Account and investments of the DRF. The investments are managed</t>
  </si>
  <si>
    <t xml:space="preserve">c) Includes estimated expenses in relation to receipts retained under section 74 of the PGPA Act. </t>
  </si>
  <si>
    <t>b) ‘Expenses not requiring appropriation in the Budget year’ is made up of depreciation expenses,</t>
  </si>
  <si>
    <t xml:space="preserve"> amortisation expenses and resources received free of charge.</t>
  </si>
  <si>
    <t xml:space="preserve">Note: Departmental appropriation splits and totals are indicative estimates and may change in the course of </t>
  </si>
  <si>
    <t xml:space="preserve">the Budget year as government priorities change. </t>
  </si>
  <si>
    <t>b) Represents the net gain/loss from the government’s non-Defence Property Divestment Program within Australia.</t>
  </si>
  <si>
    <t>c) Applies to Right-of-Use (ROU) assets under AASB 16 Leases.</t>
  </si>
  <si>
    <t>a) Distribution of equity is from the Property Special Account.</t>
  </si>
  <si>
    <t>a) a)	Includes purchases from current Bill 2 and prior Act 2/4/6 appropriations.</t>
  </si>
  <si>
    <t>b) b)	Includes purchases from current and previous years’ DCB.</t>
  </si>
  <si>
    <t xml:space="preserve">c) Includes purchases from current Bill 1, prior Act 1/3/5 appropriations, special accounts and PGPA Act </t>
  </si>
  <si>
    <t>section 74 external receipts.</t>
  </si>
  <si>
    <t>a) Estimates of distributions to be transferred from the Australian Government Investment Funds. This item does not</t>
  </si>
  <si>
    <t xml:space="preserve"> include equity payments. For more detail on each fund, refer to Tables 2.2.1.1 to 2.2.1.5.</t>
  </si>
  <si>
    <t>All figures shown above exclusive of goods and services tax (GST) - these may not match figures in the cash</t>
  </si>
  <si>
    <t>flow statement.</t>
  </si>
  <si>
    <t>e) DCBs are not separately identified in Appropriation Bill (No. 1) and form part of ordinary annual services</t>
  </si>
  <si>
    <t xml:space="preserve">   items. Please refer to Table 3.5 for further details. For accounting purposes, this amount has been</t>
  </si>
  <si>
    <t xml:space="preserve">  designated as a 'contribution by owner'.</t>
  </si>
  <si>
    <t xml:space="preserve">   No. 4 - Agency Resourcing. Please also refer to Table 2.1.1, 2.2.1 and 2.3.1 for further information on </t>
  </si>
  <si>
    <t xml:space="preserve">   outcome and program expenses broken down by various funding sources, e.g. annual appropriations,</t>
  </si>
  <si>
    <t xml:space="preserve">   special appropriations and special accounts.</t>
  </si>
  <si>
    <t xml:space="preserve">   part of ordinary annual services items. Please refer to Table 3.10 for further details. </t>
  </si>
  <si>
    <t xml:space="preserve">   For accounting purposes, this amount is designated as a 'contribution by owner'.</t>
  </si>
  <si>
    <t>represent a decrease in funds and a positive (+) represent an increase in funds.</t>
  </si>
  <si>
    <t xml:space="preserve">Prepared on a Government Financial Statistics (Underlying Cash) basis. Figures displayed as a negative (-) 
</t>
  </si>
  <si>
    <r>
      <t xml:space="preserve">a) The lead entity for the measure titled </t>
    </r>
    <r>
      <rPr>
        <i/>
        <sz val="8"/>
        <rFont val="Arial"/>
        <family val="2"/>
      </rPr>
      <t>Buy Australian Plan</t>
    </r>
    <r>
      <rPr>
        <sz val="8"/>
        <rFont val="Arial"/>
        <family val="2"/>
      </rPr>
      <t xml:space="preserve"> is the Department of Finance. The full </t>
    </r>
  </si>
  <si>
    <t xml:space="preserve">    measure description and package details appear in Budget Paper No. 2 under the Finance portfolio.</t>
  </si>
  <si>
    <r>
      <t xml:space="preserve">b) The lead entity for the measure titled </t>
    </r>
    <r>
      <rPr>
        <i/>
        <sz val="8"/>
        <rFont val="Arial"/>
        <family val="2"/>
      </rPr>
      <t>Securing a Unique and Critical Defence Capability</t>
    </r>
    <r>
      <rPr>
        <sz val="8"/>
        <rFont val="Arial"/>
        <family val="2"/>
      </rPr>
      <t xml:space="preserve"> is the</t>
    </r>
  </si>
  <si>
    <t xml:space="preserve">    Department of Finance. The full measure description and package details appear in Budget Paper No. </t>
  </si>
  <si>
    <t xml:space="preserve">    2 under the Finance portfolio. The financialsare not for publication due to commercial sensitivities.</t>
  </si>
  <si>
    <r>
      <t xml:space="preserve">c) The lead entity for the measure titled </t>
    </r>
    <r>
      <rPr>
        <i/>
        <sz val="8"/>
        <rFont val="Arial"/>
        <family val="2"/>
      </rPr>
      <t>APS Capability Reinvestment Fund: 2023-24 projects funded</t>
    </r>
  </si>
  <si>
    <t xml:space="preserve">     under round one is the Department of the Prime Minister and Cabinet. The full measure description </t>
  </si>
  <si>
    <t xml:space="preserve">     and package details appear in Budget Paper No. 2 under the Prime Minister and Cabinet portfolio. </t>
  </si>
  <si>
    <r>
      <t>d) The lead entity for the measure titled</t>
    </r>
    <r>
      <rPr>
        <i/>
        <sz val="8"/>
        <rFont val="Arial"/>
        <family val="2"/>
      </rPr>
      <t xml:space="preserve"> Big Data, Timely Insights Phase 2 – securing Australia's critical</t>
    </r>
  </si>
  <si>
    <r>
      <rPr>
        <i/>
        <sz val="8"/>
        <rFont val="Arial"/>
        <family val="2"/>
      </rPr>
      <t xml:space="preserve">     economic data and supporting better informed macroeconomic policy </t>
    </r>
    <r>
      <rPr>
        <sz val="8"/>
        <rFont val="Arial"/>
        <family val="2"/>
      </rPr>
      <t>is the Australian Bureau of</t>
    </r>
  </si>
  <si>
    <t xml:space="preserve">     Statistics. The full measure description and package details appear in Budget Paper No. 2 under the</t>
  </si>
  <si>
    <t xml:space="preserve">     Treasury portfolio.</t>
  </si>
  <si>
    <r>
      <t xml:space="preserve">e) The lead entity for the measure titled </t>
    </r>
    <r>
      <rPr>
        <i/>
        <sz val="8"/>
        <rFont val="Arial"/>
        <family val="2"/>
      </rPr>
      <t xml:space="preserve">Electoral Commission – critical ICT replacement (second tranche) </t>
    </r>
  </si>
  <si>
    <t xml:space="preserve">     is the Australian Electoral Commission. The full measure description and package details appear in </t>
  </si>
  <si>
    <t xml:space="preserve">     Budget Paper No. 2 under the Finance portfolio. </t>
  </si>
  <si>
    <r>
      <t xml:space="preserve">f) The lead entity for the measure titled </t>
    </r>
    <r>
      <rPr>
        <i/>
        <sz val="8"/>
        <rFont val="Arial"/>
        <family val="2"/>
      </rPr>
      <t>Establish the Australian Centre for Disease Control</t>
    </r>
    <r>
      <rPr>
        <sz val="8"/>
        <rFont val="Arial"/>
        <family val="2"/>
      </rPr>
      <t xml:space="preserve"> is the </t>
    </r>
  </si>
  <si>
    <t xml:space="preserve">    Department of Health and Aged Care. The full measure description and package details appear in</t>
  </si>
  <si>
    <t xml:space="preserve">    Budget Paper No. 2 under the Health and Aged Care portfolio.</t>
  </si>
  <si>
    <r>
      <t xml:space="preserve">g) The lead entity for the measure titled </t>
    </r>
    <r>
      <rPr>
        <i/>
        <sz val="8"/>
        <rFont val="Arial"/>
        <family val="2"/>
      </rPr>
      <t>Finance Portfolio – additional resourcing</t>
    </r>
    <r>
      <rPr>
        <sz val="8"/>
        <rFont val="Arial"/>
        <family val="2"/>
      </rPr>
      <t xml:space="preserve"> is the Department of</t>
    </r>
  </si>
  <si>
    <t xml:space="preserve">    Finance.  The full measure description and package details appear in Budget Paper No. 2 under the Finance portfolio. </t>
  </si>
  <si>
    <r>
      <t xml:space="preserve">v) The lead entity for the measure titled </t>
    </r>
    <r>
      <rPr>
        <i/>
        <sz val="8"/>
        <rFont val="Arial"/>
        <family val="2"/>
      </rPr>
      <t xml:space="preserve">Sustain myGov </t>
    </r>
    <r>
      <rPr>
        <sz val="8"/>
        <rFont val="Arial"/>
        <family val="2"/>
      </rPr>
      <t xml:space="preserve">is the Department of Social Services. The full </t>
    </r>
  </si>
  <si>
    <t xml:space="preserve">    measure description and package details appear in Budget Paper No. 2 under the Social Services portfolio.</t>
  </si>
  <si>
    <r>
      <t>h) The lead entity for the measure titled</t>
    </r>
    <r>
      <rPr>
        <i/>
        <sz val="8"/>
        <rFont val="Arial"/>
        <family val="2"/>
      </rPr>
      <t xml:space="preserve"> Implementation of a global minimum</t>
    </r>
  </si>
  <si>
    <t xml:space="preserve">     tax and a domestic minimum tax is the Australian Taxation Office.  The full measure description and package details appear in </t>
  </si>
  <si>
    <t xml:space="preserve">    Budget Paper No. 2 under the Treasury portfolio. </t>
  </si>
  <si>
    <r>
      <t xml:space="preserve">i) The lead entity for the measure titled </t>
    </r>
    <r>
      <rPr>
        <i/>
        <sz val="8"/>
        <rFont val="Arial"/>
        <family val="2"/>
      </rPr>
      <t>Implementing Aged Care Reform – home care</t>
    </r>
    <r>
      <rPr>
        <sz val="8"/>
        <rFont val="Arial"/>
        <family val="2"/>
      </rPr>
      <t xml:space="preserve"> is the Department </t>
    </r>
  </si>
  <si>
    <t xml:space="preserve">    2 under the Health and Aged Care portfolio. </t>
  </si>
  <si>
    <t xml:space="preserve">    of Health and Aged Care. The full measure description and package details appear in Budget Paper No. </t>
  </si>
  <si>
    <r>
      <t>j) The measure titled</t>
    </r>
    <r>
      <rPr>
        <i/>
        <sz val="8"/>
        <rFont val="Arial"/>
        <family val="2"/>
      </rPr>
      <t xml:space="preserve"> Improving the Administration of Student Loans</t>
    </r>
    <r>
      <rPr>
        <sz val="8"/>
        <rFont val="Arial"/>
        <family val="2"/>
      </rPr>
      <t xml:space="preserve"> is a cross portfolio measure. The full </t>
    </r>
  </si>
  <si>
    <t xml:space="preserve">    measure description and package details appear in Budget Paper No. 2 under Cross Portfolio. </t>
  </si>
  <si>
    <r>
      <t>k) The lead entity for the measure titled</t>
    </r>
    <r>
      <rPr>
        <i/>
        <sz val="8"/>
        <rFont val="Arial"/>
        <family val="2"/>
      </rPr>
      <t xml:space="preserve"> Improving the Culture of Parliamentary Workplaces</t>
    </r>
    <r>
      <rPr>
        <sz val="8"/>
        <rFont val="Arial"/>
        <family val="2"/>
      </rPr>
      <t xml:space="preserve"> is the </t>
    </r>
  </si>
  <si>
    <t xml:space="preserve">    2 under the Finance portfolio. </t>
  </si>
  <si>
    <r>
      <t>l) The lead entity for the measure titled</t>
    </r>
    <r>
      <rPr>
        <i/>
        <sz val="8"/>
        <rFont val="Arial"/>
        <family val="2"/>
      </rPr>
      <t xml:space="preserve"> Improving the Effectiveness and Sustainability of the National </t>
    </r>
  </si>
  <si>
    <t xml:space="preserve">    Disability Insurance Scheme is the National Disability Insurance Agency. The full measure description </t>
  </si>
  <si>
    <t xml:space="preserve">    and package details appear in Budget Paper No. 2 under the Social Services portfolio. </t>
  </si>
  <si>
    <r>
      <t xml:space="preserve">m) The lead entity for the measure titled </t>
    </r>
    <r>
      <rPr>
        <i/>
        <sz val="8"/>
        <rFont val="Arial"/>
        <family val="2"/>
      </rPr>
      <t>Modernisation and Sustainment of ICT Systems</t>
    </r>
    <r>
      <rPr>
        <sz val="8"/>
        <rFont val="Arial"/>
        <family val="2"/>
      </rPr>
      <t xml:space="preserve"> is the </t>
    </r>
  </si>
  <si>
    <r>
      <t xml:space="preserve">n) The lead entity for the measure titled </t>
    </r>
    <r>
      <rPr>
        <i/>
        <sz val="8"/>
        <rFont val="Arial"/>
        <family val="2"/>
      </rPr>
      <t>Next Steps for Digital ID</t>
    </r>
    <r>
      <rPr>
        <sz val="8"/>
        <rFont val="Arial"/>
        <family val="2"/>
      </rPr>
      <t xml:space="preserve"> is the Department of Finance. The full </t>
    </r>
  </si>
  <si>
    <t xml:space="preserve">    measure description and package details appear in Budget Paper No. 2 under the Finance portfolio. </t>
  </si>
  <si>
    <r>
      <t xml:space="preserve">o) The lead entity for the measure titled </t>
    </r>
    <r>
      <rPr>
        <i/>
        <sz val="8"/>
        <rFont val="Arial"/>
        <family val="2"/>
      </rPr>
      <t>Nuclear-Powered Submarine Program – initial implementation</t>
    </r>
    <r>
      <rPr>
        <sz val="8"/>
        <rFont val="Arial"/>
        <family val="2"/>
      </rPr>
      <t xml:space="preserve"> is </t>
    </r>
  </si>
  <si>
    <t xml:space="preserve">    the Department of Defence. The full measure description and package details appear in Budget Paper </t>
  </si>
  <si>
    <t xml:space="preserve">    No. 2 under the Defence portfolio. The financials are not for publication due to commercial sensitivities.</t>
  </si>
  <si>
    <r>
      <t xml:space="preserve">u) The lead entity for the measure titled </t>
    </r>
    <r>
      <rPr>
        <i/>
        <sz val="8"/>
        <rFont val="Arial"/>
        <family val="2"/>
      </rPr>
      <t>Strengthening the Capability of the Education Portfolio to Deliver</t>
    </r>
  </si>
  <si>
    <t xml:space="preserve">     Critical Functions is the Department of Education. The full measure description and package details </t>
  </si>
  <si>
    <t xml:space="preserve">     appear in Budget Paper No. 2 under the Education portfolio. </t>
  </si>
  <si>
    <r>
      <t xml:space="preserve">t) The lead entity for the measure titled </t>
    </r>
    <r>
      <rPr>
        <i/>
        <sz val="8"/>
        <rFont val="Arial"/>
        <family val="2"/>
      </rPr>
      <t>Strengthened and Sustainably Funded Biosecurity System</t>
    </r>
    <r>
      <rPr>
        <sz val="8"/>
        <rFont val="Arial"/>
        <family val="2"/>
      </rPr>
      <t xml:space="preserve"> is the </t>
    </r>
  </si>
  <si>
    <t xml:space="preserve">    Department of Agriculture, Fisheries and Forestry. The full measure description and package details</t>
  </si>
  <si>
    <t xml:space="preserve">    appear in Budget Paper No. 2 under the Agriculture, Fisheries and Forestry portfolio. </t>
  </si>
  <si>
    <r>
      <t xml:space="preserve">s) The lead entity for the measure titled </t>
    </r>
    <r>
      <rPr>
        <i/>
        <sz val="8"/>
        <rFont val="Arial"/>
        <family val="2"/>
      </rPr>
      <t>Securing Australians' Superannuation Package – increasing the</t>
    </r>
  </si>
  <si>
    <r>
      <rPr>
        <i/>
        <sz val="8"/>
        <rFont val="Arial"/>
        <family val="2"/>
      </rPr>
      <t xml:space="preserve">     payment frequency of the Superannuation Guarantee (SG) and investing in SG compliance</t>
    </r>
    <r>
      <rPr>
        <sz val="8"/>
        <rFont val="Arial"/>
        <family val="2"/>
      </rPr>
      <t xml:space="preserve"> is the </t>
    </r>
  </si>
  <si>
    <t xml:space="preserve">    Australian Taxation Office. The full measure description and package details appear in Budget Paper </t>
  </si>
  <si>
    <t xml:space="preserve">    No. 2 under the Treasury portfolio. </t>
  </si>
  <si>
    <r>
      <t xml:space="preserve">r) The lead entity for the measure titled </t>
    </r>
    <r>
      <rPr>
        <i/>
        <sz val="8"/>
        <rFont val="Arial"/>
        <family val="2"/>
      </rPr>
      <t>Protecting the Australian Border</t>
    </r>
    <r>
      <rPr>
        <sz val="8"/>
        <rFont val="Arial"/>
        <family val="2"/>
      </rPr>
      <t xml:space="preserve"> is the Department of Home </t>
    </r>
  </si>
  <si>
    <t xml:space="preserve">    Affairs. The full measure description and package details appear in Budget Paper No. 2 under </t>
  </si>
  <si>
    <t xml:space="preserve">    the Home Affairs portfolio. </t>
  </si>
  <si>
    <r>
      <t xml:space="preserve">q) The lead entity for the measure titled </t>
    </r>
    <r>
      <rPr>
        <i/>
        <sz val="8"/>
        <rFont val="Arial"/>
        <family val="2"/>
      </rPr>
      <t>Progressing the National Disability Data Asset</t>
    </r>
    <r>
      <rPr>
        <sz val="8"/>
        <rFont val="Arial"/>
        <family val="2"/>
      </rPr>
      <t xml:space="preserve"> is the Department </t>
    </r>
  </si>
  <si>
    <t xml:space="preserve">    of Social Services. The full measure description and package details appear in Budget Paper No. 2 </t>
  </si>
  <si>
    <t xml:space="preserve">    under the Social Services portfolio.</t>
  </si>
  <si>
    <t xml:space="preserve">    The full measure description and package details appear in Budget Paper No. 2 under the Finance </t>
  </si>
  <si>
    <t xml:space="preserve">    portfolio. </t>
  </si>
  <si>
    <t xml:space="preserve">     Department of Veterans' Affairs.  The full measure description and package details appear in Budget </t>
  </si>
  <si>
    <t xml:space="preserve">     Paper No. 2 under the Defence portfolio. </t>
  </si>
  <si>
    <t xml:space="preserve">b) ‘Expenses not requiring appropriation in the Budget year’ is made up of depreciation expenses, </t>
  </si>
  <si>
    <t xml:space="preserve">    amortisation expenses and resources received free of charge. </t>
  </si>
  <si>
    <t>the Budget year as government priorities change.</t>
  </si>
  <si>
    <t xml:space="preserve">     amortisation expenses and resources received free of charge.</t>
  </si>
  <si>
    <t xml:space="preserve">e) More information on the Aboriginal and Torres Strait Islander Land and Sea Future Fund (ATSILSFF) </t>
  </si>
  <si>
    <t xml:space="preserve">    can be found in Table 2.2.1.3, page 36.</t>
  </si>
  <si>
    <r>
      <t xml:space="preserve">a) Estimates for this item are subject to the </t>
    </r>
    <r>
      <rPr>
        <i/>
        <sz val="8"/>
        <color theme="1"/>
        <rFont val="Arial"/>
        <family val="2"/>
      </rPr>
      <t>Ministers of State Regulation 2012</t>
    </r>
    <r>
      <rPr>
        <sz val="8"/>
        <color theme="1"/>
        <rFont val="Arial"/>
        <family val="2"/>
      </rPr>
      <t>.</t>
    </r>
  </si>
  <si>
    <t xml:space="preserve">a) From 2010-11, the Government introduced net cash appropriation arrangements where Bill 1 revenue </t>
  </si>
  <si>
    <t xml:space="preserve">    appropriations for the depreciation/amortisation expenses of non-corporate Commonwealth entities (and </t>
  </si>
  <si>
    <t xml:space="preserve">    select corporate Commonwealth entities) were replaced with a separate capital budget (DCB) provided </t>
  </si>
  <si>
    <t xml:space="preserve">    through Bill 1 equity appropriations. For information regarding DCBs, please refer to Table 3.5</t>
  </si>
  <si>
    <t xml:space="preserve">     Departmental Capital Budget Statement.</t>
  </si>
  <si>
    <t xml:space="preserve">a) ‘Appropriation equity’ refers to equity injection appropriations provided through Appropriation Bill (No. 2) </t>
  </si>
  <si>
    <t xml:space="preserve">    2023-24. </t>
  </si>
  <si>
    <t xml:space="preserve">b) ‘Appropriation ordinary annual services’ refers to funding provided through Appropriation Bill (No. 1) </t>
  </si>
  <si>
    <t xml:space="preserve">    2023-24 for depreciation/amortisation expenses, DCB or other operational expenses.</t>
  </si>
  <si>
    <t xml:space="preserve">b) From 2010-11, the Government introduced net cash appropriation arrangements where Bill 1 revenue </t>
  </si>
  <si>
    <t xml:space="preserve">    appropriations for the depreciation/amortisation expenses of non-corporate Commonwealth entities were </t>
  </si>
  <si>
    <t xml:space="preserve">    replaced with a separate capital budget (ACB) provided through Bill 1 equity appropriations. For </t>
  </si>
  <si>
    <t xml:space="preserve">    information regarding ACB, please refer to Table 3.10 Administered Capital Budget Statement.</t>
  </si>
  <si>
    <t xml:space="preserve">c) Includes earnings for the Australian Government Investment Funds and corporate Commonwealth </t>
  </si>
  <si>
    <t xml:space="preserve">    entities.</t>
  </si>
  <si>
    <t xml:space="preserve">d) Principally Commonwealth Superannuation Scheme (CSS) and Public Sector Superannuation Scheme </t>
  </si>
  <si>
    <t xml:space="preserve">    (PSS) notional employer superannuation contributions.</t>
  </si>
  <si>
    <t>b) Represents investments in the Australian Government Investment Funds and Commonwealth entities</t>
  </si>
  <si>
    <t xml:space="preserve">    that are owned by the Commonwealth.</t>
  </si>
  <si>
    <t xml:space="preserve">c) Represents Life Gold Pass Holders liabilities and employee provisions for staff employed under the </t>
  </si>
  <si>
    <t xml:space="preserve">    MOP(S) Act.</t>
  </si>
  <si>
    <t>a) Estimates include interest earnings for the Australian Government Investment Funds. For more detail on</t>
  </si>
  <si>
    <t xml:space="preserve">    the interest estimates for each fund, refer to Tables 2.2.1.1 to 2.2.1.5.</t>
  </si>
  <si>
    <t>e) Distributions from the Investment Funds represents estimates of cash payments from the Funds to other</t>
  </si>
  <si>
    <t xml:space="preserve">    entities and the Consolidated Revenue Fund.</t>
  </si>
  <si>
    <t>a) Includes purchases from current and previous years’ ACB.</t>
  </si>
  <si>
    <t>a) ‘Appropriation equity’ refers to Administered Assets and Liabilities provided through Appropriation Bill (No. 2)</t>
  </si>
  <si>
    <t xml:space="preserve">     2023-24.</t>
  </si>
  <si>
    <t xml:space="preserve">     2023-24 for depreciation/amortisation expenses, ACB or other operational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</si>
</sst>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10409]###,###,##0"/>
    <numFmt numFmtId="165" formatCode="#,##0_);&quot;(&quot;#,##0&quot;)&quot;;&quot;-&quot;_)"/>
    <numFmt numFmtId="166" formatCode="_(* #,##0.00_);_(* \(#,##0.00\);_(* &quot;-&quot;??_);_(@_)"/>
    <numFmt numFmtId="167" formatCode="_(* #,##0_);_(* \(#,##0\);_(* &quot;-&quot;_);_(@_)"/>
    <numFmt numFmtId="168" formatCode="_-* #,##0.0_-;\-* #,##0.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1"/>
      <color indexed="8"/>
      <name val="Calibri"/>
      <family val="2"/>
    </font>
    <font>
      <sz val="8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theme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theme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164" fontId="3" fillId="0" borderId="0"/>
    <xf numFmtId="0" fontId="3" fillId="0" borderId="0"/>
    <xf numFmtId="164" fontId="4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/>
    <xf numFmtId="164" fontId="3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>
      <alignment vertical="center"/>
    </xf>
    <xf numFmtId="164" fontId="3" fillId="0" borderId="0">
      <alignment vertical="center"/>
    </xf>
    <xf numFmtId="164" fontId="1" fillId="0" borderId="0"/>
    <xf numFmtId="164" fontId="3" fillId="0" borderId="0">
      <alignment vertical="center"/>
    </xf>
    <xf numFmtId="0" fontId="3" fillId="0" borderId="0"/>
    <xf numFmtId="164" fontId="3" fillId="0" borderId="0"/>
    <xf numFmtId="0" fontId="1" fillId="0" borderId="0"/>
    <xf numFmtId="164" fontId="1" fillId="0" borderId="0"/>
    <xf numFmtId="166" fontId="16" fillId="0" borderId="0" applyFont="0" applyFill="0" applyBorder="0" applyAlignment="0" applyProtection="0"/>
    <xf numFmtId="0" fontId="1" fillId="0" borderId="0"/>
  </cellStyleXfs>
  <cellXfs count="504">
    <xf numFmtId="0" fontId="0" fillId="0" borderId="0" xfId="0"/>
    <xf numFmtId="165" fontId="5" fillId="2" borderId="2" xfId="3" applyNumberFormat="1" applyFont="1" applyFill="1" applyBorder="1" applyAlignment="1">
      <alignment horizontal="right" vertical="top" wrapText="1"/>
    </xf>
    <xf numFmtId="165" fontId="5" fillId="3" borderId="2" xfId="3" applyNumberFormat="1" applyFont="1" applyFill="1" applyBorder="1" applyAlignment="1">
      <alignment horizontal="right" vertical="top" wrapText="1"/>
    </xf>
    <xf numFmtId="165" fontId="7" fillId="2" borderId="0" xfId="5" applyNumberFormat="1" applyFont="1" applyFill="1" applyBorder="1" applyAlignment="1">
      <alignment horizontal="right"/>
    </xf>
    <xf numFmtId="165" fontId="7" fillId="3" borderId="0" xfId="5" applyNumberFormat="1" applyFont="1" applyFill="1" applyBorder="1" applyAlignment="1">
      <alignment horizontal="right"/>
    </xf>
    <xf numFmtId="165" fontId="6" fillId="2" borderId="2" xfId="5" applyNumberFormat="1" applyFont="1" applyFill="1" applyBorder="1" applyAlignment="1">
      <alignment horizontal="right"/>
    </xf>
    <xf numFmtId="165" fontId="6" fillId="3" borderId="2" xfId="5" applyNumberFormat="1" applyFont="1" applyFill="1" applyBorder="1" applyAlignment="1">
      <alignment horizontal="right"/>
    </xf>
    <xf numFmtId="167" fontId="8" fillId="2" borderId="0" xfId="0" applyNumberFormat="1" applyFont="1" applyFill="1" applyAlignment="1">
      <alignment horizontal="right"/>
    </xf>
    <xf numFmtId="165" fontId="5" fillId="3" borderId="0" xfId="0" applyNumberFormat="1" applyFont="1" applyFill="1" applyAlignment="1">
      <alignment horizontal="right"/>
    </xf>
    <xf numFmtId="167" fontId="10" fillId="2" borderId="0" xfId="0" applyNumberFormat="1" applyFont="1" applyFill="1" applyAlignment="1">
      <alignment horizontal="right"/>
    </xf>
    <xf numFmtId="0" fontId="9" fillId="0" borderId="0" xfId="0" applyFont="1"/>
    <xf numFmtId="165" fontId="8" fillId="2" borderId="2" xfId="0" applyNumberFormat="1" applyFont="1" applyFill="1" applyBorder="1" applyAlignment="1">
      <alignment horizontal="right"/>
    </xf>
    <xf numFmtId="165" fontId="5" fillId="3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4" fillId="3" borderId="2" xfId="0" applyNumberFormat="1" applyFont="1" applyFill="1" applyBorder="1" applyAlignment="1">
      <alignment horizontal="right"/>
    </xf>
    <xf numFmtId="165" fontId="5" fillId="3" borderId="2" xfId="3" applyNumberFormat="1" applyFont="1" applyFill="1" applyBorder="1" applyAlignment="1">
      <alignment horizontal="right"/>
    </xf>
    <xf numFmtId="167" fontId="5" fillId="3" borderId="0" xfId="0" applyNumberFormat="1" applyFont="1" applyFill="1" applyAlignment="1">
      <alignment horizontal="right"/>
    </xf>
    <xf numFmtId="0" fontId="2" fillId="0" borderId="0" xfId="0" applyFont="1"/>
    <xf numFmtId="165" fontId="4" fillId="0" borderId="0" xfId="11" applyNumberFormat="1" applyFont="1">
      <alignment vertical="center"/>
    </xf>
    <xf numFmtId="165" fontId="5" fillId="0" borderId="0" xfId="11" applyNumberFormat="1" applyFont="1">
      <alignment vertical="center"/>
    </xf>
    <xf numFmtId="165" fontId="7" fillId="2" borderId="0" xfId="5" applyNumberFormat="1" applyFont="1" applyFill="1" applyBorder="1" applyAlignment="1">
      <alignment horizontal="right" vertical="center"/>
    </xf>
    <xf numFmtId="165" fontId="5" fillId="3" borderId="0" xfId="11" applyNumberFormat="1" applyFont="1" applyFill="1" applyAlignment="1">
      <alignment horizontal="right" vertical="center"/>
    </xf>
    <xf numFmtId="165" fontId="5" fillId="2" borderId="0" xfId="11" applyNumberFormat="1" applyFont="1" applyFill="1" applyAlignment="1">
      <alignment horizontal="left" indent="1"/>
    </xf>
    <xf numFmtId="165" fontId="4" fillId="2" borderId="0" xfId="11" applyNumberFormat="1" applyFont="1" applyFill="1" applyAlignment="1">
      <alignment horizontal="right" vertical="center" wrapText="1"/>
    </xf>
    <xf numFmtId="165" fontId="6" fillId="2" borderId="3" xfId="5" applyNumberFormat="1" applyFont="1" applyFill="1" applyBorder="1" applyAlignment="1">
      <alignment horizontal="right"/>
    </xf>
    <xf numFmtId="165" fontId="4" fillId="2" borderId="4" xfId="4" applyNumberFormat="1" applyFill="1" applyBorder="1" applyAlignment="1">
      <alignment horizontal="left" vertical="center" wrapText="1"/>
    </xf>
    <xf numFmtId="165" fontId="6" fillId="2" borderId="0" xfId="4" applyNumberFormat="1" applyFont="1" applyFill="1" applyAlignment="1">
      <alignment horizontal="left" vertical="center"/>
    </xf>
    <xf numFmtId="165" fontId="5" fillId="0" borderId="2" xfId="11" applyNumberFormat="1" applyFont="1" applyBorder="1" applyAlignment="1">
      <alignment horizontal="right" vertical="center"/>
    </xf>
    <xf numFmtId="165" fontId="5" fillId="3" borderId="2" xfId="11" applyNumberFormat="1" applyFont="1" applyFill="1" applyBorder="1" applyAlignment="1">
      <alignment horizontal="right" vertical="center"/>
    </xf>
    <xf numFmtId="165" fontId="5" fillId="2" borderId="0" xfId="11" applyNumberFormat="1" applyFont="1" applyFill="1" applyAlignment="1"/>
    <xf numFmtId="0" fontId="0" fillId="0" borderId="0" xfId="0" applyAlignment="1">
      <alignment vertical="top"/>
    </xf>
    <xf numFmtId="165" fontId="6" fillId="2" borderId="1" xfId="11" applyNumberFormat="1" applyFont="1" applyFill="1" applyBorder="1" applyAlignment="1">
      <alignment vertical="center" wrapText="1"/>
    </xf>
    <xf numFmtId="165" fontId="4" fillId="3" borderId="3" xfId="11" applyNumberFormat="1" applyFont="1" applyFill="1" applyBorder="1" applyAlignment="1">
      <alignment horizontal="right"/>
    </xf>
    <xf numFmtId="165" fontId="4" fillId="4" borderId="2" xfId="11" applyNumberFormat="1" applyFont="1" applyFill="1" applyBorder="1" applyAlignment="1">
      <alignment vertical="center" wrapText="1"/>
    </xf>
    <xf numFmtId="165" fontId="4" fillId="2" borderId="3" xfId="11" applyNumberFormat="1" applyFont="1" applyFill="1" applyBorder="1" applyAlignment="1">
      <alignment horizontal="right"/>
    </xf>
    <xf numFmtId="165" fontId="5" fillId="2" borderId="0" xfId="11" applyNumberFormat="1" applyFont="1" applyFill="1" applyAlignment="1">
      <alignment horizontal="right" vertical="center"/>
    </xf>
    <xf numFmtId="165" fontId="5" fillId="3" borderId="0" xfId="11" applyNumberFormat="1" applyFont="1" applyFill="1" applyAlignment="1">
      <alignment horizontal="right"/>
    </xf>
    <xf numFmtId="165" fontId="5" fillId="2" borderId="0" xfId="11" applyNumberFormat="1" applyFont="1" applyFill="1" applyAlignment="1">
      <alignment horizontal="right"/>
    </xf>
    <xf numFmtId="165" fontId="5" fillId="2" borderId="0" xfId="11" applyNumberFormat="1" applyFont="1" applyFill="1" applyAlignment="1">
      <alignment horizontal="left" vertical="center" indent="1"/>
    </xf>
    <xf numFmtId="165" fontId="5" fillId="2" borderId="0" xfId="14" applyNumberFormat="1" applyFont="1" applyFill="1" applyAlignment="1">
      <alignment horizontal="left" vertical="center" indent="2"/>
    </xf>
    <xf numFmtId="165" fontId="5" fillId="2" borderId="0" xfId="12" applyNumberFormat="1" applyFont="1" applyFill="1" applyAlignment="1">
      <alignment horizontal="left" vertical="center" indent="2"/>
    </xf>
    <xf numFmtId="165" fontId="4" fillId="2" borderId="2" xfId="11" applyNumberFormat="1" applyFont="1" applyFill="1" applyBorder="1" applyAlignment="1"/>
    <xf numFmtId="165" fontId="7" fillId="2" borderId="2" xfId="5" applyNumberFormat="1" applyFont="1" applyFill="1" applyBorder="1" applyAlignment="1">
      <alignment horizontal="right"/>
    </xf>
    <xf numFmtId="165" fontId="7" fillId="3" borderId="2" xfId="5" applyNumberFormat="1" applyFont="1" applyFill="1" applyBorder="1" applyAlignment="1">
      <alignment horizontal="right"/>
    </xf>
    <xf numFmtId="165" fontId="5" fillId="3" borderId="7" xfId="11" applyNumberFormat="1" applyFont="1" applyFill="1" applyBorder="1" applyAlignment="1">
      <alignment horizontal="right" vertical="center"/>
    </xf>
    <xf numFmtId="165" fontId="7" fillId="3" borderId="0" xfId="5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5" fontId="5" fillId="2" borderId="0" xfId="11" applyNumberFormat="1" applyFont="1" applyFill="1" applyAlignment="1">
      <alignment horizontal="left" vertical="center"/>
    </xf>
    <xf numFmtId="165" fontId="5" fillId="2" borderId="0" xfId="11" applyNumberFormat="1" applyFont="1" applyFill="1">
      <alignment vertical="center"/>
    </xf>
    <xf numFmtId="165" fontId="4" fillId="2" borderId="0" xfId="11" applyNumberFormat="1" applyFont="1" applyFill="1">
      <alignment vertical="center"/>
    </xf>
    <xf numFmtId="165" fontId="6" fillId="2" borderId="6" xfId="11" applyNumberFormat="1" applyFont="1" applyFill="1" applyBorder="1" applyAlignment="1">
      <alignment horizontal="left" vertical="center"/>
    </xf>
    <xf numFmtId="165" fontId="5" fillId="2" borderId="7" xfId="11" applyNumberFormat="1" applyFont="1" applyFill="1" applyBorder="1">
      <alignment vertical="center"/>
    </xf>
    <xf numFmtId="165" fontId="4" fillId="2" borderId="0" xfId="11" applyNumberFormat="1" applyFont="1" applyFill="1" applyAlignment="1">
      <alignment horizontal="right" vertical="center"/>
    </xf>
    <xf numFmtId="165" fontId="5" fillId="0" borderId="2" xfId="3" applyNumberFormat="1" applyFont="1" applyBorder="1" applyAlignment="1">
      <alignment horizontal="right" vertical="center" wrapText="1"/>
    </xf>
    <xf numFmtId="165" fontId="5" fillId="3" borderId="2" xfId="3" applyNumberFormat="1" applyFont="1" applyFill="1" applyBorder="1" applyAlignment="1">
      <alignment horizontal="right" vertical="center" wrapText="1"/>
    </xf>
    <xf numFmtId="165" fontId="5" fillId="2" borderId="2" xfId="3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3" fillId="2" borderId="0" xfId="0" applyFont="1" applyFill="1" applyAlignment="1">
      <alignment vertical="center"/>
    </xf>
    <xf numFmtId="167" fontId="10" fillId="0" borderId="0" xfId="0" applyNumberFormat="1" applyFont="1" applyAlignment="1">
      <alignment horizontal="right" vertical="center"/>
    </xf>
    <xf numFmtId="0" fontId="14" fillId="2" borderId="2" xfId="0" applyFont="1" applyFill="1" applyBorder="1" applyAlignment="1">
      <alignment horizontal="right" vertical="center" wrapText="1"/>
    </xf>
    <xf numFmtId="165" fontId="7" fillId="2" borderId="0" xfId="8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right" vertical="top"/>
    </xf>
    <xf numFmtId="165" fontId="6" fillId="3" borderId="3" xfId="5" applyNumberFormat="1" applyFont="1" applyFill="1" applyBorder="1" applyAlignment="1">
      <alignment horizontal="right"/>
    </xf>
    <xf numFmtId="165" fontId="6" fillId="2" borderId="4" xfId="5" applyNumberFormat="1" applyFont="1" applyFill="1" applyBorder="1" applyAlignment="1">
      <alignment horizontal="right"/>
    </xf>
    <xf numFmtId="165" fontId="6" fillId="3" borderId="4" xfId="5" applyNumberFormat="1" applyFont="1" applyFill="1" applyBorder="1" applyAlignment="1">
      <alignment horizontal="right"/>
    </xf>
    <xf numFmtId="165" fontId="7" fillId="2" borderId="3" xfId="5" applyNumberFormat="1" applyFont="1" applyFill="1" applyBorder="1" applyAlignment="1">
      <alignment horizontal="right"/>
    </xf>
    <xf numFmtId="164" fontId="4" fillId="2" borderId="0" xfId="13" applyFont="1" applyFill="1" applyAlignment="1" applyProtection="1">
      <alignment horizontal="left" vertical="center"/>
      <protection locked="0"/>
    </xf>
    <xf numFmtId="164" fontId="5" fillId="2" borderId="0" xfId="13" applyFont="1" applyFill="1" applyAlignment="1" applyProtection="1">
      <alignment horizontal="left" vertical="center"/>
      <protection locked="0"/>
    </xf>
    <xf numFmtId="164" fontId="5" fillId="2" borderId="0" xfId="13" applyFont="1" applyFill="1" applyAlignment="1" applyProtection="1">
      <alignment horizontal="left" indent="1"/>
      <protection locked="0"/>
    </xf>
    <xf numFmtId="165" fontId="6" fillId="2" borderId="8" xfId="4" applyNumberFormat="1" applyFont="1" applyFill="1" applyBorder="1" applyAlignment="1">
      <alignment horizontal="left" vertical="center"/>
    </xf>
    <xf numFmtId="164" fontId="5" fillId="2" borderId="0" xfId="13" applyFont="1" applyFill="1" applyAlignment="1" applyProtection="1">
      <alignment horizontal="left" vertical="center" indent="1"/>
      <protection locked="0"/>
    </xf>
    <xf numFmtId="164" fontId="7" fillId="2" borderId="0" xfId="13" applyFont="1" applyFill="1" applyAlignment="1" applyProtection="1">
      <alignment horizontal="left" vertical="center" indent="2"/>
      <protection locked="0"/>
    </xf>
    <xf numFmtId="164" fontId="5" fillId="2" borderId="0" xfId="13" applyFont="1" applyFill="1" applyAlignment="1" applyProtection="1">
      <alignment horizontal="left" vertical="center" indent="2"/>
      <protection locked="0"/>
    </xf>
    <xf numFmtId="165" fontId="5" fillId="2" borderId="0" xfId="11" applyNumberFormat="1" applyFont="1" applyFill="1" applyAlignment="1">
      <alignment horizontal="left" vertical="center" wrapText="1" indent="1"/>
    </xf>
    <xf numFmtId="164" fontId="6" fillId="2" borderId="8" xfId="13" applyFont="1" applyFill="1" applyBorder="1" applyAlignment="1" applyProtection="1">
      <alignment horizontal="left" vertical="center"/>
      <protection locked="0"/>
    </xf>
    <xf numFmtId="167" fontId="5" fillId="2" borderId="0" xfId="13" applyNumberFormat="1" applyFont="1" applyFill="1" applyAlignment="1" applyProtection="1">
      <alignment horizontal="right" vertical="center"/>
      <protection locked="0"/>
    </xf>
    <xf numFmtId="167" fontId="5" fillId="3" borderId="1" xfId="13" applyNumberFormat="1" applyFont="1" applyFill="1" applyBorder="1" applyAlignment="1" applyProtection="1">
      <alignment horizontal="right" vertical="center" wrapText="1"/>
      <protection locked="0"/>
    </xf>
    <xf numFmtId="164" fontId="5" fillId="2" borderId="0" xfId="13" applyFont="1" applyFill="1" applyAlignment="1" applyProtection="1">
      <alignment horizontal="left" vertical="center" wrapText="1" indent="1"/>
      <protection locked="0"/>
    </xf>
    <xf numFmtId="164" fontId="4" fillId="2" borderId="0" xfId="13" applyFont="1" applyFill="1" applyAlignment="1" applyProtection="1">
      <alignment horizontal="left" vertical="center" wrapText="1"/>
      <protection locked="0"/>
    </xf>
    <xf numFmtId="164" fontId="5" fillId="2" borderId="0" xfId="13" applyFont="1" applyFill="1" applyAlignment="1" applyProtection="1">
      <alignment horizontal="left" vertical="center" wrapText="1" indent="2"/>
      <protection locked="0"/>
    </xf>
    <xf numFmtId="167" fontId="5" fillId="3" borderId="0" xfId="13" applyNumberFormat="1" applyFont="1" applyFill="1" applyAlignment="1" applyProtection="1">
      <alignment horizontal="right" vertical="center" wrapText="1"/>
      <protection locked="0"/>
    </xf>
    <xf numFmtId="165" fontId="7" fillId="2" borderId="1" xfId="6" applyNumberFormat="1" applyFont="1" applyFill="1" applyBorder="1" applyAlignment="1">
      <alignment horizontal="right" vertical="center" wrapText="1"/>
    </xf>
    <xf numFmtId="165" fontId="7" fillId="3" borderId="1" xfId="6" applyNumberFormat="1" applyFont="1" applyFill="1" applyBorder="1" applyAlignment="1">
      <alignment horizontal="right" vertical="center" wrapText="1"/>
    </xf>
    <xf numFmtId="165" fontId="5" fillId="2" borderId="1" xfId="3" applyNumberFormat="1" applyFont="1" applyFill="1" applyBorder="1" applyAlignment="1">
      <alignment horizontal="right" vertical="center" wrapText="1"/>
    </xf>
    <xf numFmtId="165" fontId="5" fillId="2" borderId="0" xfId="11" applyNumberFormat="1" applyFont="1" applyFill="1" applyAlignment="1">
      <alignment horizontal="left" vertical="center" wrapText="1" indent="2"/>
    </xf>
    <xf numFmtId="165" fontId="7" fillId="2" borderId="5" xfId="11" applyNumberFormat="1" applyFont="1" applyFill="1" applyBorder="1">
      <alignment vertical="center"/>
    </xf>
    <xf numFmtId="165" fontId="8" fillId="2" borderId="0" xfId="11" applyNumberFormat="1" applyFont="1" applyFill="1" applyAlignment="1">
      <alignment horizontal="left" vertical="center" wrapText="1" indent="2"/>
    </xf>
    <xf numFmtId="165" fontId="6" fillId="2" borderId="1" xfId="5" applyNumberFormat="1" applyFont="1" applyFill="1" applyBorder="1" applyAlignment="1">
      <alignment horizontal="right"/>
    </xf>
    <xf numFmtId="165" fontId="4" fillId="2" borderId="1" xfId="11" applyNumberFormat="1" applyFont="1" applyFill="1" applyBorder="1" applyAlignment="1"/>
    <xf numFmtId="0" fontId="9" fillId="2" borderId="0" xfId="0" applyFont="1" applyFill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indent="1"/>
    </xf>
    <xf numFmtId="0" fontId="4" fillId="2" borderId="8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8" fillId="2" borderId="0" xfId="0" applyFont="1" applyFill="1" applyAlignment="1" applyProtection="1">
      <alignment horizontal="left" vertical="center" wrapText="1" indent="1"/>
      <protection locked="0"/>
    </xf>
    <xf numFmtId="0" fontId="8" fillId="2" borderId="0" xfId="0" applyFont="1" applyFill="1" applyAlignment="1" applyProtection="1">
      <alignment horizontal="left" vertical="center" indent="1"/>
      <protection locked="0"/>
    </xf>
    <xf numFmtId="0" fontId="5" fillId="2" borderId="0" xfId="0" applyFont="1" applyFill="1" applyAlignment="1" applyProtection="1">
      <alignment horizontal="left" vertical="center" indent="1"/>
      <protection locked="0"/>
    </xf>
    <xf numFmtId="165" fontId="5" fillId="2" borderId="0" xfId="11" applyNumberFormat="1" applyFont="1" applyFill="1" applyAlignment="1">
      <alignment horizontal="left" vertical="center" indent="2"/>
    </xf>
    <xf numFmtId="165" fontId="6" fillId="2" borderId="1" xfId="11" applyNumberFormat="1" applyFont="1" applyFill="1" applyBorder="1" applyAlignment="1">
      <alignment horizontal="right" vertical="center" wrapText="1"/>
    </xf>
    <xf numFmtId="165" fontId="5" fillId="2" borderId="0" xfId="14" applyNumberFormat="1" applyFont="1" applyFill="1" applyAlignment="1">
      <alignment horizontal="left" indent="2"/>
    </xf>
    <xf numFmtId="165" fontId="5" fillId="2" borderId="0" xfId="14" applyNumberFormat="1" applyFont="1" applyFill="1" applyAlignment="1">
      <alignment horizontal="left" vertical="center" wrapText="1" indent="2"/>
    </xf>
    <xf numFmtId="165" fontId="8" fillId="2" borderId="0" xfId="14" applyNumberFormat="1" applyFont="1" applyFill="1" applyAlignment="1">
      <alignment horizontal="left" vertical="center" wrapText="1" indent="2"/>
    </xf>
    <xf numFmtId="165" fontId="4" fillId="2" borderId="1" xfId="2" applyNumberFormat="1" applyFont="1" applyFill="1" applyBorder="1" applyAlignment="1">
      <alignment vertical="center"/>
    </xf>
    <xf numFmtId="165" fontId="5" fillId="3" borderId="0" xfId="0" applyNumberFormat="1" applyFont="1" applyFill="1" applyAlignment="1">
      <alignment horizontal="right" wrapText="1"/>
    </xf>
    <xf numFmtId="165" fontId="4" fillId="2" borderId="0" xfId="2" applyNumberFormat="1" applyFont="1" applyFill="1" applyAlignment="1">
      <alignment horizontal="right"/>
    </xf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165" fontId="6" fillId="2" borderId="0" xfId="0" applyNumberFormat="1" applyFont="1" applyFill="1" applyAlignment="1">
      <alignment horizontal="left" vertical="center" wrapText="1"/>
    </xf>
    <xf numFmtId="165" fontId="5" fillId="2" borderId="0" xfId="2" applyNumberFormat="1" applyFont="1" applyFill="1" applyAlignment="1">
      <alignment horizontal="left" vertical="center" indent="1"/>
    </xf>
    <xf numFmtId="165" fontId="5" fillId="2" borderId="0" xfId="2" applyNumberFormat="1" applyFont="1" applyFill="1" applyAlignment="1">
      <alignment horizontal="left" vertical="center" wrapText="1" indent="1"/>
    </xf>
    <xf numFmtId="165" fontId="6" fillId="2" borderId="0" xfId="2" applyNumberFormat="1" applyFont="1" applyFill="1" applyAlignment="1">
      <alignment horizontal="left" vertical="center" wrapText="1"/>
    </xf>
    <xf numFmtId="165" fontId="6" fillId="2" borderId="0" xfId="0" applyNumberFormat="1" applyFont="1" applyFill="1"/>
    <xf numFmtId="165" fontId="7" fillId="2" borderId="0" xfId="15" applyNumberFormat="1" applyFont="1" applyFill="1" applyAlignment="1">
      <alignment horizontal="left" vertical="center" wrapText="1" indent="1"/>
    </xf>
    <xf numFmtId="165" fontId="6" fillId="2" borderId="8" xfId="0" applyNumberFormat="1" applyFont="1" applyFill="1" applyBorder="1" applyAlignment="1">
      <alignment horizontal="left" vertical="center" wrapText="1"/>
    </xf>
    <xf numFmtId="165" fontId="5" fillId="3" borderId="1" xfId="3" applyNumberFormat="1" applyFont="1" applyFill="1" applyBorder="1" applyAlignment="1">
      <alignment horizontal="right" vertical="center" wrapText="1"/>
    </xf>
    <xf numFmtId="164" fontId="6" fillId="2" borderId="0" xfId="4" applyFont="1" applyFill="1" applyAlignment="1">
      <alignment horizontal="left" vertical="center"/>
    </xf>
    <xf numFmtId="165" fontId="6" fillId="2" borderId="8" xfId="5" applyNumberFormat="1" applyFont="1" applyFill="1" applyBorder="1" applyAlignment="1">
      <alignment horizontal="right"/>
    </xf>
    <xf numFmtId="165" fontId="6" fillId="3" borderId="8" xfId="5" applyNumberFormat="1" applyFont="1" applyFill="1" applyBorder="1" applyAlignment="1">
      <alignment horizontal="right"/>
    </xf>
    <xf numFmtId="165" fontId="6" fillId="2" borderId="6" xfId="2" applyNumberFormat="1" applyFont="1" applyFill="1" applyBorder="1"/>
    <xf numFmtId="164" fontId="6" fillId="2" borderId="0" xfId="4" applyFont="1" applyFill="1" applyAlignment="1">
      <alignment vertical="center"/>
    </xf>
    <xf numFmtId="164" fontId="7" fillId="2" borderId="0" xfId="2" applyFont="1" applyFill="1" applyAlignment="1">
      <alignment horizontal="left" vertical="center" indent="1"/>
    </xf>
    <xf numFmtId="164" fontId="5" fillId="2" borderId="0" xfId="2" applyFont="1" applyFill="1" applyAlignment="1">
      <alignment horizontal="left" vertical="center" indent="1"/>
    </xf>
    <xf numFmtId="164" fontId="15" fillId="2" borderId="0" xfId="2" applyFont="1" applyFill="1" applyAlignment="1">
      <alignment vertical="center"/>
    </xf>
    <xf numFmtId="164" fontId="15" fillId="2" borderId="0" xfId="4" applyFont="1" applyFill="1" applyAlignment="1">
      <alignment vertical="center"/>
    </xf>
    <xf numFmtId="164" fontId="6" fillId="2" borderId="0" xfId="2" applyFont="1" applyFill="1" applyAlignment="1">
      <alignment vertical="center"/>
    </xf>
    <xf numFmtId="164" fontId="7" fillId="2" borderId="0" xfId="4" applyFont="1" applyFill="1" applyAlignment="1">
      <alignment horizontal="left" vertical="center" indent="1"/>
    </xf>
    <xf numFmtId="164" fontId="15" fillId="2" borderId="0" xfId="4" applyFont="1" applyFill="1" applyAlignment="1">
      <alignment horizontal="left" vertical="center"/>
    </xf>
    <xf numFmtId="165" fontId="7" fillId="2" borderId="0" xfId="2" applyNumberFormat="1" applyFont="1" applyFill="1" applyAlignment="1">
      <alignment horizontal="left" vertical="center" indent="1"/>
    </xf>
    <xf numFmtId="165" fontId="7" fillId="2" borderId="0" xfId="4" applyNumberFormat="1" applyFont="1" applyFill="1" applyAlignment="1">
      <alignment horizontal="left" vertical="center" wrapText="1" indent="1"/>
    </xf>
    <xf numFmtId="165" fontId="7" fillId="2" borderId="1" xfId="2" applyNumberFormat="1" applyFont="1" applyFill="1" applyBorder="1" applyAlignment="1">
      <alignment horizontal="right" vertical="center"/>
    </xf>
    <xf numFmtId="165" fontId="6" fillId="2" borderId="0" xfId="2" applyNumberFormat="1" applyFont="1" applyFill="1" applyAlignment="1">
      <alignment horizontal="left" vertical="center"/>
    </xf>
    <xf numFmtId="165" fontId="7" fillId="2" borderId="0" xfId="2" applyNumberFormat="1" applyFont="1" applyFill="1" applyAlignment="1">
      <alignment horizontal="left" vertical="center" wrapText="1" indent="1"/>
    </xf>
    <xf numFmtId="165" fontId="15" fillId="2" borderId="10" xfId="5" applyNumberFormat="1" applyFont="1" applyFill="1" applyBorder="1" applyAlignment="1">
      <alignment horizontal="right"/>
    </xf>
    <xf numFmtId="165" fontId="7" fillId="2" borderId="0" xfId="2" applyNumberFormat="1" applyFont="1" applyFill="1" applyAlignment="1">
      <alignment horizontal="left" vertical="center" indent="2"/>
    </xf>
    <xf numFmtId="165" fontId="7" fillId="2" borderId="9" xfId="2" applyNumberFormat="1" applyFont="1" applyFill="1" applyBorder="1" applyAlignment="1">
      <alignment horizontal="right" vertical="center" wrapText="1"/>
    </xf>
    <xf numFmtId="165" fontId="7" fillId="2" borderId="0" xfId="5" applyNumberFormat="1" applyFont="1" applyFill="1" applyBorder="1" applyAlignment="1"/>
    <xf numFmtId="165" fontId="15" fillId="2" borderId="0" xfId="2" applyNumberFormat="1" applyFont="1" applyFill="1" applyAlignment="1">
      <alignment horizontal="left" vertical="center"/>
    </xf>
    <xf numFmtId="164" fontId="6" fillId="0" borderId="0" xfId="16" applyFont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8" xfId="2" applyNumberFormat="1" applyFont="1" applyBorder="1" applyAlignment="1">
      <alignment vertical="center"/>
    </xf>
    <xf numFmtId="165" fontId="5" fillId="2" borderId="0" xfId="2" applyNumberFormat="1" applyFont="1" applyFill="1" applyAlignment="1">
      <alignment horizontal="right" wrapText="1"/>
    </xf>
    <xf numFmtId="165" fontId="15" fillId="3" borderId="10" xfId="5" applyNumberFormat="1" applyFont="1" applyFill="1" applyBorder="1" applyAlignment="1">
      <alignment horizontal="right"/>
    </xf>
    <xf numFmtId="165" fontId="7" fillId="2" borderId="0" xfId="2" applyNumberFormat="1" applyFont="1" applyFill="1" applyAlignment="1">
      <alignment vertical="center"/>
    </xf>
    <xf numFmtId="165" fontId="5" fillId="2" borderId="0" xfId="3" applyNumberFormat="1" applyFont="1" applyFill="1" applyAlignment="1">
      <alignment horizontal="right" wrapText="1"/>
    </xf>
    <xf numFmtId="165" fontId="6" fillId="2" borderId="6" xfId="2" applyNumberFormat="1" applyFont="1" applyFill="1" applyBorder="1" applyAlignment="1">
      <alignment horizontal="left" vertical="center" wrapText="1"/>
    </xf>
    <xf numFmtId="165" fontId="15" fillId="2" borderId="0" xfId="2" applyNumberFormat="1" applyFont="1" applyFill="1" applyAlignment="1">
      <alignment vertical="center"/>
    </xf>
    <xf numFmtId="165" fontId="15" fillId="2" borderId="0" xfId="4" applyNumberFormat="1" applyFont="1" applyFill="1" applyAlignment="1">
      <alignment vertical="center"/>
    </xf>
    <xf numFmtId="165" fontId="6" fillId="2" borderId="0" xfId="4" applyNumberFormat="1" applyFont="1" applyFill="1" applyAlignment="1">
      <alignment vertical="center"/>
    </xf>
    <xf numFmtId="165" fontId="6" fillId="2" borderId="0" xfId="4" applyNumberFormat="1" applyFont="1" applyFill="1" applyAlignment="1">
      <alignment horizontal="left" vertical="center" wrapText="1"/>
    </xf>
    <xf numFmtId="165" fontId="6" fillId="2" borderId="8" xfId="4" applyNumberFormat="1" applyFont="1" applyFill="1" applyBorder="1" applyAlignment="1">
      <alignment horizontal="left" vertical="center" wrapText="1"/>
    </xf>
    <xf numFmtId="165" fontId="4" fillId="0" borderId="0" xfId="18" applyNumberFormat="1" applyFont="1"/>
    <xf numFmtId="165" fontId="5" fillId="0" borderId="0" xfId="18" applyNumberFormat="1" applyFont="1"/>
    <xf numFmtId="165" fontId="5" fillId="2" borderId="0" xfId="19" applyNumberFormat="1" applyFont="1" applyFill="1" applyBorder="1" applyAlignment="1">
      <alignment horizontal="right"/>
    </xf>
    <xf numFmtId="165" fontId="5" fillId="3" borderId="0" xfId="19" applyNumberFormat="1" applyFont="1" applyFill="1" applyBorder="1" applyAlignment="1">
      <alignment horizontal="right"/>
    </xf>
    <xf numFmtId="165" fontId="5" fillId="0" borderId="0" xfId="20" applyNumberFormat="1" applyFont="1" applyAlignment="1">
      <alignment horizontal="left" vertical="center" indent="1"/>
    </xf>
    <xf numFmtId="165" fontId="4" fillId="2" borderId="2" xfId="19" applyNumberFormat="1" applyFont="1" applyFill="1" applyBorder="1" applyAlignment="1">
      <alignment horizontal="right"/>
    </xf>
    <xf numFmtId="165" fontId="8" fillId="2" borderId="0" xfId="19" applyNumberFormat="1" applyFont="1" applyFill="1" applyBorder="1" applyAlignment="1">
      <alignment horizontal="right"/>
    </xf>
    <xf numFmtId="165" fontId="5" fillId="2" borderId="0" xfId="18" applyNumberFormat="1" applyFont="1" applyFill="1" applyAlignment="1">
      <alignment horizontal="left" vertical="center" indent="1"/>
    </xf>
    <xf numFmtId="165" fontId="5" fillId="2" borderId="0" xfId="18" applyNumberFormat="1" applyFont="1" applyFill="1" applyAlignment="1">
      <alignment horizontal="left" vertical="center" wrapText="1" indent="1"/>
    </xf>
    <xf numFmtId="165" fontId="4" fillId="2" borderId="2" xfId="18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center"/>
    </xf>
    <xf numFmtId="165" fontId="5" fillId="0" borderId="0" xfId="18" quotePrefix="1" applyNumberFormat="1" applyFont="1" applyAlignment="1">
      <alignment horizontal="left" vertical="top"/>
    </xf>
    <xf numFmtId="165" fontId="5" fillId="0" borderId="0" xfId="18" quotePrefix="1" applyNumberFormat="1" applyFont="1" applyAlignment="1">
      <alignment vertical="top"/>
    </xf>
    <xf numFmtId="165" fontId="4" fillId="2" borderId="0" xfId="18" applyNumberFormat="1" applyFont="1" applyFill="1" applyAlignment="1">
      <alignment vertical="center" wrapText="1"/>
    </xf>
    <xf numFmtId="165" fontId="4" fillId="2" borderId="0" xfId="18" applyNumberFormat="1" applyFont="1" applyFill="1" applyAlignment="1">
      <alignment vertical="center"/>
    </xf>
    <xf numFmtId="165" fontId="4" fillId="2" borderId="8" xfId="18" applyNumberFormat="1" applyFont="1" applyFill="1" applyBorder="1" applyAlignment="1">
      <alignment horizontal="left" vertical="center" wrapText="1"/>
    </xf>
    <xf numFmtId="165" fontId="5" fillId="0" borderId="0" xfId="18" quotePrefix="1" applyNumberFormat="1" applyFont="1" applyAlignment="1">
      <alignment vertical="center"/>
    </xf>
    <xf numFmtId="165" fontId="5" fillId="0" borderId="0" xfId="20" applyNumberFormat="1" applyFont="1" applyAlignment="1">
      <alignment horizontal="left" vertical="top"/>
    </xf>
    <xf numFmtId="165" fontId="13" fillId="2" borderId="0" xfId="18" applyNumberFormat="1" applyFont="1" applyFill="1" applyAlignment="1">
      <alignment horizontal="left" vertical="center"/>
    </xf>
    <xf numFmtId="165" fontId="8" fillId="2" borderId="0" xfId="18" applyNumberFormat="1" applyFont="1" applyFill="1" applyAlignment="1">
      <alignment horizontal="left" vertical="center" indent="1"/>
    </xf>
    <xf numFmtId="164" fontId="6" fillId="0" borderId="0" xfId="8" applyFont="1" applyAlignment="1">
      <alignment vertical="center"/>
    </xf>
    <xf numFmtId="0" fontId="5" fillId="2" borderId="1" xfId="3" applyFont="1" applyFill="1" applyBorder="1" applyAlignment="1">
      <alignment horizontal="right" wrapText="1"/>
    </xf>
    <xf numFmtId="165" fontId="5" fillId="0" borderId="0" xfId="8" applyNumberFormat="1" applyFont="1" applyAlignment="1">
      <alignment horizontal="right"/>
    </xf>
    <xf numFmtId="0" fontId="5" fillId="0" borderId="1" xfId="3" applyFont="1" applyBorder="1" applyAlignment="1">
      <alignment horizontal="right" wrapText="1"/>
    </xf>
    <xf numFmtId="43" fontId="0" fillId="0" borderId="0" xfId="0" applyNumberFormat="1"/>
    <xf numFmtId="165" fontId="4" fillId="2" borderId="0" xfId="3" applyNumberFormat="1" applyFont="1" applyFill="1" applyAlignment="1">
      <alignment vertical="center" wrapText="1"/>
    </xf>
    <xf numFmtId="165" fontId="5" fillId="0" borderId="0" xfId="8" applyNumberFormat="1" applyFont="1"/>
    <xf numFmtId="0" fontId="5" fillId="2" borderId="2" xfId="3" applyFont="1" applyFill="1" applyBorder="1" applyAlignment="1">
      <alignment horizontal="right" vertical="center" wrapText="1"/>
    </xf>
    <xf numFmtId="0" fontId="5" fillId="0" borderId="2" xfId="3" applyFont="1" applyBorder="1" applyAlignment="1">
      <alignment horizontal="right" vertical="center" wrapText="1"/>
    </xf>
    <xf numFmtId="165" fontId="5" fillId="2" borderId="0" xfId="3" applyNumberFormat="1" applyFont="1" applyFill="1" applyAlignment="1">
      <alignment horizontal="right"/>
    </xf>
    <xf numFmtId="165" fontId="5" fillId="0" borderId="0" xfId="3" applyNumberFormat="1" applyFont="1" applyAlignment="1">
      <alignment horizontal="right"/>
    </xf>
    <xf numFmtId="165" fontId="7" fillId="2" borderId="1" xfId="6" applyNumberFormat="1" applyFont="1" applyFill="1" applyBorder="1" applyAlignment="1">
      <alignment horizontal="right" vertical="center"/>
    </xf>
    <xf numFmtId="165" fontId="7" fillId="3" borderId="1" xfId="6" applyNumberFormat="1" applyFont="1" applyFill="1" applyBorder="1" applyAlignment="1">
      <alignment horizontal="right" vertical="center"/>
    </xf>
    <xf numFmtId="165" fontId="5" fillId="2" borderId="1" xfId="3" applyNumberFormat="1" applyFont="1" applyFill="1" applyBorder="1" applyAlignment="1">
      <alignment horizontal="right" vertical="center"/>
    </xf>
    <xf numFmtId="165" fontId="7" fillId="2" borderId="0" xfId="4" applyNumberFormat="1" applyFont="1" applyFill="1" applyAlignment="1">
      <alignment horizontal="left" indent="1"/>
    </xf>
    <xf numFmtId="165" fontId="6" fillId="0" borderId="0" xfId="7" applyNumberFormat="1" applyFont="1" applyAlignment="1">
      <alignment horizontal="left" vertical="center" wrapText="1"/>
    </xf>
    <xf numFmtId="165" fontId="7" fillId="2" borderId="0" xfId="4" applyNumberFormat="1" applyFont="1" applyFill="1" applyAlignment="1">
      <alignment horizontal="left" vertical="top" wrapText="1" indent="1"/>
    </xf>
    <xf numFmtId="165" fontId="15" fillId="2" borderId="0" xfId="4" applyNumberFormat="1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165" fontId="6" fillId="0" borderId="0" xfId="2" applyNumberFormat="1" applyFont="1" applyAlignment="1">
      <alignment vertical="center"/>
    </xf>
    <xf numFmtId="165" fontId="7" fillId="2" borderId="0" xfId="4" applyNumberFormat="1" applyFont="1" applyFill="1" applyAlignment="1">
      <alignment horizontal="left" vertical="center" indent="1"/>
    </xf>
    <xf numFmtId="165" fontId="6" fillId="2" borderId="8" xfId="2" applyNumberFormat="1" applyFont="1" applyFill="1" applyBorder="1" applyAlignment="1">
      <alignment horizontal="left" vertical="center"/>
    </xf>
    <xf numFmtId="165" fontId="6" fillId="0" borderId="0" xfId="2" applyNumberFormat="1" applyFont="1" applyAlignment="1">
      <alignment horizontal="left" vertical="center"/>
    </xf>
    <xf numFmtId="165" fontId="7" fillId="2" borderId="1" xfId="2" applyNumberFormat="1" applyFont="1" applyFill="1" applyBorder="1" applyAlignment="1">
      <alignment vertical="center"/>
    </xf>
    <xf numFmtId="165" fontId="5" fillId="2" borderId="0" xfId="2" applyNumberFormat="1" applyFont="1" applyFill="1" applyAlignment="1">
      <alignment horizontal="right" vertical="center" wrapText="1"/>
    </xf>
    <xf numFmtId="165" fontId="5" fillId="2" borderId="0" xfId="4" applyNumberFormat="1" applyFont="1" applyFill="1" applyAlignment="1">
      <alignment horizontal="left" vertical="center" wrapText="1" indent="1"/>
    </xf>
    <xf numFmtId="165" fontId="6" fillId="2" borderId="0" xfId="2" applyNumberFormat="1" applyFont="1" applyFill="1" applyAlignment="1">
      <alignment vertical="center"/>
    </xf>
    <xf numFmtId="165" fontId="7" fillId="2" borderId="0" xfId="4" quotePrefix="1" applyNumberFormat="1" applyFont="1" applyFill="1" applyAlignment="1">
      <alignment horizontal="left" vertical="center" indent="1"/>
    </xf>
    <xf numFmtId="165" fontId="15" fillId="2" borderId="5" xfId="5" applyNumberFormat="1" applyFont="1" applyFill="1" applyBorder="1" applyAlignment="1">
      <alignment horizontal="right"/>
    </xf>
    <xf numFmtId="165" fontId="15" fillId="3" borderId="5" xfId="5" applyNumberFormat="1" applyFont="1" applyFill="1" applyBorder="1" applyAlignment="1">
      <alignment horizontal="right"/>
    </xf>
    <xf numFmtId="165" fontId="7" fillId="2" borderId="13" xfId="5" applyNumberFormat="1" applyFont="1" applyFill="1" applyBorder="1" applyAlignment="1">
      <alignment horizontal="right"/>
    </xf>
    <xf numFmtId="165" fontId="7" fillId="3" borderId="13" xfId="5" applyNumberFormat="1" applyFont="1" applyFill="1" applyBorder="1" applyAlignment="1">
      <alignment horizontal="right"/>
    </xf>
    <xf numFmtId="165" fontId="6" fillId="2" borderId="14" xfId="5" applyNumberFormat="1" applyFont="1" applyFill="1" applyBorder="1" applyAlignment="1">
      <alignment horizontal="right"/>
    </xf>
    <xf numFmtId="165" fontId="6" fillId="3" borderId="14" xfId="5" applyNumberFormat="1" applyFont="1" applyFill="1" applyBorder="1" applyAlignment="1">
      <alignment horizontal="right"/>
    </xf>
    <xf numFmtId="164" fontId="6" fillId="0" borderId="8" xfId="16" applyFont="1" applyBorder="1" applyAlignment="1">
      <alignment horizontal="left" vertical="center" wrapText="1"/>
    </xf>
    <xf numFmtId="164" fontId="6" fillId="0" borderId="8" xfId="16" applyFont="1" applyBorder="1" applyAlignment="1">
      <alignment horizontal="left" vertical="center"/>
    </xf>
    <xf numFmtId="165" fontId="5" fillId="2" borderId="0" xfId="4" applyNumberFormat="1" applyFont="1" applyFill="1" applyAlignment="1">
      <alignment horizontal="left" vertical="center" indent="1"/>
    </xf>
    <xf numFmtId="165" fontId="15" fillId="2" borderId="0" xfId="4" applyNumberFormat="1" applyFont="1" applyFill="1" applyAlignment="1">
      <alignment horizontal="left" vertical="center" wrapText="1"/>
    </xf>
    <xf numFmtId="165" fontId="7" fillId="2" borderId="0" xfId="4" applyNumberFormat="1" applyFont="1" applyFill="1" applyAlignment="1">
      <alignment horizontal="left" vertical="center" wrapText="1"/>
    </xf>
    <xf numFmtId="165" fontId="7" fillId="2" borderId="0" xfId="4" applyNumberFormat="1" applyFont="1" applyFill="1" applyAlignment="1">
      <alignment horizontal="left" vertical="center"/>
    </xf>
    <xf numFmtId="164" fontId="4" fillId="0" borderId="0" xfId="18" applyFont="1"/>
    <xf numFmtId="165" fontId="7" fillId="3" borderId="0" xfId="2" applyNumberFormat="1" applyFont="1" applyFill="1" applyAlignment="1">
      <alignment horizontal="right"/>
    </xf>
    <xf numFmtId="165" fontId="7" fillId="2" borderId="0" xfId="2" applyNumberFormat="1" applyFont="1" applyFill="1" applyAlignment="1">
      <alignment horizontal="right"/>
    </xf>
    <xf numFmtId="165" fontId="5" fillId="2" borderId="0" xfId="20" applyNumberFormat="1" applyFont="1" applyFill="1" applyAlignment="1">
      <alignment horizontal="left" vertical="center" wrapText="1" indent="1"/>
    </xf>
    <xf numFmtId="165" fontId="6" fillId="3" borderId="10" xfId="2" applyNumberFormat="1" applyFont="1" applyFill="1" applyBorder="1" applyAlignment="1">
      <alignment horizontal="right"/>
    </xf>
    <xf numFmtId="165" fontId="6" fillId="2" borderId="10" xfId="2" applyNumberFormat="1" applyFont="1" applyFill="1" applyBorder="1" applyAlignment="1">
      <alignment horizontal="right"/>
    </xf>
    <xf numFmtId="165" fontId="14" fillId="3" borderId="0" xfId="2" applyNumberFormat="1" applyFont="1" applyFill="1" applyAlignment="1">
      <alignment horizontal="right"/>
    </xf>
    <xf numFmtId="165" fontId="14" fillId="2" borderId="0" xfId="2" applyNumberFormat="1" applyFont="1" applyFill="1" applyAlignment="1">
      <alignment horizontal="right"/>
    </xf>
    <xf numFmtId="165" fontId="13" fillId="2" borderId="11" xfId="19" applyNumberFormat="1" applyFont="1" applyFill="1" applyBorder="1" applyAlignment="1">
      <alignment horizontal="right"/>
    </xf>
    <xf numFmtId="165" fontId="15" fillId="3" borderId="11" xfId="2" applyNumberFormat="1" applyFont="1" applyFill="1" applyBorder="1" applyAlignment="1">
      <alignment horizontal="right"/>
    </xf>
    <xf numFmtId="165" fontId="15" fillId="2" borderId="11" xfId="2" applyNumberFormat="1" applyFont="1" applyFill="1" applyBorder="1" applyAlignment="1">
      <alignment horizontal="right"/>
    </xf>
    <xf numFmtId="165" fontId="4" fillId="2" borderId="11" xfId="19" applyNumberFormat="1" applyFont="1" applyFill="1" applyBorder="1" applyAlignment="1">
      <alignment horizontal="right"/>
    </xf>
    <xf numFmtId="165" fontId="6" fillId="3" borderId="14" xfId="2" applyNumberFormat="1" applyFont="1" applyFill="1" applyBorder="1" applyAlignment="1">
      <alignment horizontal="right"/>
    </xf>
    <xf numFmtId="165" fontId="6" fillId="2" borderId="14" xfId="2" applyNumberFormat="1" applyFont="1" applyFill="1" applyBorder="1" applyAlignment="1">
      <alignment horizontal="right"/>
    </xf>
    <xf numFmtId="165" fontId="5" fillId="2" borderId="0" xfId="18" applyNumberFormat="1" applyFont="1" applyFill="1" applyAlignment="1">
      <alignment horizontal="right"/>
    </xf>
    <xf numFmtId="165" fontId="6" fillId="3" borderId="2" xfId="2" applyNumberFormat="1" applyFont="1" applyFill="1" applyBorder="1" applyAlignment="1">
      <alignment horizontal="right"/>
    </xf>
    <xf numFmtId="165" fontId="6" fillId="2" borderId="2" xfId="2" applyNumberFormat="1" applyFont="1" applyFill="1" applyBorder="1" applyAlignment="1">
      <alignment horizontal="right"/>
    </xf>
    <xf numFmtId="165" fontId="4" fillId="2" borderId="0" xfId="18" applyNumberFormat="1" applyFont="1" applyFill="1" applyAlignment="1">
      <alignment horizontal="left" vertical="center" wrapText="1"/>
    </xf>
    <xf numFmtId="165" fontId="6" fillId="0" borderId="0" xfId="8" applyNumberFormat="1" applyFont="1" applyAlignment="1">
      <alignment vertical="center"/>
    </xf>
    <xf numFmtId="165" fontId="4" fillId="2" borderId="0" xfId="8" applyNumberFormat="1" applyFont="1" applyFill="1" applyAlignment="1">
      <alignment horizontal="left"/>
    </xf>
    <xf numFmtId="165" fontId="4" fillId="2" borderId="0" xfId="8" applyNumberFormat="1" applyFont="1" applyFill="1"/>
    <xf numFmtId="165" fontId="4" fillId="2" borderId="0" xfId="8" applyNumberFormat="1" applyFont="1" applyFill="1" applyAlignment="1">
      <alignment horizontal="right"/>
    </xf>
    <xf numFmtId="165" fontId="5" fillId="2" borderId="2" xfId="8" applyNumberFormat="1" applyFont="1" applyFill="1" applyBorder="1" applyAlignment="1">
      <alignment horizontal="right" vertical="center" wrapText="1"/>
    </xf>
    <xf numFmtId="165" fontId="4" fillId="2" borderId="0" xfId="8" applyNumberFormat="1" applyFont="1" applyFill="1" applyAlignment="1">
      <alignment vertical="center" wrapText="1"/>
    </xf>
    <xf numFmtId="165" fontId="5" fillId="2" borderId="0" xfId="8" applyNumberFormat="1" applyFont="1" applyFill="1" applyAlignment="1">
      <alignment horizontal="right"/>
    </xf>
    <xf numFmtId="165" fontId="4" fillId="2" borderId="2" xfId="8" applyNumberFormat="1" applyFont="1" applyFill="1" applyBorder="1" applyAlignment="1">
      <alignment horizontal="right"/>
    </xf>
    <xf numFmtId="0" fontId="12" fillId="0" borderId="0" xfId="0" applyFont="1"/>
    <xf numFmtId="165" fontId="6" fillId="4" borderId="1" xfId="11" applyNumberFormat="1" applyFont="1" applyFill="1" applyBorder="1" applyAlignment="1">
      <alignment horizontal="right" vertical="center" wrapText="1"/>
    </xf>
    <xf numFmtId="165" fontId="6" fillId="2" borderId="1" xfId="12" applyNumberFormat="1" applyFont="1" applyFill="1" applyBorder="1" applyAlignment="1">
      <alignment horizontal="right" vertical="center" wrapText="1"/>
    </xf>
    <xf numFmtId="165" fontId="4" fillId="2" borderId="1" xfId="2" applyNumberFormat="1" applyFont="1" applyFill="1" applyBorder="1" applyAlignment="1">
      <alignment horizontal="right" vertical="center"/>
    </xf>
    <xf numFmtId="165" fontId="4" fillId="2" borderId="8" xfId="4" applyNumberFormat="1" applyFill="1" applyBorder="1" applyAlignment="1">
      <alignment vertical="center"/>
    </xf>
    <xf numFmtId="165" fontId="6" fillId="0" borderId="0" xfId="15" applyNumberFormat="1" applyFont="1" applyAlignment="1">
      <alignment vertical="center"/>
    </xf>
    <xf numFmtId="164" fontId="4" fillId="2" borderId="0" xfId="4" applyFill="1" applyAlignment="1">
      <alignment horizontal="left" vertical="center"/>
    </xf>
    <xf numFmtId="0" fontId="5" fillId="2" borderId="1" xfId="3" applyFont="1" applyFill="1" applyBorder="1" applyAlignment="1">
      <alignment horizontal="right" vertical="center"/>
    </xf>
    <xf numFmtId="165" fontId="4" fillId="2" borderId="1" xfId="2" applyNumberFormat="1" applyFont="1" applyFill="1" applyBorder="1" applyAlignment="1">
      <alignment horizontal="right" vertical="top"/>
    </xf>
    <xf numFmtId="165" fontId="6" fillId="2" borderId="0" xfId="4" applyNumberFormat="1" applyFont="1" applyFill="1" applyAlignment="1">
      <alignment vertical="center" wrapText="1"/>
    </xf>
    <xf numFmtId="165" fontId="6" fillId="2" borderId="0" xfId="2" applyNumberFormat="1" applyFont="1" applyFill="1" applyAlignment="1">
      <alignment vertical="center" wrapText="1"/>
    </xf>
    <xf numFmtId="165" fontId="5" fillId="2" borderId="1" xfId="8" applyNumberFormat="1" applyFont="1" applyFill="1" applyBorder="1" applyAlignment="1">
      <alignment horizontal="right" vertical="center" wrapText="1"/>
    </xf>
    <xf numFmtId="167" fontId="8" fillId="2" borderId="8" xfId="0" applyNumberFormat="1" applyFont="1" applyFill="1" applyBorder="1" applyAlignment="1">
      <alignment horizontal="right"/>
    </xf>
    <xf numFmtId="167" fontId="5" fillId="3" borderId="8" xfId="0" applyNumberFormat="1" applyFont="1" applyFill="1" applyBorder="1" applyAlignment="1">
      <alignment horizontal="right"/>
    </xf>
    <xf numFmtId="165" fontId="7" fillId="3" borderId="0" xfId="0" applyNumberFormat="1" applyFont="1" applyFill="1" applyAlignment="1">
      <alignment horizontal="right"/>
    </xf>
    <xf numFmtId="165" fontId="5" fillId="2" borderId="0" xfId="8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8" fillId="2" borderId="8" xfId="0" applyFont="1" applyFill="1" applyBorder="1" applyAlignment="1" applyProtection="1">
      <alignment horizontal="left" vertical="center" indent="1"/>
      <protection locked="0"/>
    </xf>
    <xf numFmtId="0" fontId="9" fillId="0" borderId="8" xfId="0" applyFont="1" applyBorder="1" applyAlignment="1">
      <alignment vertical="center"/>
    </xf>
    <xf numFmtId="165" fontId="6" fillId="4" borderId="2" xfId="12" applyNumberFormat="1" applyFont="1" applyFill="1" applyBorder="1" applyAlignment="1">
      <alignment horizontal="right" vertical="center" wrapText="1"/>
    </xf>
    <xf numFmtId="165" fontId="4" fillId="0" borderId="7" xfId="4" applyNumberFormat="1" applyBorder="1" applyAlignment="1">
      <alignment horizontal="left" vertical="center" wrapText="1"/>
    </xf>
    <xf numFmtId="165" fontId="6" fillId="0" borderId="7" xfId="5" applyNumberFormat="1" applyFont="1" applyFill="1" applyBorder="1" applyAlignment="1">
      <alignment horizontal="right" vertical="center"/>
    </xf>
    <xf numFmtId="165" fontId="4" fillId="0" borderId="7" xfId="11" applyNumberFormat="1" applyFont="1" applyBorder="1">
      <alignment vertical="center"/>
    </xf>
    <xf numFmtId="165" fontId="6" fillId="2" borderId="2" xfId="11" applyNumberFormat="1" applyFont="1" applyFill="1" applyBorder="1" applyAlignment="1">
      <alignment vertical="center" wrapText="1"/>
    </xf>
    <xf numFmtId="165" fontId="4" fillId="2" borderId="2" xfId="2" applyNumberFormat="1" applyFont="1" applyFill="1" applyBorder="1" applyAlignment="1">
      <alignment horizontal="right" vertical="center"/>
    </xf>
    <xf numFmtId="165" fontId="5" fillId="2" borderId="0" xfId="19" applyNumberFormat="1" applyFont="1" applyFill="1" applyBorder="1" applyAlignment="1">
      <alignment horizontal="right" vertical="center"/>
    </xf>
    <xf numFmtId="165" fontId="5" fillId="3" borderId="0" xfId="19" applyNumberFormat="1" applyFont="1" applyFill="1" applyBorder="1" applyAlignment="1">
      <alignment horizontal="right" vertical="center"/>
    </xf>
    <xf numFmtId="165" fontId="4" fillId="2" borderId="2" xfId="19" applyNumberFormat="1" applyFont="1" applyFill="1" applyBorder="1" applyAlignment="1">
      <alignment horizontal="right" vertical="center"/>
    </xf>
    <xf numFmtId="165" fontId="4" fillId="3" borderId="2" xfId="19" applyNumberFormat="1" applyFont="1" applyFill="1" applyBorder="1" applyAlignment="1">
      <alignment horizontal="right" vertical="center"/>
    </xf>
    <xf numFmtId="165" fontId="8" fillId="2" borderId="0" xfId="19" applyNumberFormat="1" applyFont="1" applyFill="1" applyBorder="1" applyAlignment="1">
      <alignment horizontal="right" vertical="center"/>
    </xf>
    <xf numFmtId="165" fontId="8" fillId="3" borderId="0" xfId="19" applyNumberFormat="1" applyFont="1" applyFill="1" applyBorder="1" applyAlignment="1">
      <alignment horizontal="right" vertical="center"/>
    </xf>
    <xf numFmtId="165" fontId="13" fillId="2" borderId="2" xfId="19" applyNumberFormat="1" applyFont="1" applyFill="1" applyBorder="1" applyAlignment="1">
      <alignment horizontal="right" vertical="center"/>
    </xf>
    <xf numFmtId="165" fontId="13" fillId="3" borderId="2" xfId="19" applyNumberFormat="1" applyFont="1" applyFill="1" applyBorder="1" applyAlignment="1">
      <alignment horizontal="right" vertical="center"/>
    </xf>
    <xf numFmtId="165" fontId="5" fillId="2" borderId="0" xfId="19" applyNumberFormat="1" applyFont="1" applyFill="1" applyBorder="1" applyAlignment="1">
      <alignment horizontal="right" vertical="center" wrapText="1"/>
    </xf>
    <xf numFmtId="165" fontId="5" fillId="3" borderId="0" xfId="19" applyNumberFormat="1" applyFont="1" applyFill="1" applyBorder="1" applyAlignment="1">
      <alignment horizontal="right" vertical="center" wrapText="1"/>
    </xf>
    <xf numFmtId="165" fontId="5" fillId="2" borderId="0" xfId="18" applyNumberFormat="1" applyFont="1" applyFill="1" applyAlignment="1">
      <alignment horizontal="right" vertical="center"/>
    </xf>
    <xf numFmtId="165" fontId="5" fillId="3" borderId="0" xfId="18" applyNumberFormat="1" applyFont="1" applyFill="1" applyAlignment="1">
      <alignment horizontal="right" vertical="center"/>
    </xf>
    <xf numFmtId="165" fontId="4" fillId="2" borderId="2" xfId="18" applyNumberFormat="1" applyFont="1" applyFill="1" applyBorder="1" applyAlignment="1">
      <alignment horizontal="right" vertical="center"/>
    </xf>
    <xf numFmtId="165" fontId="4" fillId="3" borderId="2" xfId="18" applyNumberFormat="1" applyFont="1" applyFill="1" applyBorder="1" applyAlignment="1">
      <alignment horizontal="right" vertical="center"/>
    </xf>
    <xf numFmtId="165" fontId="5" fillId="2" borderId="0" xfId="3" applyNumberFormat="1" applyFont="1" applyFill="1" applyAlignment="1">
      <alignment horizontal="right" vertical="center"/>
    </xf>
    <xf numFmtId="165" fontId="5" fillId="0" borderId="0" xfId="3" applyNumberFormat="1" applyFont="1" applyAlignment="1">
      <alignment horizontal="right" vertical="center"/>
    </xf>
    <xf numFmtId="165" fontId="4" fillId="2" borderId="2" xfId="3" applyNumberFormat="1" applyFont="1" applyFill="1" applyBorder="1" applyAlignment="1">
      <alignment horizontal="right" vertical="center"/>
    </xf>
    <xf numFmtId="165" fontId="4" fillId="0" borderId="2" xfId="3" applyNumberFormat="1" applyFont="1" applyBorder="1" applyAlignment="1">
      <alignment horizontal="right" vertical="center"/>
    </xf>
    <xf numFmtId="165" fontId="4" fillId="2" borderId="0" xfId="2" applyNumberFormat="1" applyFont="1" applyFill="1" applyAlignment="1">
      <alignment horizontal="right" vertical="center"/>
    </xf>
    <xf numFmtId="165" fontId="5" fillId="3" borderId="0" xfId="0" applyNumberFormat="1" applyFont="1" applyFill="1" applyAlignment="1">
      <alignment horizontal="right" vertical="center" wrapText="1"/>
    </xf>
    <xf numFmtId="165" fontId="5" fillId="2" borderId="1" xfId="2" applyNumberFormat="1" applyFont="1" applyFill="1" applyBorder="1" applyAlignment="1">
      <alignment horizontal="right" vertical="center"/>
    </xf>
    <xf numFmtId="165" fontId="4" fillId="3" borderId="1" xfId="2" applyNumberFormat="1" applyFont="1" applyFill="1" applyBorder="1" applyAlignment="1">
      <alignment horizontal="right" vertical="center"/>
    </xf>
    <xf numFmtId="165" fontId="15" fillId="2" borderId="5" xfId="5" applyNumberFormat="1" applyFont="1" applyFill="1" applyBorder="1" applyAlignment="1">
      <alignment horizontal="right" vertical="center"/>
    </xf>
    <xf numFmtId="165" fontId="15" fillId="3" borderId="5" xfId="5" applyNumberFormat="1" applyFont="1" applyFill="1" applyBorder="1" applyAlignment="1">
      <alignment horizontal="right" vertical="center"/>
    </xf>
    <xf numFmtId="165" fontId="8" fillId="2" borderId="0" xfId="11" applyNumberFormat="1" applyFont="1" applyFill="1" applyAlignment="1">
      <alignment horizontal="left" vertical="top" wrapText="1" indent="2"/>
    </xf>
    <xf numFmtId="0" fontId="5" fillId="3" borderId="15" xfId="0" applyFont="1" applyFill="1" applyBorder="1" applyAlignment="1">
      <alignment horizontal="right" vertical="center" wrapText="1"/>
    </xf>
    <xf numFmtId="165" fontId="6" fillId="2" borderId="0" xfId="4" applyNumberFormat="1" applyFont="1" applyFill="1" applyAlignment="1">
      <alignment horizontal="left" wrapText="1"/>
    </xf>
    <xf numFmtId="165" fontId="6" fillId="0" borderId="8" xfId="15" applyNumberFormat="1" applyFont="1" applyBorder="1" applyAlignment="1">
      <alignment horizontal="left" wrapText="1"/>
    </xf>
    <xf numFmtId="165" fontId="6" fillId="2" borderId="0" xfId="2" applyNumberFormat="1" applyFont="1" applyFill="1" applyAlignment="1">
      <alignment horizontal="left"/>
    </xf>
    <xf numFmtId="165" fontId="15" fillId="2" borderId="0" xfId="2" applyNumberFormat="1" applyFont="1" applyFill="1" applyAlignment="1">
      <alignment wrapText="1"/>
    </xf>
    <xf numFmtId="165" fontId="6" fillId="2" borderId="0" xfId="2" applyNumberFormat="1" applyFont="1" applyFill="1" applyAlignment="1">
      <alignment horizontal="left" wrapText="1"/>
    </xf>
    <xf numFmtId="165" fontId="6" fillId="2" borderId="8" xfId="2" applyNumberFormat="1" applyFont="1" applyFill="1" applyBorder="1" applyAlignment="1">
      <alignment horizontal="left" wrapText="1"/>
    </xf>
    <xf numFmtId="165" fontId="5" fillId="2" borderId="0" xfId="3" applyNumberFormat="1" applyFont="1" applyFill="1" applyAlignment="1">
      <alignment horizontal="left" vertical="top" wrapText="1" indent="1"/>
    </xf>
    <xf numFmtId="165" fontId="4" fillId="2" borderId="0" xfId="3" applyNumberFormat="1" applyFont="1" applyFill="1" applyAlignment="1">
      <alignment vertical="top" wrapText="1"/>
    </xf>
    <xf numFmtId="165" fontId="4" fillId="2" borderId="0" xfId="3" applyNumberFormat="1" applyFont="1" applyFill="1" applyAlignment="1">
      <alignment horizontal="left" vertical="top" wrapText="1"/>
    </xf>
    <xf numFmtId="165" fontId="4" fillId="2" borderId="8" xfId="3" applyNumberFormat="1" applyFont="1" applyFill="1" applyBorder="1" applyAlignment="1">
      <alignment vertical="top"/>
    </xf>
    <xf numFmtId="165" fontId="5" fillId="2" borderId="0" xfId="8" applyNumberFormat="1" applyFont="1" applyFill="1" applyAlignment="1">
      <alignment horizontal="left" vertical="top" wrapText="1" indent="1"/>
    </xf>
    <xf numFmtId="165" fontId="4" fillId="2" borderId="0" xfId="8" applyNumberFormat="1" applyFont="1" applyFill="1" applyAlignment="1">
      <alignment vertical="top" wrapText="1"/>
    </xf>
    <xf numFmtId="165" fontId="4" fillId="2" borderId="0" xfId="8" applyNumberFormat="1" applyFont="1" applyFill="1" applyAlignment="1">
      <alignment horizontal="left" vertical="top" wrapText="1"/>
    </xf>
    <xf numFmtId="165" fontId="4" fillId="2" borderId="8" xfId="8" applyNumberFormat="1" applyFont="1" applyFill="1" applyBorder="1" applyAlignment="1">
      <alignment vertical="top"/>
    </xf>
    <xf numFmtId="165" fontId="6" fillId="2" borderId="8" xfId="5" applyNumberFormat="1" applyFont="1" applyFill="1" applyBorder="1" applyAlignment="1">
      <alignment vertical="top" wrapText="1"/>
    </xf>
    <xf numFmtId="165" fontId="15" fillId="2" borderId="0" xfId="2" applyNumberFormat="1" applyFont="1" applyFill="1" applyAlignment="1">
      <alignment horizontal="left" vertical="top" wrapText="1"/>
    </xf>
    <xf numFmtId="165" fontId="5" fillId="2" borderId="0" xfId="3" applyNumberFormat="1" applyFont="1" applyFill="1" applyAlignment="1">
      <alignment vertical="top"/>
    </xf>
    <xf numFmtId="165" fontId="5" fillId="2" borderId="0" xfId="3" applyNumberFormat="1" applyFont="1" applyFill="1" applyAlignment="1">
      <alignment vertical="top" wrapText="1"/>
    </xf>
    <xf numFmtId="165" fontId="5" fillId="2" borderId="0" xfId="18" applyNumberFormat="1" applyFont="1" applyFill="1" applyAlignment="1">
      <alignment horizontal="left" vertical="top" wrapText="1" indent="1"/>
    </xf>
    <xf numFmtId="165" fontId="5" fillId="2" borderId="0" xfId="11" applyNumberFormat="1" applyFont="1" applyFill="1" applyAlignment="1">
      <alignment horizontal="left"/>
    </xf>
    <xf numFmtId="165" fontId="5" fillId="2" borderId="0" xfId="11" applyNumberFormat="1" applyFont="1" applyFill="1" applyAlignment="1">
      <alignment horizontal="left" indent="2"/>
    </xf>
    <xf numFmtId="165" fontId="5" fillId="2" borderId="0" xfId="11" applyNumberFormat="1" applyFont="1" applyFill="1" applyAlignment="1">
      <alignment horizontal="left" wrapText="1" indent="1"/>
    </xf>
    <xf numFmtId="165" fontId="6" fillId="2" borderId="15" xfId="5" applyNumberFormat="1" applyFont="1" applyFill="1" applyBorder="1" applyAlignment="1">
      <alignment horizontal="right"/>
    </xf>
    <xf numFmtId="165" fontId="4" fillId="3" borderId="15" xfId="11" applyNumberFormat="1" applyFont="1" applyFill="1" applyBorder="1" applyAlignment="1">
      <alignment horizontal="right"/>
    </xf>
    <xf numFmtId="165" fontId="4" fillId="2" borderId="15" xfId="11" applyNumberFormat="1" applyFont="1" applyFill="1" applyBorder="1" applyAlignment="1">
      <alignment horizontal="right"/>
    </xf>
    <xf numFmtId="165" fontId="6" fillId="3" borderId="15" xfId="5" applyNumberFormat="1" applyFont="1" applyFill="1" applyBorder="1" applyAlignment="1">
      <alignment horizontal="right"/>
    </xf>
    <xf numFmtId="165" fontId="4" fillId="2" borderId="0" xfId="11" applyNumberFormat="1" applyFont="1" applyFill="1" applyAlignment="1"/>
    <xf numFmtId="165" fontId="7" fillId="2" borderId="5" xfId="11" applyNumberFormat="1" applyFont="1" applyFill="1" applyBorder="1" applyAlignment="1">
      <alignment horizontal="right"/>
    </xf>
    <xf numFmtId="165" fontId="5" fillId="0" borderId="15" xfId="11" applyNumberFormat="1" applyFont="1" applyBorder="1" applyAlignment="1">
      <alignment horizontal="right" vertical="center"/>
    </xf>
    <xf numFmtId="165" fontId="5" fillId="3" borderId="15" xfId="11" applyNumberFormat="1" applyFont="1" applyFill="1" applyBorder="1" applyAlignment="1">
      <alignment horizontal="right" vertical="center"/>
    </xf>
    <xf numFmtId="165" fontId="6" fillId="2" borderId="6" xfId="11" applyNumberFormat="1" applyFont="1" applyFill="1" applyBorder="1" applyAlignment="1">
      <alignment horizontal="left"/>
    </xf>
    <xf numFmtId="165" fontId="5" fillId="3" borderId="11" xfId="3" applyNumberFormat="1" applyFont="1" applyFill="1" applyBorder="1"/>
    <xf numFmtId="165" fontId="5" fillId="2" borderId="0" xfId="11" applyNumberFormat="1" applyFont="1" applyFill="1" applyAlignment="1">
      <alignment horizontal="left" wrapText="1" indent="2"/>
    </xf>
    <xf numFmtId="165" fontId="4" fillId="2" borderId="0" xfId="11" applyNumberFormat="1" applyFont="1" applyFill="1" applyAlignment="1">
      <alignment horizontal="right"/>
    </xf>
    <xf numFmtId="0" fontId="18" fillId="0" borderId="0" xfId="0" applyFont="1" applyAlignment="1">
      <alignment vertical="center"/>
    </xf>
    <xf numFmtId="165" fontId="5" fillId="2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5" fontId="4" fillId="2" borderId="3" xfId="5" applyNumberFormat="1" applyFont="1" applyFill="1" applyBorder="1" applyAlignment="1">
      <alignment horizontal="right"/>
    </xf>
    <xf numFmtId="165" fontId="4" fillId="3" borderId="2" xfId="5" applyNumberFormat="1" applyFont="1" applyFill="1" applyBorder="1" applyAlignment="1">
      <alignment horizontal="right"/>
    </xf>
    <xf numFmtId="165" fontId="4" fillId="3" borderId="11" xfId="11" applyNumberFormat="1" applyFont="1" applyFill="1" applyBorder="1" applyAlignment="1">
      <alignment horizontal="right"/>
    </xf>
    <xf numFmtId="165" fontId="4" fillId="2" borderId="11" xfId="11" applyNumberFormat="1" applyFont="1" applyFill="1" applyBorder="1" applyAlignment="1">
      <alignment horizontal="right"/>
    </xf>
    <xf numFmtId="165" fontId="5" fillId="2" borderId="0" xfId="14" applyNumberFormat="1" applyFont="1" applyFill="1" applyAlignment="1">
      <alignment horizontal="left" wrapText="1" indent="3"/>
    </xf>
    <xf numFmtId="165" fontId="8" fillId="2" borderId="0" xfId="11" applyNumberFormat="1" applyFont="1" applyFill="1" applyAlignment="1">
      <alignment horizontal="left" wrapText="1" indent="2"/>
    </xf>
    <xf numFmtId="165" fontId="5" fillId="2" borderId="0" xfId="11" applyNumberFormat="1" applyFont="1" applyFill="1" applyAlignment="1">
      <alignment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4" fillId="3" borderId="0" xfId="11" applyNumberFormat="1" applyFont="1" applyFill="1" applyAlignment="1">
      <alignment horizontal="right"/>
    </xf>
    <xf numFmtId="165" fontId="5" fillId="3" borderId="16" xfId="11" applyNumberFormat="1" applyFont="1" applyFill="1" applyBorder="1" applyAlignment="1">
      <alignment horizontal="right"/>
    </xf>
    <xf numFmtId="165" fontId="5" fillId="2" borderId="16" xfId="11" applyNumberFormat="1" applyFont="1" applyFill="1" applyBorder="1" applyAlignment="1">
      <alignment horizontal="right"/>
    </xf>
    <xf numFmtId="165" fontId="5" fillId="2" borderId="0" xfId="5" applyNumberFormat="1" applyFont="1" applyFill="1" applyBorder="1" applyAlignment="1">
      <alignment horizontal="right" vertical="center"/>
    </xf>
    <xf numFmtId="165" fontId="4" fillId="2" borderId="2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 vertical="center"/>
    </xf>
    <xf numFmtId="165" fontId="4" fillId="2" borderId="2" xfId="5" applyNumberFormat="1" applyFont="1" applyFill="1" applyBorder="1" applyAlignment="1">
      <alignment horizontal="right" vertical="center"/>
    </xf>
    <xf numFmtId="165" fontId="4" fillId="3" borderId="2" xfId="5" applyNumberFormat="1" applyFont="1" applyFill="1" applyBorder="1" applyAlignment="1">
      <alignment horizontal="right" vertical="center"/>
    </xf>
    <xf numFmtId="3" fontId="5" fillId="2" borderId="0" xfId="5" applyNumberFormat="1" applyFont="1" applyFill="1" applyBorder="1" applyAlignment="1">
      <alignment vertical="center"/>
    </xf>
    <xf numFmtId="3" fontId="5" fillId="3" borderId="0" xfId="5" applyNumberFormat="1" applyFont="1" applyFill="1" applyBorder="1" applyAlignment="1">
      <alignment vertical="center"/>
    </xf>
    <xf numFmtId="165" fontId="13" fillId="2" borderId="2" xfId="5" applyNumberFormat="1" applyFont="1" applyFill="1" applyBorder="1" applyAlignment="1">
      <alignment horizontal="right" vertical="center"/>
    </xf>
    <xf numFmtId="165" fontId="13" fillId="3" borderId="2" xfId="5" applyNumberFormat="1" applyFont="1" applyFill="1" applyBorder="1" applyAlignment="1">
      <alignment horizontal="right" vertical="center"/>
    </xf>
    <xf numFmtId="165" fontId="5" fillId="2" borderId="0" xfId="6" applyNumberFormat="1" applyFont="1" applyFill="1" applyBorder="1" applyAlignment="1">
      <alignment vertical="center"/>
    </xf>
    <xf numFmtId="165" fontId="5" fillId="3" borderId="0" xfId="6" applyNumberFormat="1" applyFont="1" applyFill="1" applyBorder="1" applyAlignment="1">
      <alignment vertical="center"/>
    </xf>
    <xf numFmtId="165" fontId="4" fillId="2" borderId="8" xfId="5" applyNumberFormat="1" applyFont="1" applyFill="1" applyBorder="1" applyAlignment="1">
      <alignment horizontal="right" vertical="center"/>
    </xf>
    <xf numFmtId="165" fontId="4" fillId="3" borderId="8" xfId="5" applyNumberFormat="1" applyFont="1" applyFill="1" applyBorder="1" applyAlignment="1">
      <alignment horizontal="right" vertical="center"/>
    </xf>
    <xf numFmtId="0" fontId="19" fillId="0" borderId="0" xfId="0" applyFont="1"/>
    <xf numFmtId="0" fontId="18" fillId="0" borderId="0" xfId="0" applyFont="1"/>
    <xf numFmtId="165" fontId="13" fillId="2" borderId="10" xfId="5" applyNumberFormat="1" applyFont="1" applyFill="1" applyBorder="1" applyAlignment="1">
      <alignment horizontal="right" vertical="center"/>
    </xf>
    <xf numFmtId="165" fontId="13" fillId="3" borderId="10" xfId="5" applyNumberFormat="1" applyFont="1" applyFill="1" applyBorder="1" applyAlignment="1">
      <alignment vertical="center"/>
    </xf>
    <xf numFmtId="165" fontId="13" fillId="3" borderId="10" xfId="5" applyNumberFormat="1" applyFont="1" applyFill="1" applyBorder="1" applyAlignment="1">
      <alignment horizontal="right" vertical="center"/>
    </xf>
    <xf numFmtId="165" fontId="4" fillId="2" borderId="10" xfId="5" applyNumberFormat="1" applyFont="1" applyFill="1" applyBorder="1" applyAlignment="1">
      <alignment horizontal="right"/>
    </xf>
    <xf numFmtId="165" fontId="4" fillId="3" borderId="10" xfId="5" applyNumberFormat="1" applyFont="1" applyFill="1" applyBorder="1" applyAlignment="1">
      <alignment horizontal="right"/>
    </xf>
    <xf numFmtId="165" fontId="4" fillId="2" borderId="12" xfId="5" applyNumberFormat="1" applyFont="1" applyFill="1" applyBorder="1" applyAlignment="1">
      <alignment horizontal="right"/>
    </xf>
    <xf numFmtId="165" fontId="4" fillId="3" borderId="12" xfId="5" applyNumberFormat="1" applyFont="1" applyFill="1" applyBorder="1" applyAlignment="1">
      <alignment horizontal="right"/>
    </xf>
    <xf numFmtId="165" fontId="13" fillId="2" borderId="10" xfId="5" applyNumberFormat="1" applyFont="1" applyFill="1" applyBorder="1" applyAlignment="1">
      <alignment horizontal="right"/>
    </xf>
    <xf numFmtId="165" fontId="13" fillId="3" borderId="10" xfId="5" applyNumberFormat="1" applyFont="1" applyFill="1" applyBorder="1" applyAlignment="1">
      <alignment horizontal="right"/>
    </xf>
    <xf numFmtId="165" fontId="4" fillId="2" borderId="11" xfId="5" applyNumberFormat="1" applyFont="1" applyFill="1" applyBorder="1" applyAlignment="1">
      <alignment horizontal="right"/>
    </xf>
    <xf numFmtId="165" fontId="4" fillId="3" borderId="11" xfId="5" applyNumberFormat="1" applyFont="1" applyFill="1" applyBorder="1" applyAlignment="1">
      <alignment horizontal="right"/>
    </xf>
    <xf numFmtId="165" fontId="13" fillId="2" borderId="0" xfId="5" applyNumberFormat="1" applyFont="1" applyFill="1" applyBorder="1" applyAlignment="1">
      <alignment horizontal="right"/>
    </xf>
    <xf numFmtId="165" fontId="13" fillId="3" borderId="0" xfId="5" applyNumberFormat="1" applyFont="1" applyFill="1" applyBorder="1" applyAlignment="1">
      <alignment horizontal="right"/>
    </xf>
    <xf numFmtId="165" fontId="13" fillId="2" borderId="10" xfId="6" applyNumberFormat="1" applyFont="1" applyFill="1" applyBorder="1" applyAlignment="1">
      <alignment horizontal="right" vertical="center"/>
    </xf>
    <xf numFmtId="165" fontId="13" fillId="3" borderId="10" xfId="6" applyNumberFormat="1" applyFont="1" applyFill="1" applyBorder="1" applyAlignment="1">
      <alignment horizontal="right" vertical="center"/>
    </xf>
    <xf numFmtId="165" fontId="4" fillId="2" borderId="8" xfId="2" applyNumberFormat="1" applyFont="1" applyFill="1" applyBorder="1" applyAlignment="1">
      <alignment horizontal="right"/>
    </xf>
    <xf numFmtId="165" fontId="4" fillId="3" borderId="8" xfId="2" applyNumberFormat="1" applyFont="1" applyFill="1" applyBorder="1" applyAlignment="1">
      <alignment horizontal="right"/>
    </xf>
    <xf numFmtId="165" fontId="13" fillId="2" borderId="2" xfId="5" applyNumberFormat="1" applyFont="1" applyFill="1" applyBorder="1" applyAlignment="1">
      <alignment horizontal="right"/>
    </xf>
    <xf numFmtId="165" fontId="13" fillId="3" borderId="2" xfId="5" applyNumberFormat="1" applyFont="1" applyFill="1" applyBorder="1" applyAlignment="1">
      <alignment horizontal="right"/>
    </xf>
    <xf numFmtId="165" fontId="5" fillId="2" borderId="8" xfId="5" applyNumberFormat="1" applyFont="1" applyFill="1" applyBorder="1" applyAlignment="1">
      <alignment horizontal="right"/>
    </xf>
    <xf numFmtId="165" fontId="5" fillId="3" borderId="8" xfId="5" applyNumberFormat="1" applyFont="1" applyFill="1" applyBorder="1" applyAlignment="1">
      <alignment horizontal="right"/>
    </xf>
    <xf numFmtId="165" fontId="13" fillId="2" borderId="8" xfId="5" applyNumberFormat="1" applyFont="1" applyFill="1" applyBorder="1" applyAlignment="1">
      <alignment horizontal="right"/>
    </xf>
    <xf numFmtId="165" fontId="13" fillId="3" borderId="8" xfId="5" applyNumberFormat="1" applyFont="1" applyFill="1" applyBorder="1" applyAlignment="1">
      <alignment horizontal="right"/>
    </xf>
    <xf numFmtId="165" fontId="5" fillId="0" borderId="0" xfId="2" applyNumberFormat="1" applyFont="1" applyAlignment="1">
      <alignment vertical="center"/>
    </xf>
    <xf numFmtId="165" fontId="8" fillId="2" borderId="0" xfId="0" applyNumberFormat="1" applyFont="1" applyFill="1" applyAlignment="1">
      <alignment horizontal="right"/>
    </xf>
    <xf numFmtId="165" fontId="4" fillId="2" borderId="15" xfId="11" applyNumberFormat="1" applyFont="1" applyFill="1" applyBorder="1" applyAlignment="1"/>
    <xf numFmtId="165" fontId="4" fillId="0" borderId="15" xfId="5" applyNumberFormat="1" applyFont="1" applyFill="1" applyBorder="1" applyAlignment="1">
      <alignment horizontal="right"/>
    </xf>
    <xf numFmtId="165" fontId="8" fillId="0" borderId="8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13" fillId="2" borderId="0" xfId="5" applyNumberFormat="1" applyFont="1" applyFill="1" applyBorder="1" applyAlignment="1">
      <alignment horizontal="right" vertical="center"/>
    </xf>
    <xf numFmtId="165" fontId="5" fillId="0" borderId="8" xfId="2" applyNumberFormat="1" applyFont="1" applyBorder="1" applyAlignment="1">
      <alignment vertical="center"/>
    </xf>
    <xf numFmtId="165" fontId="5" fillId="2" borderId="0" xfId="5" applyNumberFormat="1" applyFont="1" applyFill="1" applyBorder="1" applyAlignment="1">
      <alignment vertical="center"/>
    </xf>
    <xf numFmtId="165" fontId="5" fillId="3" borderId="0" xfId="5" applyNumberFormat="1" applyFont="1" applyFill="1" applyBorder="1" applyAlignment="1">
      <alignment vertical="center"/>
    </xf>
    <xf numFmtId="165" fontId="5" fillId="0" borderId="0" xfId="5" applyNumberFormat="1" applyFont="1" applyFill="1" applyBorder="1" applyAlignment="1">
      <alignment vertical="center"/>
    </xf>
    <xf numFmtId="165" fontId="5" fillId="2" borderId="0" xfId="6" applyNumberFormat="1" applyFont="1" applyFill="1" applyBorder="1" applyAlignment="1">
      <alignment horizontal="right" wrapText="1"/>
    </xf>
    <xf numFmtId="165" fontId="5" fillId="3" borderId="0" xfId="6" applyNumberFormat="1" applyFont="1" applyFill="1" applyBorder="1" applyAlignment="1">
      <alignment horizontal="right" wrapText="1"/>
    </xf>
    <xf numFmtId="165" fontId="5" fillId="2" borderId="0" xfId="6" applyNumberFormat="1" applyFont="1" applyFill="1" applyBorder="1" applyAlignment="1">
      <alignment horizontal="right" vertical="center" wrapText="1"/>
    </xf>
    <xf numFmtId="165" fontId="5" fillId="3" borderId="0" xfId="6" applyNumberFormat="1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horizontal="right" vertical="center" wrapText="1"/>
    </xf>
    <xf numFmtId="0" fontId="5" fillId="0" borderId="0" xfId="3" applyFont="1" applyAlignment="1">
      <alignment horizontal="left" vertical="top" wrapText="1"/>
    </xf>
    <xf numFmtId="167" fontId="5" fillId="3" borderId="0" xfId="9" applyNumberFormat="1" applyFont="1" applyFill="1" applyBorder="1" applyAlignment="1">
      <alignment horizontal="right"/>
    </xf>
    <xf numFmtId="167" fontId="5" fillId="2" borderId="0" xfId="10" applyNumberFormat="1" applyFont="1" applyFill="1" applyBorder="1" applyAlignment="1">
      <alignment horizontal="right"/>
    </xf>
    <xf numFmtId="0" fontId="5" fillId="0" borderId="0" xfId="3" applyFont="1" applyAlignment="1">
      <alignment horizontal="left" vertical="top" wrapText="1" indent="1"/>
    </xf>
    <xf numFmtId="0" fontId="5" fillId="0" borderId="0" xfId="3" applyFont="1" applyAlignment="1">
      <alignment vertical="top" wrapText="1"/>
    </xf>
    <xf numFmtId="0" fontId="19" fillId="0" borderId="0" xfId="0" applyFont="1" applyAlignment="1">
      <alignment vertical="center"/>
    </xf>
    <xf numFmtId="0" fontId="5" fillId="0" borderId="0" xfId="0" applyFont="1"/>
    <xf numFmtId="0" fontId="20" fillId="0" borderId="0" xfId="0" applyFont="1"/>
    <xf numFmtId="0" fontId="5" fillId="0" borderId="16" xfId="3" applyFont="1" applyBorder="1" applyAlignment="1">
      <alignment horizontal="left" vertical="top" wrapText="1" indent="1"/>
    </xf>
    <xf numFmtId="167" fontId="5" fillId="3" borderId="16" xfId="9" applyNumberFormat="1" applyFont="1" applyFill="1" applyBorder="1" applyAlignment="1">
      <alignment horizontal="right"/>
    </xf>
    <xf numFmtId="167" fontId="5" fillId="2" borderId="16" xfId="1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0" borderId="0" xfId="0" applyFont="1"/>
    <xf numFmtId="0" fontId="5" fillId="3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165" fontId="4" fillId="2" borderId="1" xfId="11" applyNumberFormat="1" applyFont="1" applyFill="1" applyBorder="1" applyAlignment="1">
      <alignment horizontal="right" vertical="center" wrapText="1"/>
    </xf>
    <xf numFmtId="165" fontId="5" fillId="2" borderId="7" xfId="5" applyNumberFormat="1" applyFont="1" applyFill="1" applyBorder="1" applyAlignment="1">
      <alignment horizontal="right" vertical="center"/>
    </xf>
    <xf numFmtId="165" fontId="4" fillId="2" borderId="16" xfId="4" applyNumberFormat="1" applyFill="1" applyBorder="1" applyAlignment="1">
      <alignment horizontal="left"/>
    </xf>
    <xf numFmtId="165" fontId="4" fillId="2" borderId="15" xfId="5" applyNumberFormat="1" applyFont="1" applyFill="1" applyBorder="1" applyAlignment="1">
      <alignment horizontal="right"/>
    </xf>
    <xf numFmtId="165" fontId="4" fillId="2" borderId="8" xfId="4" applyNumberFormat="1" applyFill="1" applyBorder="1" applyAlignment="1">
      <alignment horizontal="left" vertical="center"/>
    </xf>
    <xf numFmtId="165" fontId="4" fillId="2" borderId="0" xfId="5" applyNumberFormat="1" applyFont="1" applyFill="1" applyBorder="1" applyAlignment="1">
      <alignment horizontal="right"/>
    </xf>
    <xf numFmtId="165" fontId="5" fillId="2" borderId="16" xfId="5" applyNumberFormat="1" applyFont="1" applyFill="1" applyBorder="1" applyAlignment="1">
      <alignment horizontal="right"/>
    </xf>
    <xf numFmtId="165" fontId="4" fillId="2" borderId="11" xfId="4" applyNumberFormat="1" applyFill="1" applyBorder="1" applyAlignment="1">
      <alignment horizontal="left" vertical="center"/>
    </xf>
    <xf numFmtId="165" fontId="4" fillId="2" borderId="16" xfId="4" applyNumberFormat="1" applyFill="1" applyBorder="1" applyAlignment="1">
      <alignment horizontal="left" vertical="center"/>
    </xf>
    <xf numFmtId="165" fontId="4" fillId="0" borderId="2" xfId="5" applyNumberFormat="1" applyFont="1" applyFill="1" applyBorder="1" applyAlignment="1">
      <alignment horizontal="right"/>
    </xf>
    <xf numFmtId="164" fontId="4" fillId="3" borderId="2" xfId="4" applyFill="1" applyBorder="1" applyAlignment="1">
      <alignment horizontal="left" vertical="center"/>
    </xf>
    <xf numFmtId="165" fontId="4" fillId="3" borderId="2" xfId="4" applyNumberFormat="1" applyFill="1" applyBorder="1" applyAlignment="1">
      <alignment vertical="center" wrapText="1"/>
    </xf>
    <xf numFmtId="165" fontId="4" fillId="2" borderId="8" xfId="4" applyNumberFormat="1" applyFill="1" applyBorder="1" applyAlignment="1">
      <alignment horizontal="left"/>
    </xf>
    <xf numFmtId="165" fontId="4" fillId="2" borderId="0" xfId="4" applyNumberFormat="1" applyFill="1" applyAlignment="1">
      <alignment horizontal="left" vertical="center"/>
    </xf>
    <xf numFmtId="165" fontId="5" fillId="2" borderId="5" xfId="11" applyNumberFormat="1" applyFont="1" applyFill="1" applyBorder="1" applyAlignment="1">
      <alignment horizontal="right" vertical="center"/>
    </xf>
    <xf numFmtId="165" fontId="4" fillId="2" borderId="6" xfId="11" applyNumberFormat="1" applyFont="1" applyFill="1" applyBorder="1" applyAlignment="1">
      <alignment horizontal="left" vertical="center"/>
    </xf>
    <xf numFmtId="165" fontId="5" fillId="2" borderId="2" xfId="5" applyNumberFormat="1" applyFont="1" applyFill="1" applyBorder="1" applyAlignment="1">
      <alignment horizontal="right"/>
    </xf>
    <xf numFmtId="165" fontId="5" fillId="3" borderId="2" xfId="5" applyNumberFormat="1" applyFont="1" applyFill="1" applyBorder="1" applyAlignment="1">
      <alignment horizontal="right"/>
    </xf>
    <xf numFmtId="165" fontId="4" fillId="0" borderId="0" xfId="2" applyNumberFormat="1" applyFont="1" applyAlignment="1">
      <alignment vertical="center"/>
    </xf>
    <xf numFmtId="165" fontId="5" fillId="0" borderId="0" xfId="2" applyNumberFormat="1" applyFont="1" applyAlignment="1">
      <alignment horizontal="left" vertical="center" indent="1"/>
    </xf>
    <xf numFmtId="165" fontId="4" fillId="0" borderId="0" xfId="2" applyNumberFormat="1" applyFont="1" applyAlignment="1">
      <alignment horizontal="left" vertical="center"/>
    </xf>
    <xf numFmtId="165" fontId="5" fillId="0" borderId="0" xfId="2" applyNumberFormat="1" applyFont="1" applyAlignment="1">
      <alignment horizontal="left" vertical="center" wrapText="1" indent="1"/>
    </xf>
    <xf numFmtId="165" fontId="6" fillId="0" borderId="0" xfId="2" applyNumberFormat="1" applyFont="1" applyAlignment="1">
      <alignment horizontal="left" vertical="center" wrapText="1"/>
    </xf>
    <xf numFmtId="165" fontId="4" fillId="0" borderId="8" xfId="2" applyNumberFormat="1" applyFont="1" applyBorder="1" applyAlignment="1">
      <alignment vertical="center" wrapText="1"/>
    </xf>
    <xf numFmtId="165" fontId="13" fillId="2" borderId="0" xfId="4" applyNumberFormat="1" applyFont="1" applyFill="1" applyAlignment="1">
      <alignment vertical="center"/>
    </xf>
    <xf numFmtId="165" fontId="4" fillId="2" borderId="0" xfId="4" applyNumberFormat="1" applyFill="1" applyAlignment="1">
      <alignment vertical="center"/>
    </xf>
    <xf numFmtId="165" fontId="4" fillId="2" borderId="0" xfId="4" applyNumberFormat="1" applyFill="1" applyAlignment="1">
      <alignment horizontal="left" vertical="center" wrapText="1"/>
    </xf>
    <xf numFmtId="165" fontId="4" fillId="2" borderId="8" xfId="4" applyNumberFormat="1" applyFill="1" applyBorder="1" applyAlignment="1">
      <alignment horizontal="left" vertical="center" wrapText="1"/>
    </xf>
    <xf numFmtId="168" fontId="4" fillId="0" borderId="0" xfId="1" applyNumberFormat="1" applyFont="1" applyFill="1" applyBorder="1" applyAlignment="1">
      <alignment wrapText="1"/>
    </xf>
    <xf numFmtId="168" fontId="5" fillId="2" borderId="15" xfId="1" applyNumberFormat="1" applyFont="1" applyFill="1" applyBorder="1" applyAlignment="1">
      <alignment wrapText="1"/>
    </xf>
    <xf numFmtId="168" fontId="5" fillId="2" borderId="0" xfId="1" applyNumberFormat="1" applyFont="1" applyFill="1" applyBorder="1" applyAlignment="1">
      <alignment wrapText="1"/>
    </xf>
    <xf numFmtId="0" fontId="4" fillId="0" borderId="0" xfId="3" applyFont="1" applyAlignment="1">
      <alignment horizontal="left" vertical="top" wrapText="1"/>
    </xf>
    <xf numFmtId="167" fontId="4" fillId="3" borderId="0" xfId="9" applyNumberFormat="1" applyFont="1" applyFill="1" applyBorder="1" applyAlignment="1">
      <alignment horizontal="right"/>
    </xf>
    <xf numFmtId="167" fontId="4" fillId="2" borderId="0" xfId="10" applyNumberFormat="1" applyFont="1" applyFill="1" applyBorder="1" applyAlignment="1">
      <alignment horizontal="right"/>
    </xf>
    <xf numFmtId="0" fontId="4" fillId="0" borderId="16" xfId="3" applyFont="1" applyBorder="1" applyAlignment="1">
      <alignment horizontal="left" vertical="top" wrapText="1"/>
    </xf>
    <xf numFmtId="167" fontId="4" fillId="3" borderId="16" xfId="9" applyNumberFormat="1" applyFont="1" applyFill="1" applyBorder="1" applyAlignment="1">
      <alignment horizontal="right"/>
    </xf>
    <xf numFmtId="0" fontId="4" fillId="0" borderId="0" xfId="3" applyFont="1" applyAlignment="1">
      <alignment vertical="top" wrapText="1"/>
    </xf>
    <xf numFmtId="167" fontId="5" fillId="0" borderId="0" xfId="9" applyNumberFormat="1" applyFont="1" applyFill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4" fillId="0" borderId="0" xfId="3" applyFont="1" applyAlignment="1">
      <alignment vertical="center"/>
    </xf>
    <xf numFmtId="0" fontId="20" fillId="0" borderId="0" xfId="0" applyFont="1" applyAlignment="1">
      <alignment horizontal="right"/>
    </xf>
    <xf numFmtId="0" fontId="5" fillId="0" borderId="1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5" fillId="0" borderId="0" xfId="0" applyFont="1" applyAlignment="1">
      <alignment horizontal="right"/>
    </xf>
    <xf numFmtId="168" fontId="5" fillId="2" borderId="0" xfId="1" applyNumberFormat="1" applyFont="1" applyFill="1" applyBorder="1" applyAlignment="1">
      <alignment horizontal="left" vertical="top" wrapText="1"/>
    </xf>
    <xf numFmtId="167" fontId="4" fillId="2" borderId="16" xfId="10" applyNumberFormat="1" applyFont="1" applyFill="1" applyBorder="1" applyAlignment="1">
      <alignment horizontal="right"/>
    </xf>
    <xf numFmtId="168" fontId="5" fillId="2" borderId="0" xfId="1" applyNumberFormat="1" applyFont="1" applyFill="1" applyBorder="1" applyAlignment="1">
      <alignment horizontal="right" wrapText="1"/>
    </xf>
    <xf numFmtId="0" fontId="5" fillId="0" borderId="0" xfId="3" applyFont="1" applyAlignment="1">
      <alignment vertical="top"/>
    </xf>
    <xf numFmtId="0" fontId="4" fillId="0" borderId="16" xfId="3" applyFont="1" applyBorder="1" applyAlignment="1">
      <alignment vertical="center"/>
    </xf>
    <xf numFmtId="168" fontId="5" fillId="2" borderId="16" xfId="1" applyNumberFormat="1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168" fontId="5" fillId="2" borderId="0" xfId="1" applyNumberFormat="1" applyFont="1" applyFill="1" applyBorder="1" applyAlignment="1">
      <alignment horizontal="right" vertical="top" wrapText="1"/>
    </xf>
    <xf numFmtId="168" fontId="19" fillId="0" borderId="0" xfId="1" applyNumberFormat="1" applyFont="1" applyAlignment="1">
      <alignment wrapText="1"/>
    </xf>
    <xf numFmtId="168" fontId="4" fillId="0" borderId="0" xfId="1" applyNumberFormat="1" applyFont="1" applyAlignment="1">
      <alignment wrapText="1"/>
    </xf>
    <xf numFmtId="168" fontId="4" fillId="2" borderId="0" xfId="1" applyNumberFormat="1" applyFont="1" applyFill="1" applyBorder="1" applyAlignment="1">
      <alignment vertical="top" wrapText="1"/>
    </xf>
    <xf numFmtId="168" fontId="5" fillId="2" borderId="0" xfId="1" applyNumberFormat="1" applyFont="1" applyFill="1" applyBorder="1" applyAlignment="1">
      <alignment vertical="top" wrapText="1"/>
    </xf>
    <xf numFmtId="168" fontId="5" fillId="2" borderId="16" xfId="1" applyNumberFormat="1" applyFont="1" applyFill="1" applyBorder="1" applyAlignment="1">
      <alignment horizontal="right" vertical="top" wrapText="1"/>
    </xf>
    <xf numFmtId="168" fontId="5" fillId="2" borderId="0" xfId="1" applyNumberFormat="1" applyFont="1" applyFill="1" applyAlignment="1">
      <alignment vertical="top" wrapText="1"/>
    </xf>
    <xf numFmtId="168" fontId="5" fillId="0" borderId="0" xfId="1" applyNumberFormat="1" applyFont="1" applyAlignment="1">
      <alignment wrapText="1"/>
    </xf>
    <xf numFmtId="168" fontId="5" fillId="2" borderId="0" xfId="1" applyNumberFormat="1" applyFont="1" applyFill="1" applyAlignment="1">
      <alignment horizontal="left" vertical="top" wrapText="1"/>
    </xf>
    <xf numFmtId="168" fontId="4" fillId="2" borderId="0" xfId="1" applyNumberFormat="1" applyFont="1" applyFill="1" applyAlignment="1">
      <alignment horizontal="left" vertical="top" wrapText="1"/>
    </xf>
    <xf numFmtId="168" fontId="4" fillId="2" borderId="0" xfId="1" applyNumberFormat="1" applyFont="1" applyFill="1" applyBorder="1" applyAlignment="1">
      <alignment horizontal="left" vertical="top" wrapText="1"/>
    </xf>
    <xf numFmtId="168" fontId="4" fillId="2" borderId="16" xfId="1" applyNumberFormat="1" applyFont="1" applyFill="1" applyBorder="1" applyAlignment="1">
      <alignment horizontal="left" vertical="top" wrapText="1"/>
    </xf>
    <xf numFmtId="165" fontId="7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8" fontId="5" fillId="0" borderId="0" xfId="1" applyNumberFormat="1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167" fontId="10" fillId="0" borderId="0" xfId="0" applyNumberFormat="1" applyFont="1" applyAlignment="1">
      <alignment horizontal="left" vertical="top"/>
    </xf>
    <xf numFmtId="165" fontId="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top"/>
    </xf>
    <xf numFmtId="164" fontId="4" fillId="3" borderId="2" xfId="4" applyFill="1" applyBorder="1" applyAlignment="1">
      <alignment horizontal="left" vertical="center" wrapText="1"/>
    </xf>
    <xf numFmtId="165" fontId="6" fillId="4" borderId="2" xfId="11" applyNumberFormat="1" applyFont="1" applyFill="1" applyBorder="1" applyAlignment="1">
      <alignment horizontal="left" vertical="center" wrapText="1"/>
    </xf>
    <xf numFmtId="165" fontId="4" fillId="3" borderId="2" xfId="4" applyNumberFormat="1" applyFill="1" applyBorder="1" applyAlignment="1">
      <alignment horizontal="left" vertical="center" wrapText="1"/>
    </xf>
    <xf numFmtId="165" fontId="4" fillId="3" borderId="2" xfId="11" applyNumberFormat="1" applyFont="1" applyFill="1" applyBorder="1" applyAlignment="1">
      <alignment horizontal="left" vertical="center" wrapText="1"/>
    </xf>
    <xf numFmtId="165" fontId="4" fillId="4" borderId="2" xfId="11" applyNumberFormat="1" applyFont="1" applyFill="1" applyBorder="1" applyAlignment="1">
      <alignment horizontal="left" vertical="center" wrapText="1"/>
    </xf>
    <xf numFmtId="165" fontId="6" fillId="2" borderId="2" xfId="11" applyNumberFormat="1" applyFont="1" applyFill="1" applyBorder="1" applyAlignment="1">
      <alignment horizontal="left" vertical="center" wrapText="1"/>
    </xf>
    <xf numFmtId="164" fontId="6" fillId="2" borderId="0" xfId="2" applyFont="1" applyFill="1" applyAlignment="1">
      <alignment horizontal="left" wrapText="1"/>
    </xf>
    <xf numFmtId="0" fontId="6" fillId="0" borderId="0" xfId="15" applyFont="1" applyAlignment="1">
      <alignment vertical="center" wrapText="1"/>
    </xf>
    <xf numFmtId="0" fontId="0" fillId="0" borderId="0" xfId="17" applyFont="1" applyAlignment="1">
      <alignment vertical="center" wrapText="1"/>
    </xf>
    <xf numFmtId="0" fontId="5" fillId="0" borderId="0" xfId="0" applyFont="1" applyAlignment="1">
      <alignment horizontal="left" vertical="top"/>
    </xf>
    <xf numFmtId="164" fontId="6" fillId="0" borderId="8" xfId="2" applyFont="1" applyBorder="1" applyAlignment="1">
      <alignment horizontal="left" vertical="top" wrapText="1"/>
    </xf>
  </cellXfs>
  <cellStyles count="21">
    <cellStyle name="Comma" xfId="1" builtinId="3"/>
    <cellStyle name="Comma 10" xfId="9" xr:uid="{00000000-0005-0000-0000-000001000000}"/>
    <cellStyle name="Comma 10 2" xfId="10" xr:uid="{00000000-0005-0000-0000-000002000000}"/>
    <cellStyle name="Comma 2" xfId="5" xr:uid="{00000000-0005-0000-0000-000003000000}"/>
    <cellStyle name="Comma 2 2 2" xfId="6" xr:uid="{00000000-0005-0000-0000-000004000000}"/>
    <cellStyle name="Comma 3" xfId="19" xr:uid="{00000000-0005-0000-0000-000005000000}"/>
    <cellStyle name="Headings" xfId="4" xr:uid="{00000000-0005-0000-0000-000006000000}"/>
    <cellStyle name="Headings 2" xfId="7" xr:uid="{00000000-0005-0000-0000-000007000000}"/>
    <cellStyle name="Normal" xfId="0" builtinId="0"/>
    <cellStyle name="Normal 2" xfId="8" xr:uid="{00000000-0005-0000-0000-000009000000}"/>
    <cellStyle name="Normal 2 2" xfId="18" xr:uid="{00000000-0005-0000-0000-00000A000000}"/>
    <cellStyle name="Normal 2 2 10 3" xfId="3" xr:uid="{00000000-0005-0000-0000-00000B000000}"/>
    <cellStyle name="Normal 2 2 5" xfId="20" xr:uid="{00000000-0005-0000-0000-00000C000000}"/>
    <cellStyle name="Normal 3" xfId="11" xr:uid="{00000000-0005-0000-0000-00000D000000}"/>
    <cellStyle name="Normal 3 2" xfId="12" xr:uid="{00000000-0005-0000-0000-00000E000000}"/>
    <cellStyle name="Normal 3 3" xfId="14" xr:uid="{00000000-0005-0000-0000-00000F000000}"/>
    <cellStyle name="Normal 4 10" xfId="16" xr:uid="{00000000-0005-0000-0000-000010000000}"/>
    <cellStyle name="Normal 4 2" xfId="2" xr:uid="{00000000-0005-0000-0000-000011000000}"/>
    <cellStyle name="Normal 4 2 4" xfId="15" xr:uid="{00000000-0005-0000-0000-000012000000}"/>
    <cellStyle name="Normal 41" xfId="13" xr:uid="{00000000-0005-0000-0000-000013000000}"/>
    <cellStyle name="Normal 89" xfId="17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Relationship Id="rId30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4"/>
  <sheetViews>
    <sheetView showGridLines="0" tabSelected="1" zoomScale="110" zoomScaleNormal="110" workbookViewId="0">
      <selection activeCell="D1" sqref="D1:XFD1048576"/>
    </sheetView>
  </sheetViews>
  <sheetFormatPr defaultRowHeight="15" x14ac:dyDescent="0.25"/>
  <cols>
    <col min="1" max="1" width="50.5703125" customWidth="1"/>
    <col min="2" max="3" width="10.42578125" customWidth="1"/>
  </cols>
  <sheetData>
    <row r="1" spans="1:3" ht="14.45" customHeight="1" x14ac:dyDescent="0.25">
      <c r="A1" s="17" t="s">
        <v>396</v>
      </c>
    </row>
    <row r="2" spans="1:3" s="30" customFormat="1" ht="45" customHeight="1" x14ac:dyDescent="0.25">
      <c r="A2" s="106"/>
      <c r="B2" s="57" t="s">
        <v>376</v>
      </c>
      <c r="C2" s="54" t="s">
        <v>377</v>
      </c>
    </row>
    <row r="3" spans="1:3" ht="12" customHeight="1" x14ac:dyDescent="0.25">
      <c r="A3" s="344" t="s">
        <v>2</v>
      </c>
      <c r="B3" s="7"/>
      <c r="C3" s="8"/>
    </row>
    <row r="4" spans="1:3" ht="12" customHeight="1" x14ac:dyDescent="0.25">
      <c r="A4" s="345" t="s">
        <v>3</v>
      </c>
      <c r="B4" s="7"/>
      <c r="C4" s="8"/>
    </row>
    <row r="5" spans="1:3" ht="12" customHeight="1" x14ac:dyDescent="0.25">
      <c r="A5" s="101" t="s">
        <v>4</v>
      </c>
      <c r="B5" s="7">
        <v>48581</v>
      </c>
      <c r="C5" s="8">
        <v>21403</v>
      </c>
    </row>
    <row r="6" spans="1:3" ht="12" customHeight="1" x14ac:dyDescent="0.25">
      <c r="A6" s="101" t="s">
        <v>5</v>
      </c>
      <c r="B6" s="7">
        <v>338724</v>
      </c>
      <c r="C6" s="8">
        <v>366390</v>
      </c>
    </row>
    <row r="7" spans="1:3" ht="12" customHeight="1" x14ac:dyDescent="0.25">
      <c r="A7" s="101" t="s">
        <v>378</v>
      </c>
      <c r="B7" s="7">
        <v>32046</v>
      </c>
      <c r="C7" s="8">
        <v>43839</v>
      </c>
    </row>
    <row r="8" spans="1:3" ht="12" customHeight="1" x14ac:dyDescent="0.25">
      <c r="A8" s="101" t="s">
        <v>6</v>
      </c>
      <c r="B8" s="7">
        <v>10744</v>
      </c>
      <c r="C8" s="8">
        <v>11306</v>
      </c>
    </row>
    <row r="9" spans="1:3" ht="12" customHeight="1" x14ac:dyDescent="0.25">
      <c r="A9" s="61" t="s">
        <v>7</v>
      </c>
      <c r="B9" s="7"/>
      <c r="C9" s="8"/>
    </row>
    <row r="10" spans="1:3" ht="12" customHeight="1" x14ac:dyDescent="0.25">
      <c r="A10" s="101" t="s">
        <v>4</v>
      </c>
      <c r="B10" s="7">
        <v>320</v>
      </c>
      <c r="C10" s="8">
        <v>2619</v>
      </c>
    </row>
    <row r="11" spans="1:3" ht="12" customHeight="1" x14ac:dyDescent="0.25">
      <c r="A11" s="101" t="s">
        <v>8</v>
      </c>
      <c r="B11" s="7">
        <v>6525</v>
      </c>
      <c r="C11" s="8">
        <v>107234</v>
      </c>
    </row>
    <row r="12" spans="1:3" ht="12" customHeight="1" x14ac:dyDescent="0.25">
      <c r="A12" s="62" t="s">
        <v>9</v>
      </c>
      <c r="B12" s="11">
        <v>436940</v>
      </c>
      <c r="C12" s="12">
        <v>552791</v>
      </c>
    </row>
    <row r="13" spans="1:3" ht="12" customHeight="1" x14ac:dyDescent="0.25">
      <c r="A13" s="61" t="s">
        <v>10</v>
      </c>
      <c r="B13" s="7"/>
      <c r="C13" s="8"/>
    </row>
    <row r="14" spans="1:3" ht="12" customHeight="1" x14ac:dyDescent="0.25">
      <c r="A14" s="102" t="s">
        <v>11</v>
      </c>
      <c r="B14" s="7">
        <v>1608671</v>
      </c>
      <c r="C14" s="8">
        <v>885548</v>
      </c>
    </row>
    <row r="15" spans="1:3" ht="12" customHeight="1" x14ac:dyDescent="0.25">
      <c r="A15" s="101" t="s">
        <v>12</v>
      </c>
      <c r="B15" s="7">
        <v>116415</v>
      </c>
      <c r="C15" s="8">
        <v>197784</v>
      </c>
    </row>
    <row r="16" spans="1:3" ht="12" customHeight="1" x14ac:dyDescent="0.25">
      <c r="A16" s="101" t="s">
        <v>13</v>
      </c>
      <c r="B16" s="7">
        <v>244900</v>
      </c>
      <c r="C16" s="8">
        <v>288037</v>
      </c>
    </row>
    <row r="17" spans="1:3" ht="12" customHeight="1" x14ac:dyDescent="0.25">
      <c r="A17" s="62" t="s">
        <v>14</v>
      </c>
      <c r="B17" s="11">
        <v>1969986</v>
      </c>
      <c r="C17" s="12">
        <v>1371369</v>
      </c>
    </row>
    <row r="18" spans="1:3" ht="21.75" customHeight="1" x14ac:dyDescent="0.25">
      <c r="A18" s="63" t="s">
        <v>15</v>
      </c>
      <c r="B18" s="7">
        <v>-116415</v>
      </c>
      <c r="C18" s="8">
        <v>-197784</v>
      </c>
    </row>
    <row r="19" spans="1:3" ht="12" customHeight="1" x14ac:dyDescent="0.25">
      <c r="A19" s="64" t="s">
        <v>16</v>
      </c>
      <c r="B19" s="13">
        <v>2290511</v>
      </c>
      <c r="C19" s="14">
        <v>1726376</v>
      </c>
    </row>
    <row r="20" spans="1:3" ht="12" customHeight="1" x14ac:dyDescent="0.25">
      <c r="A20" s="65" t="s">
        <v>17</v>
      </c>
      <c r="B20" s="7"/>
      <c r="C20" s="8"/>
    </row>
    <row r="21" spans="1:3" ht="12" customHeight="1" x14ac:dyDescent="0.25">
      <c r="A21" s="62" t="s">
        <v>3</v>
      </c>
      <c r="B21" s="7"/>
      <c r="C21" s="8"/>
    </row>
    <row r="22" spans="1:3" ht="12" customHeight="1" x14ac:dyDescent="0.25">
      <c r="A22" s="100" t="s">
        <v>4</v>
      </c>
      <c r="B22" s="7">
        <v>58942</v>
      </c>
      <c r="C22" s="8">
        <v>56710</v>
      </c>
    </row>
    <row r="23" spans="1:3" ht="12" customHeight="1" x14ac:dyDescent="0.25">
      <c r="A23" s="101" t="s">
        <v>18</v>
      </c>
      <c r="B23" s="7">
        <v>10924</v>
      </c>
      <c r="C23" s="8">
        <v>11021</v>
      </c>
    </row>
    <row r="24" spans="1:3" ht="12" customHeight="1" x14ac:dyDescent="0.25">
      <c r="A24" s="101" t="s">
        <v>19</v>
      </c>
      <c r="B24" s="7">
        <v>300974</v>
      </c>
      <c r="C24" s="8">
        <v>396616</v>
      </c>
    </row>
    <row r="25" spans="1:3" ht="12" customHeight="1" x14ac:dyDescent="0.25">
      <c r="A25" s="100" t="s">
        <v>378</v>
      </c>
      <c r="B25" s="7">
        <v>1584</v>
      </c>
      <c r="C25" s="8">
        <v>1584</v>
      </c>
    </row>
    <row r="26" spans="1:3" ht="12" customHeight="1" x14ac:dyDescent="0.25">
      <c r="A26" s="101" t="s">
        <v>20</v>
      </c>
      <c r="B26" s="7">
        <v>5395</v>
      </c>
      <c r="C26" s="8">
        <v>5460</v>
      </c>
    </row>
    <row r="27" spans="1:3" ht="12" customHeight="1" x14ac:dyDescent="0.25">
      <c r="A27" s="61" t="s">
        <v>7</v>
      </c>
      <c r="B27" s="7"/>
      <c r="C27" s="8"/>
    </row>
    <row r="28" spans="1:3" ht="12" customHeight="1" x14ac:dyDescent="0.25">
      <c r="A28" s="100" t="s">
        <v>4</v>
      </c>
      <c r="B28" s="7">
        <v>34227</v>
      </c>
      <c r="C28" s="8">
        <v>34767</v>
      </c>
    </row>
    <row r="29" spans="1:3" ht="12" customHeight="1" x14ac:dyDescent="0.25">
      <c r="A29" s="101" t="s">
        <v>21</v>
      </c>
      <c r="B29" s="7">
        <v>2592</v>
      </c>
      <c r="C29" s="8">
        <v>449238</v>
      </c>
    </row>
    <row r="30" spans="1:3" ht="12" customHeight="1" x14ac:dyDescent="0.25">
      <c r="A30" s="62" t="s">
        <v>22</v>
      </c>
      <c r="B30" s="11">
        <v>414638</v>
      </c>
      <c r="C30" s="12">
        <v>955396</v>
      </c>
    </row>
    <row r="31" spans="1:3" ht="12" customHeight="1" x14ac:dyDescent="0.25">
      <c r="A31" s="267" t="s">
        <v>23</v>
      </c>
      <c r="B31" s="11">
        <v>8744015</v>
      </c>
      <c r="C31" s="12">
        <v>9163722</v>
      </c>
    </row>
    <row r="32" spans="1:3" ht="12" customHeight="1" x14ac:dyDescent="0.25">
      <c r="A32" s="62"/>
      <c r="B32" s="391"/>
      <c r="C32" s="392"/>
    </row>
    <row r="33" spans="1:3" s="72" customFormat="1" ht="45" customHeight="1" x14ac:dyDescent="0.25">
      <c r="A33" s="106"/>
      <c r="B33" s="57" t="str">
        <f>B2</f>
        <v>2022-23  Estimated
actual
$'000</v>
      </c>
      <c r="C33" s="54" t="str">
        <f>C2</f>
        <v>2023-24  Estimate
$'000</v>
      </c>
    </row>
    <row r="34" spans="1:3" ht="12" customHeight="1" x14ac:dyDescent="0.25">
      <c r="A34" s="61" t="s">
        <v>10</v>
      </c>
      <c r="B34" s="7"/>
      <c r="C34" s="8"/>
    </row>
    <row r="35" spans="1:3" ht="12" customHeight="1" x14ac:dyDescent="0.25">
      <c r="A35" s="103" t="s">
        <v>11</v>
      </c>
      <c r="B35" s="7">
        <v>540334</v>
      </c>
      <c r="C35" s="8">
        <v>456428</v>
      </c>
    </row>
    <row r="36" spans="1:3" ht="12" customHeight="1" x14ac:dyDescent="0.25">
      <c r="A36" s="103" t="s">
        <v>12</v>
      </c>
      <c r="B36" s="7">
        <v>5240000</v>
      </c>
      <c r="C36" s="8">
        <v>5477500</v>
      </c>
    </row>
    <row r="37" spans="1:3" ht="12" customHeight="1" x14ac:dyDescent="0.25">
      <c r="A37" s="104" t="s">
        <v>24</v>
      </c>
      <c r="B37" s="388">
        <v>49943072</v>
      </c>
      <c r="C37" s="8">
        <v>51472456</v>
      </c>
    </row>
    <row r="38" spans="1:3" ht="12" customHeight="1" x14ac:dyDescent="0.25">
      <c r="A38" s="60" t="s">
        <v>25</v>
      </c>
      <c r="B38" s="11">
        <v>55723406</v>
      </c>
      <c r="C38" s="12">
        <v>57406384</v>
      </c>
    </row>
    <row r="39" spans="1:3" ht="22.5" customHeight="1" x14ac:dyDescent="0.25">
      <c r="A39" s="66" t="s">
        <v>26</v>
      </c>
      <c r="B39" s="11">
        <v>-5240000</v>
      </c>
      <c r="C39" s="12">
        <v>-5477500</v>
      </c>
    </row>
    <row r="40" spans="1:3" ht="12" customHeight="1" x14ac:dyDescent="0.25">
      <c r="A40" s="67" t="s">
        <v>27</v>
      </c>
      <c r="B40" s="13">
        <v>59642059</v>
      </c>
      <c r="C40" s="14">
        <v>62048002</v>
      </c>
    </row>
    <row r="41" spans="1:3" ht="12" customHeight="1" x14ac:dyDescent="0.25">
      <c r="A41" s="105" t="s">
        <v>28</v>
      </c>
      <c r="B41" s="13">
        <v>61932570</v>
      </c>
      <c r="C41" s="14">
        <v>63774378</v>
      </c>
    </row>
    <row r="42" spans="1:3" ht="12" customHeight="1" x14ac:dyDescent="0.25">
      <c r="A42" s="59"/>
      <c r="B42" s="13"/>
      <c r="C42" s="14"/>
    </row>
    <row r="43" spans="1:3" ht="12" customHeight="1" x14ac:dyDescent="0.25">
      <c r="A43" s="58"/>
      <c r="B43" s="57" t="s">
        <v>29</v>
      </c>
      <c r="C43" s="56" t="s">
        <v>367</v>
      </c>
    </row>
    <row r="44" spans="1:3" ht="12" customHeight="1" x14ac:dyDescent="0.25">
      <c r="A44" s="105" t="s">
        <v>30</v>
      </c>
      <c r="B44" s="11">
        <v>1396</v>
      </c>
      <c r="C44" s="15">
        <v>1550</v>
      </c>
    </row>
    <row r="45" spans="1:3" s="484" customFormat="1" ht="12" customHeight="1" x14ac:dyDescent="0.25">
      <c r="A45" s="469" t="s">
        <v>534</v>
      </c>
      <c r="B45" s="488"/>
      <c r="C45" s="489"/>
    </row>
    <row r="46" spans="1:3" s="484" customFormat="1" ht="12" customHeight="1" x14ac:dyDescent="0.25">
      <c r="A46" s="469" t="s">
        <v>535</v>
      </c>
      <c r="B46" s="488"/>
      <c r="C46" s="489"/>
    </row>
    <row r="47" spans="1:3" s="484" customFormat="1" ht="12" customHeight="1" x14ac:dyDescent="0.25">
      <c r="A47" s="469" t="s">
        <v>473</v>
      </c>
      <c r="B47" s="488"/>
      <c r="C47" s="489"/>
    </row>
    <row r="48" spans="1:3" s="484" customFormat="1" ht="12" customHeight="1" x14ac:dyDescent="0.25">
      <c r="A48" s="469" t="s">
        <v>474</v>
      </c>
      <c r="B48" s="488"/>
      <c r="C48" s="489"/>
    </row>
    <row r="49" spans="1:3" s="484" customFormat="1" ht="12" customHeight="1" x14ac:dyDescent="0.25">
      <c r="A49" s="469" t="s">
        <v>475</v>
      </c>
      <c r="B49" s="488"/>
      <c r="C49" s="489"/>
    </row>
    <row r="50" spans="1:3" s="484" customFormat="1" ht="12" customHeight="1" x14ac:dyDescent="0.25">
      <c r="A50" s="469" t="s">
        <v>476</v>
      </c>
      <c r="B50" s="488"/>
      <c r="C50" s="489"/>
    </row>
    <row r="51" spans="1:3" s="484" customFormat="1" ht="12" customHeight="1" x14ac:dyDescent="0.25">
      <c r="A51" s="469" t="s">
        <v>477</v>
      </c>
      <c r="B51" s="488"/>
      <c r="C51" s="489"/>
    </row>
    <row r="52" spans="1:3" s="484" customFormat="1" ht="12" customHeight="1" x14ac:dyDescent="0.25">
      <c r="A52" s="469" t="s">
        <v>536</v>
      </c>
      <c r="B52" s="488"/>
      <c r="C52" s="489"/>
    </row>
    <row r="53" spans="1:3" s="484" customFormat="1" ht="12" customHeight="1" x14ac:dyDescent="0.25">
      <c r="A53" s="469" t="s">
        <v>537</v>
      </c>
      <c r="B53" s="488"/>
      <c r="C53" s="489"/>
    </row>
    <row r="54" spans="1:3" s="484" customFormat="1" ht="12" customHeight="1" x14ac:dyDescent="0.25">
      <c r="A54" s="469" t="s">
        <v>538</v>
      </c>
      <c r="B54" s="488"/>
      <c r="C54" s="489"/>
    </row>
    <row r="55" spans="1:3" s="484" customFormat="1" ht="12" customHeight="1" x14ac:dyDescent="0.25">
      <c r="A55" s="469" t="s">
        <v>478</v>
      </c>
      <c r="B55" s="488"/>
      <c r="C55" s="489"/>
    </row>
    <row r="56" spans="1:3" s="484" customFormat="1" ht="11.45" customHeight="1" x14ac:dyDescent="0.25">
      <c r="A56" s="469" t="s">
        <v>480</v>
      </c>
      <c r="B56" s="488"/>
      <c r="C56" s="489"/>
    </row>
    <row r="57" spans="1:3" s="484" customFormat="1" ht="11.45" customHeight="1" x14ac:dyDescent="0.25">
      <c r="A57" s="469" t="s">
        <v>539</v>
      </c>
      <c r="B57" s="488"/>
      <c r="C57" s="489"/>
    </row>
    <row r="58" spans="1:3" s="484" customFormat="1" ht="11.45" customHeight="1" x14ac:dyDescent="0.25">
      <c r="A58" s="469" t="s">
        <v>540</v>
      </c>
      <c r="B58" s="488"/>
      <c r="C58" s="489"/>
    </row>
    <row r="59" spans="1:3" s="484" customFormat="1" ht="11.45" customHeight="1" x14ac:dyDescent="0.25">
      <c r="A59" s="469" t="s">
        <v>541</v>
      </c>
      <c r="B59" s="488"/>
      <c r="C59" s="489"/>
    </row>
    <row r="60" spans="1:3" s="484" customFormat="1" ht="12" customHeight="1" x14ac:dyDescent="0.25">
      <c r="A60" s="469" t="s">
        <v>479</v>
      </c>
      <c r="B60" s="488"/>
      <c r="C60" s="489"/>
    </row>
    <row r="61" spans="1:3" s="484" customFormat="1" ht="12" customHeight="1" x14ac:dyDescent="0.25">
      <c r="A61" s="469" t="s">
        <v>481</v>
      </c>
      <c r="B61" s="488"/>
      <c r="C61" s="489"/>
    </row>
    <row r="62" spans="1:3" s="484" customFormat="1" ht="12" customHeight="1" x14ac:dyDescent="0.25">
      <c r="A62" s="469" t="s">
        <v>542</v>
      </c>
      <c r="B62" s="488"/>
      <c r="C62" s="489"/>
    </row>
    <row r="63" spans="1:3" s="484" customFormat="1" ht="12" customHeight="1" x14ac:dyDescent="0.25">
      <c r="A63" s="469" t="s">
        <v>543</v>
      </c>
      <c r="B63" s="488"/>
      <c r="C63" s="489"/>
    </row>
    <row r="64" spans="1:3" s="484" customFormat="1" ht="12" customHeight="1" x14ac:dyDescent="0.25">
      <c r="A64" s="490"/>
      <c r="B64" s="488"/>
      <c r="C64" s="489"/>
    </row>
    <row r="65" spans="1:3" s="46" customFormat="1" ht="14.45" customHeight="1" x14ac:dyDescent="0.25">
      <c r="A65" s="59" t="s">
        <v>379</v>
      </c>
      <c r="B65" s="68"/>
      <c r="C65" s="482"/>
    </row>
    <row r="66" spans="1:3" s="46" customFormat="1" ht="14.45" customHeight="1" x14ac:dyDescent="0.25">
      <c r="A66" s="59" t="s">
        <v>472</v>
      </c>
      <c r="B66" s="68"/>
      <c r="C66" s="482"/>
    </row>
    <row r="67" spans="1:3" s="46" customFormat="1" ht="14.45" customHeight="1" x14ac:dyDescent="0.25">
      <c r="A67" s="59" t="s">
        <v>31</v>
      </c>
      <c r="B67" s="68"/>
      <c r="C67" s="482"/>
    </row>
    <row r="68" spans="1:3" s="72" customFormat="1" ht="45" customHeight="1" x14ac:dyDescent="0.25">
      <c r="A68" s="106"/>
      <c r="B68" s="69" t="str">
        <f>B2</f>
        <v>2022-23  Estimated
actual
$'000</v>
      </c>
      <c r="C68" s="54" t="str">
        <f>C2</f>
        <v>2023-24  Estimate
$'000</v>
      </c>
    </row>
    <row r="69" spans="1:3" ht="22.5" customHeight="1" x14ac:dyDescent="0.25">
      <c r="A69" s="70" t="s">
        <v>32</v>
      </c>
      <c r="B69" s="9"/>
      <c r="C69" s="263"/>
    </row>
    <row r="70" spans="1:3" ht="12" customHeight="1" x14ac:dyDescent="0.25">
      <c r="A70" s="71" t="s">
        <v>33</v>
      </c>
      <c r="B70" s="9"/>
      <c r="C70" s="263"/>
    </row>
    <row r="71" spans="1:3" ht="12" customHeight="1" x14ac:dyDescent="0.25">
      <c r="A71" s="107" t="s">
        <v>34</v>
      </c>
      <c r="B71" s="7">
        <v>310</v>
      </c>
      <c r="C71" s="16">
        <v>310</v>
      </c>
    </row>
    <row r="72" spans="1:3" ht="22.5" customHeight="1" x14ac:dyDescent="0.25">
      <c r="A72" s="264" t="s">
        <v>333</v>
      </c>
      <c r="B72" s="7"/>
      <c r="C72" s="8"/>
    </row>
    <row r="73" spans="1:3" ht="12" customHeight="1" x14ac:dyDescent="0.25">
      <c r="A73" s="71" t="s">
        <v>334</v>
      </c>
      <c r="B73" s="7"/>
      <c r="C73" s="8"/>
    </row>
    <row r="74" spans="1:3" ht="12" customHeight="1" x14ac:dyDescent="0.25">
      <c r="A74" s="108" t="s">
        <v>35</v>
      </c>
      <c r="B74" s="7">
        <v>7500</v>
      </c>
      <c r="C74" s="16">
        <v>800</v>
      </c>
    </row>
    <row r="75" spans="1:3" ht="12" customHeight="1" x14ac:dyDescent="0.25">
      <c r="A75" s="71" t="s">
        <v>335</v>
      </c>
      <c r="B75" s="7"/>
      <c r="C75" s="16"/>
    </row>
    <row r="76" spans="1:3" ht="22.5" customHeight="1" x14ac:dyDescent="0.25">
      <c r="A76" s="107" t="s">
        <v>403</v>
      </c>
      <c r="B76" s="7">
        <v>1000</v>
      </c>
      <c r="C76" s="16">
        <v>1000</v>
      </c>
    </row>
    <row r="77" spans="1:3" ht="22.5" customHeight="1" x14ac:dyDescent="0.25">
      <c r="A77" s="107" t="s">
        <v>404</v>
      </c>
      <c r="B77" s="7">
        <v>67</v>
      </c>
      <c r="C77" s="16">
        <v>69</v>
      </c>
    </row>
    <row r="78" spans="1:3" ht="12" customHeight="1" x14ac:dyDescent="0.25">
      <c r="A78" s="108" t="s">
        <v>37</v>
      </c>
      <c r="B78" s="7">
        <v>46950</v>
      </c>
      <c r="C78" s="16">
        <v>43813</v>
      </c>
    </row>
    <row r="79" spans="1:3" ht="12" customHeight="1" x14ac:dyDescent="0.25">
      <c r="A79" s="108" t="s">
        <v>38</v>
      </c>
      <c r="B79" s="7">
        <v>4778136</v>
      </c>
      <c r="C79" s="16">
        <v>5036496</v>
      </c>
    </row>
    <row r="80" spans="1:3" ht="12" customHeight="1" x14ac:dyDescent="0.25">
      <c r="A80" s="108" t="s">
        <v>39</v>
      </c>
      <c r="B80" s="7">
        <v>3550126</v>
      </c>
      <c r="C80" s="16">
        <v>3710681</v>
      </c>
    </row>
    <row r="81" spans="1:3" ht="12" customHeight="1" x14ac:dyDescent="0.25">
      <c r="A81" s="108" t="s">
        <v>340</v>
      </c>
      <c r="B81" s="7">
        <v>500</v>
      </c>
      <c r="C81" s="16">
        <v>500</v>
      </c>
    </row>
    <row r="82" spans="1:3" ht="12" customHeight="1" x14ac:dyDescent="0.25">
      <c r="A82" s="108" t="s">
        <v>40</v>
      </c>
      <c r="B82" s="7">
        <v>798</v>
      </c>
      <c r="C82" s="16">
        <v>818</v>
      </c>
    </row>
    <row r="83" spans="1:3" ht="12" customHeight="1" x14ac:dyDescent="0.25">
      <c r="A83" s="108" t="s">
        <v>41</v>
      </c>
      <c r="B83" s="7">
        <v>1000</v>
      </c>
      <c r="C83" s="16">
        <v>1000</v>
      </c>
    </row>
    <row r="84" spans="1:3" ht="12" customHeight="1" x14ac:dyDescent="0.25">
      <c r="A84" s="71" t="s">
        <v>380</v>
      </c>
      <c r="B84" s="7"/>
      <c r="C84" s="16"/>
    </row>
    <row r="85" spans="1:3" ht="12" customHeight="1" x14ac:dyDescent="0.25">
      <c r="A85" s="108" t="s">
        <v>35</v>
      </c>
      <c r="B85" s="7">
        <v>508</v>
      </c>
      <c r="C85" s="16">
        <v>508</v>
      </c>
    </row>
    <row r="86" spans="1:3" ht="12" customHeight="1" x14ac:dyDescent="0.25">
      <c r="A86" s="71" t="s">
        <v>336</v>
      </c>
      <c r="B86" s="7"/>
      <c r="C86" s="16"/>
    </row>
    <row r="87" spans="1:3" ht="12" customHeight="1" x14ac:dyDescent="0.25">
      <c r="A87" s="109" t="s">
        <v>341</v>
      </c>
      <c r="B87" s="7">
        <v>4560</v>
      </c>
      <c r="C87" s="16">
        <v>4632</v>
      </c>
    </row>
    <row r="88" spans="1:3" ht="12" customHeight="1" x14ac:dyDescent="0.25">
      <c r="A88" s="108" t="s">
        <v>35</v>
      </c>
      <c r="B88" s="7">
        <v>45616</v>
      </c>
      <c r="C88" s="16">
        <v>45616</v>
      </c>
    </row>
    <row r="89" spans="1:3" ht="12" customHeight="1" x14ac:dyDescent="0.25">
      <c r="A89" s="108" t="s">
        <v>42</v>
      </c>
      <c r="B89" s="7">
        <v>5749.9530000000004</v>
      </c>
      <c r="C89" s="16">
        <v>5979.75</v>
      </c>
    </row>
    <row r="90" spans="1:3" ht="12" customHeight="1" x14ac:dyDescent="0.25">
      <c r="A90" s="265" t="s">
        <v>337</v>
      </c>
      <c r="B90" s="7"/>
      <c r="C90" s="16"/>
    </row>
    <row r="91" spans="1:3" ht="12" customHeight="1" x14ac:dyDescent="0.25">
      <c r="A91" s="108" t="s">
        <v>35</v>
      </c>
      <c r="B91" s="7">
        <v>22399</v>
      </c>
      <c r="C91" s="16">
        <v>22399</v>
      </c>
    </row>
    <row r="92" spans="1:3" ht="12" customHeight="1" x14ac:dyDescent="0.25">
      <c r="A92" s="71" t="s">
        <v>338</v>
      </c>
      <c r="B92" s="7"/>
      <c r="C92" s="16"/>
    </row>
    <row r="93" spans="1:3" ht="12" customHeight="1" x14ac:dyDescent="0.25">
      <c r="A93" s="108" t="s">
        <v>341</v>
      </c>
      <c r="B93" s="7">
        <v>958</v>
      </c>
      <c r="C93" s="16">
        <v>973</v>
      </c>
    </row>
    <row r="94" spans="1:3" ht="12" customHeight="1" x14ac:dyDescent="0.25">
      <c r="A94" s="108" t="s">
        <v>35</v>
      </c>
      <c r="B94" s="7">
        <v>22872</v>
      </c>
      <c r="C94" s="16">
        <v>22872</v>
      </c>
    </row>
    <row r="95" spans="1:3" ht="12" customHeight="1" x14ac:dyDescent="0.25">
      <c r="A95" s="108" t="s">
        <v>42</v>
      </c>
      <c r="B95" s="7">
        <v>2832.0659999999998</v>
      </c>
      <c r="C95" s="16">
        <v>2945.25</v>
      </c>
    </row>
    <row r="96" spans="1:3" ht="12" customHeight="1" x14ac:dyDescent="0.25">
      <c r="A96" s="265" t="s">
        <v>339</v>
      </c>
      <c r="B96" s="7"/>
      <c r="C96" s="16"/>
    </row>
    <row r="97" spans="1:3" ht="12" customHeight="1" x14ac:dyDescent="0.25">
      <c r="A97" s="266" t="s">
        <v>43</v>
      </c>
      <c r="B97" s="261">
        <v>7600</v>
      </c>
      <c r="C97" s="262">
        <v>7600</v>
      </c>
    </row>
    <row r="98" spans="1:3" s="491" customFormat="1" ht="11.25" x14ac:dyDescent="0.2">
      <c r="A98" s="491" t="s">
        <v>482</v>
      </c>
    </row>
    <row r="99" spans="1:3" s="491" customFormat="1" ht="11.25" x14ac:dyDescent="0.2">
      <c r="A99" s="491" t="s">
        <v>473</v>
      </c>
    </row>
    <row r="100" spans="1:3" s="491" customFormat="1" ht="11.25" x14ac:dyDescent="0.2">
      <c r="A100" s="491" t="s">
        <v>483</v>
      </c>
    </row>
    <row r="101" spans="1:3" s="491" customFormat="1" ht="11.25" x14ac:dyDescent="0.2">
      <c r="A101" s="491" t="s">
        <v>484</v>
      </c>
    </row>
    <row r="102" spans="1:3" s="491" customFormat="1" ht="11.25" x14ac:dyDescent="0.2"/>
    <row r="103" spans="1:3" s="491" customFormat="1" ht="11.25" x14ac:dyDescent="0.2"/>
    <row r="104" spans="1:3" s="491" customFormat="1" ht="11.25" x14ac:dyDescent="0.2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6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329</v>
      </c>
    </row>
    <row r="2" spans="1:6" ht="22.5" customHeight="1" x14ac:dyDescent="0.25">
      <c r="A2" s="498" t="s">
        <v>386</v>
      </c>
      <c r="B2" s="498"/>
      <c r="C2" s="498"/>
      <c r="D2" s="498"/>
      <c r="E2" s="498"/>
      <c r="F2" s="498"/>
    </row>
    <row r="3" spans="1:6" ht="45" customHeight="1" x14ac:dyDescent="0.25">
      <c r="A3" s="252"/>
      <c r="B3" s="53" t="str">
        <f>'Table 2.1.1'!B3</f>
        <v>2022-23
Estimated
actual
$'000</v>
      </c>
      <c r="C3" s="54" t="str">
        <f>'Table 2.1.1'!C3</f>
        <v>2023-24
Budget
$'000</v>
      </c>
      <c r="D3" s="55" t="str">
        <f>'Table 2.1.1'!D3</f>
        <v>2024-25 Forward estimate
$'000</v>
      </c>
      <c r="E3" s="55" t="str">
        <f>'Table 2.1.1'!E3</f>
        <v>2025-26 Forward estimate
$'000</v>
      </c>
      <c r="F3" s="55" t="str">
        <f>'Table 2.1.1'!F3</f>
        <v>2026-27 Forward estimate
$'000</v>
      </c>
    </row>
    <row r="4" spans="1:6" ht="12" customHeight="1" x14ac:dyDescent="0.25">
      <c r="A4" s="493" t="s">
        <v>121</v>
      </c>
      <c r="B4" s="495"/>
      <c r="C4" s="495"/>
      <c r="D4" s="495"/>
      <c r="E4" s="495"/>
      <c r="F4" s="495"/>
    </row>
    <row r="5" spans="1:6" ht="12" customHeight="1" x14ac:dyDescent="0.25">
      <c r="A5" s="319" t="s">
        <v>89</v>
      </c>
      <c r="B5" s="20"/>
      <c r="C5" s="21"/>
      <c r="D5" s="48"/>
      <c r="E5" s="48"/>
      <c r="F5" s="48"/>
    </row>
    <row r="6" spans="1:6" ht="22.5" customHeight="1" x14ac:dyDescent="0.25">
      <c r="A6" s="321" t="s">
        <v>443</v>
      </c>
      <c r="B6" s="20"/>
      <c r="C6" s="21"/>
      <c r="D6" s="48"/>
      <c r="E6" s="48"/>
      <c r="F6" s="48"/>
    </row>
    <row r="7" spans="1:6" ht="12" customHeight="1" x14ac:dyDescent="0.25">
      <c r="A7" s="341" t="s">
        <v>122</v>
      </c>
      <c r="B7" s="3">
        <v>296301</v>
      </c>
      <c r="C7" s="36">
        <v>358426</v>
      </c>
      <c r="D7" s="37">
        <v>381996</v>
      </c>
      <c r="E7" s="37">
        <v>375224</v>
      </c>
      <c r="F7" s="37">
        <v>378164</v>
      </c>
    </row>
    <row r="8" spans="1:6" ht="12" customHeight="1" x14ac:dyDescent="0.25">
      <c r="A8" s="341" t="s">
        <v>123</v>
      </c>
      <c r="B8" s="3">
        <v>941</v>
      </c>
      <c r="C8" s="36">
        <v>941</v>
      </c>
      <c r="D8" s="37">
        <v>946</v>
      </c>
      <c r="E8" s="37">
        <v>946</v>
      </c>
      <c r="F8" s="37">
        <v>946</v>
      </c>
    </row>
    <row r="9" spans="1:6" ht="22.5" customHeight="1" x14ac:dyDescent="0.25">
      <c r="A9" s="341" t="s">
        <v>124</v>
      </c>
      <c r="B9" s="3">
        <v>2200</v>
      </c>
      <c r="C9" s="36">
        <v>2200</v>
      </c>
      <c r="D9" s="37">
        <v>2200</v>
      </c>
      <c r="E9" s="37">
        <v>2200</v>
      </c>
      <c r="F9" s="37">
        <v>2200</v>
      </c>
    </row>
    <row r="10" spans="1:6" ht="12" customHeight="1" x14ac:dyDescent="0.25">
      <c r="A10" s="22" t="s">
        <v>93</v>
      </c>
      <c r="B10" s="3"/>
      <c r="C10" s="36"/>
      <c r="D10" s="37"/>
      <c r="E10" s="37"/>
      <c r="F10" s="37"/>
    </row>
    <row r="11" spans="1:6" ht="12" customHeight="1" x14ac:dyDescent="0.25">
      <c r="A11" s="342" t="s">
        <v>375</v>
      </c>
      <c r="B11" s="3">
        <v>5518</v>
      </c>
      <c r="C11" s="36">
        <v>5605</v>
      </c>
      <c r="D11" s="37">
        <v>5622</v>
      </c>
      <c r="E11" s="37">
        <v>5633</v>
      </c>
      <c r="F11" s="37">
        <v>5633</v>
      </c>
    </row>
    <row r="12" spans="1:6" ht="22.5" customHeight="1" x14ac:dyDescent="0.25">
      <c r="A12" s="342" t="s">
        <v>35</v>
      </c>
      <c r="B12" s="3">
        <v>235884</v>
      </c>
      <c r="C12" s="36">
        <v>231750</v>
      </c>
      <c r="D12" s="37">
        <v>232782</v>
      </c>
      <c r="E12" s="37">
        <v>231721</v>
      </c>
      <c r="F12" s="37">
        <v>235169</v>
      </c>
    </row>
    <row r="13" spans="1:6" ht="22.5" customHeight="1" x14ac:dyDescent="0.25">
      <c r="A13" s="321" t="s">
        <v>54</v>
      </c>
      <c r="B13" s="3">
        <v>23202</v>
      </c>
      <c r="C13" s="36">
        <v>15159</v>
      </c>
      <c r="D13" s="37">
        <v>12443</v>
      </c>
      <c r="E13" s="37">
        <v>9810</v>
      </c>
      <c r="F13" s="37">
        <v>9802</v>
      </c>
    </row>
    <row r="14" spans="1:6" ht="12" customHeight="1" x14ac:dyDescent="0.25">
      <c r="A14" s="23" t="s">
        <v>69</v>
      </c>
      <c r="B14" s="5">
        <v>564046</v>
      </c>
      <c r="C14" s="6">
        <v>614081</v>
      </c>
      <c r="D14" s="5">
        <v>635989</v>
      </c>
      <c r="E14" s="5">
        <v>625534</v>
      </c>
      <c r="F14" s="5">
        <v>631914</v>
      </c>
    </row>
    <row r="15" spans="1:6" ht="12" customHeight="1" x14ac:dyDescent="0.25">
      <c r="A15" s="319" t="s">
        <v>50</v>
      </c>
      <c r="B15" s="3"/>
      <c r="C15" s="36"/>
      <c r="D15" s="37"/>
      <c r="E15" s="37"/>
      <c r="F15" s="37"/>
    </row>
    <row r="16" spans="1:6" ht="12" customHeight="1" x14ac:dyDescent="0.25">
      <c r="A16" s="38" t="s">
        <v>5</v>
      </c>
      <c r="B16" s="3"/>
      <c r="C16" s="36"/>
      <c r="D16" s="37"/>
      <c r="E16" s="37"/>
      <c r="F16" s="37"/>
    </row>
    <row r="17" spans="1:6" ht="22.5" customHeight="1" x14ac:dyDescent="0.25">
      <c r="A17" s="95" t="s">
        <v>125</v>
      </c>
      <c r="B17" s="3">
        <v>32192</v>
      </c>
      <c r="C17" s="36">
        <v>21925</v>
      </c>
      <c r="D17" s="37">
        <v>20950</v>
      </c>
      <c r="E17" s="37">
        <v>21387</v>
      </c>
      <c r="F17" s="37">
        <v>22311</v>
      </c>
    </row>
    <row r="18" spans="1:6" ht="12" customHeight="1" x14ac:dyDescent="0.25">
      <c r="A18" s="110" t="s">
        <v>470</v>
      </c>
      <c r="B18" s="3">
        <v>0</v>
      </c>
      <c r="C18" s="36">
        <v>11554</v>
      </c>
      <c r="D18" s="37">
        <v>12604</v>
      </c>
      <c r="E18" s="37">
        <v>11452</v>
      </c>
      <c r="F18" s="37">
        <v>12315</v>
      </c>
    </row>
    <row r="19" spans="1:6" ht="22.5" customHeight="1" x14ac:dyDescent="0.25">
      <c r="A19" s="321" t="s">
        <v>54</v>
      </c>
      <c r="B19" s="3">
        <v>2018</v>
      </c>
      <c r="C19" s="36">
        <v>1785</v>
      </c>
      <c r="D19" s="37">
        <v>1735</v>
      </c>
      <c r="E19" s="37">
        <v>1731</v>
      </c>
      <c r="F19" s="37">
        <v>1686</v>
      </c>
    </row>
    <row r="20" spans="1:6" ht="12" customHeight="1" x14ac:dyDescent="0.25">
      <c r="A20" s="333" t="s">
        <v>55</v>
      </c>
      <c r="B20" s="5">
        <v>34210</v>
      </c>
      <c r="C20" s="6">
        <v>35264</v>
      </c>
      <c r="D20" s="5">
        <v>35289</v>
      </c>
      <c r="E20" s="5">
        <v>34570</v>
      </c>
      <c r="F20" s="5">
        <v>36312</v>
      </c>
    </row>
    <row r="21" spans="1:6" ht="12" customHeight="1" x14ac:dyDescent="0.25">
      <c r="A21" s="253" t="s">
        <v>126</v>
      </c>
      <c r="B21" s="5">
        <v>598256</v>
      </c>
      <c r="C21" s="6">
        <v>649345</v>
      </c>
      <c r="D21" s="5">
        <v>671278</v>
      </c>
      <c r="E21" s="5">
        <v>660104</v>
      </c>
      <c r="F21" s="5">
        <v>668226</v>
      </c>
    </row>
    <row r="22" spans="1:6" ht="12" customHeight="1" x14ac:dyDescent="0.25">
      <c r="A22" s="269"/>
      <c r="B22" s="270"/>
      <c r="C22" s="270"/>
      <c r="D22" s="271"/>
      <c r="E22" s="271"/>
      <c r="F22" s="271"/>
    </row>
    <row r="23" spans="1:6" ht="45" customHeight="1" x14ac:dyDescent="0.25">
      <c r="A23" s="272"/>
      <c r="B23" s="53" t="str">
        <f>B3</f>
        <v>2022-23
Estimated
actual
$'000</v>
      </c>
      <c r="C23" s="54" t="str">
        <f t="shared" ref="C23:F23" si="0">C3</f>
        <v>2023-24
Budget
$'000</v>
      </c>
      <c r="D23" s="55" t="str">
        <f t="shared" si="0"/>
        <v>2024-25 Forward estimate
$'000</v>
      </c>
      <c r="E23" s="55" t="str">
        <f t="shared" si="0"/>
        <v>2025-26 Forward estimate
$'000</v>
      </c>
      <c r="F23" s="55" t="str">
        <f t="shared" si="0"/>
        <v>2026-27 Forward estimate
$'000</v>
      </c>
    </row>
    <row r="24" spans="1:6" ht="12" customHeight="1" x14ac:dyDescent="0.25">
      <c r="A24" s="496" t="s">
        <v>127</v>
      </c>
      <c r="B24" s="496"/>
      <c r="C24" s="496"/>
      <c r="D24" s="496"/>
      <c r="E24" s="496"/>
      <c r="F24" s="496"/>
    </row>
    <row r="25" spans="1:6" ht="12" customHeight="1" x14ac:dyDescent="0.25">
      <c r="A25" s="47" t="s">
        <v>89</v>
      </c>
      <c r="B25" s="20"/>
      <c r="C25" s="21"/>
      <c r="D25" s="48"/>
      <c r="E25" s="48"/>
      <c r="F25" s="48"/>
    </row>
    <row r="26" spans="1:6" ht="22.5" customHeight="1" x14ac:dyDescent="0.25">
      <c r="A26" s="84" t="s">
        <v>443</v>
      </c>
      <c r="B26" s="3">
        <v>299442</v>
      </c>
      <c r="C26" s="36">
        <v>361567</v>
      </c>
      <c r="D26" s="37">
        <v>385142</v>
      </c>
      <c r="E26" s="37">
        <v>378370</v>
      </c>
      <c r="F26" s="37">
        <v>381310</v>
      </c>
    </row>
    <row r="27" spans="1:6" ht="12" customHeight="1" x14ac:dyDescent="0.25">
      <c r="A27" s="38" t="s">
        <v>93</v>
      </c>
      <c r="B27" s="3">
        <v>241402</v>
      </c>
      <c r="C27" s="36">
        <v>237355</v>
      </c>
      <c r="D27" s="37">
        <v>238404</v>
      </c>
      <c r="E27" s="37">
        <v>237354</v>
      </c>
      <c r="F27" s="37">
        <v>240802</v>
      </c>
    </row>
    <row r="28" spans="1:6" ht="22.5" customHeight="1" x14ac:dyDescent="0.25">
      <c r="A28" s="84" t="s">
        <v>54</v>
      </c>
      <c r="B28" s="3">
        <v>23202</v>
      </c>
      <c r="C28" s="36">
        <v>15159</v>
      </c>
      <c r="D28" s="37">
        <v>12443</v>
      </c>
      <c r="E28" s="37">
        <v>9810</v>
      </c>
      <c r="F28" s="37">
        <v>9802</v>
      </c>
    </row>
    <row r="29" spans="1:6" ht="12" customHeight="1" x14ac:dyDescent="0.25">
      <c r="A29" s="23" t="s">
        <v>69</v>
      </c>
      <c r="B29" s="5">
        <v>564046</v>
      </c>
      <c r="C29" s="6">
        <v>614081</v>
      </c>
      <c r="D29" s="5">
        <v>635989</v>
      </c>
      <c r="E29" s="5">
        <v>625534</v>
      </c>
      <c r="F29" s="5">
        <v>631914</v>
      </c>
    </row>
    <row r="30" spans="1:6" ht="12" customHeight="1" x14ac:dyDescent="0.25">
      <c r="A30" s="47" t="s">
        <v>50</v>
      </c>
      <c r="B30" s="3"/>
      <c r="C30" s="36"/>
      <c r="D30" s="37"/>
      <c r="E30" s="37"/>
      <c r="F30" s="37"/>
    </row>
    <row r="31" spans="1:6" ht="12" customHeight="1" x14ac:dyDescent="0.25">
      <c r="A31" s="38" t="s">
        <v>5</v>
      </c>
      <c r="B31" s="3">
        <v>32192</v>
      </c>
      <c r="C31" s="36">
        <v>33479</v>
      </c>
      <c r="D31" s="37">
        <v>33554</v>
      </c>
      <c r="E31" s="37">
        <v>32839</v>
      </c>
      <c r="F31" s="37">
        <v>34626</v>
      </c>
    </row>
    <row r="32" spans="1:6" ht="22.5" customHeight="1" x14ac:dyDescent="0.25">
      <c r="A32" s="84" t="s">
        <v>54</v>
      </c>
      <c r="B32" s="3">
        <v>2018</v>
      </c>
      <c r="C32" s="36">
        <v>1785</v>
      </c>
      <c r="D32" s="37">
        <v>1735</v>
      </c>
      <c r="E32" s="37">
        <v>1731</v>
      </c>
      <c r="F32" s="37">
        <v>1686</v>
      </c>
    </row>
    <row r="33" spans="1:6" ht="12" customHeight="1" x14ac:dyDescent="0.25">
      <c r="A33" s="23" t="s">
        <v>55</v>
      </c>
      <c r="B33" s="5">
        <v>34210</v>
      </c>
      <c r="C33" s="6">
        <v>35264</v>
      </c>
      <c r="D33" s="5">
        <v>35289</v>
      </c>
      <c r="E33" s="5">
        <v>34570</v>
      </c>
      <c r="F33" s="5">
        <v>36312</v>
      </c>
    </row>
    <row r="34" spans="1:6" ht="12" customHeight="1" x14ac:dyDescent="0.25">
      <c r="A34" s="80" t="s">
        <v>128</v>
      </c>
      <c r="B34" s="5">
        <v>598256</v>
      </c>
      <c r="C34" s="6">
        <v>649345</v>
      </c>
      <c r="D34" s="5">
        <v>671278</v>
      </c>
      <c r="E34" s="5">
        <v>660104</v>
      </c>
      <c r="F34" s="5">
        <v>668226</v>
      </c>
    </row>
    <row r="35" spans="1:6" ht="12" customHeight="1" x14ac:dyDescent="0.25">
      <c r="A35" s="26"/>
      <c r="B35" s="98"/>
      <c r="C35" s="98"/>
      <c r="D35" s="99"/>
      <c r="E35" s="99"/>
      <c r="F35" s="99"/>
    </row>
    <row r="36" spans="1:6" ht="12" customHeight="1" x14ac:dyDescent="0.25">
      <c r="A36" s="96"/>
      <c r="B36" s="27" t="s">
        <v>29</v>
      </c>
      <c r="C36" s="28" t="s">
        <v>367</v>
      </c>
      <c r="D36" s="29"/>
      <c r="E36" s="29"/>
      <c r="F36" s="29"/>
    </row>
    <row r="37" spans="1:6" ht="12" customHeight="1" x14ac:dyDescent="0.25">
      <c r="A37" s="50" t="s">
        <v>30</v>
      </c>
      <c r="B37" s="42">
        <v>112</v>
      </c>
      <c r="C37" s="43">
        <v>128</v>
      </c>
      <c r="D37" s="29"/>
      <c r="E37" s="29"/>
      <c r="F37" s="29"/>
    </row>
    <row r="38" spans="1:6" s="10" customFormat="1" ht="12" customHeight="1" x14ac:dyDescent="0.2">
      <c r="A38" s="10" t="s">
        <v>613</v>
      </c>
    </row>
    <row r="39" spans="1:6" s="10" customFormat="1" ht="12" customHeight="1" x14ac:dyDescent="0.2">
      <c r="A39" s="10" t="s">
        <v>521</v>
      </c>
    </row>
    <row r="40" spans="1:6" s="10" customFormat="1" ht="12" customHeight="1" x14ac:dyDescent="0.2">
      <c r="A40" s="10" t="s">
        <v>522</v>
      </c>
    </row>
    <row r="41" spans="1:6" s="10" customFormat="1" ht="12" customHeight="1" x14ac:dyDescent="0.2">
      <c r="A41" s="10" t="s">
        <v>520</v>
      </c>
    </row>
    <row r="42" spans="1:6" s="10" customFormat="1" ht="12" customHeight="1" x14ac:dyDescent="0.2">
      <c r="A42" s="10" t="s">
        <v>523</v>
      </c>
    </row>
    <row r="43" spans="1:6" s="10" customFormat="1" ht="12" customHeight="1" x14ac:dyDescent="0.2">
      <c r="A43" s="10" t="s">
        <v>524</v>
      </c>
    </row>
    <row r="44" spans="1:6" s="10" customFormat="1" ht="12" customHeight="1" x14ac:dyDescent="0.2"/>
    <row r="45" spans="1:6" s="10" customFormat="1" ht="12" customHeight="1" x14ac:dyDescent="0.2"/>
    <row r="46" spans="1:6" s="10" customFormat="1" ht="12" customHeight="1" x14ac:dyDescent="0.2"/>
  </sheetData>
  <mergeCells count="3">
    <mergeCell ref="A2:F2"/>
    <mergeCell ref="A4:F4"/>
    <mergeCell ref="A24:F2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6"/>
  <sheetViews>
    <sheetView showGridLines="0" topLeftCell="A23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330</v>
      </c>
      <c r="B1" s="249"/>
      <c r="C1" s="249"/>
      <c r="D1" s="249"/>
      <c r="E1" s="249"/>
      <c r="F1" s="249"/>
    </row>
    <row r="2" spans="1:6" ht="45" customHeight="1" x14ac:dyDescent="0.25">
      <c r="A2" s="252"/>
      <c r="B2" s="53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436" t="s">
        <v>129</v>
      </c>
      <c r="B3" s="117"/>
      <c r="C3" s="116"/>
      <c r="D3" s="117"/>
      <c r="E3" s="117"/>
      <c r="F3" s="117"/>
    </row>
    <row r="4" spans="1:6" ht="12" customHeight="1" x14ac:dyDescent="0.25">
      <c r="A4" s="437" t="s">
        <v>130</v>
      </c>
      <c r="B4" s="349">
        <v>194894</v>
      </c>
      <c r="C4" s="351">
        <v>221499</v>
      </c>
      <c r="D4" s="349">
        <v>215419</v>
      </c>
      <c r="E4" s="349">
        <v>216894</v>
      </c>
      <c r="F4" s="349">
        <v>220107</v>
      </c>
    </row>
    <row r="5" spans="1:6" ht="12" customHeight="1" x14ac:dyDescent="0.25">
      <c r="A5" s="437" t="s">
        <v>131</v>
      </c>
      <c r="B5" s="349">
        <v>207377</v>
      </c>
      <c r="C5" s="351">
        <v>242238</v>
      </c>
      <c r="D5" s="349">
        <v>197801</v>
      </c>
      <c r="E5" s="349">
        <v>190329</v>
      </c>
      <c r="F5" s="349">
        <v>188549</v>
      </c>
    </row>
    <row r="6" spans="1:6" ht="12" customHeight="1" x14ac:dyDescent="0.25">
      <c r="A6" s="437" t="s">
        <v>132</v>
      </c>
      <c r="B6" s="349">
        <v>76287</v>
      </c>
      <c r="C6" s="351">
        <v>79103</v>
      </c>
      <c r="D6" s="349">
        <v>80380</v>
      </c>
      <c r="E6" s="349">
        <v>79548</v>
      </c>
      <c r="F6" s="349">
        <v>79773</v>
      </c>
    </row>
    <row r="7" spans="1:6" ht="12" customHeight="1" x14ac:dyDescent="0.25">
      <c r="A7" s="437" t="s">
        <v>133</v>
      </c>
      <c r="B7" s="349">
        <v>7594</v>
      </c>
      <c r="C7" s="351">
        <v>7445</v>
      </c>
      <c r="D7" s="349">
        <v>7282</v>
      </c>
      <c r="E7" s="349">
        <v>7109</v>
      </c>
      <c r="F7" s="349">
        <v>6922</v>
      </c>
    </row>
    <row r="8" spans="1:6" ht="12" customHeight="1" x14ac:dyDescent="0.25">
      <c r="A8" s="437" t="s">
        <v>134</v>
      </c>
      <c r="B8" s="349">
        <v>2691</v>
      </c>
      <c r="C8" s="351">
        <v>7414</v>
      </c>
      <c r="D8" s="349">
        <v>277</v>
      </c>
      <c r="E8" s="349">
        <v>0</v>
      </c>
      <c r="F8" s="349">
        <v>0</v>
      </c>
    </row>
    <row r="9" spans="1:6" ht="12" customHeight="1" x14ac:dyDescent="0.25">
      <c r="A9" s="437" t="s">
        <v>135</v>
      </c>
      <c r="B9" s="349">
        <v>50465</v>
      </c>
      <c r="C9" s="351">
        <v>12562</v>
      </c>
      <c r="D9" s="349">
        <v>13472</v>
      </c>
      <c r="E9" s="349">
        <v>13893</v>
      </c>
      <c r="F9" s="349">
        <v>9920</v>
      </c>
    </row>
    <row r="10" spans="1:6" ht="12" customHeight="1" x14ac:dyDescent="0.25">
      <c r="A10" s="437" t="s">
        <v>136</v>
      </c>
      <c r="B10" s="349">
        <v>180430</v>
      </c>
      <c r="C10" s="351">
        <v>208971</v>
      </c>
      <c r="D10" s="349">
        <v>220175</v>
      </c>
      <c r="E10" s="349">
        <v>234385</v>
      </c>
      <c r="F10" s="349">
        <v>249420</v>
      </c>
    </row>
    <row r="11" spans="1:6" ht="12" customHeight="1" x14ac:dyDescent="0.25">
      <c r="A11" s="437" t="s">
        <v>137</v>
      </c>
      <c r="B11" s="349">
        <v>8479</v>
      </c>
      <c r="C11" s="351">
        <v>8505</v>
      </c>
      <c r="D11" s="349">
        <v>8505</v>
      </c>
      <c r="E11" s="349">
        <v>8505</v>
      </c>
      <c r="F11" s="349">
        <v>8505</v>
      </c>
    </row>
    <row r="12" spans="1:6" ht="12" customHeight="1" x14ac:dyDescent="0.25">
      <c r="A12" s="436" t="s">
        <v>138</v>
      </c>
      <c r="B12" s="352">
        <v>728217</v>
      </c>
      <c r="C12" s="353">
        <v>787737</v>
      </c>
      <c r="D12" s="352">
        <v>743311</v>
      </c>
      <c r="E12" s="352">
        <v>750663</v>
      </c>
      <c r="F12" s="352">
        <v>763196</v>
      </c>
    </row>
    <row r="13" spans="1:6" ht="12" customHeight="1" x14ac:dyDescent="0.25">
      <c r="A13" s="436" t="s">
        <v>139</v>
      </c>
      <c r="B13" s="292"/>
      <c r="C13" s="293"/>
      <c r="D13" s="292"/>
      <c r="E13" s="292"/>
      <c r="F13" s="292"/>
    </row>
    <row r="14" spans="1:6" ht="12" customHeight="1" x14ac:dyDescent="0.25">
      <c r="A14" s="436" t="s">
        <v>140</v>
      </c>
      <c r="B14" s="292"/>
      <c r="C14" s="293"/>
      <c r="D14" s="292"/>
      <c r="E14" s="292"/>
      <c r="F14" s="292"/>
    </row>
    <row r="15" spans="1:6" ht="12" customHeight="1" x14ac:dyDescent="0.25">
      <c r="A15" s="438" t="s">
        <v>141</v>
      </c>
      <c r="B15" s="292"/>
      <c r="C15" s="293"/>
      <c r="D15" s="292"/>
      <c r="E15" s="292"/>
      <c r="F15" s="292"/>
    </row>
    <row r="16" spans="1:6" ht="12" customHeight="1" x14ac:dyDescent="0.25">
      <c r="A16" s="439" t="s">
        <v>142</v>
      </c>
      <c r="B16" s="349">
        <v>87138</v>
      </c>
      <c r="C16" s="351">
        <v>105451</v>
      </c>
      <c r="D16" s="349">
        <v>102179</v>
      </c>
      <c r="E16" s="349">
        <v>104445</v>
      </c>
      <c r="F16" s="349">
        <v>103568</v>
      </c>
    </row>
    <row r="17" spans="1:6" ht="12" customHeight="1" x14ac:dyDescent="0.25">
      <c r="A17" s="437" t="s">
        <v>143</v>
      </c>
      <c r="B17" s="349">
        <v>182552</v>
      </c>
      <c r="C17" s="351">
        <v>200586</v>
      </c>
      <c r="D17" s="349">
        <v>212832</v>
      </c>
      <c r="E17" s="349">
        <v>227300</v>
      </c>
      <c r="F17" s="349">
        <v>241706</v>
      </c>
    </row>
    <row r="18" spans="1:6" ht="12" customHeight="1" x14ac:dyDescent="0.25">
      <c r="A18" s="437" t="s">
        <v>144</v>
      </c>
      <c r="B18" s="349">
        <v>77646</v>
      </c>
      <c r="C18" s="351">
        <v>81163</v>
      </c>
      <c r="D18" s="349">
        <v>83307</v>
      </c>
      <c r="E18" s="349">
        <v>85504</v>
      </c>
      <c r="F18" s="349">
        <v>87759</v>
      </c>
    </row>
    <row r="19" spans="1:6" ht="12" customHeight="1" x14ac:dyDescent="0.25">
      <c r="A19" s="437" t="s">
        <v>145</v>
      </c>
      <c r="B19" s="349">
        <v>2226</v>
      </c>
      <c r="C19" s="351">
        <v>2076</v>
      </c>
      <c r="D19" s="349">
        <v>2036</v>
      </c>
      <c r="E19" s="349">
        <v>2036</v>
      </c>
      <c r="F19" s="349">
        <v>2036</v>
      </c>
    </row>
    <row r="20" spans="1:6" ht="12" customHeight="1" x14ac:dyDescent="0.25">
      <c r="A20" s="438" t="s">
        <v>146</v>
      </c>
      <c r="B20" s="352">
        <v>349562</v>
      </c>
      <c r="C20" s="353">
        <v>389276</v>
      </c>
      <c r="D20" s="352">
        <v>400354</v>
      </c>
      <c r="E20" s="352">
        <v>419285</v>
      </c>
      <c r="F20" s="352">
        <v>435069</v>
      </c>
    </row>
    <row r="21" spans="1:6" ht="12" customHeight="1" x14ac:dyDescent="0.25">
      <c r="A21" s="438" t="s">
        <v>147</v>
      </c>
      <c r="B21" s="292"/>
      <c r="C21" s="293"/>
      <c r="D21" s="292"/>
      <c r="E21" s="292"/>
      <c r="F21" s="292"/>
    </row>
    <row r="22" spans="1:6" ht="12" customHeight="1" x14ac:dyDescent="0.25">
      <c r="A22" s="437" t="s">
        <v>148</v>
      </c>
      <c r="B22" s="349">
        <v>0</v>
      </c>
      <c r="C22" s="351">
        <v>0</v>
      </c>
      <c r="D22" s="349">
        <v>0</v>
      </c>
      <c r="E22" s="349">
        <v>22819</v>
      </c>
      <c r="F22" s="349">
        <v>0</v>
      </c>
    </row>
    <row r="23" spans="1:6" ht="12" customHeight="1" x14ac:dyDescent="0.25">
      <c r="A23" s="438" t="s">
        <v>149</v>
      </c>
      <c r="B23" s="352">
        <v>0</v>
      </c>
      <c r="C23" s="353">
        <v>0</v>
      </c>
      <c r="D23" s="352">
        <v>0</v>
      </c>
      <c r="E23" s="352">
        <v>22819</v>
      </c>
      <c r="F23" s="352">
        <v>0</v>
      </c>
    </row>
    <row r="24" spans="1:6" ht="12" customHeight="1" x14ac:dyDescent="0.25">
      <c r="A24" s="436" t="s">
        <v>150</v>
      </c>
      <c r="B24" s="352">
        <v>349562</v>
      </c>
      <c r="C24" s="353">
        <v>389276</v>
      </c>
      <c r="D24" s="352">
        <v>400354</v>
      </c>
      <c r="E24" s="352">
        <v>442104</v>
      </c>
      <c r="F24" s="352">
        <v>435069</v>
      </c>
    </row>
    <row r="25" spans="1:6" ht="22.5" customHeight="1" x14ac:dyDescent="0.25">
      <c r="A25" s="440" t="s">
        <v>151</v>
      </c>
      <c r="B25" s="350">
        <v>-378655</v>
      </c>
      <c r="C25" s="338">
        <v>-398461</v>
      </c>
      <c r="D25" s="350">
        <v>-342957</v>
      </c>
      <c r="E25" s="350">
        <v>-308559</v>
      </c>
      <c r="F25" s="350">
        <v>-328127</v>
      </c>
    </row>
    <row r="26" spans="1:6" ht="12" customHeight="1" x14ac:dyDescent="0.25">
      <c r="A26" s="437" t="s">
        <v>152</v>
      </c>
      <c r="B26" s="349">
        <v>338724</v>
      </c>
      <c r="C26" s="351">
        <v>366390</v>
      </c>
      <c r="D26" s="349">
        <v>326317</v>
      </c>
      <c r="E26" s="349">
        <v>322356</v>
      </c>
      <c r="F26" s="349">
        <v>322308</v>
      </c>
    </row>
    <row r="27" spans="1:6" ht="12" customHeight="1" x14ac:dyDescent="0.25">
      <c r="A27" s="436" t="s">
        <v>153</v>
      </c>
      <c r="B27" s="352">
        <v>-39931</v>
      </c>
      <c r="C27" s="353">
        <v>-32071</v>
      </c>
      <c r="D27" s="352">
        <v>-16640</v>
      </c>
      <c r="E27" s="352">
        <v>13797</v>
      </c>
      <c r="F27" s="352">
        <v>-5819</v>
      </c>
    </row>
    <row r="28" spans="1:6" ht="12" customHeight="1" x14ac:dyDescent="0.25">
      <c r="A28" s="437" t="s">
        <v>154</v>
      </c>
      <c r="B28" s="349">
        <v>2925</v>
      </c>
      <c r="C28" s="351">
        <v>2798</v>
      </c>
      <c r="D28" s="349">
        <v>2798</v>
      </c>
      <c r="E28" s="349">
        <v>2798</v>
      </c>
      <c r="F28" s="349">
        <v>2798</v>
      </c>
    </row>
    <row r="29" spans="1:6" ht="12" customHeight="1" x14ac:dyDescent="0.25">
      <c r="A29" s="438" t="s">
        <v>155</v>
      </c>
      <c r="B29" s="352">
        <v>-42856</v>
      </c>
      <c r="C29" s="353">
        <v>-34869</v>
      </c>
      <c r="D29" s="352">
        <v>-19438</v>
      </c>
      <c r="E29" s="352">
        <v>10999</v>
      </c>
      <c r="F29" s="352">
        <v>-8617</v>
      </c>
    </row>
    <row r="30" spans="1:6" ht="12" customHeight="1" x14ac:dyDescent="0.25">
      <c r="A30" s="436" t="s">
        <v>156</v>
      </c>
      <c r="B30" s="294"/>
      <c r="C30" s="295"/>
      <c r="D30" s="294"/>
      <c r="E30" s="294"/>
      <c r="F30" s="294"/>
    </row>
    <row r="31" spans="1:6" ht="12" customHeight="1" x14ac:dyDescent="0.25">
      <c r="A31" s="436" t="s">
        <v>204</v>
      </c>
      <c r="B31" s="252">
        <v>-42856</v>
      </c>
      <c r="C31" s="295">
        <v>-34869</v>
      </c>
      <c r="D31" s="252">
        <v>-19438</v>
      </c>
      <c r="E31" s="252">
        <v>10999</v>
      </c>
      <c r="F31" s="252">
        <v>-8617</v>
      </c>
    </row>
    <row r="32" spans="1:6" ht="33.75" customHeight="1" x14ac:dyDescent="0.25">
      <c r="A32" s="441" t="s">
        <v>157</v>
      </c>
      <c r="B32" s="350">
        <v>-42856</v>
      </c>
      <c r="C32" s="338">
        <v>-34869</v>
      </c>
      <c r="D32" s="350">
        <v>-19438</v>
      </c>
      <c r="E32" s="350">
        <v>10999</v>
      </c>
      <c r="F32" s="350">
        <v>-8617</v>
      </c>
    </row>
    <row r="33" spans="1:6" ht="12" customHeight="1" x14ac:dyDescent="0.25">
      <c r="A33" s="499"/>
      <c r="B33" s="499"/>
      <c r="C33" s="499"/>
      <c r="D33" s="499"/>
      <c r="E33" s="499"/>
      <c r="F33" s="499"/>
    </row>
    <row r="34" spans="1:6" ht="12" customHeight="1" x14ac:dyDescent="0.25">
      <c r="A34" s="124" t="s">
        <v>158</v>
      </c>
      <c r="B34" s="118"/>
      <c r="C34" s="119"/>
      <c r="D34" s="118"/>
      <c r="E34" s="118"/>
      <c r="F34" s="118"/>
    </row>
    <row r="35" spans="1:6" ht="45" customHeight="1" x14ac:dyDescent="0.25">
      <c r="A35" s="115"/>
      <c r="B35" s="53" t="str">
        <f>B2</f>
        <v>2022-23
Estimated
actual
$'000</v>
      </c>
      <c r="C35" s="127" t="str">
        <f t="shared" ref="C35:F35" si="0">C2</f>
        <v>2023-24
Budget
$'000</v>
      </c>
      <c r="D35" s="55" t="str">
        <f t="shared" si="0"/>
        <v>2024-25 Forward estimate
$'000</v>
      </c>
      <c r="E35" s="55" t="str">
        <f t="shared" si="0"/>
        <v>2025-26 Forward estimate
$'000</v>
      </c>
      <c r="F35" s="55" t="str">
        <f t="shared" si="0"/>
        <v>2026-27 Forward estimate
$'000</v>
      </c>
    </row>
    <row r="36" spans="1:6" ht="33.75" customHeight="1" x14ac:dyDescent="0.25">
      <c r="A36" s="120" t="s">
        <v>159</v>
      </c>
      <c r="B36" s="5">
        <v>-42856</v>
      </c>
      <c r="C36" s="6">
        <v>-34869</v>
      </c>
      <c r="D36" s="5">
        <v>-19438</v>
      </c>
      <c r="E36" s="5">
        <v>10999</v>
      </c>
      <c r="F36" s="5">
        <v>-8617</v>
      </c>
    </row>
    <row r="37" spans="1:6" ht="45.75" customHeight="1" x14ac:dyDescent="0.25">
      <c r="A37" s="125" t="s">
        <v>160</v>
      </c>
      <c r="B37" s="3">
        <v>57745</v>
      </c>
      <c r="C37" s="4">
        <v>60562</v>
      </c>
      <c r="D37" s="3">
        <v>61839</v>
      </c>
      <c r="E37" s="3">
        <v>61007</v>
      </c>
      <c r="F37" s="3">
        <v>61232</v>
      </c>
    </row>
    <row r="38" spans="1:6" ht="22.5" customHeight="1" x14ac:dyDescent="0.25">
      <c r="A38" s="125" t="s">
        <v>439</v>
      </c>
      <c r="B38" s="3">
        <v>18541</v>
      </c>
      <c r="C38" s="4">
        <v>18541</v>
      </c>
      <c r="D38" s="3">
        <v>18541</v>
      </c>
      <c r="E38" s="3">
        <v>18541</v>
      </c>
      <c r="F38" s="3">
        <v>18541</v>
      </c>
    </row>
    <row r="39" spans="1:6" ht="22.5" customHeight="1" x14ac:dyDescent="0.25">
      <c r="A39" s="125" t="s">
        <v>440</v>
      </c>
      <c r="B39" s="3">
        <v>7614</v>
      </c>
      <c r="C39" s="4">
        <v>8318</v>
      </c>
      <c r="D39" s="3">
        <v>9054</v>
      </c>
      <c r="E39" s="3">
        <v>9823</v>
      </c>
      <c r="F39" s="3">
        <v>10624</v>
      </c>
    </row>
    <row r="40" spans="1:6" ht="45.75" customHeight="1" x14ac:dyDescent="0.25">
      <c r="A40" s="126" t="s">
        <v>161</v>
      </c>
      <c r="B40" s="5">
        <v>25816</v>
      </c>
      <c r="C40" s="6">
        <v>35916</v>
      </c>
      <c r="D40" s="5">
        <v>51888</v>
      </c>
      <c r="E40" s="5">
        <v>80724</v>
      </c>
      <c r="F40" s="5">
        <v>60532</v>
      </c>
    </row>
    <row r="41" spans="1:6" s="10" customFormat="1" ht="12" customHeight="1" x14ac:dyDescent="0.2">
      <c r="A41" s="62" t="s">
        <v>235</v>
      </c>
    </row>
    <row r="42" spans="1:6" s="10" customFormat="1" ht="12" customHeight="1" x14ac:dyDescent="0.2">
      <c r="A42" s="10" t="s">
        <v>614</v>
      </c>
    </row>
    <row r="43" spans="1:6" s="10" customFormat="1" ht="12" customHeight="1" x14ac:dyDescent="0.2">
      <c r="A43" s="10" t="s">
        <v>615</v>
      </c>
    </row>
    <row r="44" spans="1:6" s="10" customFormat="1" ht="12" customHeight="1" x14ac:dyDescent="0.2">
      <c r="A44" s="10" t="s">
        <v>616</v>
      </c>
    </row>
    <row r="45" spans="1:6" s="10" customFormat="1" ht="12" customHeight="1" x14ac:dyDescent="0.2">
      <c r="A45" s="10" t="s">
        <v>617</v>
      </c>
    </row>
    <row r="46" spans="1:6" s="10" customFormat="1" ht="12" customHeight="1" x14ac:dyDescent="0.2">
      <c r="A46" s="10" t="s">
        <v>618</v>
      </c>
    </row>
    <row r="47" spans="1:6" s="10" customFormat="1" ht="12" customHeight="1" x14ac:dyDescent="0.2">
      <c r="A47" s="10" t="s">
        <v>525</v>
      </c>
    </row>
    <row r="48" spans="1:6" s="10" customFormat="1" ht="12" customHeight="1" x14ac:dyDescent="0.2">
      <c r="A48" s="10" t="s">
        <v>526</v>
      </c>
    </row>
    <row r="49" s="10" customFormat="1" ht="12" customHeight="1" x14ac:dyDescent="0.2"/>
    <row r="50" s="10" customFormat="1" ht="12" customHeight="1" x14ac:dyDescent="0.2"/>
    <row r="51" s="10" customFormat="1" ht="12" customHeight="1" x14ac:dyDescent="0.2"/>
    <row r="52" s="10" customFormat="1" ht="12" customHeight="1" x14ac:dyDescent="0.2"/>
    <row r="53" s="10" customFormat="1" ht="12" customHeight="1" x14ac:dyDescent="0.2"/>
    <row r="54" s="10" customFormat="1" ht="12" customHeight="1" x14ac:dyDescent="0.2"/>
    <row r="55" s="10" customFormat="1" ht="12" customHeight="1" x14ac:dyDescent="0.2"/>
    <row r="56" ht="12" customHeight="1" x14ac:dyDescent="0.25"/>
  </sheetData>
  <mergeCells count="1">
    <mergeCell ref="A33:F33"/>
  </mergeCells>
  <pageMargins left="1.4566929133858268" right="1.4566929133858268" top="1.6929133858267718" bottom="1.6929133858267718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2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style="362" customWidth="1"/>
  </cols>
  <sheetData>
    <row r="1" spans="1:6" x14ac:dyDescent="0.25">
      <c r="A1" s="254" t="s">
        <v>331</v>
      </c>
    </row>
    <row r="2" spans="1:6" ht="45" customHeight="1" x14ac:dyDescent="0.25">
      <c r="A2" s="252"/>
      <c r="B2" s="53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132" t="s">
        <v>162</v>
      </c>
      <c r="B3" s="354"/>
      <c r="C3" s="355"/>
      <c r="D3" s="354"/>
      <c r="E3" s="354"/>
      <c r="F3" s="354"/>
    </row>
    <row r="4" spans="1:6" ht="12" customHeight="1" x14ac:dyDescent="0.25">
      <c r="A4" s="132" t="s">
        <v>163</v>
      </c>
      <c r="B4" s="354"/>
      <c r="C4" s="355"/>
      <c r="D4" s="354"/>
      <c r="E4" s="354"/>
      <c r="F4" s="354"/>
    </row>
    <row r="5" spans="1:6" ht="12" customHeight="1" x14ac:dyDescent="0.25">
      <c r="A5" s="133" t="s">
        <v>164</v>
      </c>
      <c r="B5" s="349">
        <v>888174</v>
      </c>
      <c r="C5" s="351">
        <v>830285</v>
      </c>
      <c r="D5" s="349">
        <v>797856</v>
      </c>
      <c r="E5" s="349">
        <v>791382</v>
      </c>
      <c r="F5" s="349">
        <v>769384</v>
      </c>
    </row>
    <row r="6" spans="1:6" ht="12" customHeight="1" x14ac:dyDescent="0.25">
      <c r="A6" s="134" t="s">
        <v>165</v>
      </c>
      <c r="B6" s="349">
        <v>59769</v>
      </c>
      <c r="C6" s="351">
        <v>53031</v>
      </c>
      <c r="D6" s="349">
        <v>47461</v>
      </c>
      <c r="E6" s="349">
        <v>42297</v>
      </c>
      <c r="F6" s="349">
        <v>36497</v>
      </c>
    </row>
    <row r="7" spans="1:6" ht="12" customHeight="1" x14ac:dyDescent="0.25">
      <c r="A7" s="133" t="s">
        <v>166</v>
      </c>
      <c r="B7" s="349">
        <v>21279</v>
      </c>
      <c r="C7" s="351">
        <v>21279</v>
      </c>
      <c r="D7" s="349">
        <v>21279</v>
      </c>
      <c r="E7" s="349">
        <v>21279</v>
      </c>
      <c r="F7" s="349">
        <v>21279</v>
      </c>
    </row>
    <row r="8" spans="1:6" ht="12" customHeight="1" x14ac:dyDescent="0.25">
      <c r="A8" s="135" t="s">
        <v>167</v>
      </c>
      <c r="B8" s="356">
        <v>969222</v>
      </c>
      <c r="C8" s="357">
        <v>904595</v>
      </c>
      <c r="D8" s="356">
        <v>866596</v>
      </c>
      <c r="E8" s="356">
        <v>854958</v>
      </c>
      <c r="F8" s="356">
        <v>827160</v>
      </c>
    </row>
    <row r="9" spans="1:6" ht="12" customHeight="1" x14ac:dyDescent="0.25">
      <c r="A9" s="132" t="s">
        <v>168</v>
      </c>
      <c r="B9" s="349"/>
      <c r="C9" s="351"/>
      <c r="D9" s="349"/>
      <c r="E9" s="349"/>
      <c r="F9" s="349"/>
    </row>
    <row r="10" spans="1:6" ht="12" customHeight="1" x14ac:dyDescent="0.25">
      <c r="A10" s="133" t="s">
        <v>169</v>
      </c>
      <c r="B10" s="349">
        <v>2912042</v>
      </c>
      <c r="C10" s="351">
        <v>2987558</v>
      </c>
      <c r="D10" s="349">
        <v>3171599</v>
      </c>
      <c r="E10" s="349">
        <v>3405334</v>
      </c>
      <c r="F10" s="349">
        <v>3929507</v>
      </c>
    </row>
    <row r="11" spans="1:6" ht="12" customHeight="1" x14ac:dyDescent="0.25">
      <c r="A11" s="133" t="s">
        <v>170</v>
      </c>
      <c r="B11" s="349">
        <v>16160</v>
      </c>
      <c r="C11" s="351">
        <v>18570</v>
      </c>
      <c r="D11" s="349">
        <v>19542</v>
      </c>
      <c r="E11" s="349">
        <v>20528</v>
      </c>
      <c r="F11" s="349">
        <v>20626</v>
      </c>
    </row>
    <row r="12" spans="1:6" ht="12" customHeight="1" x14ac:dyDescent="0.25">
      <c r="A12" s="133" t="s">
        <v>171</v>
      </c>
      <c r="B12" s="349">
        <v>872672</v>
      </c>
      <c r="C12" s="351">
        <v>872672</v>
      </c>
      <c r="D12" s="349">
        <v>872672</v>
      </c>
      <c r="E12" s="349">
        <v>872672</v>
      </c>
      <c r="F12" s="349">
        <v>872672</v>
      </c>
    </row>
    <row r="13" spans="1:6" ht="12" customHeight="1" x14ac:dyDescent="0.25">
      <c r="A13" s="133" t="s">
        <v>172</v>
      </c>
      <c r="B13" s="349">
        <v>96261</v>
      </c>
      <c r="C13" s="351">
        <v>102469</v>
      </c>
      <c r="D13" s="349">
        <v>99193</v>
      </c>
      <c r="E13" s="349">
        <v>97705</v>
      </c>
      <c r="F13" s="349">
        <v>98484</v>
      </c>
    </row>
    <row r="14" spans="1:6" ht="12" customHeight="1" x14ac:dyDescent="0.25">
      <c r="A14" s="133" t="s">
        <v>173</v>
      </c>
      <c r="B14" s="349">
        <v>7646</v>
      </c>
      <c r="C14" s="351">
        <v>7646</v>
      </c>
      <c r="D14" s="349">
        <v>7646</v>
      </c>
      <c r="E14" s="349">
        <v>7646</v>
      </c>
      <c r="F14" s="349">
        <v>7646</v>
      </c>
    </row>
    <row r="15" spans="1:6" ht="12" customHeight="1" x14ac:dyDescent="0.25">
      <c r="A15" s="136" t="s">
        <v>174</v>
      </c>
      <c r="B15" s="356">
        <v>3904781</v>
      </c>
      <c r="C15" s="357">
        <v>3988915</v>
      </c>
      <c r="D15" s="356">
        <v>4170652</v>
      </c>
      <c r="E15" s="356">
        <v>4403885</v>
      </c>
      <c r="F15" s="356">
        <v>4928935</v>
      </c>
    </row>
    <row r="16" spans="1:6" ht="12" customHeight="1" x14ac:dyDescent="0.25">
      <c r="A16" s="137" t="s">
        <v>175</v>
      </c>
      <c r="B16" s="352">
        <v>4874003</v>
      </c>
      <c r="C16" s="353">
        <v>4893510</v>
      </c>
      <c r="D16" s="352">
        <v>5037248</v>
      </c>
      <c r="E16" s="352">
        <v>5258843</v>
      </c>
      <c r="F16" s="352">
        <v>5756095</v>
      </c>
    </row>
    <row r="17" spans="1:6" ht="12" customHeight="1" x14ac:dyDescent="0.25">
      <c r="A17" s="128" t="s">
        <v>176</v>
      </c>
      <c r="B17" s="349"/>
      <c r="C17" s="351"/>
      <c r="D17" s="349"/>
      <c r="E17" s="349"/>
      <c r="F17" s="349"/>
    </row>
    <row r="18" spans="1:6" ht="12" customHeight="1" x14ac:dyDescent="0.25">
      <c r="A18" s="132" t="s">
        <v>177</v>
      </c>
      <c r="B18" s="349"/>
      <c r="C18" s="351"/>
      <c r="D18" s="349"/>
      <c r="E18" s="349"/>
      <c r="F18" s="349"/>
    </row>
    <row r="19" spans="1:6" ht="12" customHeight="1" x14ac:dyDescent="0.25">
      <c r="A19" s="138" t="s">
        <v>131</v>
      </c>
      <c r="B19" s="349">
        <v>38104</v>
      </c>
      <c r="C19" s="351">
        <v>38104</v>
      </c>
      <c r="D19" s="349">
        <v>38104</v>
      </c>
      <c r="E19" s="349">
        <v>38104</v>
      </c>
      <c r="F19" s="349">
        <v>38104</v>
      </c>
    </row>
    <row r="20" spans="1:6" ht="12" customHeight="1" x14ac:dyDescent="0.25">
      <c r="A20" s="138" t="s">
        <v>178</v>
      </c>
      <c r="B20" s="349">
        <v>20143</v>
      </c>
      <c r="C20" s="351">
        <v>20143</v>
      </c>
      <c r="D20" s="349">
        <v>20143</v>
      </c>
      <c r="E20" s="349">
        <v>20143</v>
      </c>
      <c r="F20" s="349">
        <v>20143</v>
      </c>
    </row>
    <row r="21" spans="1:6" ht="12" customHeight="1" x14ac:dyDescent="0.25">
      <c r="A21" s="138" t="s">
        <v>179</v>
      </c>
      <c r="B21" s="349">
        <v>53476</v>
      </c>
      <c r="C21" s="351">
        <v>53476</v>
      </c>
      <c r="D21" s="349">
        <v>53476</v>
      </c>
      <c r="E21" s="349">
        <v>53476</v>
      </c>
      <c r="F21" s="349">
        <v>53476</v>
      </c>
    </row>
    <row r="22" spans="1:6" ht="12" customHeight="1" x14ac:dyDescent="0.25">
      <c r="A22" s="138" t="s">
        <v>180</v>
      </c>
      <c r="B22" s="349">
        <v>442241</v>
      </c>
      <c r="C22" s="351">
        <v>434540</v>
      </c>
      <c r="D22" s="349">
        <v>426103</v>
      </c>
      <c r="E22" s="349">
        <v>416897</v>
      </c>
      <c r="F22" s="349">
        <v>406890</v>
      </c>
    </row>
    <row r="23" spans="1:6" ht="12" customHeight="1" x14ac:dyDescent="0.25">
      <c r="A23" s="138" t="s">
        <v>181</v>
      </c>
      <c r="B23" s="349">
        <v>5880</v>
      </c>
      <c r="C23" s="351">
        <v>5880</v>
      </c>
      <c r="D23" s="349">
        <v>5880</v>
      </c>
      <c r="E23" s="349">
        <v>5880</v>
      </c>
      <c r="F23" s="349">
        <v>5880</v>
      </c>
    </row>
    <row r="24" spans="1:6" ht="12" customHeight="1" x14ac:dyDescent="0.25">
      <c r="A24" s="139" t="s">
        <v>182</v>
      </c>
      <c r="B24" s="356">
        <v>559844</v>
      </c>
      <c r="C24" s="357">
        <v>552143</v>
      </c>
      <c r="D24" s="356">
        <v>543706</v>
      </c>
      <c r="E24" s="356">
        <v>534500</v>
      </c>
      <c r="F24" s="356">
        <v>524493</v>
      </c>
    </row>
    <row r="25" spans="1:6" ht="12" customHeight="1" x14ac:dyDescent="0.25">
      <c r="A25" s="128" t="s">
        <v>183</v>
      </c>
      <c r="B25" s="358"/>
      <c r="C25" s="359"/>
      <c r="D25" s="358"/>
      <c r="E25" s="358"/>
      <c r="F25" s="358"/>
    </row>
    <row r="26" spans="1:6" ht="12" customHeight="1" x14ac:dyDescent="0.25">
      <c r="A26" s="128" t="s">
        <v>184</v>
      </c>
      <c r="B26" s="349"/>
      <c r="C26" s="351"/>
      <c r="D26" s="349"/>
      <c r="E26" s="349"/>
      <c r="F26" s="349"/>
    </row>
    <row r="27" spans="1:6" ht="12" customHeight="1" x14ac:dyDescent="0.25">
      <c r="A27" s="138" t="s">
        <v>185</v>
      </c>
      <c r="B27" s="349">
        <v>70201</v>
      </c>
      <c r="C27" s="351">
        <v>70201</v>
      </c>
      <c r="D27" s="349">
        <v>70201</v>
      </c>
      <c r="E27" s="349">
        <v>70201</v>
      </c>
      <c r="F27" s="349">
        <v>70201</v>
      </c>
    </row>
    <row r="28" spans="1:6" ht="12" customHeight="1" x14ac:dyDescent="0.25">
      <c r="A28" s="138" t="s">
        <v>186</v>
      </c>
      <c r="B28" s="349">
        <v>858790</v>
      </c>
      <c r="C28" s="351">
        <v>858790</v>
      </c>
      <c r="D28" s="349">
        <v>858790</v>
      </c>
      <c r="E28" s="349">
        <v>858790</v>
      </c>
      <c r="F28" s="349">
        <v>858790</v>
      </c>
    </row>
    <row r="29" spans="1:6" ht="12" customHeight="1" x14ac:dyDescent="0.25">
      <c r="A29" s="138" t="s">
        <v>187</v>
      </c>
      <c r="B29" s="349">
        <v>3310</v>
      </c>
      <c r="C29" s="351">
        <v>3310</v>
      </c>
      <c r="D29" s="349">
        <v>3310</v>
      </c>
      <c r="E29" s="349">
        <v>3310</v>
      </c>
      <c r="F29" s="349">
        <v>3310</v>
      </c>
    </row>
    <row r="30" spans="1:6" ht="12" customHeight="1" x14ac:dyDescent="0.25">
      <c r="A30" s="139" t="s">
        <v>188</v>
      </c>
      <c r="B30" s="356">
        <v>932301</v>
      </c>
      <c r="C30" s="357">
        <v>932301</v>
      </c>
      <c r="D30" s="356">
        <v>932301</v>
      </c>
      <c r="E30" s="356">
        <v>932301</v>
      </c>
      <c r="F30" s="356">
        <v>932301</v>
      </c>
    </row>
    <row r="31" spans="1:6" ht="12" customHeight="1" x14ac:dyDescent="0.25">
      <c r="A31" s="128" t="s">
        <v>189</v>
      </c>
      <c r="B31" s="360">
        <v>1492145</v>
      </c>
      <c r="C31" s="361">
        <v>1484444</v>
      </c>
      <c r="D31" s="360">
        <v>1476007</v>
      </c>
      <c r="E31" s="360">
        <v>1466801</v>
      </c>
      <c r="F31" s="360">
        <v>1456794</v>
      </c>
    </row>
    <row r="32" spans="1:6" ht="12" customHeight="1" x14ac:dyDescent="0.25">
      <c r="A32" s="255" t="s">
        <v>190</v>
      </c>
      <c r="B32" s="352">
        <v>3381858</v>
      </c>
      <c r="C32" s="353">
        <v>3409066</v>
      </c>
      <c r="D32" s="352">
        <v>3561241</v>
      </c>
      <c r="E32" s="352">
        <v>3792042</v>
      </c>
      <c r="F32" s="352">
        <v>4299301</v>
      </c>
    </row>
    <row r="33" spans="1:6" ht="12" customHeight="1" x14ac:dyDescent="0.25">
      <c r="A33" s="26" t="s">
        <v>191</v>
      </c>
      <c r="B33" s="349"/>
      <c r="C33" s="351"/>
      <c r="D33" s="349"/>
      <c r="E33" s="349"/>
      <c r="F33" s="349"/>
    </row>
    <row r="34" spans="1:6" ht="12" customHeight="1" x14ac:dyDescent="0.25">
      <c r="A34" s="140" t="s">
        <v>192</v>
      </c>
      <c r="B34" s="349">
        <v>2574355</v>
      </c>
      <c r="C34" s="351">
        <v>2635630</v>
      </c>
      <c r="D34" s="349">
        <v>2806504</v>
      </c>
      <c r="E34" s="349">
        <v>3025567</v>
      </c>
      <c r="F34" s="349">
        <v>3540704</v>
      </c>
    </row>
    <row r="35" spans="1:6" ht="12" customHeight="1" x14ac:dyDescent="0.25">
      <c r="A35" s="140" t="s">
        <v>193</v>
      </c>
      <c r="B35" s="349">
        <v>466604</v>
      </c>
      <c r="C35" s="351">
        <v>466604</v>
      </c>
      <c r="D35" s="349">
        <v>466604</v>
      </c>
      <c r="E35" s="349">
        <v>466604</v>
      </c>
      <c r="F35" s="349">
        <v>466604</v>
      </c>
    </row>
    <row r="36" spans="1:6" ht="22.5" customHeight="1" x14ac:dyDescent="0.25">
      <c r="A36" s="141" t="s">
        <v>194</v>
      </c>
      <c r="B36" s="349">
        <v>340899</v>
      </c>
      <c r="C36" s="351">
        <v>306832</v>
      </c>
      <c r="D36" s="349">
        <v>288133</v>
      </c>
      <c r="E36" s="349">
        <v>299871</v>
      </c>
      <c r="F36" s="349">
        <v>291993</v>
      </c>
    </row>
    <row r="37" spans="1:6" ht="11.25" customHeight="1" x14ac:dyDescent="0.25">
      <c r="A37" s="131" t="s">
        <v>195</v>
      </c>
      <c r="B37" s="273">
        <v>3381858</v>
      </c>
      <c r="C37" s="353">
        <v>3409066</v>
      </c>
      <c r="D37" s="273">
        <v>3561241</v>
      </c>
      <c r="E37" s="273">
        <v>3792042</v>
      </c>
      <c r="F37" s="273">
        <v>4299301</v>
      </c>
    </row>
    <row r="38" spans="1:6" s="10" customFormat="1" ht="12" customHeight="1" x14ac:dyDescent="0.2">
      <c r="A38" s="10" t="s">
        <v>235</v>
      </c>
      <c r="B38" s="409"/>
      <c r="C38" s="409"/>
      <c r="D38" s="409"/>
      <c r="E38" s="409"/>
      <c r="F38" s="409"/>
    </row>
    <row r="39" spans="1:6" s="10" customFormat="1" ht="12" customHeight="1" x14ac:dyDescent="0.2">
      <c r="A39" s="10" t="s">
        <v>414</v>
      </c>
      <c r="B39" s="409"/>
      <c r="C39" s="409"/>
      <c r="D39" s="409"/>
      <c r="E39" s="409"/>
      <c r="F39" s="409"/>
    </row>
    <row r="40" spans="1:6" s="10" customFormat="1" ht="12" customHeight="1" x14ac:dyDescent="0.2">
      <c r="A40" s="10" t="s">
        <v>415</v>
      </c>
      <c r="B40" s="409"/>
      <c r="C40" s="409"/>
      <c r="D40" s="409"/>
      <c r="E40" s="409"/>
      <c r="F40" s="409"/>
    </row>
    <row r="41" spans="1:6" s="10" customFormat="1" ht="12" customHeight="1" x14ac:dyDescent="0.2">
      <c r="A41" s="10" t="s">
        <v>416</v>
      </c>
      <c r="B41" s="409"/>
      <c r="C41" s="409"/>
      <c r="D41" s="409"/>
      <c r="E41" s="409"/>
      <c r="F41" s="409"/>
    </row>
    <row r="42" spans="1:6" s="10" customFormat="1" ht="12" customHeight="1" x14ac:dyDescent="0.2">
      <c r="B42" s="409"/>
      <c r="C42" s="409"/>
      <c r="D42" s="409"/>
      <c r="E42" s="409"/>
      <c r="F42" s="409"/>
    </row>
    <row r="43" spans="1:6" s="10" customFormat="1" ht="12" customHeight="1" x14ac:dyDescent="0.2">
      <c r="B43" s="409"/>
      <c r="C43" s="409"/>
      <c r="D43" s="409"/>
      <c r="E43" s="409"/>
      <c r="F43" s="409"/>
    </row>
    <row r="44" spans="1:6" s="10" customFormat="1" ht="12" customHeight="1" x14ac:dyDescent="0.2">
      <c r="B44" s="409"/>
      <c r="C44" s="409"/>
      <c r="D44" s="409"/>
      <c r="E44" s="409"/>
      <c r="F44" s="409"/>
    </row>
    <row r="45" spans="1:6" s="10" customFormat="1" ht="12" customHeight="1" x14ac:dyDescent="0.2">
      <c r="B45" s="409"/>
      <c r="C45" s="409"/>
      <c r="D45" s="409"/>
      <c r="E45" s="409"/>
      <c r="F45" s="409"/>
    </row>
    <row r="46" spans="1:6" s="10" customFormat="1" ht="12" customHeight="1" x14ac:dyDescent="0.2">
      <c r="B46" s="409"/>
      <c r="C46" s="409"/>
      <c r="D46" s="409"/>
      <c r="E46" s="409"/>
      <c r="F46" s="409"/>
    </row>
    <row r="47" spans="1:6" s="10" customFormat="1" ht="12" customHeight="1" x14ac:dyDescent="0.2">
      <c r="B47" s="409"/>
      <c r="C47" s="409"/>
      <c r="D47" s="409"/>
      <c r="E47" s="409"/>
      <c r="F47" s="409"/>
    </row>
    <row r="48" spans="1:6" s="10" customFormat="1" ht="12" customHeight="1" x14ac:dyDescent="0.2">
      <c r="B48" s="409"/>
      <c r="C48" s="409"/>
      <c r="D48" s="409"/>
      <c r="E48" s="409"/>
      <c r="F48" s="409"/>
    </row>
    <row r="49" spans="2:6" s="10" customFormat="1" ht="12" customHeight="1" x14ac:dyDescent="0.2">
      <c r="B49" s="409"/>
      <c r="C49" s="409"/>
      <c r="D49" s="409"/>
      <c r="E49" s="409"/>
      <c r="F49" s="409"/>
    </row>
    <row r="50" spans="2:6" s="10" customFormat="1" ht="12" customHeight="1" x14ac:dyDescent="0.2">
      <c r="B50" s="409"/>
      <c r="C50" s="409"/>
      <c r="D50" s="409"/>
      <c r="E50" s="409"/>
      <c r="F50" s="409"/>
    </row>
    <row r="51" spans="2:6" s="10" customFormat="1" ht="12" customHeight="1" x14ac:dyDescent="0.2">
      <c r="B51" s="409"/>
      <c r="C51" s="409"/>
      <c r="D51" s="409"/>
      <c r="E51" s="409"/>
      <c r="F51" s="409"/>
    </row>
    <row r="52" spans="2:6" s="10" customFormat="1" ht="12" customHeight="1" x14ac:dyDescent="0.2">
      <c r="B52" s="409"/>
      <c r="C52" s="409"/>
      <c r="D52" s="409"/>
      <c r="E52" s="409"/>
      <c r="F52" s="409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1"/>
  <sheetViews>
    <sheetView showGridLines="0" zoomScale="110" zoomScaleNormal="110" workbookViewId="0">
      <selection activeCell="F1" sqref="F1:XFD1048576"/>
    </sheetView>
  </sheetViews>
  <sheetFormatPr defaultRowHeight="15" x14ac:dyDescent="0.25"/>
  <cols>
    <col min="1" max="1" width="39.42578125" customWidth="1"/>
    <col min="2" max="5" width="9.42578125" customWidth="1"/>
  </cols>
  <sheetData>
    <row r="1" spans="1:5" x14ac:dyDescent="0.25">
      <c r="A1" s="249" t="s">
        <v>400</v>
      </c>
    </row>
    <row r="2" spans="1:5" ht="45" customHeight="1" x14ac:dyDescent="0.25">
      <c r="A2" s="142"/>
      <c r="B2" s="147" t="s">
        <v>196</v>
      </c>
      <c r="C2" s="147" t="s">
        <v>197</v>
      </c>
      <c r="D2" s="147" t="s">
        <v>201</v>
      </c>
      <c r="E2" s="147" t="s">
        <v>202</v>
      </c>
    </row>
    <row r="3" spans="1:5" ht="12" customHeight="1" x14ac:dyDescent="0.25">
      <c r="A3" s="143" t="s">
        <v>387</v>
      </c>
      <c r="B3" s="148"/>
      <c r="C3" s="148"/>
      <c r="D3" s="148"/>
      <c r="E3" s="148"/>
    </row>
    <row r="4" spans="1:5" ht="22.5" customHeight="1" x14ac:dyDescent="0.25">
      <c r="A4" s="144" t="s">
        <v>198</v>
      </c>
      <c r="B4" s="335">
        <v>340899</v>
      </c>
      <c r="C4" s="335">
        <v>466604</v>
      </c>
      <c r="D4" s="335">
        <v>2574355</v>
      </c>
      <c r="E4" s="335">
        <v>3381858</v>
      </c>
    </row>
    <row r="5" spans="1:5" ht="12" customHeight="1" x14ac:dyDescent="0.25">
      <c r="A5" s="144" t="s">
        <v>348</v>
      </c>
      <c r="B5" s="335">
        <v>802</v>
      </c>
      <c r="C5" s="335">
        <v>0</v>
      </c>
      <c r="D5" s="335">
        <v>0</v>
      </c>
      <c r="E5" s="335">
        <v>802</v>
      </c>
    </row>
    <row r="6" spans="1:5" ht="12" customHeight="1" x14ac:dyDescent="0.25">
      <c r="A6" s="302" t="s">
        <v>199</v>
      </c>
      <c r="B6" s="371">
        <v>341701</v>
      </c>
      <c r="C6" s="371">
        <v>466604</v>
      </c>
      <c r="D6" s="371">
        <v>2574355</v>
      </c>
      <c r="E6" s="371">
        <v>3382660</v>
      </c>
    </row>
    <row r="7" spans="1:5" ht="12" customHeight="1" x14ac:dyDescent="0.25">
      <c r="A7" s="143" t="s">
        <v>200</v>
      </c>
      <c r="B7" s="393"/>
      <c r="C7" s="393"/>
      <c r="D7" s="393"/>
      <c r="E7" s="393"/>
    </row>
    <row r="8" spans="1:5" ht="12" customHeight="1" x14ac:dyDescent="0.25">
      <c r="A8" s="144" t="s">
        <v>203</v>
      </c>
      <c r="B8" s="349">
        <v>-34869</v>
      </c>
      <c r="C8" s="349">
        <v>0</v>
      </c>
      <c r="D8" s="349">
        <v>0</v>
      </c>
      <c r="E8" s="349">
        <v>-34869</v>
      </c>
    </row>
    <row r="9" spans="1:5" ht="12" customHeight="1" x14ac:dyDescent="0.25">
      <c r="A9" s="315" t="s">
        <v>204</v>
      </c>
      <c r="B9" s="371">
        <v>-34869</v>
      </c>
      <c r="C9" s="371">
        <v>0</v>
      </c>
      <c r="D9" s="371">
        <v>0</v>
      </c>
      <c r="E9" s="371">
        <v>-34869</v>
      </c>
    </row>
    <row r="10" spans="1:5" ht="12" customHeight="1" x14ac:dyDescent="0.25">
      <c r="A10" s="143" t="s">
        <v>205</v>
      </c>
      <c r="B10" s="349"/>
      <c r="C10" s="349"/>
      <c r="D10" s="349"/>
      <c r="E10" s="349"/>
    </row>
    <row r="11" spans="1:5" ht="12" customHeight="1" x14ac:dyDescent="0.25">
      <c r="A11" s="149" t="s">
        <v>206</v>
      </c>
      <c r="B11" s="349"/>
      <c r="C11" s="349"/>
      <c r="D11" s="349"/>
      <c r="E11" s="349"/>
    </row>
    <row r="12" spans="1:5" ht="12" customHeight="1" x14ac:dyDescent="0.25">
      <c r="A12" s="140" t="s">
        <v>207</v>
      </c>
      <c r="B12" s="349"/>
      <c r="C12" s="349"/>
      <c r="D12" s="349"/>
      <c r="E12" s="349"/>
    </row>
    <row r="13" spans="1:5" ht="12" customHeight="1" x14ac:dyDescent="0.25">
      <c r="A13" s="146" t="s">
        <v>444</v>
      </c>
      <c r="B13" s="349">
        <v>0</v>
      </c>
      <c r="C13" s="349">
        <v>0</v>
      </c>
      <c r="D13" s="349">
        <v>-56476</v>
      </c>
      <c r="E13" s="349">
        <v>-56476</v>
      </c>
    </row>
    <row r="14" spans="1:5" ht="12" customHeight="1" x14ac:dyDescent="0.25">
      <c r="A14" s="149" t="s">
        <v>208</v>
      </c>
      <c r="B14" s="349"/>
      <c r="C14" s="349"/>
      <c r="D14" s="349"/>
      <c r="E14" s="349"/>
    </row>
    <row r="15" spans="1:5" ht="12" customHeight="1" x14ac:dyDescent="0.25">
      <c r="A15" s="140" t="s">
        <v>209</v>
      </c>
      <c r="B15" s="349">
        <v>0</v>
      </c>
      <c r="C15" s="349">
        <v>0</v>
      </c>
      <c r="D15" s="349">
        <v>107530</v>
      </c>
      <c r="E15" s="349">
        <v>107530</v>
      </c>
    </row>
    <row r="16" spans="1:5" ht="12" customHeight="1" x14ac:dyDescent="0.25">
      <c r="A16" s="144" t="s">
        <v>210</v>
      </c>
      <c r="B16" s="349">
        <v>0</v>
      </c>
      <c r="C16" s="349">
        <v>0</v>
      </c>
      <c r="D16" s="349">
        <v>11010</v>
      </c>
      <c r="E16" s="349">
        <v>11010</v>
      </c>
    </row>
    <row r="17" spans="1:5" ht="12" customHeight="1" x14ac:dyDescent="0.25">
      <c r="A17" s="144" t="s">
        <v>145</v>
      </c>
      <c r="B17" s="349">
        <v>0</v>
      </c>
      <c r="C17" s="349">
        <v>0</v>
      </c>
      <c r="D17" s="349">
        <v>-789</v>
      </c>
      <c r="E17" s="349">
        <v>-789</v>
      </c>
    </row>
    <row r="18" spans="1:5" ht="12" customHeight="1" x14ac:dyDescent="0.25">
      <c r="A18" s="303" t="s">
        <v>211</v>
      </c>
      <c r="B18" s="371">
        <v>0</v>
      </c>
      <c r="C18" s="371">
        <v>0</v>
      </c>
      <c r="D18" s="371">
        <v>61275</v>
      </c>
      <c r="E18" s="371">
        <v>61275</v>
      </c>
    </row>
    <row r="19" spans="1:5" ht="12" customHeight="1" x14ac:dyDescent="0.25">
      <c r="A19" s="304" t="s">
        <v>388</v>
      </c>
      <c r="B19" s="373">
        <v>306832</v>
      </c>
      <c r="C19" s="373">
        <v>466604</v>
      </c>
      <c r="D19" s="373">
        <v>2635630</v>
      </c>
      <c r="E19" s="373">
        <v>3409066</v>
      </c>
    </row>
    <row r="20" spans="1:5" ht="22.5" customHeight="1" x14ac:dyDescent="0.25">
      <c r="A20" s="305" t="s">
        <v>349</v>
      </c>
      <c r="B20" s="373">
        <v>306832</v>
      </c>
      <c r="C20" s="373">
        <v>466604</v>
      </c>
      <c r="D20" s="373">
        <v>2635630</v>
      </c>
      <c r="E20" s="373">
        <v>3409066</v>
      </c>
    </row>
    <row r="21" spans="1:5" s="10" customFormat="1" ht="12" customHeight="1" x14ac:dyDescent="0.2">
      <c r="A21" s="10" t="s">
        <v>235</v>
      </c>
    </row>
    <row r="22" spans="1:5" s="10" customFormat="1" ht="12" customHeight="1" x14ac:dyDescent="0.2">
      <c r="A22" s="10" t="s">
        <v>527</v>
      </c>
    </row>
    <row r="23" spans="1:5" s="10" customFormat="1" ht="12" customHeight="1" x14ac:dyDescent="0.2"/>
    <row r="24" spans="1:5" s="10" customFormat="1" ht="12" customHeight="1" x14ac:dyDescent="0.2"/>
    <row r="25" spans="1:5" s="10" customFormat="1" ht="12" customHeight="1" x14ac:dyDescent="0.2"/>
    <row r="26" spans="1:5" s="10" customFormat="1" ht="12" customHeight="1" x14ac:dyDescent="0.2"/>
    <row r="27" spans="1:5" s="10" customFormat="1" ht="12" customHeight="1" x14ac:dyDescent="0.2"/>
    <row r="28" spans="1:5" s="10" customFormat="1" ht="12" customHeight="1" x14ac:dyDescent="0.2"/>
    <row r="29" spans="1:5" s="10" customFormat="1" ht="12" customHeight="1" x14ac:dyDescent="0.2"/>
    <row r="30" spans="1:5" s="10" customFormat="1" ht="12" customHeight="1" x14ac:dyDescent="0.2"/>
    <row r="31" spans="1:5" s="10" customFormat="1" ht="12" customHeight="1" x14ac:dyDescent="0.2"/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54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style="362" customWidth="1"/>
    <col min="7" max="7" width="9.42578125" customWidth="1"/>
  </cols>
  <sheetData>
    <row r="1" spans="1:6" x14ac:dyDescent="0.25">
      <c r="A1" s="150" t="s">
        <v>212</v>
      </c>
      <c r="B1" s="387"/>
      <c r="C1" s="387"/>
      <c r="D1" s="394"/>
      <c r="E1" s="387"/>
      <c r="F1" s="387"/>
    </row>
    <row r="2" spans="1:6" ht="45" customHeight="1" x14ac:dyDescent="0.25">
      <c r="A2" s="252"/>
      <c r="B2" s="55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26" t="s">
        <v>213</v>
      </c>
      <c r="B3" s="395"/>
      <c r="C3" s="396"/>
      <c r="D3" s="153"/>
      <c r="E3" s="395"/>
      <c r="F3" s="395"/>
    </row>
    <row r="4" spans="1:6" ht="12" customHeight="1" x14ac:dyDescent="0.25">
      <c r="A4" s="160" t="s">
        <v>214</v>
      </c>
      <c r="B4" s="395"/>
      <c r="C4" s="396"/>
      <c r="D4" s="153"/>
      <c r="E4" s="395"/>
      <c r="F4" s="395"/>
    </row>
    <row r="5" spans="1:6" ht="12" customHeight="1" x14ac:dyDescent="0.25">
      <c r="A5" s="144" t="s">
        <v>142</v>
      </c>
      <c r="B5" s="349">
        <v>158352</v>
      </c>
      <c r="C5" s="351">
        <v>186614</v>
      </c>
      <c r="D5" s="349">
        <v>185486</v>
      </c>
      <c r="E5" s="349">
        <v>189949</v>
      </c>
      <c r="F5" s="349">
        <v>191327</v>
      </c>
    </row>
    <row r="6" spans="1:6" ht="12" customHeight="1" x14ac:dyDescent="0.25">
      <c r="A6" s="140" t="s">
        <v>215</v>
      </c>
      <c r="B6" s="349">
        <v>410126</v>
      </c>
      <c r="C6" s="351">
        <v>373128</v>
      </c>
      <c r="D6" s="349">
        <v>331887</v>
      </c>
      <c r="E6" s="349">
        <v>327520</v>
      </c>
      <c r="F6" s="349">
        <v>328108</v>
      </c>
    </row>
    <row r="7" spans="1:6" ht="12" customHeight="1" x14ac:dyDescent="0.25">
      <c r="A7" s="144" t="s">
        <v>143</v>
      </c>
      <c r="B7" s="349">
        <v>182552</v>
      </c>
      <c r="C7" s="351">
        <v>200586</v>
      </c>
      <c r="D7" s="349">
        <v>212832</v>
      </c>
      <c r="E7" s="349">
        <v>227300</v>
      </c>
      <c r="F7" s="349">
        <v>241706</v>
      </c>
    </row>
    <row r="8" spans="1:6" ht="12" customHeight="1" x14ac:dyDescent="0.25">
      <c r="A8" s="140" t="s">
        <v>216</v>
      </c>
      <c r="B8" s="349">
        <v>808</v>
      </c>
      <c r="C8" s="351">
        <v>660</v>
      </c>
      <c r="D8" s="349">
        <v>620</v>
      </c>
      <c r="E8" s="349">
        <v>620</v>
      </c>
      <c r="F8" s="349">
        <v>620</v>
      </c>
    </row>
    <row r="9" spans="1:6" ht="12" customHeight="1" x14ac:dyDescent="0.25">
      <c r="A9" s="158" t="s">
        <v>217</v>
      </c>
      <c r="B9" s="364">
        <v>751838</v>
      </c>
      <c r="C9" s="365">
        <v>760988</v>
      </c>
      <c r="D9" s="364">
        <v>730825</v>
      </c>
      <c r="E9" s="364">
        <v>745389</v>
      </c>
      <c r="F9" s="364">
        <v>761761</v>
      </c>
    </row>
    <row r="10" spans="1:6" ht="12" customHeight="1" x14ac:dyDescent="0.25">
      <c r="A10" s="160" t="s">
        <v>218</v>
      </c>
      <c r="B10" s="349"/>
      <c r="C10" s="351"/>
      <c r="D10" s="349"/>
      <c r="E10" s="349"/>
      <c r="F10" s="349"/>
    </row>
    <row r="11" spans="1:6" ht="12" customHeight="1" x14ac:dyDescent="0.25">
      <c r="A11" s="140" t="s">
        <v>219</v>
      </c>
      <c r="B11" s="349">
        <v>194894</v>
      </c>
      <c r="C11" s="351">
        <v>221499</v>
      </c>
      <c r="D11" s="349">
        <v>215419</v>
      </c>
      <c r="E11" s="349">
        <v>216894</v>
      </c>
      <c r="F11" s="349">
        <v>220107</v>
      </c>
    </row>
    <row r="12" spans="1:6" ht="12" customHeight="1" x14ac:dyDescent="0.25">
      <c r="A12" s="140" t="s">
        <v>131</v>
      </c>
      <c r="B12" s="349">
        <v>207652</v>
      </c>
      <c r="C12" s="351">
        <v>250336</v>
      </c>
      <c r="D12" s="349">
        <v>197946</v>
      </c>
      <c r="E12" s="349">
        <v>199678</v>
      </c>
      <c r="F12" s="349">
        <v>188417</v>
      </c>
    </row>
    <row r="13" spans="1:6" ht="12" customHeight="1" x14ac:dyDescent="0.25">
      <c r="A13" s="121" t="s">
        <v>136</v>
      </c>
      <c r="B13" s="349">
        <v>605228</v>
      </c>
      <c r="C13" s="351">
        <v>216165</v>
      </c>
      <c r="D13" s="349">
        <v>227396</v>
      </c>
      <c r="E13" s="349">
        <v>241606</v>
      </c>
      <c r="F13" s="349">
        <v>256641</v>
      </c>
    </row>
    <row r="14" spans="1:6" ht="12" customHeight="1" x14ac:dyDescent="0.25">
      <c r="A14" s="122" t="s">
        <v>220</v>
      </c>
      <c r="B14" s="349">
        <v>7594</v>
      </c>
      <c r="C14" s="351">
        <v>7445</v>
      </c>
      <c r="D14" s="349">
        <v>7282</v>
      </c>
      <c r="E14" s="349">
        <v>7109</v>
      </c>
      <c r="F14" s="349">
        <v>6922</v>
      </c>
    </row>
    <row r="15" spans="1:6" ht="12" customHeight="1" x14ac:dyDescent="0.25">
      <c r="A15" s="140" t="s">
        <v>145</v>
      </c>
      <c r="B15" s="349">
        <v>2925</v>
      </c>
      <c r="C15" s="351">
        <v>2798</v>
      </c>
      <c r="D15" s="349">
        <v>2798</v>
      </c>
      <c r="E15" s="349">
        <v>2798</v>
      </c>
      <c r="F15" s="349">
        <v>2798</v>
      </c>
    </row>
    <row r="16" spans="1:6" ht="12" customHeight="1" x14ac:dyDescent="0.25">
      <c r="A16" s="159" t="s">
        <v>221</v>
      </c>
      <c r="B16" s="364">
        <v>1018293</v>
      </c>
      <c r="C16" s="366">
        <v>698243</v>
      </c>
      <c r="D16" s="364">
        <v>650841</v>
      </c>
      <c r="E16" s="364">
        <v>668085</v>
      </c>
      <c r="F16" s="364">
        <v>674885</v>
      </c>
    </row>
    <row r="17" spans="1:7" ht="22.5" customHeight="1" x14ac:dyDescent="0.25">
      <c r="A17" s="123" t="s">
        <v>222</v>
      </c>
      <c r="B17" s="367">
        <v>-266455</v>
      </c>
      <c r="C17" s="368">
        <v>62745</v>
      </c>
      <c r="D17" s="367">
        <v>79984</v>
      </c>
      <c r="E17" s="367">
        <v>77304</v>
      </c>
      <c r="F17" s="367">
        <v>86876</v>
      </c>
    </row>
    <row r="18" spans="1:7" ht="11.25" customHeight="1" x14ac:dyDescent="0.25">
      <c r="A18" s="26" t="s">
        <v>223</v>
      </c>
      <c r="B18" s="349"/>
      <c r="C18" s="351"/>
      <c r="D18" s="349"/>
      <c r="E18" s="349"/>
      <c r="F18" s="349"/>
    </row>
    <row r="19" spans="1:7" ht="11.25" customHeight="1" x14ac:dyDescent="0.25">
      <c r="A19" s="26" t="s">
        <v>214</v>
      </c>
      <c r="B19" s="349"/>
      <c r="C19" s="351"/>
      <c r="D19" s="349"/>
      <c r="E19" s="349"/>
      <c r="F19" s="349"/>
    </row>
    <row r="20" spans="1:7" ht="22.5" customHeight="1" x14ac:dyDescent="0.25">
      <c r="A20" s="144" t="s">
        <v>224</v>
      </c>
      <c r="B20" s="349">
        <v>0</v>
      </c>
      <c r="C20" s="351">
        <v>526</v>
      </c>
      <c r="D20" s="349">
        <v>1890</v>
      </c>
      <c r="E20" s="349">
        <v>36505</v>
      </c>
      <c r="F20" s="349">
        <v>0</v>
      </c>
    </row>
    <row r="21" spans="1:7" ht="12" customHeight="1" x14ac:dyDescent="0.25">
      <c r="A21" s="159" t="s">
        <v>217</v>
      </c>
      <c r="B21" s="364">
        <v>0</v>
      </c>
      <c r="C21" s="366">
        <v>526</v>
      </c>
      <c r="D21" s="364">
        <v>1890</v>
      </c>
      <c r="E21" s="364">
        <v>36505</v>
      </c>
      <c r="F21" s="364">
        <v>0</v>
      </c>
      <c r="G21" s="363"/>
    </row>
    <row r="22" spans="1:7" ht="12" customHeight="1" x14ac:dyDescent="0.25">
      <c r="A22" s="26" t="s">
        <v>218</v>
      </c>
      <c r="B22" s="349"/>
      <c r="C22" s="351"/>
      <c r="D22" s="349"/>
      <c r="E22" s="349"/>
      <c r="F22" s="349"/>
      <c r="G22" s="363"/>
    </row>
    <row r="23" spans="1:7" ht="22.5" customHeight="1" x14ac:dyDescent="0.25">
      <c r="A23" s="141" t="s">
        <v>237</v>
      </c>
      <c r="B23" s="335">
        <v>358926</v>
      </c>
      <c r="C23" s="336">
        <v>155614</v>
      </c>
      <c r="D23" s="335">
        <v>267811</v>
      </c>
      <c r="E23" s="335">
        <v>321747</v>
      </c>
      <c r="F23" s="335">
        <v>605563</v>
      </c>
      <c r="G23" s="363"/>
    </row>
    <row r="24" spans="1:7" ht="22.5" customHeight="1" x14ac:dyDescent="0.25">
      <c r="A24" s="144" t="s">
        <v>236</v>
      </c>
      <c r="B24" s="335">
        <v>2888</v>
      </c>
      <c r="C24" s="336">
        <v>2990</v>
      </c>
      <c r="D24" s="335">
        <v>1494</v>
      </c>
      <c r="E24" s="335">
        <v>1423</v>
      </c>
      <c r="F24" s="335">
        <v>60</v>
      </c>
      <c r="G24" s="363"/>
    </row>
    <row r="25" spans="1:7" ht="12" customHeight="1" x14ac:dyDescent="0.25">
      <c r="A25" s="144" t="s">
        <v>225</v>
      </c>
      <c r="B25" s="349">
        <v>13735</v>
      </c>
      <c r="C25" s="351">
        <v>16302</v>
      </c>
      <c r="D25" s="349">
        <v>6818</v>
      </c>
      <c r="E25" s="349">
        <v>6353</v>
      </c>
      <c r="F25" s="349">
        <v>7764</v>
      </c>
      <c r="G25" s="363"/>
    </row>
    <row r="26" spans="1:7" ht="12" customHeight="1" x14ac:dyDescent="0.25">
      <c r="A26" s="158" t="s">
        <v>221</v>
      </c>
      <c r="B26" s="364">
        <v>375549</v>
      </c>
      <c r="C26" s="366">
        <v>174906</v>
      </c>
      <c r="D26" s="364">
        <v>276123</v>
      </c>
      <c r="E26" s="364">
        <v>329523</v>
      </c>
      <c r="F26" s="364">
        <v>613387</v>
      </c>
    </row>
    <row r="27" spans="1:7" ht="22.5" customHeight="1" x14ac:dyDescent="0.25">
      <c r="A27" s="157" t="s">
        <v>226</v>
      </c>
      <c r="B27" s="367">
        <v>-375549</v>
      </c>
      <c r="C27" s="368">
        <v>-174380</v>
      </c>
      <c r="D27" s="367">
        <v>-274233</v>
      </c>
      <c r="E27" s="367">
        <v>-293018</v>
      </c>
      <c r="F27" s="367">
        <v>-613387</v>
      </c>
    </row>
    <row r="28" spans="1:7" x14ac:dyDescent="0.25">
      <c r="A28" s="155"/>
      <c r="B28" s="395"/>
      <c r="C28" s="397"/>
      <c r="D28" s="395"/>
      <c r="E28" s="395"/>
      <c r="F28" s="395"/>
    </row>
    <row r="29" spans="1:7" x14ac:dyDescent="0.25">
      <c r="A29" s="500" t="s">
        <v>212</v>
      </c>
      <c r="B29" s="501"/>
      <c r="C29" s="501"/>
      <c r="D29" s="501"/>
      <c r="E29" s="501"/>
      <c r="F29" s="501"/>
    </row>
    <row r="30" spans="1:7" ht="45" customHeight="1" x14ac:dyDescent="0.25">
      <c r="A30" s="252"/>
      <c r="B30" s="55" t="str">
        <f>B2</f>
        <v>2022-23
Estimated
actual
$'000</v>
      </c>
      <c r="C30" s="54" t="str">
        <f t="shared" ref="C30:F30" si="0">C2</f>
        <v>2023-24
Budget
$'000</v>
      </c>
      <c r="D30" s="55" t="str">
        <f t="shared" si="0"/>
        <v>2024-25 Forward estimate
$'000</v>
      </c>
      <c r="E30" s="55" t="str">
        <f t="shared" si="0"/>
        <v>2025-26 Forward estimate
$'000</v>
      </c>
      <c r="F30" s="55" t="str">
        <f t="shared" si="0"/>
        <v>2026-27 Forward estimate
$'000</v>
      </c>
    </row>
    <row r="31" spans="1:7" ht="12" customHeight="1" x14ac:dyDescent="0.25">
      <c r="A31" s="160" t="s">
        <v>227</v>
      </c>
      <c r="B31" s="398"/>
      <c r="C31" s="399"/>
      <c r="D31" s="156"/>
      <c r="E31" s="156"/>
      <c r="F31" s="156"/>
    </row>
    <row r="32" spans="1:7" ht="12" customHeight="1" x14ac:dyDescent="0.25">
      <c r="A32" s="160" t="s">
        <v>214</v>
      </c>
      <c r="B32" s="398"/>
      <c r="C32" s="399"/>
      <c r="D32" s="156"/>
      <c r="E32" s="156"/>
      <c r="F32" s="156"/>
    </row>
    <row r="33" spans="1:6" ht="12" customHeight="1" x14ac:dyDescent="0.25">
      <c r="A33" s="140" t="s">
        <v>192</v>
      </c>
      <c r="B33" s="349">
        <v>17269</v>
      </c>
      <c r="C33" s="351">
        <v>118540</v>
      </c>
      <c r="D33" s="349">
        <v>229170</v>
      </c>
      <c r="E33" s="349">
        <v>281680</v>
      </c>
      <c r="F33" s="349">
        <v>573503</v>
      </c>
    </row>
    <row r="34" spans="1:6" ht="12" customHeight="1" x14ac:dyDescent="0.25">
      <c r="A34" s="442" t="s">
        <v>217</v>
      </c>
      <c r="B34" s="364">
        <v>17269</v>
      </c>
      <c r="C34" s="366">
        <v>118540</v>
      </c>
      <c r="D34" s="364">
        <v>229170</v>
      </c>
      <c r="E34" s="364">
        <v>281680</v>
      </c>
      <c r="F34" s="364">
        <v>573503</v>
      </c>
    </row>
    <row r="35" spans="1:6" ht="12" customHeight="1" x14ac:dyDescent="0.25">
      <c r="A35" s="443" t="s">
        <v>228</v>
      </c>
      <c r="B35" s="400"/>
      <c r="C35" s="401"/>
      <c r="D35" s="400"/>
      <c r="E35" s="400"/>
      <c r="F35" s="400"/>
    </row>
    <row r="36" spans="1:6" ht="12" customHeight="1" x14ac:dyDescent="0.25">
      <c r="A36" s="121" t="s">
        <v>229</v>
      </c>
      <c r="B36" s="349">
        <v>90408</v>
      </c>
      <c r="C36" s="351">
        <v>56476</v>
      </c>
      <c r="D36" s="349">
        <v>58296</v>
      </c>
      <c r="E36" s="349">
        <v>62617</v>
      </c>
      <c r="F36" s="349">
        <v>58366</v>
      </c>
    </row>
    <row r="37" spans="1:6" ht="12" customHeight="1" x14ac:dyDescent="0.25">
      <c r="A37" s="122" t="s">
        <v>230</v>
      </c>
      <c r="B37" s="349">
        <v>7614</v>
      </c>
      <c r="C37" s="351">
        <v>8318</v>
      </c>
      <c r="D37" s="349">
        <v>9054</v>
      </c>
      <c r="E37" s="349">
        <v>9823</v>
      </c>
      <c r="F37" s="349">
        <v>10624</v>
      </c>
    </row>
    <row r="38" spans="1:6" ht="12" customHeight="1" x14ac:dyDescent="0.25">
      <c r="A38" s="442" t="s">
        <v>221</v>
      </c>
      <c r="B38" s="364">
        <v>98022</v>
      </c>
      <c r="C38" s="366">
        <v>64794</v>
      </c>
      <c r="D38" s="364">
        <v>67350</v>
      </c>
      <c r="E38" s="364">
        <v>72440</v>
      </c>
      <c r="F38" s="364">
        <v>68990</v>
      </c>
    </row>
    <row r="39" spans="1:6" ht="22.35" customHeight="1" x14ac:dyDescent="0.25">
      <c r="A39" s="444" t="s">
        <v>231</v>
      </c>
      <c r="B39" s="367">
        <v>-80753</v>
      </c>
      <c r="C39" s="368">
        <v>53746</v>
      </c>
      <c r="D39" s="367">
        <v>161820</v>
      </c>
      <c r="E39" s="367">
        <v>209240</v>
      </c>
      <c r="F39" s="367">
        <v>504513</v>
      </c>
    </row>
    <row r="40" spans="1:6" ht="22.35" customHeight="1" x14ac:dyDescent="0.25">
      <c r="A40" s="444" t="s">
        <v>232</v>
      </c>
      <c r="B40" s="367">
        <v>-722757</v>
      </c>
      <c r="C40" s="368">
        <v>-57889</v>
      </c>
      <c r="D40" s="367">
        <v>-32429</v>
      </c>
      <c r="E40" s="367">
        <v>-6474</v>
      </c>
      <c r="F40" s="367">
        <v>-21998</v>
      </c>
    </row>
    <row r="41" spans="1:6" ht="22.35" customHeight="1" x14ac:dyDescent="0.25">
      <c r="A41" s="122" t="s">
        <v>233</v>
      </c>
      <c r="B41" s="335">
        <v>1610931</v>
      </c>
      <c r="C41" s="336">
        <v>888174</v>
      </c>
      <c r="D41" s="335">
        <v>830285</v>
      </c>
      <c r="E41" s="335">
        <v>797856</v>
      </c>
      <c r="F41" s="335">
        <v>791382</v>
      </c>
    </row>
    <row r="42" spans="1:6" ht="22.35" customHeight="1" x14ac:dyDescent="0.25">
      <c r="A42" s="445" t="s">
        <v>234</v>
      </c>
      <c r="B42" s="367">
        <v>888174</v>
      </c>
      <c r="C42" s="368">
        <v>830285</v>
      </c>
      <c r="D42" s="367">
        <v>797856</v>
      </c>
      <c r="E42" s="367">
        <v>791382</v>
      </c>
      <c r="F42" s="367">
        <v>769384</v>
      </c>
    </row>
    <row r="43" spans="1:6" ht="12" customHeight="1" x14ac:dyDescent="0.25">
      <c r="A43" s="502" t="s">
        <v>235</v>
      </c>
      <c r="B43" s="502"/>
      <c r="C43" s="502"/>
      <c r="D43" s="502"/>
      <c r="E43" s="502"/>
      <c r="F43" s="502"/>
    </row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2">
    <mergeCell ref="A29:F29"/>
    <mergeCell ref="A43:F4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7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7" width="9.42578125" customWidth="1"/>
  </cols>
  <sheetData>
    <row r="1" spans="1:7" x14ac:dyDescent="0.25">
      <c r="A1" s="163" t="s">
        <v>238</v>
      </c>
      <c r="B1" s="164"/>
      <c r="C1" s="164"/>
      <c r="D1" s="164"/>
      <c r="E1" s="164"/>
      <c r="F1" s="164"/>
    </row>
    <row r="2" spans="1:7" ht="45" customHeight="1" x14ac:dyDescent="0.25">
      <c r="A2" s="252"/>
      <c r="B2" s="55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7" ht="12" customHeight="1" x14ac:dyDescent="0.25">
      <c r="A3" s="177" t="s">
        <v>239</v>
      </c>
      <c r="B3" s="165"/>
      <c r="C3" s="166"/>
      <c r="D3" s="153"/>
      <c r="E3" s="165"/>
      <c r="F3" s="165"/>
    </row>
    <row r="4" spans="1:7" ht="12" customHeight="1" x14ac:dyDescent="0.25">
      <c r="A4" s="167" t="s">
        <v>240</v>
      </c>
      <c r="B4" s="274">
        <v>10744</v>
      </c>
      <c r="C4" s="275">
        <v>11306</v>
      </c>
      <c r="D4" s="274">
        <v>7828</v>
      </c>
      <c r="E4" s="274">
        <v>5593</v>
      </c>
      <c r="F4" s="274">
        <v>5641</v>
      </c>
    </row>
    <row r="5" spans="1:7" ht="12" customHeight="1" x14ac:dyDescent="0.25">
      <c r="A5" s="170" t="s">
        <v>241</v>
      </c>
      <c r="B5" s="274">
        <v>6525</v>
      </c>
      <c r="C5" s="275">
        <v>107234</v>
      </c>
      <c r="D5" s="274">
        <v>221342</v>
      </c>
      <c r="E5" s="274">
        <v>276087</v>
      </c>
      <c r="F5" s="274">
        <v>567862</v>
      </c>
    </row>
    <row r="6" spans="1:7" ht="12" customHeight="1" x14ac:dyDescent="0.25">
      <c r="A6" s="177" t="s">
        <v>242</v>
      </c>
      <c r="B6" s="276">
        <v>17269</v>
      </c>
      <c r="C6" s="277">
        <v>118540</v>
      </c>
      <c r="D6" s="276">
        <v>229170</v>
      </c>
      <c r="E6" s="276">
        <v>281680</v>
      </c>
      <c r="F6" s="276">
        <v>573503</v>
      </c>
    </row>
    <row r="7" spans="1:7" ht="12" customHeight="1" x14ac:dyDescent="0.25">
      <c r="A7" s="181" t="s">
        <v>243</v>
      </c>
      <c r="B7" s="278"/>
      <c r="C7" s="279"/>
      <c r="D7" s="278"/>
      <c r="E7" s="278"/>
      <c r="F7" s="278"/>
    </row>
    <row r="8" spans="1:7" ht="12" customHeight="1" x14ac:dyDescent="0.25">
      <c r="A8" s="182" t="s">
        <v>244</v>
      </c>
      <c r="B8" s="274">
        <v>17269</v>
      </c>
      <c r="C8" s="275">
        <v>118540</v>
      </c>
      <c r="D8" s="274">
        <v>229170</v>
      </c>
      <c r="E8" s="274">
        <v>281680</v>
      </c>
      <c r="F8" s="274">
        <v>573503</v>
      </c>
      <c r="G8" s="362"/>
    </row>
    <row r="9" spans="1:7" ht="12" customHeight="1" x14ac:dyDescent="0.25">
      <c r="A9" s="181" t="s">
        <v>245</v>
      </c>
      <c r="B9" s="280">
        <v>17269</v>
      </c>
      <c r="C9" s="281">
        <v>118540</v>
      </c>
      <c r="D9" s="280">
        <v>229170</v>
      </c>
      <c r="E9" s="280">
        <v>281680</v>
      </c>
      <c r="F9" s="280">
        <v>573503</v>
      </c>
      <c r="G9" s="362"/>
    </row>
    <row r="10" spans="1:7" ht="22.5" customHeight="1" x14ac:dyDescent="0.25">
      <c r="A10" s="176" t="s">
        <v>246</v>
      </c>
      <c r="B10" s="282"/>
      <c r="C10" s="283"/>
      <c r="D10" s="282"/>
      <c r="E10" s="282"/>
      <c r="F10" s="282"/>
      <c r="G10" s="362"/>
    </row>
    <row r="11" spans="1:7" ht="12" customHeight="1" x14ac:dyDescent="0.25">
      <c r="A11" s="170" t="s">
        <v>360</v>
      </c>
      <c r="B11" s="274">
        <v>307504</v>
      </c>
      <c r="C11" s="275">
        <v>107234</v>
      </c>
      <c r="D11" s="274">
        <v>221342</v>
      </c>
      <c r="E11" s="274">
        <v>276087</v>
      </c>
      <c r="F11" s="274">
        <v>567862</v>
      </c>
      <c r="G11" s="362"/>
    </row>
    <row r="12" spans="1:7" ht="12" customHeight="1" x14ac:dyDescent="0.25">
      <c r="A12" s="318" t="s">
        <v>361</v>
      </c>
      <c r="B12" s="165">
        <v>11040</v>
      </c>
      <c r="C12" s="166">
        <v>13605</v>
      </c>
      <c r="D12" s="165">
        <v>7828</v>
      </c>
      <c r="E12" s="165">
        <v>5593</v>
      </c>
      <c r="F12" s="165">
        <v>5641</v>
      </c>
      <c r="G12" s="362"/>
    </row>
    <row r="13" spans="1:7" ht="22.5" customHeight="1" x14ac:dyDescent="0.25">
      <c r="A13" s="318" t="s">
        <v>362</v>
      </c>
      <c r="B13" s="165">
        <v>57005</v>
      </c>
      <c r="C13" s="166">
        <v>54067</v>
      </c>
      <c r="D13" s="165">
        <v>46953</v>
      </c>
      <c r="E13" s="165">
        <v>47843</v>
      </c>
      <c r="F13" s="165">
        <v>39884</v>
      </c>
      <c r="G13" s="362"/>
    </row>
    <row r="14" spans="1:7" ht="12" customHeight="1" x14ac:dyDescent="0.25">
      <c r="A14" s="177" t="s">
        <v>247</v>
      </c>
      <c r="B14" s="276">
        <v>375549</v>
      </c>
      <c r="C14" s="277">
        <v>174906</v>
      </c>
      <c r="D14" s="276">
        <v>276123</v>
      </c>
      <c r="E14" s="276">
        <v>329523</v>
      </c>
      <c r="F14" s="276">
        <v>613387</v>
      </c>
      <c r="G14" s="362"/>
    </row>
    <row r="15" spans="1:7" ht="33.75" customHeight="1" x14ac:dyDescent="0.25">
      <c r="A15" s="176" t="s">
        <v>248</v>
      </c>
      <c r="B15" s="284"/>
      <c r="C15" s="285"/>
      <c r="D15" s="284"/>
      <c r="E15" s="284"/>
      <c r="F15" s="284"/>
      <c r="G15" s="362"/>
    </row>
    <row r="16" spans="1:7" ht="12" customHeight="1" x14ac:dyDescent="0.25">
      <c r="A16" s="167" t="s">
        <v>249</v>
      </c>
      <c r="B16" s="274">
        <v>375549</v>
      </c>
      <c r="C16" s="275">
        <v>174906</v>
      </c>
      <c r="D16" s="274">
        <v>276123</v>
      </c>
      <c r="E16" s="274">
        <v>329523</v>
      </c>
      <c r="F16" s="274">
        <v>613387</v>
      </c>
      <c r="G16" s="362"/>
    </row>
    <row r="17" spans="1:7" ht="12" customHeight="1" x14ac:dyDescent="0.25">
      <c r="A17" s="178" t="s">
        <v>250</v>
      </c>
      <c r="B17" s="286">
        <v>375549</v>
      </c>
      <c r="C17" s="287">
        <v>174906</v>
      </c>
      <c r="D17" s="286">
        <v>276123</v>
      </c>
      <c r="E17" s="286">
        <v>329523</v>
      </c>
      <c r="F17" s="286">
        <v>613387</v>
      </c>
      <c r="G17" s="362"/>
    </row>
    <row r="18" spans="1:7" ht="12" customHeight="1" x14ac:dyDescent="0.25">
      <c r="A18" s="179" t="s">
        <v>235</v>
      </c>
      <c r="B18" s="175"/>
      <c r="C18" s="175"/>
      <c r="D18" s="175"/>
      <c r="E18" s="175"/>
      <c r="F18" s="175"/>
    </row>
    <row r="19" spans="1:7" ht="12" customHeight="1" x14ac:dyDescent="0.25">
      <c r="A19" s="173" t="s">
        <v>528</v>
      </c>
      <c r="B19" s="180"/>
      <c r="C19" s="180"/>
      <c r="D19" s="180"/>
      <c r="E19" s="180"/>
      <c r="F19" s="180"/>
    </row>
    <row r="20" spans="1:7" ht="12" customHeight="1" x14ac:dyDescent="0.25">
      <c r="A20" s="173" t="s">
        <v>529</v>
      </c>
      <c r="B20" s="180"/>
      <c r="C20" s="180"/>
      <c r="D20" s="180"/>
      <c r="E20" s="180"/>
      <c r="F20" s="180"/>
    </row>
    <row r="21" spans="1:7" ht="12" customHeight="1" x14ac:dyDescent="0.25">
      <c r="A21" s="173" t="s">
        <v>530</v>
      </c>
      <c r="B21" s="174"/>
      <c r="C21" s="174"/>
      <c r="D21" s="174"/>
      <c r="E21" s="174"/>
      <c r="F21" s="174"/>
    </row>
    <row r="22" spans="1:7" ht="12" customHeight="1" x14ac:dyDescent="0.25">
      <c r="A22" s="173" t="s">
        <v>531</v>
      </c>
      <c r="B22" s="174"/>
      <c r="C22" s="174"/>
      <c r="D22" s="174"/>
      <c r="E22" s="174"/>
      <c r="F22" s="174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2"/>
  <sheetViews>
    <sheetView showGridLines="0" zoomScale="110" zoomScaleNormal="110" workbookViewId="0">
      <selection activeCell="H1" sqref="H1:XFD1048576"/>
    </sheetView>
  </sheetViews>
  <sheetFormatPr defaultRowHeight="15" x14ac:dyDescent="0.25"/>
  <cols>
    <col min="1" max="1" width="22.7109375" customWidth="1"/>
    <col min="2" max="7" width="9.42578125" customWidth="1"/>
  </cols>
  <sheetData>
    <row r="1" spans="1:7" x14ac:dyDescent="0.25">
      <c r="A1" s="183" t="s">
        <v>401</v>
      </c>
      <c r="B1" s="189"/>
      <c r="C1" s="189"/>
      <c r="D1" s="189"/>
      <c r="E1" s="189"/>
      <c r="F1" s="189"/>
      <c r="G1" s="185"/>
    </row>
    <row r="2" spans="1:7" ht="59.25" customHeight="1" x14ac:dyDescent="0.25">
      <c r="A2" s="256"/>
      <c r="B2" s="190" t="s">
        <v>251</v>
      </c>
      <c r="C2" s="190" t="s">
        <v>252</v>
      </c>
      <c r="D2" s="190" t="s">
        <v>253</v>
      </c>
      <c r="E2" s="190" t="s">
        <v>254</v>
      </c>
      <c r="F2" s="190" t="s">
        <v>255</v>
      </c>
      <c r="G2" s="191" t="s">
        <v>261</v>
      </c>
    </row>
    <row r="3" spans="1:7" ht="12" customHeight="1" x14ac:dyDescent="0.25">
      <c r="A3" s="188" t="s">
        <v>389</v>
      </c>
      <c r="B3" s="184"/>
      <c r="C3" s="184"/>
      <c r="D3" s="184"/>
      <c r="E3" s="184"/>
      <c r="F3" s="184"/>
      <c r="G3" s="186"/>
    </row>
    <row r="4" spans="1:7" ht="12" customHeight="1" x14ac:dyDescent="0.25">
      <c r="A4" s="316" t="s">
        <v>256</v>
      </c>
      <c r="B4" s="288">
        <v>483432</v>
      </c>
      <c r="C4" s="288">
        <v>2110643</v>
      </c>
      <c r="D4" s="288">
        <v>30829</v>
      </c>
      <c r="E4" s="288">
        <v>872672</v>
      </c>
      <c r="F4" s="288">
        <v>219828</v>
      </c>
      <c r="G4" s="289">
        <v>3717404</v>
      </c>
    </row>
    <row r="5" spans="1:7" ht="12" customHeight="1" x14ac:dyDescent="0.25">
      <c r="A5" s="317" t="s">
        <v>257</v>
      </c>
      <c r="B5" s="288">
        <v>0</v>
      </c>
      <c r="C5" s="288">
        <v>440444</v>
      </c>
      <c r="D5" s="288">
        <v>1745</v>
      </c>
      <c r="E5" s="288">
        <v>0</v>
      </c>
      <c r="F5" s="288">
        <v>0</v>
      </c>
      <c r="G5" s="289">
        <v>442189</v>
      </c>
    </row>
    <row r="6" spans="1:7" ht="22.5" customHeight="1" x14ac:dyDescent="0.25">
      <c r="A6" s="317" t="s">
        <v>354</v>
      </c>
      <c r="B6" s="192">
        <v>0</v>
      </c>
      <c r="C6" s="192">
        <v>-55131</v>
      </c>
      <c r="D6" s="192">
        <v>-14428</v>
      </c>
      <c r="E6" s="192">
        <v>0</v>
      </c>
      <c r="F6" s="192">
        <v>-123567</v>
      </c>
      <c r="G6" s="193">
        <v>-193126</v>
      </c>
    </row>
    <row r="7" spans="1:7" ht="33.75" customHeight="1" x14ac:dyDescent="0.25">
      <c r="A7" s="317" t="s">
        <v>358</v>
      </c>
      <c r="B7" s="192">
        <v>0</v>
      </c>
      <c r="C7" s="192">
        <v>-67346</v>
      </c>
      <c r="D7" s="192">
        <v>-1986</v>
      </c>
      <c r="E7" s="192">
        <v>0</v>
      </c>
      <c r="F7" s="192">
        <v>0</v>
      </c>
      <c r="G7" s="193">
        <v>-69332</v>
      </c>
    </row>
    <row r="8" spans="1:7" ht="12" customHeight="1" x14ac:dyDescent="0.25">
      <c r="A8" s="307" t="s">
        <v>258</v>
      </c>
      <c r="B8" s="290">
        <v>483432</v>
      </c>
      <c r="C8" s="290">
        <v>2428610</v>
      </c>
      <c r="D8" s="290">
        <v>16160</v>
      </c>
      <c r="E8" s="290">
        <v>872672</v>
      </c>
      <c r="F8" s="290">
        <v>96261</v>
      </c>
      <c r="G8" s="291">
        <v>3897135</v>
      </c>
    </row>
    <row r="9" spans="1:7" ht="12" customHeight="1" x14ac:dyDescent="0.25">
      <c r="A9" s="308" t="s">
        <v>259</v>
      </c>
      <c r="B9" s="288"/>
      <c r="C9" s="288"/>
      <c r="D9" s="288"/>
      <c r="E9" s="288"/>
      <c r="F9" s="288"/>
      <c r="G9" s="289"/>
    </row>
    <row r="10" spans="1:7" ht="22.5" customHeight="1" x14ac:dyDescent="0.25">
      <c r="A10" s="308" t="s">
        <v>260</v>
      </c>
      <c r="B10" s="288"/>
      <c r="C10" s="288"/>
      <c r="D10" s="288"/>
      <c r="E10" s="288"/>
      <c r="F10" s="288"/>
      <c r="G10" s="289"/>
    </row>
    <row r="11" spans="1:7" ht="22.5" customHeight="1" x14ac:dyDescent="0.25">
      <c r="A11" s="317" t="s">
        <v>355</v>
      </c>
      <c r="B11" s="288">
        <v>0</v>
      </c>
      <c r="C11" s="288">
        <v>98747</v>
      </c>
      <c r="D11" s="288">
        <v>0</v>
      </c>
      <c r="E11" s="288">
        <v>0</v>
      </c>
      <c r="F11" s="288">
        <v>8487</v>
      </c>
      <c r="G11" s="289">
        <v>107234</v>
      </c>
    </row>
    <row r="12" spans="1:7" ht="22.5" customHeight="1" x14ac:dyDescent="0.25">
      <c r="A12" s="317" t="s">
        <v>353</v>
      </c>
      <c r="B12" s="192">
        <v>0</v>
      </c>
      <c r="C12" s="192">
        <v>2800</v>
      </c>
      <c r="D12" s="192">
        <v>2990</v>
      </c>
      <c r="E12" s="192">
        <v>0</v>
      </c>
      <c r="F12" s="192">
        <v>7815</v>
      </c>
      <c r="G12" s="193">
        <v>13605</v>
      </c>
    </row>
    <row r="13" spans="1:7" ht="33.75" customHeight="1" x14ac:dyDescent="0.25">
      <c r="A13" s="317" t="s">
        <v>356</v>
      </c>
      <c r="B13" s="192">
        <v>0</v>
      </c>
      <c r="C13" s="192">
        <v>0</v>
      </c>
      <c r="D13" s="192">
        <v>617</v>
      </c>
      <c r="E13" s="192">
        <v>0</v>
      </c>
      <c r="F13" s="192">
        <v>0</v>
      </c>
      <c r="G13" s="193">
        <v>617</v>
      </c>
    </row>
    <row r="14" spans="1:7" ht="12" customHeight="1" x14ac:dyDescent="0.25">
      <c r="A14" s="317" t="s">
        <v>262</v>
      </c>
      <c r="B14" s="288">
        <v>0</v>
      </c>
      <c r="C14" s="288">
        <v>54067</v>
      </c>
      <c r="D14" s="288">
        <v>0</v>
      </c>
      <c r="E14" s="288">
        <v>0</v>
      </c>
      <c r="F14" s="288">
        <v>0</v>
      </c>
      <c r="G14" s="289">
        <v>54067</v>
      </c>
    </row>
    <row r="15" spans="1:7" ht="12" customHeight="1" x14ac:dyDescent="0.25">
      <c r="A15" s="308" t="s">
        <v>263</v>
      </c>
      <c r="B15" s="290">
        <v>0</v>
      </c>
      <c r="C15" s="290">
        <v>155614</v>
      </c>
      <c r="D15" s="290">
        <v>3607</v>
      </c>
      <c r="E15" s="290">
        <v>0</v>
      </c>
      <c r="F15" s="290">
        <v>16302</v>
      </c>
      <c r="G15" s="291">
        <v>175523</v>
      </c>
    </row>
    <row r="16" spans="1:7" ht="12" customHeight="1" x14ac:dyDescent="0.25">
      <c r="A16" s="308" t="s">
        <v>264</v>
      </c>
      <c r="B16" s="288"/>
      <c r="C16" s="288"/>
      <c r="D16" s="288"/>
      <c r="E16" s="288"/>
      <c r="F16" s="288"/>
      <c r="G16" s="289"/>
    </row>
    <row r="17" spans="1:7" ht="22.5" customHeight="1" x14ac:dyDescent="0.25">
      <c r="A17" s="317" t="s">
        <v>363</v>
      </c>
      <c r="B17" s="288">
        <v>0</v>
      </c>
      <c r="C17" s="288">
        <v>-49086</v>
      </c>
      <c r="D17" s="288">
        <v>-1382</v>
      </c>
      <c r="E17" s="288">
        <v>0</v>
      </c>
      <c r="F17" s="288">
        <v>-10094</v>
      </c>
      <c r="G17" s="289">
        <v>-60562</v>
      </c>
    </row>
    <row r="18" spans="1:7" ht="22.5" customHeight="1" x14ac:dyDescent="0.25">
      <c r="A18" s="317" t="s">
        <v>357</v>
      </c>
      <c r="B18" s="192">
        <v>0</v>
      </c>
      <c r="C18" s="192">
        <v>-17924</v>
      </c>
      <c r="D18" s="192">
        <v>-617</v>
      </c>
      <c r="E18" s="192">
        <v>0</v>
      </c>
      <c r="F18" s="192">
        <v>0</v>
      </c>
      <c r="G18" s="193">
        <v>-18541</v>
      </c>
    </row>
    <row r="19" spans="1:7" ht="12" customHeight="1" x14ac:dyDescent="0.25">
      <c r="A19" s="317" t="s">
        <v>266</v>
      </c>
      <c r="B19" s="288">
        <v>0</v>
      </c>
      <c r="C19" s="288">
        <v>-526</v>
      </c>
      <c r="D19" s="288">
        <v>0</v>
      </c>
      <c r="E19" s="288">
        <v>0</v>
      </c>
      <c r="F19" s="288">
        <v>0</v>
      </c>
      <c r="G19" s="289">
        <v>-526</v>
      </c>
    </row>
    <row r="20" spans="1:7" ht="33.75" customHeight="1" x14ac:dyDescent="0.25">
      <c r="A20" s="317" t="s">
        <v>391</v>
      </c>
      <c r="B20" s="192">
        <v>0</v>
      </c>
      <c r="C20" s="192">
        <v>-9022</v>
      </c>
      <c r="D20" s="192">
        <v>0</v>
      </c>
      <c r="E20" s="192">
        <v>0</v>
      </c>
      <c r="F20" s="192">
        <v>0</v>
      </c>
      <c r="G20" s="193">
        <v>-9022</v>
      </c>
    </row>
    <row r="21" spans="1:7" ht="12" customHeight="1" x14ac:dyDescent="0.25">
      <c r="A21" s="317" t="s">
        <v>145</v>
      </c>
      <c r="B21" s="288">
        <v>0</v>
      </c>
      <c r="C21" s="288">
        <v>-3540</v>
      </c>
      <c r="D21" s="288">
        <v>802</v>
      </c>
      <c r="E21" s="288">
        <v>0</v>
      </c>
      <c r="F21" s="288">
        <v>0</v>
      </c>
      <c r="G21" s="289">
        <v>-2738</v>
      </c>
    </row>
    <row r="22" spans="1:7" ht="12" customHeight="1" x14ac:dyDescent="0.25">
      <c r="A22" s="308" t="s">
        <v>267</v>
      </c>
      <c r="B22" s="290">
        <v>0</v>
      </c>
      <c r="C22" s="290">
        <v>-80098</v>
      </c>
      <c r="D22" s="290">
        <v>-1197</v>
      </c>
      <c r="E22" s="290">
        <v>0</v>
      </c>
      <c r="F22" s="290">
        <v>-10094</v>
      </c>
      <c r="G22" s="291">
        <v>-91389</v>
      </c>
    </row>
    <row r="23" spans="1:7" ht="12" customHeight="1" x14ac:dyDescent="0.25">
      <c r="A23" s="307" t="s">
        <v>390</v>
      </c>
      <c r="B23" s="288"/>
      <c r="C23" s="288"/>
      <c r="D23" s="288"/>
      <c r="E23" s="288"/>
      <c r="F23" s="288"/>
      <c r="G23" s="289"/>
    </row>
    <row r="24" spans="1:7" ht="12" customHeight="1" x14ac:dyDescent="0.25">
      <c r="A24" s="317" t="s">
        <v>268</v>
      </c>
      <c r="B24" s="288">
        <v>483432</v>
      </c>
      <c r="C24" s="288">
        <v>2253169</v>
      </c>
      <c r="D24" s="288">
        <v>34621</v>
      </c>
      <c r="E24" s="288">
        <v>872672</v>
      </c>
      <c r="F24" s="288">
        <v>236130</v>
      </c>
      <c r="G24" s="289">
        <v>3880024</v>
      </c>
    </row>
    <row r="25" spans="1:7" ht="12" customHeight="1" x14ac:dyDescent="0.25">
      <c r="A25" s="317" t="s">
        <v>257</v>
      </c>
      <c r="B25" s="288">
        <v>0</v>
      </c>
      <c r="C25" s="288">
        <v>440444</v>
      </c>
      <c r="D25" s="288">
        <v>2362</v>
      </c>
      <c r="E25" s="288">
        <v>0</v>
      </c>
      <c r="F25" s="288">
        <v>0</v>
      </c>
      <c r="G25" s="289">
        <v>442806</v>
      </c>
    </row>
    <row r="26" spans="1:7" ht="22.5" customHeight="1" x14ac:dyDescent="0.25">
      <c r="A26" s="317" t="s">
        <v>354</v>
      </c>
      <c r="B26" s="192">
        <v>0</v>
      </c>
      <c r="C26" s="192">
        <v>-104217</v>
      </c>
      <c r="D26" s="192">
        <v>-15810</v>
      </c>
      <c r="E26" s="192">
        <v>0</v>
      </c>
      <c r="F26" s="192">
        <v>-133661</v>
      </c>
      <c r="G26" s="193">
        <v>-253688</v>
      </c>
    </row>
    <row r="27" spans="1:7" ht="33.75" customHeight="1" x14ac:dyDescent="0.25">
      <c r="A27" s="317" t="s">
        <v>358</v>
      </c>
      <c r="B27" s="192">
        <v>0</v>
      </c>
      <c r="C27" s="192">
        <v>-85270</v>
      </c>
      <c r="D27" s="192">
        <v>-2603</v>
      </c>
      <c r="E27" s="192">
        <v>0</v>
      </c>
      <c r="F27" s="192">
        <v>0</v>
      </c>
      <c r="G27" s="193">
        <v>-87873</v>
      </c>
    </row>
    <row r="28" spans="1:7" ht="12" customHeight="1" x14ac:dyDescent="0.25">
      <c r="A28" s="309" t="s">
        <v>269</v>
      </c>
      <c r="B28" s="290">
        <v>483432</v>
      </c>
      <c r="C28" s="290">
        <v>2504126</v>
      </c>
      <c r="D28" s="290">
        <v>18570</v>
      </c>
      <c r="E28" s="290">
        <v>872672</v>
      </c>
      <c r="F28" s="290">
        <v>102469</v>
      </c>
      <c r="G28" s="291">
        <v>3981269</v>
      </c>
    </row>
    <row r="29" spans="1:7" s="10" customFormat="1" ht="12" customHeight="1" x14ac:dyDescent="0.2">
      <c r="A29" s="492" t="s">
        <v>413</v>
      </c>
    </row>
    <row r="30" spans="1:7" s="10" customFormat="1" ht="12" customHeight="1" x14ac:dyDescent="0.2">
      <c r="A30" s="492" t="s">
        <v>619</v>
      </c>
    </row>
    <row r="31" spans="1:7" s="10" customFormat="1" ht="12" customHeight="1" x14ac:dyDescent="0.2">
      <c r="A31" s="492" t="s">
        <v>620</v>
      </c>
    </row>
    <row r="32" spans="1:7" s="10" customFormat="1" ht="12" customHeight="1" x14ac:dyDescent="0.2">
      <c r="A32" s="492" t="s">
        <v>621</v>
      </c>
    </row>
    <row r="33" spans="1:1" s="10" customFormat="1" ht="12" customHeight="1" x14ac:dyDescent="0.2">
      <c r="A33" s="492" t="s">
        <v>622</v>
      </c>
    </row>
    <row r="34" spans="1:1" s="10" customFormat="1" ht="12" customHeight="1" x14ac:dyDescent="0.2">
      <c r="A34" s="492" t="s">
        <v>406</v>
      </c>
    </row>
    <row r="35" spans="1:1" s="10" customFormat="1" ht="12" customHeight="1" x14ac:dyDescent="0.2">
      <c r="A35" s="492"/>
    </row>
    <row r="36" spans="1:1" s="10" customFormat="1" ht="12" customHeight="1" x14ac:dyDescent="0.2"/>
    <row r="37" spans="1:1" s="10" customFormat="1" ht="12" customHeight="1" x14ac:dyDescent="0.2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49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style="362" customWidth="1"/>
  </cols>
  <sheetData>
    <row r="1" spans="1:6" ht="21.95" customHeight="1" x14ac:dyDescent="0.25">
      <c r="A1" s="503" t="s">
        <v>270</v>
      </c>
      <c r="B1" s="503"/>
      <c r="C1" s="503"/>
      <c r="D1" s="503"/>
      <c r="E1" s="503"/>
      <c r="F1" s="503"/>
    </row>
    <row r="2" spans="1:6" ht="45" customHeight="1" x14ac:dyDescent="0.25">
      <c r="A2" s="252"/>
      <c r="B2" s="55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22.5" customHeight="1" x14ac:dyDescent="0.25">
      <c r="A3" s="258" t="s">
        <v>428</v>
      </c>
      <c r="B3" s="335"/>
      <c r="C3" s="336"/>
      <c r="D3" s="153"/>
      <c r="E3" s="335"/>
      <c r="F3" s="335"/>
    </row>
    <row r="4" spans="1:6" ht="12" customHeight="1" x14ac:dyDescent="0.25">
      <c r="A4" s="203" t="s">
        <v>130</v>
      </c>
      <c r="B4" s="349">
        <v>365500</v>
      </c>
      <c r="C4" s="351">
        <v>420197</v>
      </c>
      <c r="D4" s="349">
        <v>444147</v>
      </c>
      <c r="E4" s="349">
        <v>437204</v>
      </c>
      <c r="F4" s="349">
        <v>439485</v>
      </c>
    </row>
    <row r="5" spans="1:6" ht="12" customHeight="1" x14ac:dyDescent="0.25">
      <c r="A5" s="140" t="s">
        <v>131</v>
      </c>
      <c r="B5" s="349">
        <v>140358</v>
      </c>
      <c r="C5" s="351">
        <v>144786</v>
      </c>
      <c r="D5" s="349">
        <v>145411</v>
      </c>
      <c r="E5" s="349">
        <v>144536</v>
      </c>
      <c r="F5" s="349">
        <v>148644</v>
      </c>
    </row>
    <row r="6" spans="1:6" ht="12" customHeight="1" x14ac:dyDescent="0.25">
      <c r="A6" s="203" t="s">
        <v>271</v>
      </c>
      <c r="B6" s="349">
        <v>9198719</v>
      </c>
      <c r="C6" s="351">
        <v>9308925</v>
      </c>
      <c r="D6" s="349">
        <v>9314045</v>
      </c>
      <c r="E6" s="349">
        <v>9672951</v>
      </c>
      <c r="F6" s="349">
        <v>9725187</v>
      </c>
    </row>
    <row r="7" spans="1:6" ht="22.5" customHeight="1" x14ac:dyDescent="0.25">
      <c r="A7" s="199" t="s">
        <v>359</v>
      </c>
      <c r="B7" s="335">
        <v>1929802</v>
      </c>
      <c r="C7" s="336">
        <v>3027258</v>
      </c>
      <c r="D7" s="335">
        <v>814736</v>
      </c>
      <c r="E7" s="335">
        <v>816595</v>
      </c>
      <c r="F7" s="335">
        <v>818297</v>
      </c>
    </row>
    <row r="8" spans="1:6" ht="12" customHeight="1" x14ac:dyDescent="0.25">
      <c r="A8" s="203" t="s">
        <v>272</v>
      </c>
      <c r="B8" s="349">
        <v>4022</v>
      </c>
      <c r="C8" s="351">
        <v>3142</v>
      </c>
      <c r="D8" s="349">
        <v>3170</v>
      </c>
      <c r="E8" s="349">
        <v>3195</v>
      </c>
      <c r="F8" s="349">
        <v>3220</v>
      </c>
    </row>
    <row r="9" spans="1:6" ht="12" customHeight="1" x14ac:dyDescent="0.25">
      <c r="A9" s="203" t="s">
        <v>273</v>
      </c>
      <c r="B9" s="349">
        <v>56988</v>
      </c>
      <c r="C9" s="351">
        <v>52256</v>
      </c>
      <c r="D9" s="349">
        <v>49541</v>
      </c>
      <c r="E9" s="349">
        <v>46908</v>
      </c>
      <c r="F9" s="349">
        <v>46899</v>
      </c>
    </row>
    <row r="10" spans="1:6" ht="12" customHeight="1" x14ac:dyDescent="0.25">
      <c r="A10" s="121" t="s">
        <v>274</v>
      </c>
      <c r="B10" s="349">
        <v>78847</v>
      </c>
      <c r="C10" s="351">
        <v>97391</v>
      </c>
      <c r="D10" s="349">
        <v>99649</v>
      </c>
      <c r="E10" s="349">
        <v>97907</v>
      </c>
      <c r="F10" s="349">
        <v>96175</v>
      </c>
    </row>
    <row r="11" spans="1:6" ht="12" customHeight="1" x14ac:dyDescent="0.25">
      <c r="A11" s="140" t="s">
        <v>137</v>
      </c>
      <c r="B11" s="349">
        <v>9748</v>
      </c>
      <c r="C11" s="351">
        <v>17232</v>
      </c>
      <c r="D11" s="349">
        <v>9809</v>
      </c>
      <c r="E11" s="349">
        <v>9779</v>
      </c>
      <c r="F11" s="349">
        <v>9746</v>
      </c>
    </row>
    <row r="12" spans="1:6" ht="22.5" customHeight="1" x14ac:dyDescent="0.25">
      <c r="A12" s="123" t="s">
        <v>275</v>
      </c>
      <c r="B12" s="350">
        <v>11783984</v>
      </c>
      <c r="C12" s="338">
        <v>13071187</v>
      </c>
      <c r="D12" s="350">
        <v>10880508</v>
      </c>
      <c r="E12" s="350">
        <v>11229075</v>
      </c>
      <c r="F12" s="350">
        <v>11287653</v>
      </c>
    </row>
    <row r="13" spans="1:6" ht="12" customHeight="1" x14ac:dyDescent="0.25">
      <c r="A13" s="143" t="s">
        <v>276</v>
      </c>
      <c r="B13" s="349"/>
      <c r="C13" s="351"/>
      <c r="D13" s="349"/>
      <c r="E13" s="349"/>
      <c r="F13" s="349"/>
    </row>
    <row r="14" spans="1:6" ht="12" customHeight="1" x14ac:dyDescent="0.25">
      <c r="A14" s="160" t="s">
        <v>140</v>
      </c>
      <c r="B14" s="349"/>
      <c r="C14" s="351"/>
      <c r="D14" s="349"/>
      <c r="E14" s="349"/>
      <c r="F14" s="349"/>
    </row>
    <row r="15" spans="1:6" ht="12" customHeight="1" x14ac:dyDescent="0.25">
      <c r="A15" s="160" t="s">
        <v>141</v>
      </c>
      <c r="B15" s="349"/>
      <c r="C15" s="351"/>
      <c r="D15" s="349"/>
      <c r="E15" s="349"/>
      <c r="F15" s="349"/>
    </row>
    <row r="16" spans="1:6" ht="12" customHeight="1" x14ac:dyDescent="0.25">
      <c r="A16" s="160" t="s">
        <v>277</v>
      </c>
      <c r="B16" s="349"/>
      <c r="C16" s="351"/>
      <c r="D16" s="349"/>
      <c r="E16" s="349"/>
      <c r="F16" s="349"/>
    </row>
    <row r="17" spans="1:6" ht="12" customHeight="1" x14ac:dyDescent="0.25">
      <c r="A17" s="141" t="s">
        <v>142</v>
      </c>
      <c r="B17" s="349">
        <v>3085</v>
      </c>
      <c r="C17" s="351">
        <v>3229</v>
      </c>
      <c r="D17" s="349">
        <v>3286</v>
      </c>
      <c r="E17" s="349">
        <v>3397</v>
      </c>
      <c r="F17" s="349">
        <v>3454</v>
      </c>
    </row>
    <row r="18" spans="1:6" ht="12" customHeight="1" x14ac:dyDescent="0.25">
      <c r="A18" s="140" t="s">
        <v>278</v>
      </c>
      <c r="B18" s="349">
        <v>1433121</v>
      </c>
      <c r="C18" s="351">
        <v>1699663</v>
      </c>
      <c r="D18" s="349">
        <v>1620441</v>
      </c>
      <c r="E18" s="349">
        <v>1527572</v>
      </c>
      <c r="F18" s="349">
        <v>1518956</v>
      </c>
    </row>
    <row r="19" spans="1:6" ht="12" customHeight="1" x14ac:dyDescent="0.25">
      <c r="A19" s="140" t="s">
        <v>279</v>
      </c>
      <c r="B19" s="349">
        <v>1066850</v>
      </c>
      <c r="C19" s="351">
        <v>974815</v>
      </c>
      <c r="D19" s="349">
        <v>921626</v>
      </c>
      <c r="E19" s="349">
        <v>868352</v>
      </c>
      <c r="F19" s="349">
        <v>815025</v>
      </c>
    </row>
    <row r="20" spans="1:6" ht="12" customHeight="1" x14ac:dyDescent="0.25">
      <c r="A20" s="140" t="s">
        <v>280</v>
      </c>
      <c r="B20" s="349">
        <v>14565</v>
      </c>
      <c r="C20" s="351">
        <v>14611</v>
      </c>
      <c r="D20" s="349">
        <v>14658</v>
      </c>
      <c r="E20" s="349">
        <v>14658</v>
      </c>
      <c r="F20" s="349">
        <v>14658</v>
      </c>
    </row>
    <row r="21" spans="1:6" ht="12" customHeight="1" x14ac:dyDescent="0.25">
      <c r="A21" s="159" t="s">
        <v>281</v>
      </c>
      <c r="B21" s="356">
        <v>2517621</v>
      </c>
      <c r="C21" s="357">
        <v>2692318</v>
      </c>
      <c r="D21" s="356">
        <v>2560011</v>
      </c>
      <c r="E21" s="356">
        <v>2413979</v>
      </c>
      <c r="F21" s="356">
        <v>2352093</v>
      </c>
    </row>
    <row r="22" spans="1:6" ht="33.75" customHeight="1" x14ac:dyDescent="0.25">
      <c r="A22" s="259" t="s">
        <v>282</v>
      </c>
      <c r="B22" s="350">
        <v>2517621</v>
      </c>
      <c r="C22" s="338">
        <v>2692318</v>
      </c>
      <c r="D22" s="350">
        <v>2560011</v>
      </c>
      <c r="E22" s="350">
        <v>2413979</v>
      </c>
      <c r="F22" s="350">
        <v>2352093</v>
      </c>
    </row>
    <row r="23" spans="1:6" ht="12" customHeight="1" x14ac:dyDescent="0.25">
      <c r="A23" s="143" t="s">
        <v>147</v>
      </c>
      <c r="B23" s="349"/>
      <c r="C23" s="351"/>
      <c r="D23" s="349"/>
      <c r="E23" s="349"/>
      <c r="F23" s="349"/>
    </row>
    <row r="24" spans="1:6" ht="12" customHeight="1" x14ac:dyDescent="0.25">
      <c r="A24" s="140" t="s">
        <v>283</v>
      </c>
      <c r="B24" s="349">
        <v>600831</v>
      </c>
      <c r="C24" s="351">
        <v>630777</v>
      </c>
      <c r="D24" s="349">
        <v>596274</v>
      </c>
      <c r="E24" s="349">
        <v>574481</v>
      </c>
      <c r="F24" s="349">
        <v>594645</v>
      </c>
    </row>
    <row r="25" spans="1:6" ht="22.5" customHeight="1" x14ac:dyDescent="0.25">
      <c r="A25" s="123" t="s">
        <v>284</v>
      </c>
      <c r="B25" s="350">
        <v>600831</v>
      </c>
      <c r="C25" s="338">
        <v>630777</v>
      </c>
      <c r="D25" s="350">
        <v>596274</v>
      </c>
      <c r="E25" s="350">
        <v>574481</v>
      </c>
      <c r="F25" s="350">
        <v>594645</v>
      </c>
    </row>
    <row r="26" spans="1:6" ht="33.75" customHeight="1" x14ac:dyDescent="0.25">
      <c r="A26" s="123" t="s">
        <v>285</v>
      </c>
      <c r="B26" s="350">
        <v>3118452</v>
      </c>
      <c r="C26" s="338">
        <v>3323095</v>
      </c>
      <c r="D26" s="350">
        <v>3156285</v>
      </c>
      <c r="E26" s="350">
        <v>2988460</v>
      </c>
      <c r="F26" s="350">
        <v>2946738</v>
      </c>
    </row>
    <row r="27" spans="1:6" ht="12" customHeight="1" x14ac:dyDescent="0.25">
      <c r="A27" s="198" t="s">
        <v>286</v>
      </c>
      <c r="B27" s="352">
        <v>-8665532</v>
      </c>
      <c r="C27" s="353">
        <v>-9748092</v>
      </c>
      <c r="D27" s="352">
        <v>-7724223</v>
      </c>
      <c r="E27" s="352">
        <v>-8240615</v>
      </c>
      <c r="F27" s="352">
        <v>-8340915</v>
      </c>
    </row>
    <row r="28" spans="1:6" ht="22.5" customHeight="1" x14ac:dyDescent="0.25">
      <c r="A28" s="314" t="s">
        <v>287</v>
      </c>
      <c r="B28" s="369">
        <v>-8665532</v>
      </c>
      <c r="C28" s="370">
        <v>-9748092</v>
      </c>
      <c r="D28" s="369">
        <v>-7724223</v>
      </c>
      <c r="E28" s="369">
        <v>-8240615</v>
      </c>
      <c r="F28" s="369">
        <v>-8340915</v>
      </c>
    </row>
    <row r="29" spans="1:6" s="10" customFormat="1" ht="12" customHeight="1" x14ac:dyDescent="0.2">
      <c r="A29" s="10" t="s">
        <v>235</v>
      </c>
      <c r="B29" s="409"/>
      <c r="C29" s="409"/>
      <c r="D29" s="409"/>
      <c r="E29" s="409"/>
      <c r="F29" s="409"/>
    </row>
    <row r="30" spans="1:6" s="10" customFormat="1" ht="12" customHeight="1" x14ac:dyDescent="0.2">
      <c r="A30" s="10" t="s">
        <v>532</v>
      </c>
      <c r="B30" s="409"/>
      <c r="C30" s="409"/>
      <c r="D30" s="409"/>
      <c r="E30" s="409"/>
      <c r="F30" s="409"/>
    </row>
    <row r="31" spans="1:6" s="10" customFormat="1" ht="12" customHeight="1" x14ac:dyDescent="0.2">
      <c r="A31" s="10" t="s">
        <v>533</v>
      </c>
      <c r="B31" s="409"/>
      <c r="C31" s="409"/>
      <c r="D31" s="409"/>
      <c r="E31" s="409"/>
      <c r="F31" s="409"/>
    </row>
    <row r="32" spans="1:6" s="10" customFormat="1" ht="12" customHeight="1" x14ac:dyDescent="0.2">
      <c r="A32" s="10" t="s">
        <v>623</v>
      </c>
      <c r="B32" s="409"/>
      <c r="C32" s="409"/>
      <c r="D32" s="409"/>
      <c r="E32" s="409"/>
      <c r="F32" s="409"/>
    </row>
    <row r="33" spans="1:6" s="10" customFormat="1" ht="12" customHeight="1" x14ac:dyDescent="0.2">
      <c r="A33" s="10" t="s">
        <v>624</v>
      </c>
      <c r="B33" s="409"/>
      <c r="C33" s="409"/>
      <c r="D33" s="409"/>
      <c r="E33" s="409"/>
      <c r="F33" s="409"/>
    </row>
    <row r="34" spans="1:6" s="10" customFormat="1" ht="12" customHeight="1" x14ac:dyDescent="0.2">
      <c r="A34" s="10" t="s">
        <v>625</v>
      </c>
      <c r="B34" s="409"/>
      <c r="C34" s="409"/>
      <c r="D34" s="409"/>
      <c r="E34" s="409"/>
      <c r="F34" s="409"/>
    </row>
    <row r="35" spans="1:6" s="10" customFormat="1" ht="12" customHeight="1" x14ac:dyDescent="0.2">
      <c r="A35" s="10" t="s">
        <v>626</v>
      </c>
      <c r="B35" s="409"/>
      <c r="C35" s="409"/>
      <c r="D35" s="409"/>
      <c r="E35" s="409"/>
      <c r="F35" s="409"/>
    </row>
    <row r="36" spans="1:6" s="10" customFormat="1" ht="12" customHeight="1" x14ac:dyDescent="0.2">
      <c r="A36" s="10" t="s">
        <v>627</v>
      </c>
      <c r="B36" s="409"/>
      <c r="C36" s="409"/>
      <c r="D36" s="409"/>
      <c r="E36" s="409"/>
      <c r="F36" s="409"/>
    </row>
    <row r="37" spans="1:6" s="10" customFormat="1" ht="12" customHeight="1" x14ac:dyDescent="0.2">
      <c r="A37" s="10" t="s">
        <v>628</v>
      </c>
      <c r="B37" s="409"/>
      <c r="C37" s="409"/>
      <c r="D37" s="409"/>
      <c r="E37" s="409"/>
      <c r="F37" s="409"/>
    </row>
    <row r="38" spans="1:6" s="10" customFormat="1" ht="12" customHeight="1" x14ac:dyDescent="0.2">
      <c r="A38" s="10" t="s">
        <v>629</v>
      </c>
      <c r="B38" s="409"/>
      <c r="C38" s="409"/>
      <c r="D38" s="409"/>
      <c r="E38" s="409"/>
      <c r="F38" s="409"/>
    </row>
    <row r="39" spans="1:6" s="10" customFormat="1" ht="12" customHeight="1" x14ac:dyDescent="0.2">
      <c r="A39" s="10" t="s">
        <v>630</v>
      </c>
      <c r="B39" s="409"/>
      <c r="C39" s="409"/>
      <c r="D39" s="409"/>
      <c r="E39" s="409"/>
      <c r="F39" s="409"/>
    </row>
    <row r="40" spans="1:6" s="10" customFormat="1" ht="12" customHeight="1" x14ac:dyDescent="0.2">
      <c r="B40" s="409"/>
      <c r="C40" s="409"/>
      <c r="D40" s="409"/>
      <c r="E40" s="409"/>
      <c r="F40" s="409"/>
    </row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46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10.5703125" style="362" customWidth="1"/>
  </cols>
  <sheetData>
    <row r="1" spans="1:6" ht="15" customHeight="1" x14ac:dyDescent="0.25">
      <c r="A1" s="202" t="s">
        <v>288</v>
      </c>
      <c r="B1" s="436"/>
      <c r="C1" s="436"/>
      <c r="D1" s="436"/>
      <c r="E1" s="436"/>
      <c r="F1" s="436"/>
    </row>
    <row r="2" spans="1:6" ht="45" customHeight="1" x14ac:dyDescent="0.25">
      <c r="A2" s="257"/>
      <c r="B2" s="1" t="str">
        <f>'Table 2.1.1'!B3</f>
        <v>2022-23
Estimated
actual
$'000</v>
      </c>
      <c r="C2" s="2" t="str">
        <f>'Table 2.1.1'!C3</f>
        <v>2023-24
Budget
$'000</v>
      </c>
      <c r="D2" s="1" t="str">
        <f>'Table 2.1.1'!D3</f>
        <v>2024-25 Forward estimate
$'000</v>
      </c>
      <c r="E2" s="1" t="str">
        <f>'Table 2.1.1'!E3</f>
        <v>2025-26 Forward estimate
$'000</v>
      </c>
      <c r="F2" s="1" t="str">
        <f>'Table 2.1.1'!F3</f>
        <v>2026-27 Forward estimate
$'000</v>
      </c>
    </row>
    <row r="3" spans="1:6" ht="12" customHeight="1" x14ac:dyDescent="0.25">
      <c r="A3" s="160" t="s">
        <v>289</v>
      </c>
      <c r="B3" s="349"/>
      <c r="C3" s="351"/>
      <c r="D3" s="153"/>
      <c r="E3" s="349"/>
      <c r="F3" s="349"/>
    </row>
    <row r="4" spans="1:6" ht="12" customHeight="1" x14ac:dyDescent="0.25">
      <c r="A4" s="160" t="s">
        <v>163</v>
      </c>
      <c r="B4" s="349"/>
      <c r="C4" s="351"/>
      <c r="D4" s="153"/>
      <c r="E4" s="349"/>
      <c r="F4" s="349"/>
    </row>
    <row r="5" spans="1:6" ht="12" customHeight="1" x14ac:dyDescent="0.25">
      <c r="A5" s="140" t="s">
        <v>164</v>
      </c>
      <c r="B5" s="335">
        <v>456428</v>
      </c>
      <c r="C5" s="336">
        <v>296715</v>
      </c>
      <c r="D5" s="335">
        <v>331244</v>
      </c>
      <c r="E5" s="335">
        <v>264588</v>
      </c>
      <c r="F5" s="335">
        <v>295389</v>
      </c>
    </row>
    <row r="6" spans="1:6" ht="12" customHeight="1" x14ac:dyDescent="0.25">
      <c r="A6" s="140" t="s">
        <v>290</v>
      </c>
      <c r="B6" s="335">
        <v>182494</v>
      </c>
      <c r="C6" s="336">
        <v>346336</v>
      </c>
      <c r="D6" s="335">
        <v>319116</v>
      </c>
      <c r="E6" s="335">
        <v>395822</v>
      </c>
      <c r="F6" s="335">
        <v>365506</v>
      </c>
    </row>
    <row r="7" spans="1:6" ht="12" customHeight="1" x14ac:dyDescent="0.25">
      <c r="A7" s="144" t="s">
        <v>291</v>
      </c>
      <c r="B7" s="335">
        <v>52045960</v>
      </c>
      <c r="C7" s="336">
        <v>53132581</v>
      </c>
      <c r="D7" s="335">
        <v>50540062</v>
      </c>
      <c r="E7" s="335">
        <v>47793789</v>
      </c>
      <c r="F7" s="335">
        <v>45016808</v>
      </c>
    </row>
    <row r="8" spans="1:6" ht="12" customHeight="1" x14ac:dyDescent="0.25">
      <c r="A8" s="140" t="s">
        <v>166</v>
      </c>
      <c r="B8" s="335">
        <v>36046</v>
      </c>
      <c r="C8" s="336">
        <v>36046</v>
      </c>
      <c r="D8" s="335">
        <v>36046</v>
      </c>
      <c r="E8" s="335">
        <v>36046</v>
      </c>
      <c r="F8" s="335">
        <v>36046</v>
      </c>
    </row>
    <row r="9" spans="1:6" ht="12" customHeight="1" x14ac:dyDescent="0.25">
      <c r="A9" s="158" t="s">
        <v>167</v>
      </c>
      <c r="B9" s="371">
        <v>52720928</v>
      </c>
      <c r="C9" s="372">
        <v>53811678</v>
      </c>
      <c r="D9" s="371">
        <v>51226468</v>
      </c>
      <c r="E9" s="371">
        <v>48490245</v>
      </c>
      <c r="F9" s="371">
        <v>45713749</v>
      </c>
    </row>
    <row r="10" spans="1:6" ht="12" customHeight="1" x14ac:dyDescent="0.25">
      <c r="A10" s="160" t="s">
        <v>168</v>
      </c>
      <c r="B10" s="335"/>
      <c r="C10" s="336"/>
      <c r="D10" s="335"/>
      <c r="E10" s="335"/>
      <c r="F10" s="335"/>
    </row>
    <row r="11" spans="1:6" ht="12" customHeight="1" x14ac:dyDescent="0.25">
      <c r="A11" s="203" t="s">
        <v>292</v>
      </c>
      <c r="B11" s="335">
        <v>229407</v>
      </c>
      <c r="C11" s="336">
        <v>195032</v>
      </c>
      <c r="D11" s="335">
        <v>162426</v>
      </c>
      <c r="E11" s="335">
        <v>132147</v>
      </c>
      <c r="F11" s="335">
        <v>100657</v>
      </c>
    </row>
    <row r="12" spans="1:6" ht="12" customHeight="1" x14ac:dyDescent="0.25">
      <c r="A12" s="203" t="s">
        <v>170</v>
      </c>
      <c r="B12" s="335">
        <v>111300</v>
      </c>
      <c r="C12" s="336">
        <v>111039</v>
      </c>
      <c r="D12" s="335">
        <v>109654</v>
      </c>
      <c r="E12" s="335">
        <v>108610</v>
      </c>
      <c r="F12" s="335">
        <v>107804</v>
      </c>
    </row>
    <row r="13" spans="1:6" ht="12" customHeight="1" x14ac:dyDescent="0.25">
      <c r="A13" s="203" t="s">
        <v>172</v>
      </c>
      <c r="B13" s="335">
        <v>913</v>
      </c>
      <c r="C13" s="336">
        <v>803</v>
      </c>
      <c r="D13" s="335">
        <v>842</v>
      </c>
      <c r="E13" s="335">
        <v>799</v>
      </c>
      <c r="F13" s="335">
        <v>1313</v>
      </c>
    </row>
    <row r="14" spans="1:6" ht="12" customHeight="1" x14ac:dyDescent="0.25">
      <c r="A14" s="140" t="s">
        <v>173</v>
      </c>
      <c r="B14" s="335">
        <v>4398</v>
      </c>
      <c r="C14" s="336">
        <v>4398</v>
      </c>
      <c r="D14" s="335">
        <v>4398</v>
      </c>
      <c r="E14" s="335">
        <v>4398</v>
      </c>
      <c r="F14" s="335">
        <v>4398</v>
      </c>
    </row>
    <row r="15" spans="1:6" ht="12" customHeight="1" x14ac:dyDescent="0.25">
      <c r="A15" s="159" t="s">
        <v>174</v>
      </c>
      <c r="B15" s="371">
        <v>346018</v>
      </c>
      <c r="C15" s="372">
        <v>311272</v>
      </c>
      <c r="D15" s="371">
        <v>277320</v>
      </c>
      <c r="E15" s="371">
        <v>245954</v>
      </c>
      <c r="F15" s="371">
        <v>214172</v>
      </c>
    </row>
    <row r="16" spans="1:6" ht="22.5" customHeight="1" x14ac:dyDescent="0.25">
      <c r="A16" s="123" t="s">
        <v>293</v>
      </c>
      <c r="B16" s="373">
        <v>53066946</v>
      </c>
      <c r="C16" s="374">
        <v>54122950</v>
      </c>
      <c r="D16" s="373">
        <v>51503788</v>
      </c>
      <c r="E16" s="373">
        <v>48736199</v>
      </c>
      <c r="F16" s="373">
        <v>45927921</v>
      </c>
    </row>
    <row r="17" spans="1:6" ht="12" customHeight="1" x14ac:dyDescent="0.25">
      <c r="A17" s="160" t="s">
        <v>176</v>
      </c>
      <c r="B17" s="335"/>
      <c r="C17" s="336"/>
      <c r="D17" s="335"/>
      <c r="E17" s="335"/>
      <c r="F17" s="335"/>
    </row>
    <row r="18" spans="1:6" ht="12" customHeight="1" x14ac:dyDescent="0.25">
      <c r="A18" s="160" t="s">
        <v>177</v>
      </c>
      <c r="B18" s="335"/>
      <c r="C18" s="336"/>
      <c r="D18" s="335"/>
      <c r="E18" s="335"/>
      <c r="F18" s="335"/>
    </row>
    <row r="19" spans="1:6" ht="12" customHeight="1" x14ac:dyDescent="0.25">
      <c r="A19" s="203" t="s">
        <v>131</v>
      </c>
      <c r="B19" s="335">
        <v>12107</v>
      </c>
      <c r="C19" s="336">
        <v>12107</v>
      </c>
      <c r="D19" s="335">
        <v>12107</v>
      </c>
      <c r="E19" s="335">
        <v>12107</v>
      </c>
      <c r="F19" s="335">
        <v>12107</v>
      </c>
    </row>
    <row r="20" spans="1:6" ht="12" customHeight="1" x14ac:dyDescent="0.25">
      <c r="A20" s="203" t="s">
        <v>181</v>
      </c>
      <c r="B20" s="335">
        <v>962048</v>
      </c>
      <c r="C20" s="336">
        <v>962048</v>
      </c>
      <c r="D20" s="335">
        <v>962048</v>
      </c>
      <c r="E20" s="335">
        <v>962048</v>
      </c>
      <c r="F20" s="335">
        <v>962048</v>
      </c>
    </row>
    <row r="21" spans="1:6" ht="12" customHeight="1" x14ac:dyDescent="0.25">
      <c r="A21" s="200" t="s">
        <v>182</v>
      </c>
      <c r="B21" s="371">
        <v>974155</v>
      </c>
      <c r="C21" s="372">
        <v>974155</v>
      </c>
      <c r="D21" s="371">
        <v>974155</v>
      </c>
      <c r="E21" s="371">
        <v>974155</v>
      </c>
      <c r="F21" s="371">
        <v>974155</v>
      </c>
    </row>
    <row r="22" spans="1:6" ht="12" customHeight="1" x14ac:dyDescent="0.25">
      <c r="A22" s="26" t="s">
        <v>183</v>
      </c>
      <c r="B22" s="375"/>
      <c r="C22" s="376"/>
      <c r="D22" s="375"/>
      <c r="E22" s="375"/>
      <c r="F22" s="375"/>
    </row>
    <row r="23" spans="1:6" ht="12" customHeight="1" x14ac:dyDescent="0.25">
      <c r="A23" s="203" t="s">
        <v>180</v>
      </c>
      <c r="B23" s="335">
        <v>208558</v>
      </c>
      <c r="C23" s="336">
        <v>160726</v>
      </c>
      <c r="D23" s="335">
        <v>110865</v>
      </c>
      <c r="E23" s="335">
        <v>60857</v>
      </c>
      <c r="F23" s="335">
        <v>10322</v>
      </c>
    </row>
    <row r="24" spans="1:6" ht="12" customHeight="1" x14ac:dyDescent="0.25">
      <c r="A24" s="200" t="s">
        <v>294</v>
      </c>
      <c r="B24" s="377">
        <v>208558</v>
      </c>
      <c r="C24" s="378">
        <v>160726</v>
      </c>
      <c r="D24" s="377">
        <v>110865</v>
      </c>
      <c r="E24" s="377">
        <v>60857</v>
      </c>
      <c r="F24" s="377">
        <v>10322</v>
      </c>
    </row>
    <row r="25" spans="1:6" ht="12" customHeight="1" x14ac:dyDescent="0.25">
      <c r="A25" s="160" t="s">
        <v>184</v>
      </c>
      <c r="B25" s="335"/>
      <c r="C25" s="336"/>
      <c r="D25" s="335"/>
      <c r="E25" s="335"/>
      <c r="F25" s="335"/>
    </row>
    <row r="26" spans="1:6" ht="12" customHeight="1" x14ac:dyDescent="0.25">
      <c r="A26" s="203" t="s">
        <v>295</v>
      </c>
      <c r="B26" s="335">
        <v>270324</v>
      </c>
      <c r="C26" s="336">
        <v>270324</v>
      </c>
      <c r="D26" s="335">
        <v>270324</v>
      </c>
      <c r="E26" s="335">
        <v>270324</v>
      </c>
      <c r="F26" s="335">
        <v>270324</v>
      </c>
    </row>
    <row r="27" spans="1:6" ht="12" customHeight="1" x14ac:dyDescent="0.25">
      <c r="A27" s="203" t="s">
        <v>271</v>
      </c>
      <c r="B27" s="335">
        <v>155355682</v>
      </c>
      <c r="C27" s="336">
        <v>156714455</v>
      </c>
      <c r="D27" s="335">
        <v>163713441</v>
      </c>
      <c r="E27" s="335">
        <v>166217378</v>
      </c>
      <c r="F27" s="335">
        <v>168510060</v>
      </c>
    </row>
    <row r="28" spans="1:6" ht="12" customHeight="1" x14ac:dyDescent="0.25">
      <c r="A28" s="203" t="s">
        <v>187</v>
      </c>
      <c r="B28" s="335">
        <v>14292</v>
      </c>
      <c r="C28" s="336">
        <v>13746</v>
      </c>
      <c r="D28" s="335">
        <v>13147</v>
      </c>
      <c r="E28" s="335">
        <v>12497</v>
      </c>
      <c r="F28" s="335">
        <v>11791</v>
      </c>
    </row>
    <row r="29" spans="1:6" ht="12" customHeight="1" x14ac:dyDescent="0.25">
      <c r="A29" s="200" t="s">
        <v>188</v>
      </c>
      <c r="B29" s="371">
        <v>155640298</v>
      </c>
      <c r="C29" s="372">
        <v>156998525</v>
      </c>
      <c r="D29" s="371">
        <v>163996912</v>
      </c>
      <c r="E29" s="371">
        <v>166500199</v>
      </c>
      <c r="F29" s="371">
        <v>168792175</v>
      </c>
    </row>
    <row r="30" spans="1:6" ht="22.5" customHeight="1" x14ac:dyDescent="0.25">
      <c r="A30" s="123" t="s">
        <v>296</v>
      </c>
      <c r="B30" s="367">
        <v>156823011</v>
      </c>
      <c r="C30" s="368">
        <v>158133406</v>
      </c>
      <c r="D30" s="367">
        <v>165081932</v>
      </c>
      <c r="E30" s="367">
        <v>167535211</v>
      </c>
      <c r="F30" s="367">
        <v>169776652</v>
      </c>
    </row>
    <row r="31" spans="1:6" ht="12" customHeight="1" x14ac:dyDescent="0.25">
      <c r="A31" s="204" t="s">
        <v>297</v>
      </c>
      <c r="B31" s="379">
        <v>-103756065</v>
      </c>
      <c r="C31" s="380">
        <v>-104010456</v>
      </c>
      <c r="D31" s="379">
        <v>-113578144</v>
      </c>
      <c r="E31" s="379">
        <v>-118799012</v>
      </c>
      <c r="F31" s="379">
        <v>-123848731</v>
      </c>
    </row>
    <row r="32" spans="1:6" ht="12" customHeight="1" x14ac:dyDescent="0.25">
      <c r="A32" s="10" t="s">
        <v>235</v>
      </c>
      <c r="B32" s="409"/>
      <c r="C32" s="409"/>
      <c r="D32" s="409"/>
      <c r="E32" s="409"/>
      <c r="F32" s="409"/>
    </row>
    <row r="33" spans="1:6" ht="12" customHeight="1" x14ac:dyDescent="0.25">
      <c r="A33" s="173" t="s">
        <v>412</v>
      </c>
      <c r="B33" s="201"/>
      <c r="C33" s="201"/>
      <c r="D33" s="201"/>
      <c r="E33" s="201"/>
      <c r="F33" s="201"/>
    </row>
    <row r="34" spans="1:6" ht="12" customHeight="1" x14ac:dyDescent="0.25">
      <c r="A34" s="173" t="s">
        <v>631</v>
      </c>
      <c r="B34" s="201"/>
      <c r="C34" s="201"/>
      <c r="D34" s="201"/>
      <c r="E34" s="201"/>
      <c r="F34" s="201"/>
    </row>
    <row r="35" spans="1:6" ht="12" customHeight="1" x14ac:dyDescent="0.25">
      <c r="A35" s="173" t="s">
        <v>632</v>
      </c>
      <c r="B35" s="201"/>
      <c r="C35" s="201"/>
      <c r="D35" s="201"/>
      <c r="E35" s="201"/>
      <c r="F35" s="201"/>
    </row>
    <row r="36" spans="1:6" ht="12" customHeight="1" x14ac:dyDescent="0.25">
      <c r="A36" s="173" t="s">
        <v>633</v>
      </c>
      <c r="B36" s="201"/>
      <c r="C36" s="201"/>
      <c r="D36" s="201"/>
      <c r="E36" s="201"/>
      <c r="F36" s="201"/>
    </row>
    <row r="37" spans="1:6" ht="12" customHeight="1" x14ac:dyDescent="0.25">
      <c r="A37" s="173" t="s">
        <v>634</v>
      </c>
    </row>
    <row r="38" spans="1:6" ht="12" customHeight="1" x14ac:dyDescent="0.25"/>
    <row r="39" spans="1:6" ht="12" customHeight="1" x14ac:dyDescent="0.25"/>
    <row r="40" spans="1:6" ht="12" customHeight="1" x14ac:dyDescent="0.25"/>
    <row r="41" spans="1:6" ht="12" customHeight="1" x14ac:dyDescent="0.25"/>
    <row r="42" spans="1:6" ht="12" customHeight="1" x14ac:dyDescent="0.25"/>
    <row r="43" spans="1:6" ht="12" customHeight="1" x14ac:dyDescent="0.25"/>
    <row r="44" spans="1:6" ht="12" customHeight="1" x14ac:dyDescent="0.25"/>
    <row r="45" spans="1:6" ht="12" customHeight="1" x14ac:dyDescent="0.25"/>
    <row r="46" spans="1:6" ht="12" customHeight="1" x14ac:dyDescent="0.25"/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62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05" t="s">
        <v>298</v>
      </c>
      <c r="B1" s="151"/>
      <c r="C1" s="151"/>
      <c r="D1" s="152"/>
      <c r="E1" s="151"/>
      <c r="F1" s="151"/>
    </row>
    <row r="2" spans="1:6" ht="45" customHeight="1" x14ac:dyDescent="0.25">
      <c r="A2" s="142"/>
      <c r="B2" s="55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160" t="s">
        <v>213</v>
      </c>
      <c r="B3" s="20"/>
      <c r="C3" s="45"/>
      <c r="D3" s="207"/>
      <c r="E3" s="20"/>
      <c r="F3" s="20"/>
    </row>
    <row r="4" spans="1:6" ht="12" customHeight="1" x14ac:dyDescent="0.25">
      <c r="A4" s="160" t="s">
        <v>214</v>
      </c>
      <c r="B4" s="3"/>
      <c r="C4" s="4"/>
      <c r="D4" s="153"/>
      <c r="E4" s="3"/>
      <c r="F4" s="3"/>
    </row>
    <row r="5" spans="1:6" ht="12" customHeight="1" x14ac:dyDescent="0.25">
      <c r="A5" s="219" t="s">
        <v>142</v>
      </c>
      <c r="B5" s="3">
        <v>3085</v>
      </c>
      <c r="C5" s="4">
        <v>3229</v>
      </c>
      <c r="D5" s="3">
        <v>3286</v>
      </c>
      <c r="E5" s="3">
        <v>3397</v>
      </c>
      <c r="F5" s="3">
        <v>3454</v>
      </c>
    </row>
    <row r="6" spans="1:6" ht="12" customHeight="1" x14ac:dyDescent="0.25">
      <c r="A6" s="140" t="s">
        <v>299</v>
      </c>
      <c r="B6" s="335">
        <v>1415635</v>
      </c>
      <c r="C6" s="336">
        <v>1655919</v>
      </c>
      <c r="D6" s="335">
        <v>1577378</v>
      </c>
      <c r="E6" s="335">
        <v>1481248</v>
      </c>
      <c r="F6" s="335">
        <v>1482246</v>
      </c>
    </row>
    <row r="7" spans="1:6" ht="12" customHeight="1" x14ac:dyDescent="0.25">
      <c r="A7" s="144" t="s">
        <v>346</v>
      </c>
      <c r="B7" s="335">
        <v>1066850</v>
      </c>
      <c r="C7" s="336">
        <v>974815</v>
      </c>
      <c r="D7" s="335">
        <v>921626</v>
      </c>
      <c r="E7" s="335">
        <v>868352</v>
      </c>
      <c r="F7" s="335">
        <v>815025</v>
      </c>
    </row>
    <row r="8" spans="1:6" ht="22.5" customHeight="1" x14ac:dyDescent="0.25">
      <c r="A8" s="208" t="s">
        <v>347</v>
      </c>
      <c r="B8" s="335">
        <v>828718</v>
      </c>
      <c r="C8" s="336">
        <v>742260</v>
      </c>
      <c r="D8" s="335">
        <v>6706659</v>
      </c>
      <c r="E8" s="335">
        <v>2178992</v>
      </c>
      <c r="F8" s="335">
        <v>2257164</v>
      </c>
    </row>
    <row r="9" spans="1:6" ht="12" customHeight="1" x14ac:dyDescent="0.25">
      <c r="A9" s="140" t="s">
        <v>145</v>
      </c>
      <c r="B9" s="335">
        <v>14991</v>
      </c>
      <c r="C9" s="336">
        <v>33072</v>
      </c>
      <c r="D9" s="335">
        <v>36522</v>
      </c>
      <c r="E9" s="335">
        <v>44839</v>
      </c>
      <c r="F9" s="335">
        <v>35610</v>
      </c>
    </row>
    <row r="10" spans="1:6" ht="12" customHeight="1" x14ac:dyDescent="0.25">
      <c r="A10" s="158" t="s">
        <v>217</v>
      </c>
      <c r="B10" s="381">
        <v>3329279</v>
      </c>
      <c r="C10" s="382">
        <v>3409295</v>
      </c>
      <c r="D10" s="381">
        <v>9245471</v>
      </c>
      <c r="E10" s="381">
        <v>4576828</v>
      </c>
      <c r="F10" s="381">
        <v>4593499</v>
      </c>
    </row>
    <row r="11" spans="1:6" ht="12" customHeight="1" x14ac:dyDescent="0.25">
      <c r="A11" s="160" t="s">
        <v>218</v>
      </c>
      <c r="B11" s="335"/>
      <c r="C11" s="336"/>
      <c r="D11" s="335"/>
      <c r="E11" s="335"/>
      <c r="F11" s="335"/>
    </row>
    <row r="12" spans="1:6" ht="12" customHeight="1" x14ac:dyDescent="0.25">
      <c r="A12" s="121" t="s">
        <v>300</v>
      </c>
      <c r="B12" s="335">
        <v>365500</v>
      </c>
      <c r="C12" s="336">
        <v>420197</v>
      </c>
      <c r="D12" s="335">
        <v>444147</v>
      </c>
      <c r="E12" s="335">
        <v>437204</v>
      </c>
      <c r="F12" s="335">
        <v>439485</v>
      </c>
    </row>
    <row r="13" spans="1:6" ht="12" customHeight="1" x14ac:dyDescent="0.25">
      <c r="A13" s="121" t="s">
        <v>131</v>
      </c>
      <c r="B13" s="335">
        <v>214846</v>
      </c>
      <c r="C13" s="336">
        <v>237818</v>
      </c>
      <c r="D13" s="335">
        <v>240701</v>
      </c>
      <c r="E13" s="335">
        <v>238084</v>
      </c>
      <c r="F13" s="335">
        <v>240460</v>
      </c>
    </row>
    <row r="14" spans="1:6" ht="22.5" customHeight="1" x14ac:dyDescent="0.25">
      <c r="A14" s="122" t="s">
        <v>301</v>
      </c>
      <c r="B14" s="335">
        <v>1929802</v>
      </c>
      <c r="C14" s="336">
        <v>3027258</v>
      </c>
      <c r="D14" s="335">
        <v>814736</v>
      </c>
      <c r="E14" s="335">
        <v>816595</v>
      </c>
      <c r="F14" s="335">
        <v>818297</v>
      </c>
    </row>
    <row r="15" spans="1:6" ht="12" customHeight="1" x14ac:dyDescent="0.25">
      <c r="A15" s="121" t="s">
        <v>272</v>
      </c>
      <c r="B15" s="335">
        <v>4049</v>
      </c>
      <c r="C15" s="336">
        <v>3142</v>
      </c>
      <c r="D15" s="335">
        <v>3170</v>
      </c>
      <c r="E15" s="335">
        <v>3195</v>
      </c>
      <c r="F15" s="335">
        <v>3220</v>
      </c>
    </row>
    <row r="16" spans="1:6" ht="12" customHeight="1" x14ac:dyDescent="0.25">
      <c r="A16" s="121" t="s">
        <v>302</v>
      </c>
      <c r="B16" s="335">
        <v>8491723</v>
      </c>
      <c r="C16" s="336">
        <v>8911275</v>
      </c>
      <c r="D16" s="335">
        <v>9243071</v>
      </c>
      <c r="E16" s="335">
        <v>9572031</v>
      </c>
      <c r="F16" s="335">
        <v>9916466</v>
      </c>
    </row>
    <row r="17" spans="1:6" ht="12" customHeight="1" x14ac:dyDescent="0.25">
      <c r="A17" s="121" t="s">
        <v>303</v>
      </c>
      <c r="B17" s="335">
        <v>2771</v>
      </c>
      <c r="C17" s="336">
        <v>3053</v>
      </c>
      <c r="D17" s="335">
        <v>3053</v>
      </c>
      <c r="E17" s="335">
        <v>3053</v>
      </c>
      <c r="F17" s="335">
        <v>3053</v>
      </c>
    </row>
    <row r="18" spans="1:6" ht="12" customHeight="1" x14ac:dyDescent="0.25">
      <c r="A18" s="140" t="s">
        <v>145</v>
      </c>
      <c r="B18" s="383">
        <v>7622</v>
      </c>
      <c r="C18" s="384">
        <v>7275</v>
      </c>
      <c r="D18" s="383">
        <v>7350</v>
      </c>
      <c r="E18" s="383">
        <v>7373</v>
      </c>
      <c r="F18" s="383">
        <v>7397</v>
      </c>
    </row>
    <row r="19" spans="1:6" ht="12" customHeight="1" x14ac:dyDescent="0.25">
      <c r="A19" s="159" t="s">
        <v>221</v>
      </c>
      <c r="B19" s="385">
        <v>11016313</v>
      </c>
      <c r="C19" s="386">
        <v>12610018</v>
      </c>
      <c r="D19" s="385">
        <v>10756228</v>
      </c>
      <c r="E19" s="385">
        <v>11077535</v>
      </c>
      <c r="F19" s="385">
        <v>11428378</v>
      </c>
    </row>
    <row r="20" spans="1:6" ht="22.5" customHeight="1" x14ac:dyDescent="0.25">
      <c r="A20" s="300" t="s">
        <v>433</v>
      </c>
      <c r="B20" s="350">
        <v>-7687034</v>
      </c>
      <c r="C20" s="338">
        <v>-9200723</v>
      </c>
      <c r="D20" s="350">
        <v>-1510757</v>
      </c>
      <c r="E20" s="350">
        <v>-6500707</v>
      </c>
      <c r="F20" s="350">
        <v>-6834879</v>
      </c>
    </row>
    <row r="21" spans="1:6" ht="12" customHeight="1" x14ac:dyDescent="0.25">
      <c r="A21" s="160" t="s">
        <v>223</v>
      </c>
      <c r="B21" s="335"/>
      <c r="C21" s="336"/>
      <c r="D21" s="335"/>
      <c r="E21" s="335"/>
      <c r="F21" s="335"/>
    </row>
    <row r="22" spans="1:6" ht="12" customHeight="1" x14ac:dyDescent="0.25">
      <c r="A22" s="160" t="s">
        <v>214</v>
      </c>
      <c r="B22" s="335"/>
      <c r="C22" s="336"/>
      <c r="D22" s="335"/>
      <c r="E22" s="335"/>
      <c r="F22" s="335"/>
    </row>
    <row r="23" spans="1:6" ht="12" customHeight="1" x14ac:dyDescent="0.25">
      <c r="A23" s="141" t="s">
        <v>304</v>
      </c>
      <c r="B23" s="335">
        <v>6884724</v>
      </c>
      <c r="C23" s="336">
        <v>6071546</v>
      </c>
      <c r="D23" s="335">
        <v>4921055</v>
      </c>
      <c r="E23" s="335">
        <v>4911054</v>
      </c>
      <c r="F23" s="335">
        <v>4915764</v>
      </c>
    </row>
    <row r="24" spans="1:6" ht="12" customHeight="1" x14ac:dyDescent="0.25">
      <c r="A24" s="141" t="s">
        <v>305</v>
      </c>
      <c r="B24" s="335">
        <v>12446</v>
      </c>
      <c r="C24" s="336">
        <v>12555</v>
      </c>
      <c r="D24" s="335">
        <v>220659</v>
      </c>
      <c r="E24" s="335">
        <v>184990</v>
      </c>
      <c r="F24" s="335">
        <v>33539</v>
      </c>
    </row>
    <row r="25" spans="1:6" ht="12" customHeight="1" x14ac:dyDescent="0.25">
      <c r="A25" s="158" t="s">
        <v>217</v>
      </c>
      <c r="B25" s="385">
        <v>6897170</v>
      </c>
      <c r="C25" s="386">
        <v>6084101</v>
      </c>
      <c r="D25" s="385">
        <v>5141714</v>
      </c>
      <c r="E25" s="385">
        <v>5096044</v>
      </c>
      <c r="F25" s="385">
        <v>4949303</v>
      </c>
    </row>
    <row r="26" spans="1:6" ht="12" customHeight="1" x14ac:dyDescent="0.25">
      <c r="A26" s="209" t="s">
        <v>218</v>
      </c>
      <c r="B26" s="335"/>
      <c r="C26" s="336"/>
      <c r="D26" s="335"/>
      <c r="E26" s="335"/>
      <c r="F26" s="335"/>
    </row>
    <row r="27" spans="1:6" ht="22.5" customHeight="1" x14ac:dyDescent="0.25">
      <c r="A27" s="144" t="s">
        <v>432</v>
      </c>
      <c r="B27" s="335">
        <v>23349</v>
      </c>
      <c r="C27" s="336">
        <v>14666</v>
      </c>
      <c r="D27" s="335">
        <v>14773</v>
      </c>
      <c r="E27" s="335">
        <v>14873</v>
      </c>
      <c r="F27" s="335">
        <v>14975</v>
      </c>
    </row>
    <row r="28" spans="1:6" ht="12" customHeight="1" x14ac:dyDescent="0.25">
      <c r="A28" s="203" t="s">
        <v>306</v>
      </c>
      <c r="B28" s="335">
        <v>7616710</v>
      </c>
      <c r="C28" s="336">
        <v>6362061</v>
      </c>
      <c r="D28" s="335">
        <v>1658173</v>
      </c>
      <c r="E28" s="335">
        <v>1735888</v>
      </c>
      <c r="F28" s="335">
        <v>1483538</v>
      </c>
    </row>
    <row r="29" spans="1:6" ht="12" customHeight="1" x14ac:dyDescent="0.25">
      <c r="A29" s="203" t="s">
        <v>145</v>
      </c>
      <c r="B29" s="335">
        <v>30000</v>
      </c>
      <c r="C29" s="336">
        <v>316424</v>
      </c>
      <c r="D29" s="335">
        <v>258864</v>
      </c>
      <c r="E29" s="335">
        <v>112500</v>
      </c>
      <c r="F29" s="335">
        <v>60600</v>
      </c>
    </row>
    <row r="30" spans="1:6" ht="12" customHeight="1" x14ac:dyDescent="0.25">
      <c r="A30" s="158" t="s">
        <v>221</v>
      </c>
      <c r="B30" s="371">
        <v>7670059</v>
      </c>
      <c r="C30" s="372">
        <v>6693151</v>
      </c>
      <c r="D30" s="371">
        <v>1931810</v>
      </c>
      <c r="E30" s="371">
        <v>1863261</v>
      </c>
      <c r="F30" s="371">
        <v>1559113</v>
      </c>
    </row>
    <row r="31" spans="1:6" ht="22.5" customHeight="1" x14ac:dyDescent="0.25">
      <c r="A31" s="301" t="s">
        <v>434</v>
      </c>
      <c r="B31" s="350">
        <v>-772889</v>
      </c>
      <c r="C31" s="338">
        <v>-609050</v>
      </c>
      <c r="D31" s="350">
        <v>3209904</v>
      </c>
      <c r="E31" s="350">
        <v>3232783</v>
      </c>
      <c r="F31" s="350">
        <v>3390190</v>
      </c>
    </row>
    <row r="32" spans="1:6" x14ac:dyDescent="0.25">
      <c r="A32" s="151"/>
      <c r="B32" s="387"/>
      <c r="C32" s="387"/>
      <c r="D32" s="387"/>
      <c r="E32" s="387"/>
      <c r="F32" s="387"/>
    </row>
    <row r="33" spans="1:6" ht="15" customHeight="1" x14ac:dyDescent="0.25">
      <c r="A33" s="218" t="s">
        <v>307</v>
      </c>
      <c r="B33" s="217"/>
      <c r="C33" s="217"/>
      <c r="D33" s="217"/>
      <c r="E33" s="217"/>
      <c r="F33" s="217"/>
    </row>
    <row r="34" spans="1:6" s="46" customFormat="1" ht="45" customHeight="1" x14ac:dyDescent="0.25">
      <c r="A34" s="206"/>
      <c r="B34" s="55" t="str">
        <f>B2</f>
        <v>2022-23
Estimated
actual
$'000</v>
      </c>
      <c r="C34" s="54" t="str">
        <f t="shared" ref="C34:F34" si="0">C2</f>
        <v>2023-24
Budget
$'000</v>
      </c>
      <c r="D34" s="55" t="str">
        <f t="shared" si="0"/>
        <v>2024-25 Forward estimate
$'000</v>
      </c>
      <c r="E34" s="55" t="str">
        <f t="shared" si="0"/>
        <v>2025-26 Forward estimate
$'000</v>
      </c>
      <c r="F34" s="55" t="str">
        <f t="shared" si="0"/>
        <v>2026-27 Forward estimate
$'000</v>
      </c>
    </row>
    <row r="35" spans="1:6" s="46" customFormat="1" ht="12" customHeight="1" x14ac:dyDescent="0.25">
      <c r="A35" s="160" t="s">
        <v>227</v>
      </c>
      <c r="B35" s="20"/>
      <c r="C35" s="45"/>
      <c r="D35" s="207"/>
      <c r="E35" s="20"/>
      <c r="F35" s="20"/>
    </row>
    <row r="36" spans="1:6" ht="12" customHeight="1" x14ac:dyDescent="0.25">
      <c r="A36" s="143" t="s">
        <v>214</v>
      </c>
      <c r="B36" s="3"/>
      <c r="C36" s="4"/>
      <c r="D36" s="153"/>
      <c r="E36" s="3"/>
      <c r="F36" s="3"/>
    </row>
    <row r="37" spans="1:6" ht="22.5" customHeight="1" x14ac:dyDescent="0.25">
      <c r="A37" s="144" t="s">
        <v>308</v>
      </c>
      <c r="B37" s="3">
        <v>5240000</v>
      </c>
      <c r="C37" s="4">
        <v>5477500</v>
      </c>
      <c r="D37" s="3">
        <v>0</v>
      </c>
      <c r="E37" s="3">
        <v>0</v>
      </c>
      <c r="F37" s="3">
        <v>0</v>
      </c>
    </row>
    <row r="38" spans="1:6" ht="12" customHeight="1" x14ac:dyDescent="0.25">
      <c r="A38" s="158" t="s">
        <v>217</v>
      </c>
      <c r="B38" s="145">
        <v>5240000</v>
      </c>
      <c r="C38" s="154">
        <v>5477500</v>
      </c>
      <c r="D38" s="145">
        <v>0</v>
      </c>
      <c r="E38" s="145">
        <v>0</v>
      </c>
      <c r="F38" s="145">
        <v>0</v>
      </c>
    </row>
    <row r="39" spans="1:6" ht="12" customHeight="1" x14ac:dyDescent="0.25">
      <c r="A39" s="160" t="s">
        <v>218</v>
      </c>
      <c r="B39" s="3"/>
      <c r="C39" s="4"/>
      <c r="D39" s="3"/>
      <c r="E39" s="3"/>
      <c r="F39" s="3"/>
    </row>
    <row r="40" spans="1:6" ht="22.5" customHeight="1" x14ac:dyDescent="0.25">
      <c r="A40" s="144" t="s">
        <v>309</v>
      </c>
      <c r="B40" s="3">
        <v>4000000</v>
      </c>
      <c r="C40" s="4">
        <v>4000000</v>
      </c>
      <c r="D40" s="3">
        <v>4000000</v>
      </c>
      <c r="E40" s="3">
        <v>4000000</v>
      </c>
      <c r="F40" s="3">
        <v>4000000</v>
      </c>
    </row>
    <row r="41" spans="1:6" ht="12" customHeight="1" x14ac:dyDescent="0.25">
      <c r="A41" s="197" t="s">
        <v>230</v>
      </c>
      <c r="B41" s="3">
        <v>50680</v>
      </c>
      <c r="C41" s="4">
        <v>50680</v>
      </c>
      <c r="D41" s="3">
        <v>50680</v>
      </c>
      <c r="E41" s="3">
        <v>50680</v>
      </c>
      <c r="F41" s="3">
        <v>50680</v>
      </c>
    </row>
    <row r="42" spans="1:6" ht="12" customHeight="1" x14ac:dyDescent="0.25">
      <c r="A42" s="159" t="s">
        <v>221</v>
      </c>
      <c r="B42" s="145">
        <v>4050680</v>
      </c>
      <c r="C42" s="154">
        <v>4050680</v>
      </c>
      <c r="D42" s="145">
        <v>4050680</v>
      </c>
      <c r="E42" s="145">
        <v>4050680</v>
      </c>
      <c r="F42" s="145">
        <v>4050680</v>
      </c>
    </row>
    <row r="43" spans="1:6" ht="22.5" customHeight="1" x14ac:dyDescent="0.25">
      <c r="A43" s="161" t="s">
        <v>231</v>
      </c>
      <c r="B43" s="129">
        <v>1189320</v>
      </c>
      <c r="C43" s="130">
        <v>1426820</v>
      </c>
      <c r="D43" s="129">
        <v>-4050680</v>
      </c>
      <c r="E43" s="129">
        <v>-4050680</v>
      </c>
      <c r="F43" s="129">
        <v>-4050680</v>
      </c>
    </row>
    <row r="44" spans="1:6" ht="22.5" customHeight="1" x14ac:dyDescent="0.25">
      <c r="A44" s="220" t="s">
        <v>232</v>
      </c>
      <c r="B44" s="5">
        <v>-7270603</v>
      </c>
      <c r="C44" s="6">
        <v>-8382953</v>
      </c>
      <c r="D44" s="5">
        <v>-2351533</v>
      </c>
      <c r="E44" s="5">
        <v>-7318604</v>
      </c>
      <c r="F44" s="5">
        <v>-7495369</v>
      </c>
    </row>
    <row r="45" spans="1:6" ht="22.5" customHeight="1" x14ac:dyDescent="0.25">
      <c r="A45" s="221" t="s">
        <v>310</v>
      </c>
      <c r="B45" s="3">
        <v>349234</v>
      </c>
      <c r="C45" s="4">
        <v>456428</v>
      </c>
      <c r="D45" s="3">
        <v>296715</v>
      </c>
      <c r="E45" s="3">
        <v>331244</v>
      </c>
      <c r="F45" s="3">
        <v>264588</v>
      </c>
    </row>
    <row r="46" spans="1:6" ht="12" customHeight="1" x14ac:dyDescent="0.25">
      <c r="A46" s="221" t="s">
        <v>311</v>
      </c>
      <c r="B46" s="3"/>
      <c r="C46" s="4"/>
      <c r="D46" s="3"/>
      <c r="E46" s="3"/>
      <c r="F46" s="3"/>
    </row>
    <row r="47" spans="1:6" ht="12" customHeight="1" x14ac:dyDescent="0.25">
      <c r="A47" s="210" t="s">
        <v>312</v>
      </c>
      <c r="B47" s="3">
        <v>9263331</v>
      </c>
      <c r="C47" s="4">
        <v>9963660</v>
      </c>
      <c r="D47" s="3">
        <v>10035688</v>
      </c>
      <c r="E47" s="3">
        <v>10335234</v>
      </c>
      <c r="F47" s="3">
        <v>10625144</v>
      </c>
    </row>
    <row r="48" spans="1:6" ht="12" customHeight="1" x14ac:dyDescent="0.25">
      <c r="A48" s="220" t="s">
        <v>313</v>
      </c>
      <c r="B48" s="211">
        <v>9612565</v>
      </c>
      <c r="C48" s="212">
        <v>10420088</v>
      </c>
      <c r="D48" s="211">
        <v>10332403</v>
      </c>
      <c r="E48" s="211">
        <v>10666478</v>
      </c>
      <c r="F48" s="211">
        <v>10889732</v>
      </c>
    </row>
    <row r="49" spans="1:6" ht="12" customHeight="1" x14ac:dyDescent="0.25">
      <c r="A49" s="222" t="s">
        <v>314</v>
      </c>
      <c r="B49" s="213"/>
      <c r="C49" s="214"/>
      <c r="D49" s="213"/>
      <c r="E49" s="213"/>
      <c r="F49" s="213"/>
    </row>
    <row r="50" spans="1:6" ht="12" customHeight="1" x14ac:dyDescent="0.25">
      <c r="A50" s="210" t="s">
        <v>312</v>
      </c>
      <c r="B50" s="20">
        <v>-1885534</v>
      </c>
      <c r="C50" s="45">
        <v>-1740420</v>
      </c>
      <c r="D50" s="20">
        <v>-7649626</v>
      </c>
      <c r="E50" s="20">
        <v>-3083286</v>
      </c>
      <c r="F50" s="20">
        <v>-3098974</v>
      </c>
    </row>
    <row r="51" spans="1:6" ht="12" customHeight="1" x14ac:dyDescent="0.25">
      <c r="A51" s="220" t="s">
        <v>315</v>
      </c>
      <c r="B51" s="296">
        <v>-1885534</v>
      </c>
      <c r="C51" s="297">
        <v>-1740420</v>
      </c>
      <c r="D51" s="296">
        <v>-7649626</v>
      </c>
      <c r="E51" s="296">
        <v>-3083286</v>
      </c>
      <c r="F51" s="296">
        <v>-3098974</v>
      </c>
    </row>
    <row r="52" spans="1:6" ht="22.5" customHeight="1" x14ac:dyDescent="0.25">
      <c r="A52" s="162" t="s">
        <v>316</v>
      </c>
      <c r="B52" s="215">
        <v>456428</v>
      </c>
      <c r="C52" s="216">
        <v>296715</v>
      </c>
      <c r="D52" s="215">
        <v>331244</v>
      </c>
      <c r="E52" s="215">
        <v>264588</v>
      </c>
      <c r="F52" s="215">
        <v>295389</v>
      </c>
    </row>
    <row r="53" spans="1:6" s="10" customFormat="1" ht="12" customHeight="1" x14ac:dyDescent="0.2">
      <c r="A53" s="10" t="s">
        <v>235</v>
      </c>
    </row>
    <row r="54" spans="1:6" s="10" customFormat="1" ht="12" customHeight="1" x14ac:dyDescent="0.2">
      <c r="A54" s="10" t="s">
        <v>635</v>
      </c>
    </row>
    <row r="55" spans="1:6" s="10" customFormat="1" ht="12" customHeight="1" x14ac:dyDescent="0.2">
      <c r="A55" s="10" t="s">
        <v>636</v>
      </c>
    </row>
    <row r="56" spans="1:6" s="10" customFormat="1" ht="12" customHeight="1" x14ac:dyDescent="0.2">
      <c r="A56" s="10" t="s">
        <v>408</v>
      </c>
    </row>
    <row r="57" spans="1:6" s="10" customFormat="1" ht="12" customHeight="1" x14ac:dyDescent="0.2">
      <c r="A57" s="10" t="s">
        <v>409</v>
      </c>
    </row>
    <row r="58" spans="1:6" s="10" customFormat="1" ht="12" customHeight="1" x14ac:dyDescent="0.2">
      <c r="A58" s="10" t="s">
        <v>410</v>
      </c>
    </row>
    <row r="59" spans="1:6" s="10" customFormat="1" ht="12" customHeight="1" x14ac:dyDescent="0.2">
      <c r="A59" s="10" t="s">
        <v>637</v>
      </c>
    </row>
    <row r="60" spans="1:6" s="10" customFormat="1" ht="12" customHeight="1" x14ac:dyDescent="0.2">
      <c r="A60" s="10" t="s">
        <v>638</v>
      </c>
    </row>
    <row r="61" spans="1:6" s="10" customFormat="1" ht="12" customHeight="1" x14ac:dyDescent="0.2">
      <c r="A61" s="10" t="s">
        <v>411</v>
      </c>
    </row>
    <row r="62" spans="1:6" s="10" customFormat="1" ht="12" customHeight="1" x14ac:dyDescent="0.2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7882D-39DA-459E-BF82-D0347E8838C1}">
  <sheetPr>
    <pageSetUpPr fitToPage="1"/>
  </sheetPr>
  <dimension ref="A1:H144"/>
  <sheetViews>
    <sheetView showGridLines="0" zoomScale="110" zoomScaleNormal="110" workbookViewId="0">
      <selection activeCell="H1" sqref="H1:XFD1048576"/>
    </sheetView>
  </sheetViews>
  <sheetFormatPr defaultColWidth="8.7109375" defaultRowHeight="15" x14ac:dyDescent="0.25"/>
  <cols>
    <col min="1" max="1" width="36.5703125" style="362" customWidth="1"/>
    <col min="2" max="2" width="7.5703125" style="471" customWidth="1"/>
    <col min="3" max="7" width="7.5703125" style="457" customWidth="1"/>
    <col min="8" max="16384" width="8.7109375" style="362"/>
  </cols>
  <sheetData>
    <row r="1" spans="1:7" s="410" customFormat="1" ht="14.45" customHeight="1" x14ac:dyDescent="0.25">
      <c r="A1" s="458" t="s">
        <v>425</v>
      </c>
      <c r="B1" s="446"/>
      <c r="C1" s="414"/>
      <c r="D1" s="459"/>
      <c r="E1" s="459"/>
      <c r="F1" s="459"/>
      <c r="G1" s="459"/>
    </row>
    <row r="2" spans="1:7" s="410" customFormat="1" ht="14.45" customHeight="1" x14ac:dyDescent="0.25">
      <c r="A2" s="415" t="s">
        <v>397</v>
      </c>
      <c r="B2" s="472"/>
      <c r="C2" s="415"/>
      <c r="D2" s="459"/>
      <c r="E2" s="459"/>
      <c r="F2" s="459"/>
      <c r="G2" s="459"/>
    </row>
    <row r="3" spans="1:7" ht="22.5" customHeight="1" x14ac:dyDescent="0.25">
      <c r="A3" s="460"/>
      <c r="B3" s="447" t="s">
        <v>44</v>
      </c>
      <c r="C3" s="299" t="s">
        <v>418</v>
      </c>
      <c r="D3" s="402" t="s">
        <v>419</v>
      </c>
      <c r="E3" s="299" t="s">
        <v>420</v>
      </c>
      <c r="F3" s="402" t="s">
        <v>421</v>
      </c>
      <c r="G3" s="299" t="s">
        <v>422</v>
      </c>
    </row>
    <row r="4" spans="1:7" ht="12" customHeight="1" x14ac:dyDescent="0.25">
      <c r="A4" s="458" t="s">
        <v>447</v>
      </c>
      <c r="B4" s="448"/>
      <c r="C4" s="416"/>
      <c r="D4" s="417"/>
      <c r="E4" s="416"/>
      <c r="F4" s="417"/>
      <c r="G4" s="416"/>
    </row>
    <row r="5" spans="1:7" ht="12" customHeight="1" x14ac:dyDescent="0.25">
      <c r="A5" s="461" t="s">
        <v>448</v>
      </c>
      <c r="B5" s="465">
        <v>2.5</v>
      </c>
      <c r="C5" s="416"/>
      <c r="D5" s="417"/>
      <c r="E5" s="416"/>
      <c r="F5" s="417"/>
      <c r="G5" s="416"/>
    </row>
    <row r="6" spans="1:7" ht="12" customHeight="1" x14ac:dyDescent="0.25">
      <c r="A6" s="406" t="s">
        <v>449</v>
      </c>
      <c r="B6" s="465"/>
      <c r="C6" s="404">
        <v>0</v>
      </c>
      <c r="D6" s="405">
        <v>6588</v>
      </c>
      <c r="E6" s="404">
        <v>3957</v>
      </c>
      <c r="F6" s="405">
        <v>4745</v>
      </c>
      <c r="G6" s="404">
        <v>2852</v>
      </c>
    </row>
    <row r="7" spans="1:7" ht="12" customHeight="1" x14ac:dyDescent="0.25">
      <c r="A7" s="461" t="s">
        <v>450</v>
      </c>
      <c r="B7" s="465">
        <v>2.1</v>
      </c>
      <c r="C7" s="404"/>
      <c r="D7" s="405"/>
      <c r="E7" s="404"/>
      <c r="F7" s="405"/>
      <c r="G7" s="404"/>
    </row>
    <row r="8" spans="1:7" ht="12" customHeight="1" x14ac:dyDescent="0.25">
      <c r="A8" s="406" t="s">
        <v>451</v>
      </c>
      <c r="B8" s="465"/>
      <c r="C8" s="404">
        <v>0</v>
      </c>
      <c r="D8" s="405" t="s">
        <v>345</v>
      </c>
      <c r="E8" s="404" t="s">
        <v>345</v>
      </c>
      <c r="F8" s="405" t="s">
        <v>345</v>
      </c>
      <c r="G8" s="404" t="s">
        <v>345</v>
      </c>
    </row>
    <row r="9" spans="1:7" ht="12" customHeight="1" x14ac:dyDescent="0.25">
      <c r="A9" s="458" t="s">
        <v>46</v>
      </c>
      <c r="B9" s="465"/>
      <c r="C9" s="450">
        <v>0</v>
      </c>
      <c r="D9" s="451">
        <v>6588</v>
      </c>
      <c r="E9" s="450">
        <v>3957</v>
      </c>
      <c r="F9" s="451">
        <v>4745</v>
      </c>
      <c r="G9" s="450">
        <v>2852</v>
      </c>
    </row>
    <row r="10" spans="1:7" ht="12" customHeight="1" x14ac:dyDescent="0.25">
      <c r="A10" s="458" t="s">
        <v>452</v>
      </c>
      <c r="B10" s="448"/>
      <c r="C10" s="450"/>
      <c r="D10" s="451"/>
      <c r="E10" s="450"/>
      <c r="F10" s="451"/>
      <c r="G10" s="450"/>
    </row>
    <row r="11" spans="1:7" ht="12" customHeight="1" x14ac:dyDescent="0.25">
      <c r="A11" s="406" t="s">
        <v>17</v>
      </c>
      <c r="B11" s="448"/>
      <c r="C11" s="404">
        <v>0</v>
      </c>
      <c r="D11" s="405" t="s">
        <v>345</v>
      </c>
      <c r="E11" s="404" t="s">
        <v>345</v>
      </c>
      <c r="F11" s="405" t="s">
        <v>345</v>
      </c>
      <c r="G11" s="404" t="s">
        <v>345</v>
      </c>
    </row>
    <row r="12" spans="1:7" ht="12" customHeight="1" x14ac:dyDescent="0.25">
      <c r="A12" s="406" t="s">
        <v>2</v>
      </c>
      <c r="B12" s="448"/>
      <c r="C12" s="404">
        <v>0</v>
      </c>
      <c r="D12" s="405">
        <v>6588</v>
      </c>
      <c r="E12" s="404">
        <v>3957</v>
      </c>
      <c r="F12" s="405">
        <v>4745</v>
      </c>
      <c r="G12" s="404">
        <v>2852</v>
      </c>
    </row>
    <row r="13" spans="1:7" ht="12" customHeight="1" x14ac:dyDescent="0.25">
      <c r="A13" s="467" t="s">
        <v>48</v>
      </c>
      <c r="B13" s="468"/>
      <c r="C13" s="412">
        <v>0</v>
      </c>
      <c r="D13" s="464">
        <v>6588</v>
      </c>
      <c r="E13" s="453">
        <v>3957</v>
      </c>
      <c r="F13" s="464">
        <v>4745</v>
      </c>
      <c r="G13" s="453">
        <v>2852</v>
      </c>
    </row>
    <row r="14" spans="1:7" ht="12" customHeight="1" x14ac:dyDescent="0.25">
      <c r="A14" s="454" t="s">
        <v>332</v>
      </c>
      <c r="B14" s="473"/>
      <c r="C14" s="450"/>
      <c r="D14" s="451"/>
      <c r="E14" s="450"/>
      <c r="F14" s="451"/>
      <c r="G14" s="450"/>
    </row>
    <row r="15" spans="1:7" ht="22.5" customHeight="1" x14ac:dyDescent="0.25">
      <c r="A15" s="403" t="s">
        <v>453</v>
      </c>
      <c r="B15" s="470">
        <v>2.1</v>
      </c>
      <c r="C15" s="404"/>
      <c r="D15" s="405"/>
      <c r="E15" s="404"/>
      <c r="F15" s="405"/>
      <c r="G15" s="404"/>
    </row>
    <row r="16" spans="1:7" ht="12" customHeight="1" x14ac:dyDescent="0.25">
      <c r="A16" s="406" t="s">
        <v>45</v>
      </c>
      <c r="B16" s="470"/>
      <c r="C16" s="404">
        <v>0</v>
      </c>
      <c r="D16" s="405">
        <v>20</v>
      </c>
      <c r="E16" s="404">
        <v>0</v>
      </c>
      <c r="F16" s="405">
        <v>0</v>
      </c>
      <c r="G16" s="404">
        <v>0</v>
      </c>
    </row>
    <row r="17" spans="1:8" ht="33" customHeight="1" x14ac:dyDescent="0.25">
      <c r="A17" s="403" t="s">
        <v>454</v>
      </c>
      <c r="B17" s="470">
        <v>2.1</v>
      </c>
      <c r="C17" s="404"/>
      <c r="D17" s="405"/>
      <c r="E17" s="404"/>
      <c r="F17" s="405"/>
      <c r="G17" s="404"/>
    </row>
    <row r="18" spans="1:8" ht="12" customHeight="1" x14ac:dyDescent="0.25">
      <c r="A18" s="406" t="s">
        <v>45</v>
      </c>
      <c r="B18" s="470"/>
      <c r="C18" s="404">
        <v>0</v>
      </c>
      <c r="D18" s="405">
        <v>100</v>
      </c>
      <c r="E18" s="404">
        <v>100</v>
      </c>
      <c r="F18" s="405">
        <v>0</v>
      </c>
      <c r="G18" s="404">
        <v>0</v>
      </c>
      <c r="H18" s="408"/>
    </row>
    <row r="19" spans="1:8" ht="12" customHeight="1" x14ac:dyDescent="0.25">
      <c r="A19" s="403" t="s">
        <v>448</v>
      </c>
      <c r="B19" s="470">
        <v>2.5</v>
      </c>
      <c r="C19" s="404"/>
      <c r="D19" s="405"/>
      <c r="E19" s="404"/>
      <c r="F19" s="405"/>
      <c r="G19" s="404"/>
    </row>
    <row r="20" spans="1:8" ht="12" customHeight="1" x14ac:dyDescent="0.25">
      <c r="A20" s="406" t="s">
        <v>45</v>
      </c>
      <c r="B20" s="470"/>
      <c r="C20" s="404">
        <v>0</v>
      </c>
      <c r="D20" s="405">
        <v>6588</v>
      </c>
      <c r="E20" s="404">
        <v>3957</v>
      </c>
      <c r="F20" s="405">
        <v>4745</v>
      </c>
      <c r="G20" s="404">
        <v>2852</v>
      </c>
    </row>
    <row r="21" spans="1:8" ht="22.5" customHeight="1" x14ac:dyDescent="0.25">
      <c r="A21" s="403" t="s">
        <v>455</v>
      </c>
      <c r="B21" s="470">
        <v>2.1</v>
      </c>
      <c r="C21" s="404"/>
      <c r="D21" s="405"/>
      <c r="E21" s="404"/>
      <c r="F21" s="405"/>
      <c r="G21" s="404"/>
    </row>
    <row r="22" spans="1:8" ht="12" customHeight="1" x14ac:dyDescent="0.25">
      <c r="A22" s="406" t="s">
        <v>45</v>
      </c>
      <c r="B22" s="470"/>
      <c r="C22" s="404">
        <v>0</v>
      </c>
      <c r="D22" s="405">
        <v>105</v>
      </c>
      <c r="E22" s="404">
        <v>0</v>
      </c>
      <c r="F22" s="405">
        <v>185</v>
      </c>
      <c r="G22" s="404">
        <v>187</v>
      </c>
    </row>
    <row r="23" spans="1:8" ht="12" customHeight="1" x14ac:dyDescent="0.25">
      <c r="A23" s="403" t="s">
        <v>456</v>
      </c>
      <c r="B23" s="474">
        <v>2.1</v>
      </c>
      <c r="C23" s="404"/>
      <c r="D23" s="405"/>
      <c r="E23" s="404"/>
      <c r="F23" s="405"/>
      <c r="G23" s="404"/>
    </row>
    <row r="24" spans="1:8" ht="12" customHeight="1" x14ac:dyDescent="0.25">
      <c r="A24" s="406" t="s">
        <v>45</v>
      </c>
      <c r="B24" s="470"/>
      <c r="C24" s="404">
        <v>0</v>
      </c>
      <c r="D24" s="405">
        <v>135</v>
      </c>
      <c r="E24" s="404">
        <v>135</v>
      </c>
      <c r="F24" s="405">
        <v>0</v>
      </c>
      <c r="G24" s="404">
        <v>0</v>
      </c>
    </row>
    <row r="25" spans="1:8" ht="22.5" customHeight="1" x14ac:dyDescent="0.25">
      <c r="A25" s="403" t="s">
        <v>457</v>
      </c>
      <c r="B25" s="470" t="s">
        <v>471</v>
      </c>
      <c r="C25" s="404"/>
      <c r="D25" s="405"/>
      <c r="E25" s="404"/>
      <c r="F25" s="405"/>
      <c r="G25" s="404"/>
    </row>
    <row r="26" spans="1:8" ht="12" customHeight="1" x14ac:dyDescent="0.25">
      <c r="A26" s="406" t="s">
        <v>45</v>
      </c>
      <c r="B26" s="470"/>
      <c r="C26" s="404">
        <v>0</v>
      </c>
      <c r="D26" s="405">
        <v>17963</v>
      </c>
      <c r="E26" s="404">
        <v>12296</v>
      </c>
      <c r="F26" s="405">
        <v>12415</v>
      </c>
      <c r="G26" s="404">
        <v>12527</v>
      </c>
    </row>
    <row r="27" spans="1:8" ht="22.5" customHeight="1" x14ac:dyDescent="0.25">
      <c r="A27" s="403" t="s">
        <v>458</v>
      </c>
      <c r="B27" s="470">
        <v>2.1</v>
      </c>
      <c r="C27" s="404"/>
      <c r="D27" s="405"/>
      <c r="E27" s="404"/>
      <c r="F27" s="405"/>
      <c r="G27" s="404"/>
    </row>
    <row r="28" spans="1:8" ht="12" customHeight="1" x14ac:dyDescent="0.25">
      <c r="A28" s="406" t="s">
        <v>45</v>
      </c>
      <c r="B28" s="470"/>
      <c r="C28" s="404">
        <v>0</v>
      </c>
      <c r="D28" s="405">
        <v>135</v>
      </c>
      <c r="E28" s="404">
        <v>135</v>
      </c>
      <c r="F28" s="405">
        <v>135</v>
      </c>
      <c r="G28" s="404">
        <v>135</v>
      </c>
    </row>
    <row r="29" spans="1:8" ht="12" customHeight="1" x14ac:dyDescent="0.25">
      <c r="A29" s="403" t="s">
        <v>459</v>
      </c>
      <c r="B29" s="470">
        <v>2.1</v>
      </c>
      <c r="C29" s="404"/>
      <c r="D29" s="405"/>
      <c r="E29" s="404"/>
      <c r="F29" s="405"/>
      <c r="G29" s="404"/>
    </row>
    <row r="30" spans="1:8" ht="12" customHeight="1" x14ac:dyDescent="0.25">
      <c r="A30" s="406" t="s">
        <v>45</v>
      </c>
      <c r="B30" s="470"/>
      <c r="C30" s="404">
        <v>0</v>
      </c>
      <c r="D30" s="405">
        <v>72</v>
      </c>
      <c r="E30" s="404">
        <v>0</v>
      </c>
      <c r="F30" s="405">
        <v>0</v>
      </c>
      <c r="G30" s="404">
        <v>0</v>
      </c>
    </row>
    <row r="31" spans="1:8" ht="12" customHeight="1" x14ac:dyDescent="0.25">
      <c r="A31" s="403" t="s">
        <v>460</v>
      </c>
      <c r="B31" s="470">
        <v>2.1</v>
      </c>
      <c r="C31" s="404"/>
      <c r="D31" s="405"/>
      <c r="E31" s="404"/>
      <c r="F31" s="405"/>
      <c r="G31" s="404"/>
    </row>
    <row r="32" spans="1:8" ht="12" customHeight="1" x14ac:dyDescent="0.25">
      <c r="A32" s="406" t="s">
        <v>45</v>
      </c>
      <c r="B32" s="470"/>
      <c r="C32" s="404">
        <v>0</v>
      </c>
      <c r="D32" s="405">
        <v>150</v>
      </c>
      <c r="E32" s="404">
        <v>150</v>
      </c>
      <c r="F32" s="405">
        <v>100</v>
      </c>
      <c r="G32" s="404">
        <v>0</v>
      </c>
    </row>
    <row r="33" spans="1:7" ht="12" customHeight="1" x14ac:dyDescent="0.25">
      <c r="A33" s="403" t="s">
        <v>461</v>
      </c>
      <c r="B33" s="470">
        <v>3.1</v>
      </c>
      <c r="C33" s="404"/>
      <c r="D33" s="405"/>
      <c r="E33" s="404"/>
      <c r="F33" s="405"/>
      <c r="G33" s="404"/>
    </row>
    <row r="34" spans="1:7" ht="12" customHeight="1" x14ac:dyDescent="0.25">
      <c r="A34" s="406" t="s">
        <v>45</v>
      </c>
      <c r="B34" s="470"/>
      <c r="C34" s="404">
        <v>0</v>
      </c>
      <c r="D34" s="405">
        <v>16687</v>
      </c>
      <c r="E34" s="404">
        <v>12706</v>
      </c>
      <c r="F34" s="405">
        <v>11554</v>
      </c>
      <c r="G34" s="404">
        <v>12418</v>
      </c>
    </row>
    <row r="35" spans="1:7" ht="22.5" customHeight="1" x14ac:dyDescent="0.25">
      <c r="A35" s="407" t="s">
        <v>462</v>
      </c>
      <c r="B35" s="470">
        <v>2.1</v>
      </c>
      <c r="C35" s="404"/>
      <c r="D35" s="405"/>
      <c r="E35" s="404"/>
      <c r="F35" s="405"/>
      <c r="G35" s="404"/>
    </row>
    <row r="36" spans="1:7" ht="12" customHeight="1" x14ac:dyDescent="0.25">
      <c r="A36" s="406" t="s">
        <v>45</v>
      </c>
      <c r="B36" s="470"/>
      <c r="C36" s="404">
        <v>0</v>
      </c>
      <c r="D36" s="405">
        <v>135</v>
      </c>
      <c r="E36" s="404">
        <v>0</v>
      </c>
      <c r="F36" s="405">
        <v>0</v>
      </c>
      <c r="G36" s="404">
        <v>0</v>
      </c>
    </row>
    <row r="37" spans="1:7" ht="12" customHeight="1" x14ac:dyDescent="0.25">
      <c r="A37" s="407" t="s">
        <v>463</v>
      </c>
      <c r="B37" s="470">
        <v>2.1</v>
      </c>
      <c r="C37" s="404"/>
      <c r="D37" s="405"/>
      <c r="E37" s="404"/>
      <c r="F37" s="405"/>
      <c r="G37" s="404"/>
    </row>
    <row r="38" spans="1:7" ht="12" customHeight="1" x14ac:dyDescent="0.25">
      <c r="A38" s="406" t="s">
        <v>45</v>
      </c>
      <c r="B38" s="470"/>
      <c r="C38" s="404">
        <v>0</v>
      </c>
      <c r="D38" s="405">
        <v>100</v>
      </c>
      <c r="E38" s="404">
        <v>100</v>
      </c>
      <c r="F38" s="405">
        <v>100</v>
      </c>
      <c r="G38" s="404">
        <v>100</v>
      </c>
    </row>
    <row r="39" spans="1:7" ht="12" customHeight="1" x14ac:dyDescent="0.25">
      <c r="A39" s="403" t="s">
        <v>464</v>
      </c>
      <c r="B39" s="470">
        <v>2.1</v>
      </c>
      <c r="C39" s="404"/>
      <c r="D39" s="405"/>
      <c r="E39" s="404"/>
      <c r="F39" s="405"/>
      <c r="G39" s="404"/>
    </row>
    <row r="40" spans="1:7" ht="12" customHeight="1" x14ac:dyDescent="0.25">
      <c r="A40" s="411" t="s">
        <v>45</v>
      </c>
      <c r="B40" s="475"/>
      <c r="C40" s="412">
        <v>0</v>
      </c>
      <c r="D40" s="413">
        <v>10030</v>
      </c>
      <c r="E40" s="412">
        <v>0</v>
      </c>
      <c r="F40" s="413">
        <v>0</v>
      </c>
      <c r="G40" s="412">
        <v>0</v>
      </c>
    </row>
    <row r="41" spans="1:7" ht="12" customHeight="1" x14ac:dyDescent="0.25">
      <c r="A41" s="406"/>
      <c r="B41" s="476"/>
      <c r="C41" s="455"/>
      <c r="D41" s="456"/>
      <c r="E41" s="455"/>
      <c r="F41" s="456"/>
      <c r="G41" s="455"/>
    </row>
    <row r="42" spans="1:7" s="410" customFormat="1" x14ac:dyDescent="0.25">
      <c r="A42" s="458" t="s">
        <v>424</v>
      </c>
      <c r="B42" s="446"/>
      <c r="C42" s="414"/>
      <c r="D42" s="414"/>
      <c r="E42" s="414"/>
      <c r="F42" s="414"/>
      <c r="G42" s="414"/>
    </row>
    <row r="43" spans="1:7" s="410" customFormat="1" x14ac:dyDescent="0.25">
      <c r="A43" s="415" t="s">
        <v>397</v>
      </c>
      <c r="B43" s="472"/>
      <c r="C43" s="415"/>
      <c r="D43" s="415"/>
      <c r="E43" s="415"/>
      <c r="F43" s="415"/>
      <c r="G43" s="415"/>
    </row>
    <row r="44" spans="1:7" ht="22.5" customHeight="1" x14ac:dyDescent="0.25">
      <c r="A44" s="460"/>
      <c r="B44" s="447" t="s">
        <v>44</v>
      </c>
      <c r="C44" s="299" t="s">
        <v>418</v>
      </c>
      <c r="D44" s="402" t="s">
        <v>419</v>
      </c>
      <c r="E44" s="299" t="s">
        <v>420</v>
      </c>
      <c r="F44" s="402" t="s">
        <v>421</v>
      </c>
      <c r="G44" s="299" t="s">
        <v>422</v>
      </c>
    </row>
    <row r="45" spans="1:7" ht="12" customHeight="1" x14ac:dyDescent="0.25">
      <c r="A45" s="458" t="s">
        <v>332</v>
      </c>
      <c r="B45" s="448"/>
      <c r="C45" s="416"/>
      <c r="D45" s="417"/>
      <c r="E45" s="416"/>
      <c r="F45" s="417"/>
      <c r="G45" s="416"/>
    </row>
    <row r="46" spans="1:7" ht="22.5" customHeight="1" x14ac:dyDescent="0.25">
      <c r="A46" s="407" t="s">
        <v>469</v>
      </c>
      <c r="B46" s="470" t="s">
        <v>465</v>
      </c>
      <c r="C46" s="416"/>
      <c r="D46" s="417"/>
      <c r="E46" s="416"/>
      <c r="F46" s="417"/>
      <c r="G46" s="416"/>
    </row>
    <row r="47" spans="1:7" ht="12" customHeight="1" x14ac:dyDescent="0.25">
      <c r="A47" s="406" t="s">
        <v>423</v>
      </c>
      <c r="B47" s="474"/>
      <c r="C47" s="404">
        <v>0</v>
      </c>
      <c r="D47" s="405" t="s">
        <v>345</v>
      </c>
      <c r="E47" s="404" t="s">
        <v>345</v>
      </c>
      <c r="F47" s="405" t="s">
        <v>345</v>
      </c>
      <c r="G47" s="404" t="s">
        <v>345</v>
      </c>
    </row>
    <row r="48" spans="1:7" ht="12" customHeight="1" x14ac:dyDescent="0.25">
      <c r="A48" s="406" t="s">
        <v>45</v>
      </c>
      <c r="B48" s="474"/>
      <c r="C48" s="404">
        <v>0</v>
      </c>
      <c r="D48" s="405" t="s">
        <v>345</v>
      </c>
      <c r="E48" s="404" t="s">
        <v>345</v>
      </c>
      <c r="F48" s="405">
        <v>0</v>
      </c>
      <c r="G48" s="404">
        <v>0</v>
      </c>
    </row>
    <row r="49" spans="1:7" ht="12" customHeight="1" x14ac:dyDescent="0.25">
      <c r="A49" s="406" t="s">
        <v>48</v>
      </c>
      <c r="B49" s="474"/>
      <c r="C49" s="404">
        <v>0</v>
      </c>
      <c r="D49" s="405" t="s">
        <v>345</v>
      </c>
      <c r="E49" s="404" t="s">
        <v>345</v>
      </c>
      <c r="F49" s="405" t="s">
        <v>345</v>
      </c>
      <c r="G49" s="404" t="s">
        <v>345</v>
      </c>
    </row>
    <row r="50" spans="1:7" ht="12" customHeight="1" x14ac:dyDescent="0.25">
      <c r="A50" s="466" t="s">
        <v>466</v>
      </c>
      <c r="B50" s="474">
        <v>3.1</v>
      </c>
      <c r="C50" s="404"/>
      <c r="D50" s="405"/>
      <c r="E50" s="404"/>
      <c r="F50" s="405"/>
      <c r="G50" s="404"/>
    </row>
    <row r="51" spans="1:7" ht="12" customHeight="1" x14ac:dyDescent="0.25">
      <c r="A51" s="406" t="s">
        <v>423</v>
      </c>
      <c r="B51" s="474"/>
      <c r="C51" s="404">
        <v>0</v>
      </c>
      <c r="D51" s="405">
        <v>39616</v>
      </c>
      <c r="E51" s="404">
        <v>39712</v>
      </c>
      <c r="F51" s="405">
        <v>39797</v>
      </c>
      <c r="G51" s="404">
        <v>39888</v>
      </c>
    </row>
    <row r="52" spans="1:7" ht="12" customHeight="1" x14ac:dyDescent="0.25">
      <c r="A52" s="466" t="s">
        <v>467</v>
      </c>
      <c r="B52" s="474">
        <v>2.1</v>
      </c>
      <c r="C52" s="404"/>
      <c r="D52" s="405"/>
      <c r="E52" s="404"/>
      <c r="F52" s="405"/>
      <c r="G52" s="404"/>
    </row>
    <row r="53" spans="1:7" ht="12" customHeight="1" x14ac:dyDescent="0.25">
      <c r="A53" s="406" t="s">
        <v>45</v>
      </c>
      <c r="B53" s="474"/>
      <c r="C53" s="404">
        <v>0</v>
      </c>
      <c r="D53" s="405">
        <v>135</v>
      </c>
      <c r="E53" s="404">
        <v>135</v>
      </c>
      <c r="F53" s="405">
        <v>135</v>
      </c>
      <c r="G53" s="404">
        <v>135</v>
      </c>
    </row>
    <row r="54" spans="1:7" ht="12" customHeight="1" x14ac:dyDescent="0.25">
      <c r="A54" s="466" t="s">
        <v>468</v>
      </c>
      <c r="B54" s="474">
        <v>2.1</v>
      </c>
      <c r="C54" s="404"/>
      <c r="D54" s="405"/>
      <c r="E54" s="404"/>
      <c r="F54" s="405"/>
      <c r="G54" s="404"/>
    </row>
    <row r="55" spans="1:7" ht="12" customHeight="1" x14ac:dyDescent="0.25">
      <c r="A55" s="406" t="s">
        <v>45</v>
      </c>
      <c r="B55" s="474"/>
      <c r="C55" s="404">
        <v>0</v>
      </c>
      <c r="D55" s="405">
        <v>-100</v>
      </c>
      <c r="E55" s="404">
        <v>-100</v>
      </c>
      <c r="F55" s="405">
        <v>0</v>
      </c>
      <c r="G55" s="404">
        <v>0</v>
      </c>
    </row>
    <row r="56" spans="1:7" ht="12" customHeight="1" x14ac:dyDescent="0.25">
      <c r="A56" s="403" t="s">
        <v>450</v>
      </c>
      <c r="B56" s="478">
        <v>2.1</v>
      </c>
      <c r="C56" s="404"/>
      <c r="D56" s="405"/>
      <c r="E56" s="404"/>
      <c r="F56" s="405"/>
      <c r="G56" s="404"/>
    </row>
    <row r="57" spans="1:7" ht="12" customHeight="1" x14ac:dyDescent="0.25">
      <c r="A57" s="406" t="s">
        <v>423</v>
      </c>
      <c r="B57" s="463"/>
      <c r="C57" s="404">
        <v>0</v>
      </c>
      <c r="D57" s="405" t="s">
        <v>345</v>
      </c>
      <c r="E57" s="404">
        <v>0</v>
      </c>
      <c r="F57" s="405">
        <v>0</v>
      </c>
      <c r="G57" s="404">
        <v>0</v>
      </c>
    </row>
    <row r="58" spans="1:7" ht="12" customHeight="1" x14ac:dyDescent="0.25">
      <c r="A58" s="406" t="s">
        <v>45</v>
      </c>
      <c r="B58" s="478"/>
      <c r="C58" s="404">
        <v>0</v>
      </c>
      <c r="D58" s="405" t="s">
        <v>345</v>
      </c>
      <c r="E58" s="404" t="s">
        <v>345</v>
      </c>
      <c r="F58" s="405" t="s">
        <v>345</v>
      </c>
      <c r="G58" s="404" t="s">
        <v>345</v>
      </c>
    </row>
    <row r="59" spans="1:7" ht="12" customHeight="1" x14ac:dyDescent="0.25">
      <c r="A59" s="406" t="s">
        <v>48</v>
      </c>
      <c r="B59" s="463"/>
      <c r="C59" s="404">
        <v>0</v>
      </c>
      <c r="D59" s="405" t="s">
        <v>345</v>
      </c>
      <c r="E59" s="404" t="s">
        <v>345</v>
      </c>
      <c r="F59" s="405" t="s">
        <v>345</v>
      </c>
      <c r="G59" s="404" t="s">
        <v>345</v>
      </c>
    </row>
    <row r="60" spans="1:7" ht="32.1" customHeight="1" x14ac:dyDescent="0.25">
      <c r="A60" s="403" t="s">
        <v>435</v>
      </c>
      <c r="B60" s="478">
        <v>2.1</v>
      </c>
      <c r="C60" s="404"/>
      <c r="D60" s="405"/>
      <c r="E60" s="404"/>
      <c r="F60" s="405"/>
      <c r="G60" s="404"/>
    </row>
    <row r="61" spans="1:7" ht="12" customHeight="1" x14ac:dyDescent="0.25">
      <c r="A61" s="406" t="s">
        <v>45</v>
      </c>
      <c r="B61" s="463"/>
      <c r="C61" s="404">
        <v>0</v>
      </c>
      <c r="D61" s="405">
        <v>77</v>
      </c>
      <c r="E61" s="404">
        <v>0</v>
      </c>
      <c r="F61" s="405">
        <v>0</v>
      </c>
      <c r="G61" s="404">
        <v>0</v>
      </c>
    </row>
    <row r="62" spans="1:7" ht="22.5" customHeight="1" x14ac:dyDescent="0.25">
      <c r="A62" s="403" t="s">
        <v>436</v>
      </c>
      <c r="B62" s="478">
        <v>2.1</v>
      </c>
      <c r="C62" s="404"/>
      <c r="D62" s="405"/>
      <c r="E62" s="404"/>
      <c r="F62" s="405"/>
      <c r="G62" s="404"/>
    </row>
    <row r="63" spans="1:7" ht="12" customHeight="1" x14ac:dyDescent="0.25">
      <c r="A63" s="406" t="s">
        <v>45</v>
      </c>
      <c r="B63" s="478"/>
      <c r="C63" s="404">
        <v>0</v>
      </c>
      <c r="D63" s="405">
        <v>100</v>
      </c>
      <c r="E63" s="404">
        <v>100</v>
      </c>
      <c r="F63" s="405">
        <v>100</v>
      </c>
      <c r="G63" s="404">
        <v>0</v>
      </c>
    </row>
    <row r="64" spans="1:7" ht="22.5" customHeight="1" x14ac:dyDescent="0.25">
      <c r="A64" s="403" t="s">
        <v>437</v>
      </c>
      <c r="B64" s="478">
        <v>2.1</v>
      </c>
      <c r="C64" s="404"/>
      <c r="D64" s="405"/>
      <c r="E64" s="404"/>
      <c r="F64" s="405"/>
      <c r="G64" s="404"/>
    </row>
    <row r="65" spans="1:8" ht="12" customHeight="1" x14ac:dyDescent="0.25">
      <c r="A65" s="406" t="s">
        <v>45</v>
      </c>
      <c r="B65" s="478"/>
      <c r="C65" s="404">
        <v>0</v>
      </c>
      <c r="D65" s="405">
        <v>100</v>
      </c>
      <c r="E65" s="404">
        <v>100</v>
      </c>
      <c r="F65" s="405">
        <v>100</v>
      </c>
      <c r="G65" s="404">
        <v>100</v>
      </c>
    </row>
    <row r="66" spans="1:8" ht="12" customHeight="1" x14ac:dyDescent="0.25">
      <c r="A66" s="403" t="s">
        <v>438</v>
      </c>
      <c r="B66" s="478">
        <v>2.1</v>
      </c>
      <c r="C66" s="404"/>
      <c r="D66" s="405"/>
      <c r="E66" s="404"/>
      <c r="F66" s="405"/>
      <c r="G66" s="404"/>
    </row>
    <row r="67" spans="1:8" ht="12" customHeight="1" x14ac:dyDescent="0.25">
      <c r="A67" s="406" t="s">
        <v>45</v>
      </c>
      <c r="B67" s="478"/>
      <c r="C67" s="404">
        <v>0</v>
      </c>
      <c r="D67" s="405">
        <v>100</v>
      </c>
      <c r="E67" s="404">
        <v>0</v>
      </c>
      <c r="F67" s="405">
        <v>0</v>
      </c>
      <c r="G67" s="404">
        <v>0</v>
      </c>
    </row>
    <row r="68" spans="1:8" s="410" customFormat="1" ht="12" customHeight="1" x14ac:dyDescent="0.25">
      <c r="A68" s="449" t="s">
        <v>46</v>
      </c>
      <c r="B68" s="479"/>
      <c r="C68" s="450">
        <v>0</v>
      </c>
      <c r="D68" s="451">
        <v>92248</v>
      </c>
      <c r="E68" s="450">
        <v>69526</v>
      </c>
      <c r="F68" s="451">
        <v>69366</v>
      </c>
      <c r="G68" s="450">
        <v>68342</v>
      </c>
    </row>
    <row r="69" spans="1:8" s="410" customFormat="1" ht="12" customHeight="1" x14ac:dyDescent="0.25">
      <c r="A69" s="454" t="s">
        <v>47</v>
      </c>
      <c r="B69" s="480"/>
      <c r="C69" s="450"/>
      <c r="D69" s="451"/>
      <c r="E69" s="450"/>
      <c r="F69" s="451"/>
      <c r="G69" s="450"/>
    </row>
    <row r="70" spans="1:8" ht="12" customHeight="1" x14ac:dyDescent="0.25">
      <c r="A70" s="406" t="s">
        <v>17</v>
      </c>
      <c r="B70" s="478"/>
      <c r="C70" s="404">
        <v>0</v>
      </c>
      <c r="D70" s="405">
        <v>39616</v>
      </c>
      <c r="E70" s="404">
        <v>39712</v>
      </c>
      <c r="F70" s="405">
        <v>39797</v>
      </c>
      <c r="G70" s="404">
        <v>39888</v>
      </c>
    </row>
    <row r="71" spans="1:8" ht="12" customHeight="1" x14ac:dyDescent="0.25">
      <c r="A71" s="406" t="s">
        <v>2</v>
      </c>
      <c r="B71" s="463"/>
      <c r="C71" s="404">
        <v>0</v>
      </c>
      <c r="D71" s="405">
        <v>52632</v>
      </c>
      <c r="E71" s="404">
        <v>29814</v>
      </c>
      <c r="F71" s="405">
        <v>29569</v>
      </c>
      <c r="G71" s="404">
        <v>28454</v>
      </c>
    </row>
    <row r="72" spans="1:8" s="410" customFormat="1" ht="12" customHeight="1" x14ac:dyDescent="0.25">
      <c r="A72" s="452" t="s">
        <v>48</v>
      </c>
      <c r="B72" s="481"/>
      <c r="C72" s="453">
        <v>0</v>
      </c>
      <c r="D72" s="464">
        <v>92248</v>
      </c>
      <c r="E72" s="453">
        <v>69526</v>
      </c>
      <c r="F72" s="464">
        <v>69366</v>
      </c>
      <c r="G72" s="453">
        <v>68342</v>
      </c>
    </row>
    <row r="73" spans="1:8" s="486" customFormat="1" x14ac:dyDescent="0.25">
      <c r="A73" s="469" t="s">
        <v>545</v>
      </c>
      <c r="B73" s="485"/>
      <c r="C73" s="469"/>
      <c r="D73" s="469"/>
      <c r="E73" s="469"/>
      <c r="F73" s="469"/>
      <c r="G73" s="469"/>
      <c r="H73" s="469"/>
    </row>
    <row r="74" spans="1:8" s="487" customFormat="1" ht="12" customHeight="1" x14ac:dyDescent="0.25">
      <c r="A74" s="469" t="s">
        <v>544</v>
      </c>
      <c r="B74" s="485"/>
      <c r="C74" s="469"/>
      <c r="D74" s="469"/>
      <c r="E74" s="469"/>
      <c r="F74" s="469"/>
      <c r="G74" s="469"/>
      <c r="H74" s="469"/>
    </row>
    <row r="75" spans="1:8" s="469" customFormat="1" ht="12" customHeight="1" x14ac:dyDescent="0.25">
      <c r="A75" s="469" t="s">
        <v>546</v>
      </c>
      <c r="B75" s="485"/>
    </row>
    <row r="76" spans="1:8" s="469" customFormat="1" ht="12" customHeight="1" x14ac:dyDescent="0.25">
      <c r="A76" s="469" t="s">
        <v>547</v>
      </c>
      <c r="B76" s="485"/>
    </row>
    <row r="77" spans="1:8" s="469" customFormat="1" ht="12" customHeight="1" x14ac:dyDescent="0.25">
      <c r="A77" s="469" t="s">
        <v>548</v>
      </c>
      <c r="B77" s="485"/>
    </row>
    <row r="78" spans="1:8" s="469" customFormat="1" ht="12" customHeight="1" x14ac:dyDescent="0.25">
      <c r="A78" s="469" t="s">
        <v>549</v>
      </c>
      <c r="B78" s="485"/>
    </row>
    <row r="79" spans="1:8" s="469" customFormat="1" ht="12" customHeight="1" x14ac:dyDescent="0.25">
      <c r="A79" s="469" t="s">
        <v>550</v>
      </c>
      <c r="B79" s="485"/>
    </row>
    <row r="80" spans="1:8" s="469" customFormat="1" ht="12" customHeight="1" x14ac:dyDescent="0.25">
      <c r="A80" s="469" t="s">
        <v>551</v>
      </c>
      <c r="B80" s="485"/>
    </row>
    <row r="81" spans="1:2" s="469" customFormat="1" ht="12" customHeight="1" x14ac:dyDescent="0.25">
      <c r="A81" s="469" t="s">
        <v>552</v>
      </c>
      <c r="B81" s="485"/>
    </row>
    <row r="82" spans="1:2" s="469" customFormat="1" ht="12" customHeight="1" x14ac:dyDescent="0.25">
      <c r="A82" s="469" t="s">
        <v>553</v>
      </c>
      <c r="B82" s="485"/>
    </row>
    <row r="83" spans="1:2" s="469" customFormat="1" ht="12" customHeight="1" x14ac:dyDescent="0.25">
      <c r="A83" s="469" t="s">
        <v>554</v>
      </c>
      <c r="B83" s="485"/>
    </row>
    <row r="84" spans="1:2" s="469" customFormat="1" ht="12" customHeight="1" x14ac:dyDescent="0.25">
      <c r="A84" s="469" t="s">
        <v>555</v>
      </c>
      <c r="B84" s="485"/>
    </row>
    <row r="85" spans="1:2" s="469" customFormat="1" ht="12" customHeight="1" x14ac:dyDescent="0.25">
      <c r="A85" s="469" t="s">
        <v>556</v>
      </c>
      <c r="B85" s="485"/>
    </row>
    <row r="86" spans="1:2" s="469" customFormat="1" ht="12" customHeight="1" x14ac:dyDescent="0.25">
      <c r="A86" s="469" t="s">
        <v>557</v>
      </c>
      <c r="B86" s="485"/>
    </row>
    <row r="87" spans="1:2" s="469" customFormat="1" ht="12" customHeight="1" x14ac:dyDescent="0.25">
      <c r="A87" s="469" t="s">
        <v>558</v>
      </c>
      <c r="B87" s="485"/>
    </row>
    <row r="88" spans="1:2" s="469" customFormat="1" ht="12" customHeight="1" x14ac:dyDescent="0.25">
      <c r="A88" s="469" t="s">
        <v>559</v>
      </c>
      <c r="B88" s="485"/>
    </row>
    <row r="89" spans="1:2" s="469" customFormat="1" ht="12" customHeight="1" x14ac:dyDescent="0.25">
      <c r="A89" s="469" t="s">
        <v>560</v>
      </c>
      <c r="B89" s="485"/>
    </row>
    <row r="90" spans="1:2" s="469" customFormat="1" ht="12" customHeight="1" x14ac:dyDescent="0.25">
      <c r="A90" s="469" t="s">
        <v>561</v>
      </c>
      <c r="B90" s="485"/>
    </row>
    <row r="91" spans="1:2" s="469" customFormat="1" ht="12" customHeight="1" x14ac:dyDescent="0.25">
      <c r="A91" s="469" t="s">
        <v>562</v>
      </c>
      <c r="B91" s="485"/>
    </row>
    <row r="92" spans="1:2" s="469" customFormat="1" ht="12" customHeight="1" x14ac:dyDescent="0.25">
      <c r="A92" s="469" t="s">
        <v>563</v>
      </c>
      <c r="B92" s="485"/>
    </row>
    <row r="93" spans="1:2" s="469" customFormat="1" ht="12" customHeight="1" x14ac:dyDescent="0.25">
      <c r="A93" s="469" t="s">
        <v>564</v>
      </c>
      <c r="B93" s="485"/>
    </row>
    <row r="94" spans="1:2" s="469" customFormat="1" ht="12" customHeight="1" x14ac:dyDescent="0.25">
      <c r="A94" s="469" t="s">
        <v>565</v>
      </c>
      <c r="B94" s="485"/>
    </row>
    <row r="95" spans="1:2" s="469" customFormat="1" ht="12" customHeight="1" x14ac:dyDescent="0.25">
      <c r="A95" s="469" t="s">
        <v>568</v>
      </c>
      <c r="B95" s="485"/>
    </row>
    <row r="96" spans="1:2" s="469" customFormat="1" ht="12" customHeight="1" x14ac:dyDescent="0.25">
      <c r="A96" s="469" t="s">
        <v>569</v>
      </c>
      <c r="B96" s="485"/>
    </row>
    <row r="97" spans="1:2" s="469" customFormat="1" ht="12" customHeight="1" x14ac:dyDescent="0.25">
      <c r="A97" s="469" t="s">
        <v>570</v>
      </c>
      <c r="B97" s="485"/>
    </row>
    <row r="98" spans="1:2" s="469" customFormat="1" ht="12" customHeight="1" x14ac:dyDescent="0.25">
      <c r="A98" s="469" t="s">
        <v>571</v>
      </c>
      <c r="B98" s="485"/>
    </row>
    <row r="99" spans="1:2" s="469" customFormat="1" ht="12" customHeight="1" x14ac:dyDescent="0.25">
      <c r="A99" s="469" t="s">
        <v>573</v>
      </c>
      <c r="B99" s="485"/>
    </row>
    <row r="100" spans="1:2" s="469" customFormat="1" ht="12" customHeight="1" x14ac:dyDescent="0.25">
      <c r="A100" s="469" t="s">
        <v>572</v>
      </c>
      <c r="B100" s="485"/>
    </row>
    <row r="101" spans="1:2" s="469" customFormat="1" ht="12" customHeight="1" x14ac:dyDescent="0.25">
      <c r="A101" s="469" t="s">
        <v>574</v>
      </c>
      <c r="B101" s="485"/>
    </row>
    <row r="102" spans="1:2" s="469" customFormat="1" ht="12" customHeight="1" x14ac:dyDescent="0.25">
      <c r="A102" s="469" t="s">
        <v>575</v>
      </c>
      <c r="B102" s="485"/>
    </row>
    <row r="103" spans="1:2" s="469" customFormat="1" ht="12" customHeight="1" x14ac:dyDescent="0.25">
      <c r="A103" s="469" t="s">
        <v>576</v>
      </c>
      <c r="B103" s="485"/>
    </row>
    <row r="104" spans="1:2" s="469" customFormat="1" ht="12" customHeight="1" x14ac:dyDescent="0.25">
      <c r="A104" s="469" t="s">
        <v>549</v>
      </c>
      <c r="B104" s="485"/>
    </row>
    <row r="105" spans="1:2" s="469" customFormat="1" ht="12" customHeight="1" x14ac:dyDescent="0.25">
      <c r="A105" s="469" t="s">
        <v>577</v>
      </c>
      <c r="B105" s="485"/>
    </row>
    <row r="106" spans="1:2" s="469" customFormat="1" ht="12" customHeight="1" x14ac:dyDescent="0.25">
      <c r="A106" s="469" t="s">
        <v>578</v>
      </c>
      <c r="B106" s="485"/>
    </row>
    <row r="107" spans="1:2" s="469" customFormat="1" ht="12" customHeight="1" x14ac:dyDescent="0.25">
      <c r="A107" s="469" t="s">
        <v>579</v>
      </c>
      <c r="B107" s="485"/>
    </row>
    <row r="108" spans="1:2" s="469" customFormat="1" ht="12" customHeight="1" x14ac:dyDescent="0.25">
      <c r="A108" s="469" t="s">
        <v>580</v>
      </c>
      <c r="B108" s="485"/>
    </row>
    <row r="109" spans="1:2" s="469" customFormat="1" ht="12" customHeight="1" x14ac:dyDescent="0.25">
      <c r="A109" s="469" t="s">
        <v>581</v>
      </c>
      <c r="B109" s="485"/>
    </row>
    <row r="110" spans="1:2" s="469" customFormat="1" ht="12" customHeight="1" x14ac:dyDescent="0.25">
      <c r="A110" s="469" t="s">
        <v>605</v>
      </c>
      <c r="B110" s="485"/>
    </row>
    <row r="111" spans="1:2" s="469" customFormat="1" ht="12" customHeight="1" x14ac:dyDescent="0.25">
      <c r="A111" s="469" t="s">
        <v>606</v>
      </c>
      <c r="B111" s="485"/>
    </row>
    <row r="112" spans="1:2" s="469" customFormat="1" ht="12" customHeight="1" x14ac:dyDescent="0.25">
      <c r="A112" s="469" t="s">
        <v>582</v>
      </c>
      <c r="B112" s="485"/>
    </row>
    <row r="113" spans="1:2" s="469" customFormat="1" ht="12" customHeight="1" x14ac:dyDescent="0.25">
      <c r="A113" s="469" t="s">
        <v>583</v>
      </c>
      <c r="B113" s="485"/>
    </row>
    <row r="114" spans="1:2" s="469" customFormat="1" ht="12" customHeight="1" x14ac:dyDescent="0.25">
      <c r="A114" s="469" t="s">
        <v>584</v>
      </c>
      <c r="B114" s="485"/>
    </row>
    <row r="115" spans="1:2" s="469" customFormat="1" ht="12" customHeight="1" x14ac:dyDescent="0.25">
      <c r="A115" s="469" t="s">
        <v>585</v>
      </c>
      <c r="B115" s="485"/>
    </row>
    <row r="116" spans="1:2" s="469" customFormat="1" ht="12" customHeight="1" x14ac:dyDescent="0.25">
      <c r="A116" s="469" t="s">
        <v>586</v>
      </c>
      <c r="B116" s="485"/>
    </row>
    <row r="117" spans="1:2" s="469" customFormat="1" ht="12" customHeight="1" x14ac:dyDescent="0.25">
      <c r="A117" s="469" t="s">
        <v>485</v>
      </c>
      <c r="B117" s="485"/>
    </row>
    <row r="118" spans="1:2" s="469" customFormat="1" ht="12" customHeight="1" x14ac:dyDescent="0.25">
      <c r="A118" s="469" t="s">
        <v>603</v>
      </c>
      <c r="B118" s="485"/>
    </row>
    <row r="119" spans="1:2" s="469" customFormat="1" ht="12" customHeight="1" x14ac:dyDescent="0.25">
      <c r="A119" s="469" t="s">
        <v>604</v>
      </c>
      <c r="B119" s="485"/>
    </row>
    <row r="120" spans="1:2" s="469" customFormat="1" ht="12" customHeight="1" x14ac:dyDescent="0.25">
      <c r="A120" s="469" t="s">
        <v>600</v>
      </c>
      <c r="B120" s="485"/>
    </row>
    <row r="121" spans="1:2" s="469" customFormat="1" ht="12" customHeight="1" x14ac:dyDescent="0.25">
      <c r="A121" s="469" t="s">
        <v>601</v>
      </c>
      <c r="B121" s="485"/>
    </row>
    <row r="122" spans="1:2" s="469" customFormat="1" ht="12" customHeight="1" x14ac:dyDescent="0.25">
      <c r="A122" s="469" t="s">
        <v>602</v>
      </c>
      <c r="B122" s="485"/>
    </row>
    <row r="123" spans="1:2" s="469" customFormat="1" ht="12" customHeight="1" x14ac:dyDescent="0.25">
      <c r="A123" s="469" t="s">
        <v>597</v>
      </c>
      <c r="B123" s="485"/>
    </row>
    <row r="124" spans="1:2" s="469" customFormat="1" ht="12" customHeight="1" x14ac:dyDescent="0.25">
      <c r="A124" s="469" t="s">
        <v>598</v>
      </c>
      <c r="B124" s="485"/>
    </row>
    <row r="125" spans="1:2" s="469" customFormat="1" ht="12" customHeight="1" x14ac:dyDescent="0.25">
      <c r="A125" s="469" t="s">
        <v>599</v>
      </c>
      <c r="B125" s="485"/>
    </row>
    <row r="126" spans="1:2" s="469" customFormat="1" ht="12" customHeight="1" x14ac:dyDescent="0.25">
      <c r="A126" s="469" t="s">
        <v>593</v>
      </c>
      <c r="B126" s="485"/>
    </row>
    <row r="127" spans="1:2" s="469" customFormat="1" ht="12" customHeight="1" x14ac:dyDescent="0.25">
      <c r="A127" s="469" t="s">
        <v>594</v>
      </c>
      <c r="B127" s="485"/>
    </row>
    <row r="128" spans="1:2" s="469" customFormat="1" ht="12" customHeight="1" x14ac:dyDescent="0.25">
      <c r="A128" s="469" t="s">
        <v>595</v>
      </c>
      <c r="B128" s="485"/>
    </row>
    <row r="129" spans="1:7" s="469" customFormat="1" ht="12" customHeight="1" x14ac:dyDescent="0.25">
      <c r="A129" s="469" t="s">
        <v>596</v>
      </c>
      <c r="B129" s="485"/>
    </row>
    <row r="130" spans="1:7" s="469" customFormat="1" ht="12" customHeight="1" x14ac:dyDescent="0.25">
      <c r="A130" s="469" t="s">
        <v>590</v>
      </c>
      <c r="B130" s="485"/>
    </row>
    <row r="131" spans="1:7" s="469" customFormat="1" ht="12" customHeight="1" x14ac:dyDescent="0.25">
      <c r="A131" s="469" t="s">
        <v>591</v>
      </c>
      <c r="B131" s="485"/>
    </row>
    <row r="132" spans="1:7" s="469" customFormat="1" ht="12" customHeight="1" x14ac:dyDescent="0.25">
      <c r="A132" s="469" t="s">
        <v>592</v>
      </c>
      <c r="B132" s="485"/>
    </row>
    <row r="133" spans="1:7" s="469" customFormat="1" ht="12" customHeight="1" x14ac:dyDescent="0.25">
      <c r="A133" s="469" t="s">
        <v>587</v>
      </c>
      <c r="B133" s="485"/>
    </row>
    <row r="134" spans="1:7" s="469" customFormat="1" ht="12" customHeight="1" x14ac:dyDescent="0.25">
      <c r="A134" s="469" t="s">
        <v>588</v>
      </c>
      <c r="B134" s="485"/>
    </row>
    <row r="135" spans="1:7" s="469" customFormat="1" ht="12" customHeight="1" x14ac:dyDescent="0.25">
      <c r="A135" s="469" t="s">
        <v>589</v>
      </c>
      <c r="B135" s="485"/>
    </row>
    <row r="136" spans="1:7" s="469" customFormat="1" ht="12" customHeight="1" x14ac:dyDescent="0.25">
      <c r="A136" s="469" t="s">
        <v>566</v>
      </c>
      <c r="B136" s="485"/>
    </row>
    <row r="137" spans="1:7" s="469" customFormat="1" ht="12" customHeight="1" x14ac:dyDescent="0.25">
      <c r="A137" s="469" t="s">
        <v>567</v>
      </c>
      <c r="B137" s="485"/>
    </row>
    <row r="138" spans="1:7" s="409" customFormat="1" ht="11.25" x14ac:dyDescent="0.2">
      <c r="B138" s="477"/>
      <c r="C138" s="462"/>
      <c r="D138" s="462"/>
      <c r="E138" s="462"/>
      <c r="F138" s="462"/>
      <c r="G138" s="462"/>
    </row>
    <row r="139" spans="1:7" s="409" customFormat="1" ht="11.25" x14ac:dyDescent="0.2">
      <c r="B139" s="477"/>
      <c r="C139" s="462"/>
      <c r="D139" s="462"/>
      <c r="E139" s="462"/>
      <c r="F139" s="462"/>
      <c r="G139" s="462"/>
    </row>
    <row r="140" spans="1:7" s="409" customFormat="1" ht="11.25" x14ac:dyDescent="0.2">
      <c r="B140" s="477"/>
      <c r="C140" s="462"/>
      <c r="D140" s="462"/>
      <c r="E140" s="462"/>
      <c r="F140" s="462"/>
      <c r="G140" s="462"/>
    </row>
    <row r="141" spans="1:7" s="409" customFormat="1" ht="11.25" x14ac:dyDescent="0.2">
      <c r="B141" s="477"/>
      <c r="C141" s="462"/>
      <c r="D141" s="462"/>
      <c r="E141" s="462"/>
      <c r="F141" s="462"/>
      <c r="G141" s="462"/>
    </row>
    <row r="142" spans="1:7" s="409" customFormat="1" ht="11.25" x14ac:dyDescent="0.2">
      <c r="B142" s="477"/>
      <c r="C142" s="462"/>
      <c r="D142" s="462"/>
      <c r="E142" s="462"/>
      <c r="F142" s="462"/>
      <c r="G142" s="462"/>
    </row>
    <row r="143" spans="1:7" s="409" customFormat="1" ht="11.25" x14ac:dyDescent="0.2">
      <c r="B143" s="477"/>
      <c r="C143" s="462"/>
      <c r="D143" s="462"/>
      <c r="E143" s="462"/>
      <c r="F143" s="462"/>
      <c r="G143" s="462"/>
    </row>
    <row r="144" spans="1:7" s="409" customFormat="1" ht="11.25" x14ac:dyDescent="0.2">
      <c r="B144" s="477"/>
      <c r="C144" s="462"/>
      <c r="D144" s="462"/>
      <c r="E144" s="462"/>
      <c r="F144" s="462"/>
      <c r="G144" s="462"/>
    </row>
  </sheetData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6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23" t="s">
        <v>323</v>
      </c>
      <c r="B1" s="164"/>
      <c r="C1" s="164"/>
      <c r="D1" s="164"/>
      <c r="E1" s="164"/>
      <c r="F1" s="164"/>
    </row>
    <row r="2" spans="1:6" ht="45" customHeight="1" x14ac:dyDescent="0.25">
      <c r="A2" s="252"/>
      <c r="B2" s="55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177" t="s">
        <v>239</v>
      </c>
      <c r="B3" s="165"/>
      <c r="C3" s="224"/>
      <c r="D3" s="153"/>
      <c r="E3" s="165"/>
      <c r="F3" s="165"/>
    </row>
    <row r="4" spans="1:6" ht="12" customHeight="1" x14ac:dyDescent="0.25">
      <c r="A4" s="167" t="s">
        <v>317</v>
      </c>
      <c r="B4" s="165">
        <v>5395</v>
      </c>
      <c r="C4" s="224">
        <v>5460</v>
      </c>
      <c r="D4" s="225">
        <v>5512</v>
      </c>
      <c r="E4" s="225">
        <v>5555</v>
      </c>
      <c r="F4" s="225">
        <v>5599</v>
      </c>
    </row>
    <row r="5" spans="1:6" ht="22.5" customHeight="1" x14ac:dyDescent="0.25">
      <c r="A5" s="226" t="s">
        <v>318</v>
      </c>
      <c r="B5" s="165">
        <v>2592</v>
      </c>
      <c r="C5" s="224">
        <v>449238</v>
      </c>
      <c r="D5" s="225">
        <v>146767</v>
      </c>
      <c r="E5" s="225">
        <v>115824</v>
      </c>
      <c r="F5" s="225">
        <v>63982</v>
      </c>
    </row>
    <row r="6" spans="1:6" ht="12" customHeight="1" x14ac:dyDescent="0.25">
      <c r="A6" s="177" t="s">
        <v>242</v>
      </c>
      <c r="B6" s="168">
        <v>7987</v>
      </c>
      <c r="C6" s="227">
        <v>454698</v>
      </c>
      <c r="D6" s="228">
        <v>152279</v>
      </c>
      <c r="E6" s="228">
        <v>121379</v>
      </c>
      <c r="F6" s="228">
        <v>69581</v>
      </c>
    </row>
    <row r="7" spans="1:6" ht="12" customHeight="1" x14ac:dyDescent="0.25">
      <c r="A7" s="181" t="s">
        <v>243</v>
      </c>
      <c r="B7" s="169"/>
      <c r="C7" s="229"/>
      <c r="D7" s="230"/>
      <c r="E7" s="230"/>
      <c r="F7" s="230"/>
    </row>
    <row r="8" spans="1:6" ht="12" customHeight="1" x14ac:dyDescent="0.25">
      <c r="A8" s="182" t="s">
        <v>244</v>
      </c>
      <c r="B8" s="165">
        <v>6987</v>
      </c>
      <c r="C8" s="224">
        <v>7672</v>
      </c>
      <c r="D8" s="225">
        <v>7779</v>
      </c>
      <c r="E8" s="225">
        <v>7879</v>
      </c>
      <c r="F8" s="225">
        <v>7981</v>
      </c>
    </row>
    <row r="9" spans="1:6" ht="12" customHeight="1" x14ac:dyDescent="0.25">
      <c r="A9" s="182" t="s">
        <v>319</v>
      </c>
      <c r="B9" s="165">
        <v>1000</v>
      </c>
      <c r="C9" s="224">
        <v>447026</v>
      </c>
      <c r="D9" s="225">
        <v>144500</v>
      </c>
      <c r="E9" s="225">
        <v>113500</v>
      </c>
      <c r="F9" s="225">
        <v>61600</v>
      </c>
    </row>
    <row r="10" spans="1:6" ht="12" customHeight="1" x14ac:dyDescent="0.25">
      <c r="A10" s="181" t="s">
        <v>245</v>
      </c>
      <c r="B10" s="231">
        <v>7987</v>
      </c>
      <c r="C10" s="232">
        <v>454698</v>
      </c>
      <c r="D10" s="233">
        <v>152279</v>
      </c>
      <c r="E10" s="233">
        <v>121379</v>
      </c>
      <c r="F10" s="233">
        <v>69581</v>
      </c>
    </row>
    <row r="11" spans="1:6" ht="12" customHeight="1" x14ac:dyDescent="0.25">
      <c r="A11" s="176" t="s">
        <v>320</v>
      </c>
      <c r="B11" s="165"/>
      <c r="C11" s="224"/>
      <c r="D11" s="225"/>
      <c r="E11" s="225"/>
      <c r="F11" s="225"/>
    </row>
    <row r="12" spans="1:6" ht="22.5" customHeight="1" x14ac:dyDescent="0.25">
      <c r="A12" s="171" t="s">
        <v>351</v>
      </c>
      <c r="B12" s="165">
        <v>10363</v>
      </c>
      <c r="C12" s="224">
        <v>5460</v>
      </c>
      <c r="D12" s="225">
        <v>5512</v>
      </c>
      <c r="E12" s="225">
        <v>5555</v>
      </c>
      <c r="F12" s="225">
        <v>5599</v>
      </c>
    </row>
    <row r="13" spans="1:6" ht="22.5" customHeight="1" x14ac:dyDescent="0.25">
      <c r="A13" s="171" t="s">
        <v>352</v>
      </c>
      <c r="B13" s="165">
        <v>2052</v>
      </c>
      <c r="C13" s="224">
        <v>2212</v>
      </c>
      <c r="D13" s="225">
        <v>2267</v>
      </c>
      <c r="E13" s="225">
        <v>2324</v>
      </c>
      <c r="F13" s="225">
        <v>2382</v>
      </c>
    </row>
    <row r="14" spans="1:6" ht="12" customHeight="1" x14ac:dyDescent="0.25">
      <c r="A14" s="171" t="s">
        <v>321</v>
      </c>
      <c r="B14" s="165">
        <v>10934</v>
      </c>
      <c r="C14" s="224">
        <v>6994</v>
      </c>
      <c r="D14" s="225">
        <v>6994</v>
      </c>
      <c r="E14" s="225">
        <v>6994</v>
      </c>
      <c r="F14" s="225">
        <v>6994</v>
      </c>
    </row>
    <row r="15" spans="1:6" ht="12" customHeight="1" x14ac:dyDescent="0.25">
      <c r="A15" s="177" t="s">
        <v>247</v>
      </c>
      <c r="B15" s="234">
        <v>23349</v>
      </c>
      <c r="C15" s="235">
        <v>14666</v>
      </c>
      <c r="D15" s="236">
        <v>14773</v>
      </c>
      <c r="E15" s="236">
        <v>14873</v>
      </c>
      <c r="F15" s="236">
        <v>14975</v>
      </c>
    </row>
    <row r="16" spans="1:6" ht="33.75" customHeight="1" x14ac:dyDescent="0.25">
      <c r="A16" s="240" t="s">
        <v>248</v>
      </c>
      <c r="B16" s="237"/>
      <c r="C16" s="224"/>
      <c r="D16" s="225"/>
      <c r="E16" s="225"/>
      <c r="F16" s="225"/>
    </row>
    <row r="17" spans="1:6" ht="12" customHeight="1" x14ac:dyDescent="0.25">
      <c r="A17" s="170" t="s">
        <v>322</v>
      </c>
      <c r="B17" s="165">
        <v>23349</v>
      </c>
      <c r="C17" s="224">
        <v>14666</v>
      </c>
      <c r="D17" s="225">
        <v>14773</v>
      </c>
      <c r="E17" s="225">
        <v>14873</v>
      </c>
      <c r="F17" s="225">
        <v>14975</v>
      </c>
    </row>
    <row r="18" spans="1:6" ht="12" customHeight="1" x14ac:dyDescent="0.25">
      <c r="A18" s="178" t="s">
        <v>250</v>
      </c>
      <c r="B18" s="172">
        <v>23349</v>
      </c>
      <c r="C18" s="238">
        <v>14666</v>
      </c>
      <c r="D18" s="239">
        <v>14773</v>
      </c>
      <c r="E18" s="239">
        <v>14873</v>
      </c>
      <c r="F18" s="239">
        <v>14975</v>
      </c>
    </row>
    <row r="19" spans="1:6" s="10" customFormat="1" ht="12" customHeight="1" x14ac:dyDescent="0.2">
      <c r="A19" s="10" t="s">
        <v>235</v>
      </c>
    </row>
    <row r="20" spans="1:6" s="10" customFormat="1" ht="12" customHeight="1" x14ac:dyDescent="0.2">
      <c r="A20" s="10" t="s">
        <v>639</v>
      </c>
    </row>
    <row r="21" spans="1:6" s="10" customFormat="1" ht="12" customHeight="1" x14ac:dyDescent="0.2">
      <c r="A21" s="10" t="s">
        <v>407</v>
      </c>
    </row>
    <row r="22" spans="1:6" s="10" customFormat="1" ht="12" customHeight="1" x14ac:dyDescent="0.2"/>
    <row r="23" spans="1:6" s="10" customFormat="1" ht="12" customHeight="1" x14ac:dyDescent="0.2"/>
    <row r="24" spans="1:6" ht="12" customHeight="1" x14ac:dyDescent="0.25"/>
    <row r="25" spans="1:6" ht="12" customHeight="1" x14ac:dyDescent="0.25"/>
    <row r="26" spans="1:6" ht="12" customHeight="1" x14ac:dyDescent="0.25"/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39"/>
  <sheetViews>
    <sheetView showGridLines="0" zoomScale="110" zoomScaleNormal="110" workbookViewId="0">
      <selection activeCell="F1" sqref="F1:XFD1048576"/>
    </sheetView>
  </sheetViews>
  <sheetFormatPr defaultRowHeight="15" x14ac:dyDescent="0.25"/>
  <cols>
    <col min="1" max="1" width="38.5703125" customWidth="1"/>
    <col min="2" max="5" width="9.42578125" customWidth="1"/>
  </cols>
  <sheetData>
    <row r="1" spans="1:9" x14ac:dyDescent="0.25">
      <c r="A1" s="241" t="s">
        <v>402</v>
      </c>
      <c r="B1" s="242"/>
      <c r="C1" s="243"/>
      <c r="D1" s="243"/>
      <c r="E1" s="244"/>
    </row>
    <row r="2" spans="1:9" ht="59.1" customHeight="1" x14ac:dyDescent="0.25">
      <c r="A2" s="260"/>
      <c r="B2" s="245" t="s">
        <v>252</v>
      </c>
      <c r="C2" s="245" t="s">
        <v>325</v>
      </c>
      <c r="D2" s="245" t="s">
        <v>324</v>
      </c>
      <c r="E2" s="245" t="s">
        <v>261</v>
      </c>
    </row>
    <row r="3" spans="1:9" ht="12" customHeight="1" x14ac:dyDescent="0.25">
      <c r="A3" s="246" t="s">
        <v>389</v>
      </c>
      <c r="B3" s="247"/>
      <c r="C3" s="247"/>
      <c r="D3" s="247"/>
      <c r="E3" s="247"/>
    </row>
    <row r="4" spans="1:9" ht="12" customHeight="1" x14ac:dyDescent="0.25">
      <c r="A4" s="310" t="s">
        <v>256</v>
      </c>
      <c r="B4" s="247">
        <v>72875</v>
      </c>
      <c r="C4" s="247">
        <v>121461</v>
      </c>
      <c r="D4" s="247">
        <v>1454</v>
      </c>
      <c r="E4" s="247">
        <v>195790</v>
      </c>
    </row>
    <row r="5" spans="1:9" ht="11.1" customHeight="1" x14ac:dyDescent="0.25">
      <c r="A5" s="310" t="s">
        <v>257</v>
      </c>
      <c r="B5" s="247">
        <v>354577</v>
      </c>
      <c r="C5" s="247">
        <v>15937</v>
      </c>
      <c r="D5" s="247">
        <v>0</v>
      </c>
      <c r="E5" s="247">
        <v>370514</v>
      </c>
    </row>
    <row r="6" spans="1:9" ht="22.5" customHeight="1" x14ac:dyDescent="0.25">
      <c r="A6" s="310" t="s">
        <v>429</v>
      </c>
      <c r="B6" s="247">
        <v>-43163</v>
      </c>
      <c r="C6" s="247">
        <v>-14720</v>
      </c>
      <c r="D6" s="247">
        <v>-541</v>
      </c>
      <c r="E6" s="247">
        <v>-58424</v>
      </c>
      <c r="I6" s="187"/>
    </row>
    <row r="7" spans="1:9" ht="22.5" customHeight="1" x14ac:dyDescent="0.25">
      <c r="A7" s="310" t="s">
        <v>430</v>
      </c>
      <c r="B7" s="247">
        <v>-154882</v>
      </c>
      <c r="C7" s="247">
        <v>-11378</v>
      </c>
      <c r="D7" s="247">
        <v>0</v>
      </c>
      <c r="E7" s="247">
        <v>-166260</v>
      </c>
    </row>
    <row r="8" spans="1:9" ht="12" customHeight="1" x14ac:dyDescent="0.25">
      <c r="A8" s="311" t="s">
        <v>258</v>
      </c>
      <c r="B8" s="248">
        <v>229407</v>
      </c>
      <c r="C8" s="248">
        <v>111300</v>
      </c>
      <c r="D8" s="248">
        <v>913</v>
      </c>
      <c r="E8" s="248">
        <v>341620</v>
      </c>
    </row>
    <row r="9" spans="1:9" ht="12" customHeight="1" x14ac:dyDescent="0.25">
      <c r="A9" s="312" t="s">
        <v>259</v>
      </c>
      <c r="B9" s="247"/>
      <c r="C9" s="247"/>
      <c r="D9" s="247"/>
      <c r="E9" s="247"/>
    </row>
    <row r="10" spans="1:9" ht="12" customHeight="1" x14ac:dyDescent="0.25">
      <c r="A10" s="312" t="s">
        <v>260</v>
      </c>
      <c r="B10" s="247"/>
      <c r="C10" s="247"/>
      <c r="D10" s="247"/>
      <c r="E10" s="247"/>
    </row>
    <row r="11" spans="1:9" ht="12" customHeight="1" x14ac:dyDescent="0.25">
      <c r="A11" s="310" t="s">
        <v>445</v>
      </c>
      <c r="B11" s="247">
        <v>0</v>
      </c>
      <c r="C11" s="247">
        <v>2212</v>
      </c>
      <c r="D11" s="247">
        <v>0</v>
      </c>
      <c r="E11" s="247">
        <v>2212</v>
      </c>
    </row>
    <row r="12" spans="1:9" ht="22.5" customHeight="1" x14ac:dyDescent="0.25">
      <c r="A12" s="310" t="s">
        <v>446</v>
      </c>
      <c r="B12" s="247">
        <v>0</v>
      </c>
      <c r="C12" s="247">
        <v>5460</v>
      </c>
      <c r="D12" s="247">
        <v>0</v>
      </c>
      <c r="E12" s="247">
        <v>5460</v>
      </c>
    </row>
    <row r="13" spans="1:9" ht="22.5" customHeight="1" x14ac:dyDescent="0.25">
      <c r="A13" s="310" t="s">
        <v>431</v>
      </c>
      <c r="B13" s="247">
        <v>0</v>
      </c>
      <c r="C13" s="247">
        <v>2848</v>
      </c>
      <c r="D13" s="247">
        <v>0</v>
      </c>
      <c r="E13" s="247">
        <v>2848</v>
      </c>
    </row>
    <row r="14" spans="1:9" ht="12" customHeight="1" x14ac:dyDescent="0.25">
      <c r="A14" s="310" t="s">
        <v>262</v>
      </c>
      <c r="B14" s="247">
        <v>6858</v>
      </c>
      <c r="C14" s="247">
        <v>0</v>
      </c>
      <c r="D14" s="247">
        <v>136</v>
      </c>
      <c r="E14" s="247">
        <v>6994</v>
      </c>
    </row>
    <row r="15" spans="1:9" ht="12" customHeight="1" x14ac:dyDescent="0.25">
      <c r="A15" s="312" t="s">
        <v>263</v>
      </c>
      <c r="B15" s="248">
        <v>6858</v>
      </c>
      <c r="C15" s="248">
        <v>10520</v>
      </c>
      <c r="D15" s="248">
        <v>136</v>
      </c>
      <c r="E15" s="248">
        <v>17514</v>
      </c>
    </row>
    <row r="16" spans="1:9" ht="12" customHeight="1" x14ac:dyDescent="0.25">
      <c r="A16" s="312" t="s">
        <v>264</v>
      </c>
      <c r="B16" s="247"/>
      <c r="C16" s="247"/>
      <c r="D16" s="247"/>
      <c r="E16" s="247"/>
    </row>
    <row r="17" spans="1:5" ht="12" customHeight="1" x14ac:dyDescent="0.25">
      <c r="A17" s="310" t="s">
        <v>265</v>
      </c>
      <c r="B17" s="247">
        <v>-5932</v>
      </c>
      <c r="C17" s="247">
        <v>-7933</v>
      </c>
      <c r="D17" s="247">
        <v>-246</v>
      </c>
      <c r="E17" s="247">
        <v>-14111</v>
      </c>
    </row>
    <row r="18" spans="1:5" ht="12" customHeight="1" x14ac:dyDescent="0.25">
      <c r="A18" s="310" t="s">
        <v>350</v>
      </c>
      <c r="B18" s="247">
        <v>-35297</v>
      </c>
      <c r="C18" s="247">
        <v>-2848</v>
      </c>
      <c r="D18" s="247">
        <v>0</v>
      </c>
      <c r="E18" s="247">
        <v>-38145</v>
      </c>
    </row>
    <row r="19" spans="1:5" ht="12" customHeight="1" x14ac:dyDescent="0.25">
      <c r="A19" s="310" t="s">
        <v>266</v>
      </c>
      <c r="B19" s="247">
        <v>-4</v>
      </c>
      <c r="C19" s="247">
        <v>0</v>
      </c>
      <c r="D19" s="247">
        <v>0</v>
      </c>
      <c r="E19" s="247">
        <v>-4</v>
      </c>
    </row>
    <row r="20" spans="1:5" ht="12" customHeight="1" x14ac:dyDescent="0.25">
      <c r="A20" s="312" t="s">
        <v>267</v>
      </c>
      <c r="B20" s="248">
        <v>-41233</v>
      </c>
      <c r="C20" s="248">
        <v>-10781</v>
      </c>
      <c r="D20" s="248">
        <v>-246</v>
      </c>
      <c r="E20" s="248">
        <v>-52260</v>
      </c>
    </row>
    <row r="21" spans="1:5" ht="12" customHeight="1" x14ac:dyDescent="0.25">
      <c r="A21" s="311" t="s">
        <v>390</v>
      </c>
      <c r="B21" s="247"/>
      <c r="C21" s="247"/>
      <c r="D21" s="247"/>
      <c r="E21" s="247"/>
    </row>
    <row r="22" spans="1:5" ht="12" customHeight="1" x14ac:dyDescent="0.25">
      <c r="A22" s="310" t="s">
        <v>268</v>
      </c>
      <c r="B22" s="247">
        <v>79729</v>
      </c>
      <c r="C22" s="247">
        <v>129133</v>
      </c>
      <c r="D22" s="247">
        <v>1590</v>
      </c>
      <c r="E22" s="247">
        <v>210452</v>
      </c>
    </row>
    <row r="23" spans="1:5" ht="12" customHeight="1" x14ac:dyDescent="0.25">
      <c r="A23" s="306" t="s">
        <v>257</v>
      </c>
      <c r="B23" s="247">
        <v>354577</v>
      </c>
      <c r="C23" s="247">
        <v>18785</v>
      </c>
      <c r="D23" s="247">
        <v>0</v>
      </c>
      <c r="E23" s="247">
        <v>373362</v>
      </c>
    </row>
    <row r="24" spans="1:5" ht="22.5" customHeight="1" x14ac:dyDescent="0.25">
      <c r="A24" s="310" t="s">
        <v>429</v>
      </c>
      <c r="B24" s="247">
        <v>-49095</v>
      </c>
      <c r="C24" s="247">
        <v>-22653</v>
      </c>
      <c r="D24" s="247">
        <v>-787</v>
      </c>
      <c r="E24" s="247">
        <v>-72535</v>
      </c>
    </row>
    <row r="25" spans="1:5" ht="22.5" customHeight="1" x14ac:dyDescent="0.25">
      <c r="A25" s="306" t="s">
        <v>430</v>
      </c>
      <c r="B25" s="247">
        <v>-190179</v>
      </c>
      <c r="C25" s="247">
        <v>-14226</v>
      </c>
      <c r="D25" s="247">
        <v>0</v>
      </c>
      <c r="E25" s="247">
        <v>-204405</v>
      </c>
    </row>
    <row r="26" spans="1:5" ht="12" customHeight="1" x14ac:dyDescent="0.25">
      <c r="A26" s="313" t="s">
        <v>269</v>
      </c>
      <c r="B26" s="248">
        <v>195032</v>
      </c>
      <c r="C26" s="248">
        <v>111039</v>
      </c>
      <c r="D26" s="248">
        <v>803</v>
      </c>
      <c r="E26" s="248">
        <v>306874</v>
      </c>
    </row>
    <row r="27" spans="1:5" s="10" customFormat="1" ht="12" customHeight="1" x14ac:dyDescent="0.2">
      <c r="A27" s="10" t="s">
        <v>235</v>
      </c>
    </row>
    <row r="28" spans="1:5" s="10" customFormat="1" ht="12" customHeight="1" x14ac:dyDescent="0.2">
      <c r="A28" s="10" t="s">
        <v>640</v>
      </c>
    </row>
    <row r="29" spans="1:5" s="10" customFormat="1" ht="12" customHeight="1" x14ac:dyDescent="0.2">
      <c r="A29" s="10" t="s">
        <v>641</v>
      </c>
    </row>
    <row r="30" spans="1:5" s="10" customFormat="1" ht="12" customHeight="1" x14ac:dyDescent="0.2">
      <c r="A30" s="10" t="s">
        <v>621</v>
      </c>
    </row>
    <row r="31" spans="1:5" s="10" customFormat="1" ht="12" customHeight="1" x14ac:dyDescent="0.2">
      <c r="A31" s="10" t="s">
        <v>642</v>
      </c>
    </row>
    <row r="32" spans="1:5" s="10" customFormat="1" ht="12" customHeight="1" x14ac:dyDescent="0.2">
      <c r="A32" s="10" t="s">
        <v>406</v>
      </c>
    </row>
    <row r="33" spans="3:3" s="10" customFormat="1" ht="12" customHeight="1" x14ac:dyDescent="0.2"/>
    <row r="34" spans="3:3" s="10" customFormat="1" ht="12" customHeight="1" x14ac:dyDescent="0.2"/>
    <row r="35" spans="3:3" s="10" customFormat="1" ht="12" customHeight="1" x14ac:dyDescent="0.2"/>
    <row r="36" spans="3:3" s="10" customFormat="1" ht="12" customHeight="1" x14ac:dyDescent="0.25">
      <c r="C36"/>
    </row>
    <row r="37" spans="3:3" ht="12" customHeight="1" x14ac:dyDescent="0.25"/>
    <row r="38" spans="3:3" ht="12" customHeight="1" x14ac:dyDescent="0.25"/>
    <row r="39" spans="3:3" ht="12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0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ht="14.45" customHeight="1" x14ac:dyDescent="0.25">
      <c r="A1" s="18" t="s">
        <v>59</v>
      </c>
    </row>
    <row r="2" spans="1:6" s="46" customFormat="1" ht="33.75" customHeight="1" x14ac:dyDescent="0.25">
      <c r="A2" s="494" t="s">
        <v>381</v>
      </c>
      <c r="B2" s="494"/>
      <c r="C2" s="494"/>
      <c r="D2" s="494"/>
      <c r="E2" s="494"/>
      <c r="F2" s="494"/>
    </row>
    <row r="3" spans="1:6" s="46" customFormat="1" ht="45" customHeight="1" x14ac:dyDescent="0.25">
      <c r="A3" s="268"/>
      <c r="B3" s="53" t="s">
        <v>364</v>
      </c>
      <c r="C3" s="54" t="s">
        <v>365</v>
      </c>
      <c r="D3" s="53" t="s">
        <v>0</v>
      </c>
      <c r="E3" s="53" t="s">
        <v>1</v>
      </c>
      <c r="F3" s="53" t="s">
        <v>366</v>
      </c>
    </row>
    <row r="4" spans="1:6" s="46" customFormat="1" ht="12" customHeight="1" x14ac:dyDescent="0.25">
      <c r="A4" s="493" t="s">
        <v>49</v>
      </c>
      <c r="B4" s="493"/>
      <c r="C4" s="493"/>
      <c r="D4" s="493"/>
      <c r="E4" s="493"/>
      <c r="F4" s="493"/>
    </row>
    <row r="5" spans="1:6" s="46" customFormat="1" ht="12" customHeight="1" x14ac:dyDescent="0.2">
      <c r="A5" s="319" t="s">
        <v>50</v>
      </c>
      <c r="B5" s="20"/>
      <c r="C5" s="21"/>
      <c r="D5" s="48"/>
      <c r="E5" s="48"/>
      <c r="F5" s="48"/>
    </row>
    <row r="6" spans="1:6" s="46" customFormat="1" ht="12" customHeight="1" x14ac:dyDescent="0.2">
      <c r="A6" s="22" t="s">
        <v>51</v>
      </c>
      <c r="B6" s="20"/>
      <c r="C6" s="21"/>
      <c r="D6" s="48"/>
      <c r="E6" s="48"/>
      <c r="F6" s="48"/>
    </row>
    <row r="7" spans="1:6" s="46" customFormat="1" ht="12" customHeight="1" x14ac:dyDescent="0.2">
      <c r="A7" s="320" t="s">
        <v>52</v>
      </c>
      <c r="B7" s="20">
        <v>66670</v>
      </c>
      <c r="C7" s="21">
        <v>82554</v>
      </c>
      <c r="D7" s="48">
        <v>88325</v>
      </c>
      <c r="E7" s="48">
        <v>88316</v>
      </c>
      <c r="F7" s="48">
        <v>89299</v>
      </c>
    </row>
    <row r="8" spans="1:6" s="46" customFormat="1" ht="12" customHeight="1" x14ac:dyDescent="0.2">
      <c r="A8" s="320" t="s">
        <v>53</v>
      </c>
      <c r="B8" s="20">
        <v>31232</v>
      </c>
      <c r="C8" s="21">
        <v>32115</v>
      </c>
      <c r="D8" s="48">
        <v>32983</v>
      </c>
      <c r="E8" s="48">
        <v>32888</v>
      </c>
      <c r="F8" s="48">
        <v>32993</v>
      </c>
    </row>
    <row r="9" spans="1:6" s="46" customFormat="1" ht="22.5" customHeight="1" x14ac:dyDescent="0.2">
      <c r="A9" s="321" t="s">
        <v>54</v>
      </c>
      <c r="B9" s="3">
        <v>9660</v>
      </c>
      <c r="C9" s="4">
        <v>7334</v>
      </c>
      <c r="D9" s="3">
        <v>7469</v>
      </c>
      <c r="E9" s="3">
        <v>7412</v>
      </c>
      <c r="F9" s="3">
        <v>7088</v>
      </c>
    </row>
    <row r="10" spans="1:6" s="46" customFormat="1" ht="12" customHeight="1" x14ac:dyDescent="0.2">
      <c r="A10" s="23" t="s">
        <v>55</v>
      </c>
      <c r="B10" s="24">
        <v>107562</v>
      </c>
      <c r="C10" s="73">
        <v>122003</v>
      </c>
      <c r="D10" s="24">
        <v>128777</v>
      </c>
      <c r="E10" s="24">
        <v>128616</v>
      </c>
      <c r="F10" s="24">
        <v>129380</v>
      </c>
    </row>
    <row r="11" spans="1:6" s="46" customFormat="1" ht="12" customHeight="1" x14ac:dyDescent="0.2">
      <c r="A11" s="25" t="s">
        <v>56</v>
      </c>
      <c r="B11" s="74">
        <v>107562</v>
      </c>
      <c r="C11" s="75">
        <v>122003</v>
      </c>
      <c r="D11" s="74">
        <v>128777</v>
      </c>
      <c r="E11" s="74">
        <v>128616</v>
      </c>
      <c r="F11" s="74">
        <v>129380</v>
      </c>
    </row>
    <row r="12" spans="1:6" s="46" customFormat="1" ht="12" customHeight="1" x14ac:dyDescent="0.25">
      <c r="A12" s="493" t="s">
        <v>57</v>
      </c>
      <c r="B12" s="493"/>
      <c r="C12" s="493"/>
      <c r="D12" s="493"/>
      <c r="E12" s="493"/>
      <c r="F12" s="493"/>
    </row>
    <row r="13" spans="1:6" s="46" customFormat="1" ht="12" customHeight="1" x14ac:dyDescent="0.2">
      <c r="A13" s="319" t="s">
        <v>50</v>
      </c>
      <c r="B13" s="20"/>
      <c r="C13" s="21"/>
      <c r="D13" s="48"/>
      <c r="E13" s="48"/>
      <c r="F13" s="48"/>
    </row>
    <row r="14" spans="1:6" ht="12" customHeight="1" x14ac:dyDescent="0.25">
      <c r="A14" s="22" t="s">
        <v>51</v>
      </c>
      <c r="B14" s="20">
        <v>97902</v>
      </c>
      <c r="C14" s="21">
        <v>114669</v>
      </c>
      <c r="D14" s="48">
        <v>121308</v>
      </c>
      <c r="E14" s="48">
        <v>121204</v>
      </c>
      <c r="F14" s="48">
        <v>122292</v>
      </c>
    </row>
    <row r="15" spans="1:6" ht="22.5" customHeight="1" x14ac:dyDescent="0.25">
      <c r="A15" s="321" t="s">
        <v>54</v>
      </c>
      <c r="B15" s="3">
        <v>9660</v>
      </c>
      <c r="C15" s="4">
        <v>7334</v>
      </c>
      <c r="D15" s="3">
        <v>7469</v>
      </c>
      <c r="E15" s="3">
        <v>7412</v>
      </c>
      <c r="F15" s="3">
        <v>7088</v>
      </c>
    </row>
    <row r="16" spans="1:6" ht="12" customHeight="1" x14ac:dyDescent="0.25">
      <c r="A16" s="23" t="s">
        <v>55</v>
      </c>
      <c r="B16" s="322">
        <v>107562</v>
      </c>
      <c r="C16" s="323">
        <v>122003</v>
      </c>
      <c r="D16" s="324">
        <v>128777</v>
      </c>
      <c r="E16" s="324">
        <v>128616</v>
      </c>
      <c r="F16" s="324">
        <v>129380</v>
      </c>
    </row>
    <row r="17" spans="1:6" ht="12" customHeight="1" x14ac:dyDescent="0.25">
      <c r="A17" s="80" t="s">
        <v>58</v>
      </c>
      <c r="B17" s="322">
        <v>107562</v>
      </c>
      <c r="C17" s="325">
        <v>122003</v>
      </c>
      <c r="D17" s="322">
        <v>128777</v>
      </c>
      <c r="E17" s="322">
        <v>128616</v>
      </c>
      <c r="F17" s="322">
        <v>129380</v>
      </c>
    </row>
    <row r="18" spans="1:6" ht="12" customHeight="1" x14ac:dyDescent="0.25">
      <c r="A18" s="26"/>
      <c r="B18" s="322"/>
      <c r="C18" s="322"/>
      <c r="D18" s="326"/>
      <c r="E18" s="326"/>
      <c r="F18" s="326"/>
    </row>
    <row r="19" spans="1:6" ht="12" customHeight="1" x14ac:dyDescent="0.25">
      <c r="A19" s="327"/>
      <c r="B19" s="328" t="s">
        <v>29</v>
      </c>
      <c r="C19" s="329" t="s">
        <v>367</v>
      </c>
      <c r="D19" s="29"/>
      <c r="E19" s="29"/>
      <c r="F19" s="29"/>
    </row>
    <row r="20" spans="1:6" ht="12" customHeight="1" x14ac:dyDescent="0.25">
      <c r="A20" s="330" t="s">
        <v>30</v>
      </c>
      <c r="B20" s="76">
        <v>444</v>
      </c>
      <c r="C20" s="331">
        <v>500</v>
      </c>
      <c r="D20" s="29"/>
      <c r="E20" s="29"/>
      <c r="F20" s="29"/>
    </row>
    <row r="21" spans="1:6" s="483" customFormat="1" ht="12" customHeight="1" x14ac:dyDescent="0.25">
      <c r="A21" s="483" t="s">
        <v>486</v>
      </c>
    </row>
    <row r="22" spans="1:6" s="483" customFormat="1" ht="12" customHeight="1" x14ac:dyDescent="0.25">
      <c r="A22" s="483" t="s">
        <v>607</v>
      </c>
    </row>
    <row r="23" spans="1:6" s="483" customFormat="1" ht="12" customHeight="1" x14ac:dyDescent="0.25">
      <c r="A23" s="483" t="s">
        <v>608</v>
      </c>
    </row>
    <row r="24" spans="1:6" s="483" customFormat="1" ht="12" customHeight="1" x14ac:dyDescent="0.25">
      <c r="A24" s="483" t="s">
        <v>523</v>
      </c>
    </row>
    <row r="25" spans="1:6" s="483" customFormat="1" ht="12" customHeight="1" x14ac:dyDescent="0.25">
      <c r="A25" s="483" t="s">
        <v>609</v>
      </c>
    </row>
    <row r="26" spans="1:6" s="484" customFormat="1" ht="12" customHeight="1" x14ac:dyDescent="0.25"/>
    <row r="27" spans="1:6" s="484" customFormat="1" ht="12" customHeight="1" x14ac:dyDescent="0.25"/>
    <row r="28" spans="1:6" s="484" customFormat="1" ht="12" customHeight="1" x14ac:dyDescent="0.25"/>
    <row r="29" spans="1:6" ht="12" customHeight="1" x14ac:dyDescent="0.25"/>
    <row r="30" spans="1:6" ht="12" customHeight="1" x14ac:dyDescent="0.25"/>
  </sheetData>
  <mergeCells count="3">
    <mergeCell ref="A4:F4"/>
    <mergeCell ref="A12:F12"/>
    <mergeCell ref="A2:F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51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ht="14.45" customHeight="1" x14ac:dyDescent="0.25">
      <c r="A1" s="18" t="s">
        <v>60</v>
      </c>
      <c r="B1" s="19"/>
      <c r="C1" s="19"/>
      <c r="D1" s="19"/>
      <c r="E1" s="19"/>
      <c r="F1" s="19"/>
    </row>
    <row r="2" spans="1:6" s="46" customFormat="1" ht="47.45" customHeight="1" x14ac:dyDescent="0.25">
      <c r="A2" s="497" t="s">
        <v>382</v>
      </c>
      <c r="B2" s="497"/>
      <c r="C2" s="497"/>
      <c r="D2" s="497"/>
      <c r="E2" s="497"/>
      <c r="F2" s="497"/>
    </row>
    <row r="3" spans="1:6" s="30" customFormat="1" ht="44.45" customHeight="1" x14ac:dyDescent="0.25">
      <c r="A3" s="418"/>
      <c r="B3" s="53" t="s">
        <v>364</v>
      </c>
      <c r="C3" s="54" t="s">
        <v>365</v>
      </c>
      <c r="D3" s="55" t="s">
        <v>0</v>
      </c>
      <c r="E3" s="55" t="s">
        <v>1</v>
      </c>
      <c r="F3" s="55" t="s">
        <v>366</v>
      </c>
    </row>
    <row r="4" spans="1:6" s="46" customFormat="1" ht="12" customHeight="1" x14ac:dyDescent="0.25">
      <c r="A4" s="493" t="s">
        <v>108</v>
      </c>
      <c r="B4" s="493"/>
      <c r="C4" s="493"/>
      <c r="D4" s="493"/>
      <c r="E4" s="493"/>
      <c r="F4" s="493"/>
    </row>
    <row r="5" spans="1:6" s="46" customFormat="1" ht="12" customHeight="1" x14ac:dyDescent="0.2">
      <c r="A5" s="319" t="s">
        <v>89</v>
      </c>
      <c r="B5" s="419"/>
      <c r="C5" s="44"/>
      <c r="D5" s="51"/>
      <c r="E5" s="51"/>
      <c r="F5" s="51"/>
    </row>
    <row r="6" spans="1:6" s="46" customFormat="1" ht="22.5" customHeight="1" x14ac:dyDescent="0.2">
      <c r="A6" s="321" t="s">
        <v>405</v>
      </c>
      <c r="B6" s="349"/>
      <c r="C6" s="21"/>
      <c r="D6" s="349"/>
      <c r="E6" s="349"/>
      <c r="F6" s="349"/>
    </row>
    <row r="7" spans="1:6" s="46" customFormat="1" ht="22.5" customHeight="1" x14ac:dyDescent="0.2">
      <c r="A7" s="332" t="s">
        <v>61</v>
      </c>
      <c r="B7" s="335">
        <v>41</v>
      </c>
      <c r="C7" s="336">
        <v>44</v>
      </c>
      <c r="D7" s="335">
        <v>45</v>
      </c>
      <c r="E7" s="335">
        <v>46</v>
      </c>
      <c r="F7" s="335">
        <v>47</v>
      </c>
    </row>
    <row r="8" spans="1:6" s="46" customFormat="1" ht="12" customHeight="1" x14ac:dyDescent="0.2">
      <c r="A8" s="332" t="s">
        <v>62</v>
      </c>
      <c r="B8" s="335">
        <v>259</v>
      </c>
      <c r="C8" s="336">
        <v>283</v>
      </c>
      <c r="D8" s="335">
        <v>290</v>
      </c>
      <c r="E8" s="335">
        <v>297</v>
      </c>
      <c r="F8" s="335">
        <v>300</v>
      </c>
    </row>
    <row r="9" spans="1:6" s="46" customFormat="1" ht="12" customHeight="1" x14ac:dyDescent="0.2">
      <c r="A9" s="332" t="s">
        <v>63</v>
      </c>
      <c r="B9" s="335">
        <v>125</v>
      </c>
      <c r="C9" s="336">
        <v>136</v>
      </c>
      <c r="D9" s="335">
        <v>140</v>
      </c>
      <c r="E9" s="335">
        <v>144</v>
      </c>
      <c r="F9" s="335">
        <v>145</v>
      </c>
    </row>
    <row r="10" spans="1:6" s="46" customFormat="1" ht="12" customHeight="1" x14ac:dyDescent="0.2">
      <c r="A10" s="332" t="s">
        <v>64</v>
      </c>
      <c r="B10" s="335">
        <v>259</v>
      </c>
      <c r="C10" s="336">
        <v>283</v>
      </c>
      <c r="D10" s="335">
        <v>290</v>
      </c>
      <c r="E10" s="335">
        <v>297</v>
      </c>
      <c r="F10" s="335">
        <v>300</v>
      </c>
    </row>
    <row r="11" spans="1:6" s="46" customFormat="1" ht="12" customHeight="1" x14ac:dyDescent="0.2">
      <c r="A11" s="332" t="s">
        <v>65</v>
      </c>
      <c r="B11" s="335">
        <v>125</v>
      </c>
      <c r="C11" s="336">
        <v>136</v>
      </c>
      <c r="D11" s="335">
        <v>140</v>
      </c>
      <c r="E11" s="335">
        <v>144</v>
      </c>
      <c r="F11" s="335">
        <v>145</v>
      </c>
    </row>
    <row r="12" spans="1:6" s="46" customFormat="1" ht="22.5" customHeight="1" x14ac:dyDescent="0.2">
      <c r="A12" s="332" t="s">
        <v>66</v>
      </c>
      <c r="B12" s="335">
        <v>30</v>
      </c>
      <c r="C12" s="336">
        <v>32</v>
      </c>
      <c r="D12" s="335">
        <v>32</v>
      </c>
      <c r="E12" s="335">
        <v>33</v>
      </c>
      <c r="F12" s="335">
        <v>34</v>
      </c>
    </row>
    <row r="13" spans="1:6" s="46" customFormat="1" ht="12" customHeight="1" x14ac:dyDescent="0.2">
      <c r="A13" s="332" t="s">
        <v>67</v>
      </c>
      <c r="B13" s="335">
        <v>41</v>
      </c>
      <c r="C13" s="336">
        <v>44</v>
      </c>
      <c r="D13" s="335">
        <v>45</v>
      </c>
      <c r="E13" s="335">
        <v>46</v>
      </c>
      <c r="F13" s="335">
        <v>47</v>
      </c>
    </row>
    <row r="14" spans="1:6" s="46" customFormat="1" ht="12" customHeight="1" x14ac:dyDescent="0.2">
      <c r="A14" s="332" t="s">
        <v>68</v>
      </c>
      <c r="B14" s="335">
        <v>227</v>
      </c>
      <c r="C14" s="336">
        <v>232</v>
      </c>
      <c r="D14" s="335">
        <v>237</v>
      </c>
      <c r="E14" s="335">
        <v>241</v>
      </c>
      <c r="F14" s="335">
        <v>242</v>
      </c>
    </row>
    <row r="15" spans="1:6" s="46" customFormat="1" ht="22.5" customHeight="1" x14ac:dyDescent="0.2">
      <c r="A15" s="321" t="s">
        <v>54</v>
      </c>
      <c r="B15" s="335">
        <v>0</v>
      </c>
      <c r="C15" s="336">
        <v>7446</v>
      </c>
      <c r="D15" s="335">
        <v>0</v>
      </c>
      <c r="E15" s="335">
        <v>0</v>
      </c>
      <c r="F15" s="335">
        <v>0</v>
      </c>
    </row>
    <row r="16" spans="1:6" s="46" customFormat="1" ht="12" customHeight="1" x14ac:dyDescent="0.2">
      <c r="A16" s="333" t="s">
        <v>69</v>
      </c>
      <c r="B16" s="337">
        <v>1107</v>
      </c>
      <c r="C16" s="32">
        <v>8636</v>
      </c>
      <c r="D16" s="337">
        <v>1219</v>
      </c>
      <c r="E16" s="337">
        <v>1248</v>
      </c>
      <c r="F16" s="337">
        <v>1260</v>
      </c>
    </row>
    <row r="17" spans="1:6" s="46" customFormat="1" ht="12" customHeight="1" x14ac:dyDescent="0.2">
      <c r="A17" s="319" t="s">
        <v>50</v>
      </c>
      <c r="B17" s="335"/>
      <c r="C17" s="36"/>
      <c r="D17" s="335"/>
      <c r="E17" s="335"/>
      <c r="F17" s="335"/>
    </row>
    <row r="18" spans="1:6" s="46" customFormat="1" ht="12" customHeight="1" x14ac:dyDescent="0.2">
      <c r="A18" s="22" t="s">
        <v>51</v>
      </c>
      <c r="B18" s="335"/>
      <c r="C18" s="36"/>
      <c r="D18" s="335"/>
      <c r="E18" s="335"/>
      <c r="F18" s="335"/>
    </row>
    <row r="19" spans="1:6" s="46" customFormat="1" ht="12" customHeight="1" x14ac:dyDescent="0.2">
      <c r="A19" s="320" t="s">
        <v>70</v>
      </c>
      <c r="B19" s="335">
        <v>35075</v>
      </c>
      <c r="C19" s="336">
        <v>27050</v>
      </c>
      <c r="D19" s="335">
        <v>25654</v>
      </c>
      <c r="E19" s="335">
        <v>26176</v>
      </c>
      <c r="F19" s="335">
        <v>27195</v>
      </c>
    </row>
    <row r="20" spans="1:6" s="46" customFormat="1" ht="12" customHeight="1" x14ac:dyDescent="0.2">
      <c r="A20" s="320" t="s">
        <v>71</v>
      </c>
      <c r="B20" s="335">
        <v>26666</v>
      </c>
      <c r="C20" s="336">
        <v>26496</v>
      </c>
      <c r="D20" s="335">
        <v>26182</v>
      </c>
      <c r="E20" s="335">
        <v>26139</v>
      </c>
      <c r="F20" s="335">
        <v>26283</v>
      </c>
    </row>
    <row r="21" spans="1:6" s="46" customFormat="1" ht="12" customHeight="1" x14ac:dyDescent="0.2">
      <c r="A21" s="320" t="s">
        <v>72</v>
      </c>
      <c r="B21" s="335">
        <v>2858</v>
      </c>
      <c r="C21" s="336">
        <v>2794</v>
      </c>
      <c r="D21" s="335">
        <v>2974</v>
      </c>
      <c r="E21" s="335">
        <v>2960</v>
      </c>
      <c r="F21" s="335">
        <v>2975</v>
      </c>
    </row>
    <row r="22" spans="1:6" s="46" customFormat="1" ht="12" customHeight="1" x14ac:dyDescent="0.2">
      <c r="A22" s="320" t="s">
        <v>73</v>
      </c>
      <c r="B22" s="335">
        <v>22209</v>
      </c>
      <c r="C22" s="336">
        <v>19334</v>
      </c>
      <c r="D22" s="335">
        <v>1990</v>
      </c>
      <c r="E22" s="335">
        <v>1986</v>
      </c>
      <c r="F22" s="335">
        <v>1997</v>
      </c>
    </row>
    <row r="23" spans="1:6" s="46" customFormat="1" ht="12" customHeight="1" x14ac:dyDescent="0.2">
      <c r="A23" s="320" t="s">
        <v>383</v>
      </c>
      <c r="B23" s="335">
        <v>3338</v>
      </c>
      <c r="C23" s="336">
        <v>13789</v>
      </c>
      <c r="D23" s="335">
        <v>3629</v>
      </c>
      <c r="E23" s="335">
        <v>3581</v>
      </c>
      <c r="F23" s="335">
        <v>3600</v>
      </c>
    </row>
    <row r="24" spans="1:6" s="46" customFormat="1" ht="22.5" customHeight="1" x14ac:dyDescent="0.2">
      <c r="A24" s="321" t="s">
        <v>54</v>
      </c>
      <c r="B24" s="335">
        <v>1630</v>
      </c>
      <c r="C24" s="336">
        <v>1155</v>
      </c>
      <c r="D24" s="335">
        <v>1053</v>
      </c>
      <c r="E24" s="335">
        <v>1035</v>
      </c>
      <c r="F24" s="335">
        <v>906</v>
      </c>
    </row>
    <row r="25" spans="1:6" s="46" customFormat="1" ht="12" customHeight="1" x14ac:dyDescent="0.2">
      <c r="A25" s="333" t="s">
        <v>55</v>
      </c>
      <c r="B25" s="337">
        <v>91776</v>
      </c>
      <c r="C25" s="32">
        <v>90618</v>
      </c>
      <c r="D25" s="337">
        <v>61482</v>
      </c>
      <c r="E25" s="337">
        <v>61877</v>
      </c>
      <c r="F25" s="337">
        <v>62956</v>
      </c>
    </row>
    <row r="26" spans="1:6" s="46" customFormat="1" ht="12" customHeight="1" x14ac:dyDescent="0.2">
      <c r="A26" s="420" t="s">
        <v>74</v>
      </c>
      <c r="B26" s="373">
        <v>92883</v>
      </c>
      <c r="C26" s="374">
        <v>99254</v>
      </c>
      <c r="D26" s="373">
        <v>62701</v>
      </c>
      <c r="E26" s="373">
        <v>63125</v>
      </c>
      <c r="F26" s="373">
        <v>64216</v>
      </c>
    </row>
    <row r="27" spans="1:6" s="46" customFormat="1" ht="12" customHeight="1" x14ac:dyDescent="0.2">
      <c r="A27" s="420"/>
      <c r="B27" s="421"/>
      <c r="C27" s="390"/>
      <c r="D27" s="421"/>
      <c r="E27" s="421"/>
      <c r="F27" s="421"/>
    </row>
    <row r="28" spans="1:6" s="46" customFormat="1" ht="45" customHeight="1" x14ac:dyDescent="0.25">
      <c r="A28" s="33"/>
      <c r="B28" s="53" t="s">
        <v>364</v>
      </c>
      <c r="C28" s="54" t="s">
        <v>365</v>
      </c>
      <c r="D28" s="55" t="s">
        <v>0</v>
      </c>
      <c r="E28" s="55" t="s">
        <v>1</v>
      </c>
      <c r="F28" s="55" t="s">
        <v>366</v>
      </c>
    </row>
    <row r="29" spans="1:6" s="46" customFormat="1" ht="12" customHeight="1" x14ac:dyDescent="0.25">
      <c r="A29" s="493" t="s">
        <v>368</v>
      </c>
      <c r="B29" s="493"/>
      <c r="C29" s="493"/>
      <c r="D29" s="493"/>
      <c r="E29" s="493"/>
      <c r="F29" s="493"/>
    </row>
    <row r="30" spans="1:6" s="46" customFormat="1" ht="12" customHeight="1" x14ac:dyDescent="0.25">
      <c r="A30" s="47" t="s">
        <v>50</v>
      </c>
      <c r="B30" s="349"/>
      <c r="C30" s="21"/>
      <c r="D30" s="48"/>
      <c r="E30" s="48"/>
      <c r="F30" s="48"/>
    </row>
    <row r="31" spans="1:6" s="46" customFormat="1" ht="12" customHeight="1" x14ac:dyDescent="0.25">
      <c r="A31" s="38" t="s">
        <v>51</v>
      </c>
      <c r="B31" s="349"/>
      <c r="C31" s="21"/>
      <c r="D31" s="48"/>
      <c r="E31" s="48"/>
      <c r="F31" s="48"/>
    </row>
    <row r="32" spans="1:6" s="46" customFormat="1" ht="12" customHeight="1" x14ac:dyDescent="0.2">
      <c r="A32" s="95" t="s">
        <v>75</v>
      </c>
      <c r="B32" s="335">
        <v>21061</v>
      </c>
      <c r="C32" s="336">
        <v>19050</v>
      </c>
      <c r="D32" s="335">
        <v>15283</v>
      </c>
      <c r="E32" s="335">
        <v>15274</v>
      </c>
      <c r="F32" s="335">
        <v>15333</v>
      </c>
    </row>
    <row r="33" spans="1:6" s="46" customFormat="1" ht="22.5" customHeight="1" x14ac:dyDescent="0.2">
      <c r="A33" s="84" t="s">
        <v>54</v>
      </c>
      <c r="B33" s="335">
        <v>436</v>
      </c>
      <c r="C33" s="336">
        <v>281</v>
      </c>
      <c r="D33" s="335">
        <v>236</v>
      </c>
      <c r="E33" s="335">
        <v>233</v>
      </c>
      <c r="F33" s="335">
        <v>204</v>
      </c>
    </row>
    <row r="34" spans="1:6" s="46" customFormat="1" ht="12" customHeight="1" x14ac:dyDescent="0.2">
      <c r="A34" s="52" t="s">
        <v>55</v>
      </c>
      <c r="B34" s="337">
        <v>21497</v>
      </c>
      <c r="C34" s="32">
        <v>19331</v>
      </c>
      <c r="D34" s="34">
        <v>15519</v>
      </c>
      <c r="E34" s="34">
        <v>15507</v>
      </c>
      <c r="F34" s="34">
        <v>15537</v>
      </c>
    </row>
    <row r="35" spans="1:6" s="46" customFormat="1" ht="12" customHeight="1" x14ac:dyDescent="0.2">
      <c r="A35" s="422" t="s">
        <v>76</v>
      </c>
      <c r="B35" s="350">
        <v>21497</v>
      </c>
      <c r="C35" s="338">
        <v>19331</v>
      </c>
      <c r="D35" s="350">
        <v>15519</v>
      </c>
      <c r="E35" s="350">
        <v>15507</v>
      </c>
      <c r="F35" s="350">
        <v>15537</v>
      </c>
    </row>
    <row r="36" spans="1:6" s="46" customFormat="1" ht="12" customHeight="1" x14ac:dyDescent="0.25">
      <c r="A36" s="493" t="s">
        <v>77</v>
      </c>
      <c r="B36" s="493"/>
      <c r="C36" s="493"/>
      <c r="D36" s="493"/>
      <c r="E36" s="493"/>
      <c r="F36" s="493"/>
    </row>
    <row r="37" spans="1:6" s="46" customFormat="1" ht="12" customHeight="1" x14ac:dyDescent="0.25">
      <c r="A37" s="47" t="s">
        <v>50</v>
      </c>
      <c r="B37" s="349"/>
      <c r="C37" s="21"/>
      <c r="D37" s="35"/>
      <c r="E37" s="35"/>
      <c r="F37" s="35"/>
    </row>
    <row r="38" spans="1:6" s="46" customFormat="1" ht="12" customHeight="1" x14ac:dyDescent="0.25">
      <c r="A38" s="38" t="s">
        <v>78</v>
      </c>
      <c r="B38" s="349"/>
      <c r="C38" s="21"/>
      <c r="D38" s="35"/>
      <c r="E38" s="35"/>
      <c r="F38" s="35"/>
    </row>
    <row r="39" spans="1:6" s="46" customFormat="1" ht="12" customHeight="1" x14ac:dyDescent="0.2">
      <c r="A39" s="110" t="s">
        <v>79</v>
      </c>
      <c r="B39" s="335">
        <v>176848</v>
      </c>
      <c r="C39" s="336">
        <v>149642</v>
      </c>
      <c r="D39" s="335">
        <v>138959</v>
      </c>
      <c r="E39" s="335">
        <v>140344</v>
      </c>
      <c r="F39" s="335">
        <v>137602</v>
      </c>
    </row>
    <row r="40" spans="1:6" s="46" customFormat="1" ht="12" customHeight="1" x14ac:dyDescent="0.2">
      <c r="A40" s="52" t="s">
        <v>55</v>
      </c>
      <c r="B40" s="350">
        <v>176848</v>
      </c>
      <c r="C40" s="32">
        <v>149642</v>
      </c>
      <c r="D40" s="34">
        <v>138959</v>
      </c>
      <c r="E40" s="34">
        <v>140344</v>
      </c>
      <c r="F40" s="34">
        <v>137602</v>
      </c>
    </row>
    <row r="41" spans="1:6" s="46" customFormat="1" ht="12" customHeight="1" x14ac:dyDescent="0.2">
      <c r="A41" s="422" t="s">
        <v>80</v>
      </c>
      <c r="B41" s="350">
        <v>176848</v>
      </c>
      <c r="C41" s="338">
        <v>149642</v>
      </c>
      <c r="D41" s="350">
        <v>138959</v>
      </c>
      <c r="E41" s="350">
        <v>140344</v>
      </c>
      <c r="F41" s="350">
        <v>137602</v>
      </c>
    </row>
    <row r="42" spans="1:6" s="46" customFormat="1" ht="12" customHeight="1" x14ac:dyDescent="0.25">
      <c r="A42" s="493" t="s">
        <v>81</v>
      </c>
      <c r="B42" s="493"/>
      <c r="C42" s="493"/>
      <c r="D42" s="493"/>
      <c r="E42" s="493"/>
      <c r="F42" s="493"/>
    </row>
    <row r="43" spans="1:6" s="46" customFormat="1" ht="12" customHeight="1" x14ac:dyDescent="0.25">
      <c r="A43" s="47" t="s">
        <v>50</v>
      </c>
      <c r="B43" s="349"/>
      <c r="C43" s="21"/>
      <c r="D43" s="35"/>
      <c r="E43" s="35"/>
      <c r="F43" s="35"/>
    </row>
    <row r="44" spans="1:6" s="46" customFormat="1" ht="12" customHeight="1" x14ac:dyDescent="0.25">
      <c r="A44" s="38" t="s">
        <v>78</v>
      </c>
      <c r="B44" s="349"/>
      <c r="C44" s="21"/>
      <c r="D44" s="35"/>
      <c r="E44" s="35"/>
      <c r="F44" s="35"/>
    </row>
    <row r="45" spans="1:6" s="46" customFormat="1" ht="12" customHeight="1" x14ac:dyDescent="0.2">
      <c r="A45" s="110" t="s">
        <v>82</v>
      </c>
      <c r="B45" s="335">
        <v>192162</v>
      </c>
      <c r="C45" s="336">
        <v>221183</v>
      </c>
      <c r="D45" s="335">
        <v>232521</v>
      </c>
      <c r="E45" s="335">
        <v>246990</v>
      </c>
      <c r="F45" s="335">
        <v>261396</v>
      </c>
    </row>
    <row r="46" spans="1:6" s="46" customFormat="1" ht="12" customHeight="1" x14ac:dyDescent="0.2">
      <c r="A46" s="52" t="s">
        <v>55</v>
      </c>
      <c r="B46" s="337">
        <v>192162</v>
      </c>
      <c r="C46" s="32">
        <v>221183</v>
      </c>
      <c r="D46" s="34">
        <v>232521</v>
      </c>
      <c r="E46" s="34">
        <v>246990</v>
      </c>
      <c r="F46" s="34">
        <v>261396</v>
      </c>
    </row>
    <row r="47" spans="1:6" s="46" customFormat="1" ht="12" customHeight="1" x14ac:dyDescent="0.2">
      <c r="A47" s="422" t="s">
        <v>83</v>
      </c>
      <c r="B47" s="350">
        <v>192162</v>
      </c>
      <c r="C47" s="338">
        <v>221183</v>
      </c>
      <c r="D47" s="350">
        <v>232521</v>
      </c>
      <c r="E47" s="350">
        <v>246990</v>
      </c>
      <c r="F47" s="350">
        <v>261396</v>
      </c>
    </row>
    <row r="48" spans="1:6" s="46" customFormat="1" ht="12" customHeight="1" x14ac:dyDescent="0.25">
      <c r="A48" s="493" t="s">
        <v>369</v>
      </c>
      <c r="B48" s="493"/>
      <c r="C48" s="493"/>
      <c r="D48" s="493"/>
      <c r="E48" s="493"/>
      <c r="F48" s="493"/>
    </row>
    <row r="49" spans="1:6" s="46" customFormat="1" ht="12" customHeight="1" x14ac:dyDescent="0.2">
      <c r="A49" s="319" t="s">
        <v>50</v>
      </c>
      <c r="B49" s="349"/>
      <c r="C49" s="21"/>
      <c r="D49" s="35"/>
      <c r="E49" s="35"/>
      <c r="F49" s="35"/>
    </row>
    <row r="50" spans="1:6" s="46" customFormat="1" ht="12" customHeight="1" x14ac:dyDescent="0.25">
      <c r="A50" s="38" t="s">
        <v>51</v>
      </c>
      <c r="B50" s="349"/>
      <c r="C50" s="21"/>
      <c r="D50" s="35"/>
      <c r="E50" s="35"/>
      <c r="F50" s="35"/>
    </row>
    <row r="51" spans="1:6" s="46" customFormat="1" ht="12" customHeight="1" x14ac:dyDescent="0.2">
      <c r="A51" s="40" t="s">
        <v>84</v>
      </c>
      <c r="B51" s="335">
        <v>11560</v>
      </c>
      <c r="C51" s="336">
        <v>12932</v>
      </c>
      <c r="D51" s="335">
        <v>9481</v>
      </c>
      <c r="E51" s="335">
        <v>9470</v>
      </c>
      <c r="F51" s="335">
        <v>9505</v>
      </c>
    </row>
    <row r="52" spans="1:6" s="46" customFormat="1" ht="12" customHeight="1" x14ac:dyDescent="0.2">
      <c r="A52" s="38" t="s">
        <v>78</v>
      </c>
      <c r="B52" s="335"/>
      <c r="C52" s="336"/>
      <c r="D52" s="335"/>
      <c r="E52" s="335"/>
      <c r="F52" s="335"/>
    </row>
    <row r="53" spans="1:6" s="46" customFormat="1" ht="22.5" customHeight="1" x14ac:dyDescent="0.2">
      <c r="A53" s="332" t="s">
        <v>85</v>
      </c>
      <c r="B53" s="335">
        <v>25121</v>
      </c>
      <c r="C53" s="36">
        <v>47018</v>
      </c>
      <c r="D53" s="37">
        <v>42409</v>
      </c>
      <c r="E53" s="37">
        <v>40637</v>
      </c>
      <c r="F53" s="37">
        <v>38699</v>
      </c>
    </row>
    <row r="54" spans="1:6" s="46" customFormat="1" ht="22.5" customHeight="1" x14ac:dyDescent="0.2">
      <c r="A54" s="84" t="s">
        <v>54</v>
      </c>
      <c r="B54" s="335">
        <v>722</v>
      </c>
      <c r="C54" s="336">
        <v>651</v>
      </c>
      <c r="D54" s="335">
        <v>587</v>
      </c>
      <c r="E54" s="335">
        <v>586</v>
      </c>
      <c r="F54" s="335">
        <v>531</v>
      </c>
    </row>
    <row r="55" spans="1:6" s="46" customFormat="1" ht="12" customHeight="1" x14ac:dyDescent="0.2">
      <c r="A55" s="52" t="s">
        <v>55</v>
      </c>
      <c r="B55" s="337">
        <v>37403</v>
      </c>
      <c r="C55" s="32">
        <v>60601</v>
      </c>
      <c r="D55" s="34">
        <v>52477</v>
      </c>
      <c r="E55" s="34">
        <v>50693</v>
      </c>
      <c r="F55" s="34">
        <v>48735</v>
      </c>
    </row>
    <row r="56" spans="1:6" s="46" customFormat="1" ht="12" customHeight="1" x14ac:dyDescent="0.2">
      <c r="A56" s="422" t="s">
        <v>86</v>
      </c>
      <c r="B56" s="350">
        <v>37403</v>
      </c>
      <c r="C56" s="338">
        <v>60601</v>
      </c>
      <c r="D56" s="350">
        <v>52477</v>
      </c>
      <c r="E56" s="350">
        <v>50693</v>
      </c>
      <c r="F56" s="350">
        <v>48735</v>
      </c>
    </row>
    <row r="57" spans="1:6" s="46" customFormat="1" ht="12" customHeight="1" x14ac:dyDescent="0.25">
      <c r="A57" s="493" t="s">
        <v>417</v>
      </c>
      <c r="B57" s="493"/>
      <c r="C57" s="493"/>
      <c r="D57" s="493"/>
      <c r="E57" s="493"/>
      <c r="F57" s="493"/>
    </row>
    <row r="58" spans="1:6" s="46" customFormat="1" ht="12" customHeight="1" x14ac:dyDescent="0.2">
      <c r="A58" s="319" t="s">
        <v>89</v>
      </c>
      <c r="B58" s="423"/>
      <c r="C58" s="346"/>
      <c r="D58" s="333"/>
      <c r="E58" s="333"/>
      <c r="F58" s="333"/>
    </row>
    <row r="59" spans="1:6" s="46" customFormat="1" ht="22.5" customHeight="1" x14ac:dyDescent="0.2">
      <c r="A59" s="321" t="s">
        <v>54</v>
      </c>
      <c r="B59" s="424">
        <v>0</v>
      </c>
      <c r="C59" s="347">
        <v>3311</v>
      </c>
      <c r="D59" s="348">
        <v>3311</v>
      </c>
      <c r="E59" s="348">
        <v>3311</v>
      </c>
      <c r="F59" s="348">
        <v>3311</v>
      </c>
    </row>
    <row r="60" spans="1:6" s="46" customFormat="1" ht="12" customHeight="1" x14ac:dyDescent="0.2">
      <c r="A60" s="23" t="s">
        <v>69</v>
      </c>
      <c r="B60" s="337">
        <v>0</v>
      </c>
      <c r="C60" s="32">
        <v>3311</v>
      </c>
      <c r="D60" s="34">
        <v>3311</v>
      </c>
      <c r="E60" s="34">
        <v>3311</v>
      </c>
      <c r="F60" s="34">
        <v>3311</v>
      </c>
    </row>
    <row r="61" spans="1:6" s="46" customFormat="1" ht="12" customHeight="1" x14ac:dyDescent="0.2">
      <c r="A61" s="319" t="s">
        <v>50</v>
      </c>
      <c r="B61" s="349"/>
      <c r="C61" s="21"/>
      <c r="D61" s="35"/>
      <c r="E61" s="35"/>
      <c r="F61" s="35"/>
    </row>
    <row r="62" spans="1:6" s="46" customFormat="1" ht="12" customHeight="1" x14ac:dyDescent="0.25">
      <c r="A62" s="38" t="s">
        <v>51</v>
      </c>
      <c r="B62" s="349"/>
      <c r="C62" s="21"/>
      <c r="D62" s="35"/>
      <c r="E62" s="35"/>
      <c r="F62" s="35"/>
    </row>
    <row r="63" spans="1:6" s="46" customFormat="1" ht="12" customHeight="1" x14ac:dyDescent="0.2">
      <c r="A63" s="39" t="s">
        <v>384</v>
      </c>
      <c r="B63" s="335">
        <v>25018</v>
      </c>
      <c r="C63" s="336">
        <v>35629</v>
      </c>
      <c r="D63" s="335">
        <v>35895</v>
      </c>
      <c r="E63" s="335">
        <v>36235</v>
      </c>
      <c r="F63" s="335">
        <v>36235</v>
      </c>
    </row>
    <row r="64" spans="1:6" s="46" customFormat="1" ht="22.5" customHeight="1" x14ac:dyDescent="0.2">
      <c r="A64" s="321" t="s">
        <v>54</v>
      </c>
      <c r="B64" s="335">
        <v>2624</v>
      </c>
      <c r="C64" s="336">
        <v>2622</v>
      </c>
      <c r="D64" s="335">
        <v>2620</v>
      </c>
      <c r="E64" s="335">
        <v>804</v>
      </c>
      <c r="F64" s="335">
        <v>0</v>
      </c>
    </row>
    <row r="65" spans="1:6" s="46" customFormat="1" ht="12" customHeight="1" x14ac:dyDescent="0.2">
      <c r="A65" s="52" t="s">
        <v>55</v>
      </c>
      <c r="B65" s="337">
        <v>27642</v>
      </c>
      <c r="C65" s="32">
        <v>38251</v>
      </c>
      <c r="D65" s="337">
        <v>38515</v>
      </c>
      <c r="E65" s="337">
        <v>37039</v>
      </c>
      <c r="F65" s="337">
        <v>36235</v>
      </c>
    </row>
    <row r="66" spans="1:6" s="46" customFormat="1" ht="12" customHeight="1" x14ac:dyDescent="0.2">
      <c r="A66" s="422" t="s">
        <v>88</v>
      </c>
      <c r="B66" s="41">
        <v>27642</v>
      </c>
      <c r="C66" s="338">
        <v>41562</v>
      </c>
      <c r="D66" s="41">
        <v>41826</v>
      </c>
      <c r="E66" s="41">
        <v>40350</v>
      </c>
      <c r="F66" s="41">
        <v>39546</v>
      </c>
    </row>
    <row r="67" spans="1:6" s="46" customFormat="1" ht="12" customHeight="1" x14ac:dyDescent="0.25">
      <c r="A67" s="425"/>
      <c r="B67" s="425"/>
      <c r="C67" s="425"/>
      <c r="D67" s="425"/>
      <c r="E67" s="425"/>
      <c r="F67" s="425"/>
    </row>
    <row r="68" spans="1:6" s="46" customFormat="1" ht="45" customHeight="1" x14ac:dyDescent="0.25">
      <c r="A68" s="33"/>
      <c r="B68" s="53" t="str">
        <f>B3</f>
        <v>2022-23
Estimated
actual
$'000</v>
      </c>
      <c r="C68" s="54" t="str">
        <f>C3</f>
        <v>2023-24
Budget
$'000</v>
      </c>
      <c r="D68" s="55" t="str">
        <f>D3</f>
        <v>2024-25 Forward estimate
$'000</v>
      </c>
      <c r="E68" s="55" t="str">
        <f>E3</f>
        <v>2025-26 Forward estimate
$'000</v>
      </c>
      <c r="F68" s="55" t="str">
        <f>F3</f>
        <v>2026-27 Forward estimate
$'000</v>
      </c>
    </row>
    <row r="69" spans="1:6" s="46" customFormat="1" ht="12" customHeight="1" x14ac:dyDescent="0.25">
      <c r="A69" s="493" t="s">
        <v>370</v>
      </c>
      <c r="B69" s="493"/>
      <c r="C69" s="493"/>
      <c r="D69" s="493"/>
      <c r="E69" s="493"/>
      <c r="F69" s="493"/>
    </row>
    <row r="70" spans="1:6" s="46" customFormat="1" ht="12" customHeight="1" x14ac:dyDescent="0.2">
      <c r="A70" s="319" t="s">
        <v>50</v>
      </c>
      <c r="B70" s="349"/>
      <c r="C70" s="21"/>
      <c r="D70" s="35"/>
      <c r="E70" s="35"/>
      <c r="F70" s="35"/>
    </row>
    <row r="71" spans="1:6" s="46" customFormat="1" ht="12" customHeight="1" x14ac:dyDescent="0.25">
      <c r="A71" s="38" t="s">
        <v>51</v>
      </c>
      <c r="B71" s="349"/>
      <c r="C71" s="21"/>
      <c r="D71" s="35"/>
      <c r="E71" s="35"/>
      <c r="F71" s="35"/>
    </row>
    <row r="72" spans="1:6" s="334" customFormat="1" ht="22.5" customHeight="1" x14ac:dyDescent="0.2">
      <c r="A72" s="332" t="s">
        <v>395</v>
      </c>
      <c r="B72" s="335">
        <v>2509</v>
      </c>
      <c r="C72" s="36">
        <v>2551</v>
      </c>
      <c r="D72" s="37">
        <v>2386</v>
      </c>
      <c r="E72" s="37">
        <v>2377</v>
      </c>
      <c r="F72" s="37">
        <v>2387</v>
      </c>
    </row>
    <row r="73" spans="1:6" s="46" customFormat="1" ht="12" customHeight="1" x14ac:dyDescent="0.25">
      <c r="A73" s="38" t="s">
        <v>78</v>
      </c>
      <c r="B73" s="349"/>
      <c r="C73" s="21"/>
      <c r="D73" s="35"/>
      <c r="E73" s="35"/>
      <c r="F73" s="35"/>
    </row>
    <row r="74" spans="1:6" s="46" customFormat="1" ht="12" customHeight="1" x14ac:dyDescent="0.2">
      <c r="A74" s="320" t="s">
        <v>87</v>
      </c>
      <c r="B74" s="335">
        <v>35195</v>
      </c>
      <c r="C74" s="336">
        <v>40942</v>
      </c>
      <c r="D74" s="335">
        <v>31047</v>
      </c>
      <c r="E74" s="335">
        <v>31388</v>
      </c>
      <c r="F74" s="335">
        <v>31388</v>
      </c>
    </row>
    <row r="75" spans="1:6" s="46" customFormat="1" ht="22.5" customHeight="1" x14ac:dyDescent="0.2">
      <c r="A75" s="321" t="s">
        <v>54</v>
      </c>
      <c r="B75" s="335">
        <v>153</v>
      </c>
      <c r="C75" s="336">
        <v>37</v>
      </c>
      <c r="D75" s="335">
        <v>37</v>
      </c>
      <c r="E75" s="335">
        <v>36</v>
      </c>
      <c r="F75" s="335">
        <v>32</v>
      </c>
    </row>
    <row r="76" spans="1:6" s="46" customFormat="1" ht="12" customHeight="1" x14ac:dyDescent="0.2">
      <c r="A76" s="52" t="s">
        <v>55</v>
      </c>
      <c r="B76" s="337">
        <v>37857</v>
      </c>
      <c r="C76" s="32">
        <v>43530</v>
      </c>
      <c r="D76" s="34">
        <v>33470</v>
      </c>
      <c r="E76" s="34">
        <v>33801</v>
      </c>
      <c r="F76" s="34">
        <v>33807</v>
      </c>
    </row>
    <row r="77" spans="1:6" s="46" customFormat="1" ht="12" customHeight="1" x14ac:dyDescent="0.2">
      <c r="A77" s="420" t="s">
        <v>100</v>
      </c>
      <c r="B77" s="350">
        <v>37857</v>
      </c>
      <c r="C77" s="338">
        <v>43530</v>
      </c>
      <c r="D77" s="350">
        <v>33470</v>
      </c>
      <c r="E77" s="350">
        <v>33801</v>
      </c>
      <c r="F77" s="350">
        <v>33807</v>
      </c>
    </row>
    <row r="78" spans="1:6" s="46" customFormat="1" ht="12" customHeight="1" x14ac:dyDescent="0.25">
      <c r="A78" s="493" t="s">
        <v>371</v>
      </c>
      <c r="B78" s="493"/>
      <c r="C78" s="493"/>
      <c r="D78" s="493"/>
      <c r="E78" s="493"/>
      <c r="F78" s="493"/>
    </row>
    <row r="79" spans="1:6" s="46" customFormat="1" ht="12" customHeight="1" x14ac:dyDescent="0.25">
      <c r="A79" s="47" t="s">
        <v>89</v>
      </c>
      <c r="B79" s="349"/>
      <c r="C79" s="21"/>
      <c r="D79" s="48"/>
      <c r="E79" s="48"/>
      <c r="F79" s="48"/>
    </row>
    <row r="80" spans="1:6" s="46" customFormat="1" ht="22.5" customHeight="1" x14ac:dyDescent="0.25">
      <c r="A80" s="84" t="s">
        <v>405</v>
      </c>
      <c r="B80" s="349"/>
      <c r="C80" s="21"/>
      <c r="D80" s="48"/>
      <c r="E80" s="48"/>
      <c r="F80" s="48"/>
    </row>
    <row r="81" spans="1:6" s="46" customFormat="1" ht="12" customHeight="1" x14ac:dyDescent="0.2">
      <c r="A81" s="113" t="s">
        <v>90</v>
      </c>
      <c r="B81" s="335">
        <v>1177</v>
      </c>
      <c r="C81" s="336">
        <v>1274</v>
      </c>
      <c r="D81" s="335">
        <v>1246</v>
      </c>
      <c r="E81" s="335">
        <v>1216</v>
      </c>
      <c r="F81" s="335">
        <v>1183</v>
      </c>
    </row>
    <row r="82" spans="1:6" s="46" customFormat="1" ht="12" customHeight="1" x14ac:dyDescent="0.2">
      <c r="A82" s="113" t="s">
        <v>91</v>
      </c>
      <c r="B82" s="335">
        <v>500</v>
      </c>
      <c r="C82" s="336">
        <v>500</v>
      </c>
      <c r="D82" s="335">
        <v>500</v>
      </c>
      <c r="E82" s="335">
        <v>500</v>
      </c>
      <c r="F82" s="335">
        <v>500</v>
      </c>
    </row>
    <row r="83" spans="1:6" s="46" customFormat="1" ht="12" customHeight="1" x14ac:dyDescent="0.2">
      <c r="A83" s="113" t="s">
        <v>92</v>
      </c>
      <c r="B83" s="335">
        <v>8747</v>
      </c>
      <c r="C83" s="336">
        <v>8761</v>
      </c>
      <c r="D83" s="335">
        <v>8761</v>
      </c>
      <c r="E83" s="335">
        <v>8761</v>
      </c>
      <c r="F83" s="335">
        <v>8761</v>
      </c>
    </row>
    <row r="84" spans="1:6" s="46" customFormat="1" ht="12" customHeight="1" x14ac:dyDescent="0.2">
      <c r="A84" s="38" t="s">
        <v>93</v>
      </c>
      <c r="B84" s="335"/>
      <c r="C84" s="36"/>
      <c r="D84" s="37"/>
      <c r="E84" s="37"/>
      <c r="F84" s="37"/>
    </row>
    <row r="85" spans="1:6" s="46" customFormat="1" ht="12" customHeight="1" x14ac:dyDescent="0.2">
      <c r="A85" s="97" t="s">
        <v>94</v>
      </c>
      <c r="B85" s="335">
        <v>957</v>
      </c>
      <c r="C85" s="336">
        <v>1021</v>
      </c>
      <c r="D85" s="335">
        <v>1072</v>
      </c>
      <c r="E85" s="335">
        <v>1135</v>
      </c>
      <c r="F85" s="335">
        <v>1173</v>
      </c>
    </row>
    <row r="86" spans="1:6" s="46" customFormat="1" ht="22.5" customHeight="1" x14ac:dyDescent="0.2">
      <c r="A86" s="97" t="s">
        <v>36</v>
      </c>
      <c r="B86" s="335">
        <v>1000</v>
      </c>
      <c r="C86" s="336">
        <v>1000</v>
      </c>
      <c r="D86" s="335">
        <v>1000</v>
      </c>
      <c r="E86" s="335">
        <v>1000</v>
      </c>
      <c r="F86" s="335">
        <v>1000</v>
      </c>
    </row>
    <row r="87" spans="1:6" s="46" customFormat="1" ht="12" customHeight="1" x14ac:dyDescent="0.2">
      <c r="A87" s="114" t="s">
        <v>95</v>
      </c>
      <c r="B87" s="335">
        <v>641</v>
      </c>
      <c r="C87" s="336">
        <v>741</v>
      </c>
      <c r="D87" s="335">
        <v>10712</v>
      </c>
      <c r="E87" s="335">
        <v>1183</v>
      </c>
      <c r="F87" s="335">
        <v>1178</v>
      </c>
    </row>
    <row r="88" spans="1:6" s="46" customFormat="1" ht="12" customHeight="1" x14ac:dyDescent="0.2">
      <c r="A88" s="114" t="s">
        <v>43</v>
      </c>
      <c r="B88" s="335">
        <v>104735</v>
      </c>
      <c r="C88" s="336">
        <v>108841</v>
      </c>
      <c r="D88" s="335">
        <v>114423</v>
      </c>
      <c r="E88" s="335">
        <v>118755</v>
      </c>
      <c r="F88" s="335">
        <v>122378</v>
      </c>
    </row>
    <row r="89" spans="1:6" s="46" customFormat="1" ht="22.5" customHeight="1" x14ac:dyDescent="0.2">
      <c r="A89" s="298" t="s">
        <v>96</v>
      </c>
      <c r="B89" s="335">
        <v>37474</v>
      </c>
      <c r="C89" s="336">
        <v>41789</v>
      </c>
      <c r="D89" s="335">
        <v>41332</v>
      </c>
      <c r="E89" s="335">
        <v>40645</v>
      </c>
      <c r="F89" s="335">
        <v>40059</v>
      </c>
    </row>
    <row r="90" spans="1:6" s="46" customFormat="1" ht="12" customHeight="1" x14ac:dyDescent="0.2">
      <c r="A90" s="298" t="s">
        <v>42</v>
      </c>
      <c r="B90" s="335">
        <v>8582</v>
      </c>
      <c r="C90" s="336">
        <v>8925</v>
      </c>
      <c r="D90" s="335">
        <v>9282</v>
      </c>
      <c r="E90" s="335">
        <v>9653</v>
      </c>
      <c r="F90" s="335">
        <v>10039</v>
      </c>
    </row>
    <row r="91" spans="1:6" s="46" customFormat="1" ht="33.75" customHeight="1" x14ac:dyDescent="0.2">
      <c r="A91" s="298" t="s">
        <v>97</v>
      </c>
      <c r="B91" s="335">
        <v>39</v>
      </c>
      <c r="C91" s="336">
        <v>66</v>
      </c>
      <c r="D91" s="335">
        <v>65</v>
      </c>
      <c r="E91" s="335">
        <v>65</v>
      </c>
      <c r="F91" s="335">
        <v>65</v>
      </c>
    </row>
    <row r="92" spans="1:6" s="46" customFormat="1" ht="12" customHeight="1" x14ac:dyDescent="0.2">
      <c r="A92" s="114" t="s">
        <v>37</v>
      </c>
      <c r="B92" s="335">
        <v>13475</v>
      </c>
      <c r="C92" s="336">
        <v>14821</v>
      </c>
      <c r="D92" s="335">
        <v>13471</v>
      </c>
      <c r="E92" s="335">
        <v>12231</v>
      </c>
      <c r="F92" s="335">
        <v>11089</v>
      </c>
    </row>
    <row r="93" spans="1:6" s="46" customFormat="1" ht="12" customHeight="1" x14ac:dyDescent="0.2">
      <c r="A93" s="114" t="s">
        <v>38</v>
      </c>
      <c r="B93" s="335">
        <v>2647699</v>
      </c>
      <c r="C93" s="336">
        <v>2995250</v>
      </c>
      <c r="D93" s="335">
        <v>2923111</v>
      </c>
      <c r="E93" s="335">
        <v>2847132</v>
      </c>
      <c r="F93" s="335">
        <v>2767544</v>
      </c>
    </row>
    <row r="94" spans="1:6" s="46" customFormat="1" ht="12" customHeight="1" x14ac:dyDescent="0.2">
      <c r="A94" s="114" t="s">
        <v>39</v>
      </c>
      <c r="B94" s="335">
        <v>6385156</v>
      </c>
      <c r="C94" s="336">
        <v>6137537</v>
      </c>
      <c r="D94" s="335">
        <v>6200642</v>
      </c>
      <c r="E94" s="335">
        <v>6642217</v>
      </c>
      <c r="F94" s="335">
        <v>6771727</v>
      </c>
    </row>
    <row r="95" spans="1:6" s="46" customFormat="1" ht="12" customHeight="1" x14ac:dyDescent="0.2">
      <c r="A95" s="52" t="s">
        <v>69</v>
      </c>
      <c r="B95" s="337">
        <v>9210182</v>
      </c>
      <c r="C95" s="32">
        <v>9320526</v>
      </c>
      <c r="D95" s="34">
        <v>9325617</v>
      </c>
      <c r="E95" s="34">
        <v>9684493</v>
      </c>
      <c r="F95" s="34">
        <v>9736696</v>
      </c>
    </row>
    <row r="96" spans="1:6" s="46" customFormat="1" ht="12" customHeight="1" x14ac:dyDescent="0.25">
      <c r="A96" s="47" t="s">
        <v>50</v>
      </c>
      <c r="B96" s="349"/>
      <c r="C96" s="21"/>
      <c r="D96" s="35"/>
      <c r="E96" s="35"/>
      <c r="F96" s="35"/>
    </row>
    <row r="97" spans="1:6" s="46" customFormat="1" ht="12" customHeight="1" x14ac:dyDescent="0.2">
      <c r="A97" s="22" t="s">
        <v>51</v>
      </c>
      <c r="B97" s="349"/>
      <c r="C97" s="21"/>
      <c r="D97" s="35"/>
      <c r="E97" s="35"/>
      <c r="F97" s="35"/>
    </row>
    <row r="98" spans="1:6" s="46" customFormat="1" ht="12" customHeight="1" x14ac:dyDescent="0.2">
      <c r="A98" s="112" t="s">
        <v>98</v>
      </c>
      <c r="B98" s="335">
        <v>3639</v>
      </c>
      <c r="C98" s="336">
        <v>3743</v>
      </c>
      <c r="D98" s="335">
        <v>4002</v>
      </c>
      <c r="E98" s="335">
        <v>3944</v>
      </c>
      <c r="F98" s="335">
        <v>3964</v>
      </c>
    </row>
    <row r="99" spans="1:6" s="46" customFormat="1" ht="22.5" x14ac:dyDescent="0.2">
      <c r="A99" s="84" t="s">
        <v>99</v>
      </c>
      <c r="B99" s="335">
        <v>546</v>
      </c>
      <c r="C99" s="336">
        <v>511</v>
      </c>
      <c r="D99" s="335">
        <v>518</v>
      </c>
      <c r="E99" s="335">
        <v>80</v>
      </c>
      <c r="F99" s="335">
        <v>70</v>
      </c>
    </row>
    <row r="100" spans="1:6" s="46" customFormat="1" ht="12" customHeight="1" x14ac:dyDescent="0.2">
      <c r="A100" s="52" t="s">
        <v>55</v>
      </c>
      <c r="B100" s="337">
        <v>4185</v>
      </c>
      <c r="C100" s="32">
        <v>4254</v>
      </c>
      <c r="D100" s="34">
        <v>4520</v>
      </c>
      <c r="E100" s="34">
        <v>4024</v>
      </c>
      <c r="F100" s="34">
        <v>4034</v>
      </c>
    </row>
    <row r="101" spans="1:6" s="46" customFormat="1" ht="12" customHeight="1" x14ac:dyDescent="0.2">
      <c r="A101" s="422" t="s">
        <v>104</v>
      </c>
      <c r="B101" s="350">
        <v>9214367</v>
      </c>
      <c r="C101" s="338">
        <v>9324780</v>
      </c>
      <c r="D101" s="350">
        <v>9330137</v>
      </c>
      <c r="E101" s="350">
        <v>9688517</v>
      </c>
      <c r="F101" s="350">
        <v>9740730</v>
      </c>
    </row>
    <row r="102" spans="1:6" s="46" customFormat="1" ht="12" customHeight="1" x14ac:dyDescent="0.2">
      <c r="A102" s="426"/>
      <c r="B102" s="350"/>
      <c r="C102" s="427"/>
      <c r="D102" s="350"/>
      <c r="E102" s="350"/>
      <c r="F102" s="350"/>
    </row>
    <row r="103" spans="1:6" s="46" customFormat="1" ht="45" customHeight="1" x14ac:dyDescent="0.25">
      <c r="A103" s="33"/>
      <c r="B103" s="53" t="str">
        <f>B3</f>
        <v>2022-23
Estimated
actual
$'000</v>
      </c>
      <c r="C103" s="54" t="str">
        <f>C3</f>
        <v>2023-24
Budget
$'000</v>
      </c>
      <c r="D103" s="55" t="str">
        <f>D3</f>
        <v>2024-25 Forward estimate
$'000</v>
      </c>
      <c r="E103" s="55" t="str">
        <f>E3</f>
        <v>2025-26 Forward estimate
$'000</v>
      </c>
      <c r="F103" s="55" t="str">
        <f>F3</f>
        <v>2026-27 Forward estimate
$'000</v>
      </c>
    </row>
    <row r="104" spans="1:6" s="46" customFormat="1" ht="12" customHeight="1" x14ac:dyDescent="0.25">
      <c r="A104" s="493" t="s">
        <v>372</v>
      </c>
      <c r="B104" s="495"/>
      <c r="C104" s="495"/>
      <c r="D104" s="495"/>
      <c r="E104" s="495"/>
      <c r="F104" s="495"/>
    </row>
    <row r="105" spans="1:6" s="46" customFormat="1" ht="12" customHeight="1" x14ac:dyDescent="0.25">
      <c r="A105" s="47" t="s">
        <v>89</v>
      </c>
      <c r="B105" s="349"/>
      <c r="C105" s="21"/>
      <c r="D105" s="48"/>
      <c r="E105" s="48"/>
      <c r="F105" s="48"/>
    </row>
    <row r="106" spans="1:6" s="46" customFormat="1" ht="12" customHeight="1" x14ac:dyDescent="0.25">
      <c r="A106" s="38" t="s">
        <v>78</v>
      </c>
      <c r="B106" s="349"/>
      <c r="C106" s="21"/>
      <c r="D106" s="48"/>
      <c r="E106" s="48"/>
      <c r="F106" s="48"/>
    </row>
    <row r="107" spans="1:6" s="46" customFormat="1" ht="22.5" customHeight="1" x14ac:dyDescent="0.2">
      <c r="A107" s="95" t="s">
        <v>101</v>
      </c>
      <c r="B107" s="335">
        <v>988551</v>
      </c>
      <c r="C107" s="336">
        <v>2030446</v>
      </c>
      <c r="D107" s="335">
        <v>15573</v>
      </c>
      <c r="E107" s="335">
        <v>11769</v>
      </c>
      <c r="F107" s="335">
        <v>7904</v>
      </c>
    </row>
    <row r="108" spans="1:6" s="46" customFormat="1" ht="22.5" customHeight="1" x14ac:dyDescent="0.2">
      <c r="A108" s="95" t="s">
        <v>102</v>
      </c>
      <c r="B108" s="335">
        <v>655735</v>
      </c>
      <c r="C108" s="336">
        <v>722991</v>
      </c>
      <c r="D108" s="335">
        <v>724801</v>
      </c>
      <c r="E108" s="335">
        <v>726516</v>
      </c>
      <c r="F108" s="335">
        <v>728303</v>
      </c>
    </row>
    <row r="109" spans="1:6" s="46" customFormat="1" ht="22.5" customHeight="1" x14ac:dyDescent="0.2">
      <c r="A109" s="95" t="s">
        <v>103</v>
      </c>
      <c r="B109" s="335">
        <v>59374</v>
      </c>
      <c r="C109" s="336">
        <v>63948</v>
      </c>
      <c r="D109" s="335">
        <v>66486</v>
      </c>
      <c r="E109" s="335">
        <v>68383</v>
      </c>
      <c r="F109" s="335">
        <v>70120</v>
      </c>
    </row>
    <row r="110" spans="1:6" s="46" customFormat="1" ht="12" customHeight="1" x14ac:dyDescent="0.2">
      <c r="A110" s="95" t="s">
        <v>441</v>
      </c>
      <c r="B110" s="335">
        <v>102499</v>
      </c>
      <c r="C110" s="336">
        <v>103703</v>
      </c>
      <c r="D110" s="335">
        <v>103839</v>
      </c>
      <c r="E110" s="335">
        <v>103957</v>
      </c>
      <c r="F110" s="335">
        <v>104075</v>
      </c>
    </row>
    <row r="111" spans="1:6" s="46" customFormat="1" ht="12" customHeight="1" x14ac:dyDescent="0.2">
      <c r="A111" s="95" t="s">
        <v>442</v>
      </c>
      <c r="B111" s="335">
        <v>202490</v>
      </c>
      <c r="C111" s="336">
        <v>203561</v>
      </c>
      <c r="D111" s="335">
        <v>3686</v>
      </c>
      <c r="E111" s="335">
        <v>3877</v>
      </c>
      <c r="F111" s="335">
        <v>4070</v>
      </c>
    </row>
    <row r="112" spans="1:6" s="46" customFormat="1" ht="12" customHeight="1" x14ac:dyDescent="0.2">
      <c r="A112" s="52" t="s">
        <v>69</v>
      </c>
      <c r="B112" s="350">
        <v>2008649</v>
      </c>
      <c r="C112" s="32">
        <v>3124649</v>
      </c>
      <c r="D112" s="34">
        <v>914385</v>
      </c>
      <c r="E112" s="34">
        <v>914502</v>
      </c>
      <c r="F112" s="34">
        <v>914472</v>
      </c>
    </row>
    <row r="113" spans="1:6" s="46" customFormat="1" ht="12" customHeight="1" x14ac:dyDescent="0.2">
      <c r="A113" s="422" t="s">
        <v>373</v>
      </c>
      <c r="B113" s="350">
        <v>2008649</v>
      </c>
      <c r="C113" s="338">
        <v>3124649</v>
      </c>
      <c r="D113" s="350">
        <v>914385</v>
      </c>
      <c r="E113" s="350">
        <v>914502</v>
      </c>
      <c r="F113" s="350">
        <v>914472</v>
      </c>
    </row>
    <row r="114" spans="1:6" s="46" customFormat="1" ht="12" customHeight="1" x14ac:dyDescent="0.25">
      <c r="A114" s="428" t="s">
        <v>427</v>
      </c>
      <c r="B114" s="429"/>
      <c r="C114" s="429"/>
      <c r="D114" s="429"/>
      <c r="E114" s="429"/>
      <c r="F114" s="429"/>
    </row>
    <row r="115" spans="1:6" s="46" customFormat="1" ht="12" customHeight="1" x14ac:dyDescent="0.2">
      <c r="A115" s="319" t="s">
        <v>50</v>
      </c>
      <c r="B115" s="349"/>
      <c r="C115" s="21"/>
      <c r="D115" s="35"/>
      <c r="E115" s="35"/>
      <c r="F115" s="35"/>
    </row>
    <row r="116" spans="1:6" s="46" customFormat="1" ht="12" customHeight="1" x14ac:dyDescent="0.2">
      <c r="A116" s="22" t="s">
        <v>51</v>
      </c>
      <c r="B116" s="349"/>
      <c r="C116" s="21"/>
      <c r="D116" s="35"/>
      <c r="E116" s="35"/>
      <c r="F116" s="35"/>
    </row>
    <row r="117" spans="1:6" s="46" customFormat="1" ht="12" customHeight="1" x14ac:dyDescent="0.2">
      <c r="A117" s="320" t="s">
        <v>426</v>
      </c>
      <c r="B117" s="335">
        <v>0</v>
      </c>
      <c r="C117" s="36">
        <v>5858</v>
      </c>
      <c r="D117" s="37">
        <v>4580</v>
      </c>
      <c r="E117" s="37">
        <v>0</v>
      </c>
      <c r="F117" s="37">
        <v>0</v>
      </c>
    </row>
    <row r="118" spans="1:6" s="46" customFormat="1" ht="12" customHeight="1" x14ac:dyDescent="0.2">
      <c r="A118" s="52" t="s">
        <v>55</v>
      </c>
      <c r="B118" s="337">
        <v>0</v>
      </c>
      <c r="C118" s="32">
        <v>5858</v>
      </c>
      <c r="D118" s="337">
        <v>4580</v>
      </c>
      <c r="E118" s="337">
        <v>0</v>
      </c>
      <c r="F118" s="337">
        <v>0</v>
      </c>
    </row>
    <row r="119" spans="1:6" s="334" customFormat="1" ht="12" customHeight="1" x14ac:dyDescent="0.2">
      <c r="A119" s="422" t="s">
        <v>374</v>
      </c>
      <c r="B119" s="41">
        <v>0</v>
      </c>
      <c r="C119" s="338">
        <v>5858</v>
      </c>
      <c r="D119" s="41">
        <v>4580</v>
      </c>
      <c r="E119" s="41">
        <v>0</v>
      </c>
      <c r="F119" s="41">
        <v>0</v>
      </c>
    </row>
    <row r="120" spans="1:6" s="334" customFormat="1" ht="12" customHeight="1" x14ac:dyDescent="0.2">
      <c r="A120" s="426"/>
      <c r="B120" s="389"/>
      <c r="C120" s="390"/>
      <c r="D120" s="389"/>
      <c r="E120" s="389"/>
      <c r="F120" s="389"/>
    </row>
    <row r="121" spans="1:6" s="46" customFormat="1" ht="45" customHeight="1" x14ac:dyDescent="0.25">
      <c r="A121" s="33"/>
      <c r="B121" s="53" t="str">
        <f>B103</f>
        <v>2022-23
Estimated
actual
$'000</v>
      </c>
      <c r="C121" s="54" t="str">
        <f t="shared" ref="C121:F121" si="0">C103</f>
        <v>2023-24
Budget
$'000</v>
      </c>
      <c r="D121" s="55" t="str">
        <f t="shared" si="0"/>
        <v>2024-25 Forward estimate
$'000</v>
      </c>
      <c r="E121" s="55" t="str">
        <f t="shared" si="0"/>
        <v>2025-26 Forward estimate
$'000</v>
      </c>
      <c r="F121" s="55" t="str">
        <f t="shared" si="0"/>
        <v>2026-27 Forward estimate
$'000</v>
      </c>
    </row>
    <row r="122" spans="1:6" s="46" customFormat="1" ht="12" customHeight="1" x14ac:dyDescent="0.25">
      <c r="A122" s="496" t="s">
        <v>105</v>
      </c>
      <c r="B122" s="496"/>
      <c r="C122" s="496"/>
      <c r="D122" s="496"/>
      <c r="E122" s="496"/>
      <c r="F122" s="496"/>
    </row>
    <row r="123" spans="1:6" s="46" customFormat="1" ht="12" customHeight="1" x14ac:dyDescent="0.2">
      <c r="A123" s="319" t="s">
        <v>89</v>
      </c>
      <c r="B123" s="349"/>
      <c r="C123" s="21"/>
      <c r="D123" s="48"/>
      <c r="E123" s="48"/>
      <c r="F123" s="48"/>
    </row>
    <row r="124" spans="1:6" s="46" customFormat="1" ht="22.5" customHeight="1" x14ac:dyDescent="0.2">
      <c r="A124" s="343" t="s">
        <v>405</v>
      </c>
      <c r="B124" s="335">
        <v>11304</v>
      </c>
      <c r="C124" s="336">
        <v>11493</v>
      </c>
      <c r="D124" s="335">
        <v>11489</v>
      </c>
      <c r="E124" s="335">
        <v>11484</v>
      </c>
      <c r="F124" s="335">
        <v>11462</v>
      </c>
    </row>
    <row r="125" spans="1:6" s="46" customFormat="1" ht="12" customHeight="1" x14ac:dyDescent="0.2">
      <c r="A125" s="22" t="s">
        <v>93</v>
      </c>
      <c r="B125" s="335">
        <v>9199758</v>
      </c>
      <c r="C125" s="336">
        <v>9309991</v>
      </c>
      <c r="D125" s="335">
        <v>9315110</v>
      </c>
      <c r="E125" s="335">
        <v>9674016</v>
      </c>
      <c r="F125" s="335">
        <v>9726252</v>
      </c>
    </row>
    <row r="126" spans="1:6" s="46" customFormat="1" ht="12" customHeight="1" x14ac:dyDescent="0.2">
      <c r="A126" s="22" t="s">
        <v>78</v>
      </c>
      <c r="B126" s="335">
        <v>2008876</v>
      </c>
      <c r="C126" s="336">
        <v>3124881</v>
      </c>
      <c r="D126" s="335">
        <v>914622</v>
      </c>
      <c r="E126" s="335">
        <v>914743</v>
      </c>
      <c r="F126" s="335">
        <v>914714</v>
      </c>
    </row>
    <row r="127" spans="1:6" s="46" customFormat="1" ht="22.5" customHeight="1" x14ac:dyDescent="0.2">
      <c r="A127" s="321" t="s">
        <v>106</v>
      </c>
      <c r="B127" s="335">
        <v>0</v>
      </c>
      <c r="C127" s="336">
        <v>10757</v>
      </c>
      <c r="D127" s="335">
        <v>3311</v>
      </c>
      <c r="E127" s="335">
        <v>3311</v>
      </c>
      <c r="F127" s="335">
        <v>3311</v>
      </c>
    </row>
    <row r="128" spans="1:6" s="46" customFormat="1" ht="12" customHeight="1" x14ac:dyDescent="0.2">
      <c r="A128" s="333" t="s">
        <v>69</v>
      </c>
      <c r="B128" s="337">
        <v>11219938</v>
      </c>
      <c r="C128" s="339">
        <v>12457122</v>
      </c>
      <c r="D128" s="340">
        <v>10244532</v>
      </c>
      <c r="E128" s="340">
        <v>10603554</v>
      </c>
      <c r="F128" s="340">
        <v>10655739</v>
      </c>
    </row>
    <row r="129" spans="1:6" s="46" customFormat="1" ht="12" customHeight="1" x14ac:dyDescent="0.2">
      <c r="A129" s="319" t="s">
        <v>50</v>
      </c>
      <c r="B129" s="335"/>
      <c r="C129" s="36"/>
      <c r="D129" s="37"/>
      <c r="E129" s="37"/>
      <c r="F129" s="37"/>
    </row>
    <row r="130" spans="1:6" s="46" customFormat="1" ht="12" customHeight="1" x14ac:dyDescent="0.2">
      <c r="A130" s="22" t="s">
        <v>51</v>
      </c>
      <c r="B130" s="335">
        <v>153933</v>
      </c>
      <c r="C130" s="336">
        <v>169226</v>
      </c>
      <c r="D130" s="335">
        <v>132056</v>
      </c>
      <c r="E130" s="335">
        <v>128142</v>
      </c>
      <c r="F130" s="335">
        <v>129474</v>
      </c>
    </row>
    <row r="131" spans="1:6" s="46" customFormat="1" ht="12" customHeight="1" x14ac:dyDescent="0.2">
      <c r="A131" s="22" t="s">
        <v>78</v>
      </c>
      <c r="B131" s="335">
        <v>429326</v>
      </c>
      <c r="C131" s="336">
        <v>458785</v>
      </c>
      <c r="D131" s="335">
        <v>444936</v>
      </c>
      <c r="E131" s="335">
        <v>459359</v>
      </c>
      <c r="F131" s="335">
        <v>469085</v>
      </c>
    </row>
    <row r="132" spans="1:6" s="46" customFormat="1" ht="22.5" customHeight="1" x14ac:dyDescent="0.2">
      <c r="A132" s="321" t="s">
        <v>106</v>
      </c>
      <c r="B132" s="335">
        <v>6111</v>
      </c>
      <c r="C132" s="336">
        <v>5257</v>
      </c>
      <c r="D132" s="335">
        <v>5051</v>
      </c>
      <c r="E132" s="335">
        <v>2774</v>
      </c>
      <c r="F132" s="335">
        <v>1743</v>
      </c>
    </row>
    <row r="133" spans="1:6" s="46" customFormat="1" ht="12" customHeight="1" x14ac:dyDescent="0.2">
      <c r="A133" s="333" t="s">
        <v>55</v>
      </c>
      <c r="B133" s="337">
        <v>589370</v>
      </c>
      <c r="C133" s="32">
        <v>633268</v>
      </c>
      <c r="D133" s="34">
        <v>582043</v>
      </c>
      <c r="E133" s="34">
        <v>590275</v>
      </c>
      <c r="F133" s="34">
        <v>600302</v>
      </c>
    </row>
    <row r="134" spans="1:6" s="46" customFormat="1" ht="12" customHeight="1" x14ac:dyDescent="0.2">
      <c r="A134" s="430" t="s">
        <v>107</v>
      </c>
      <c r="B134" s="373">
        <v>11809308</v>
      </c>
      <c r="C134" s="374">
        <v>13090390</v>
      </c>
      <c r="D134" s="373">
        <v>10826575</v>
      </c>
      <c r="E134" s="373">
        <v>11193829</v>
      </c>
      <c r="F134" s="373">
        <v>11256041</v>
      </c>
    </row>
    <row r="135" spans="1:6" s="46" customFormat="1" ht="12" customHeight="1" x14ac:dyDescent="0.25">
      <c r="A135" s="431"/>
      <c r="B135" s="352"/>
      <c r="C135" s="352"/>
      <c r="D135" s="49"/>
      <c r="E135" s="49"/>
      <c r="F135" s="49"/>
    </row>
    <row r="136" spans="1:6" s="46" customFormat="1" ht="12" customHeight="1" x14ac:dyDescent="0.25">
      <c r="A136" s="432"/>
      <c r="B136" s="27" t="s">
        <v>29</v>
      </c>
      <c r="C136" s="28" t="s">
        <v>367</v>
      </c>
      <c r="D136" s="48"/>
      <c r="E136" s="48"/>
      <c r="F136" s="48"/>
    </row>
    <row r="137" spans="1:6" s="46" customFormat="1" ht="12" customHeight="1" x14ac:dyDescent="0.2">
      <c r="A137" s="433" t="s">
        <v>30</v>
      </c>
      <c r="B137" s="434">
        <v>840.40823908037464</v>
      </c>
      <c r="C137" s="435">
        <v>922</v>
      </c>
      <c r="D137" s="48"/>
      <c r="E137" s="48"/>
      <c r="F137" s="48"/>
    </row>
    <row r="138" spans="1:6" s="484" customFormat="1" ht="12" customHeight="1" x14ac:dyDescent="0.25">
      <c r="A138" s="483" t="s">
        <v>486</v>
      </c>
    </row>
    <row r="139" spans="1:6" s="484" customFormat="1" ht="12" customHeight="1" x14ac:dyDescent="0.25">
      <c r="A139" s="483" t="s">
        <v>521</v>
      </c>
    </row>
    <row r="140" spans="1:6" s="484" customFormat="1" ht="12" customHeight="1" x14ac:dyDescent="0.25">
      <c r="A140" s="483" t="s">
        <v>610</v>
      </c>
    </row>
    <row r="141" spans="1:6" s="484" customFormat="1" ht="12" customHeight="1" x14ac:dyDescent="0.25">
      <c r="A141" s="483" t="s">
        <v>487</v>
      </c>
    </row>
    <row r="142" spans="1:6" s="484" customFormat="1" ht="12" customHeight="1" x14ac:dyDescent="0.25">
      <c r="A142" s="483" t="s">
        <v>488</v>
      </c>
    </row>
    <row r="143" spans="1:6" s="484" customFormat="1" ht="12" customHeight="1" x14ac:dyDescent="0.25">
      <c r="A143" s="483" t="s">
        <v>611</v>
      </c>
    </row>
    <row r="144" spans="1:6" s="484" customFormat="1" ht="12" customHeight="1" x14ac:dyDescent="0.25">
      <c r="A144" s="483" t="s">
        <v>612</v>
      </c>
    </row>
    <row r="145" spans="1:1" s="484" customFormat="1" ht="12" customHeight="1" x14ac:dyDescent="0.25">
      <c r="A145" s="483" t="s">
        <v>489</v>
      </c>
    </row>
    <row r="146" spans="1:1" s="484" customFormat="1" ht="12" customHeight="1" x14ac:dyDescent="0.25">
      <c r="A146" s="483" t="s">
        <v>492</v>
      </c>
    </row>
    <row r="147" spans="1:1" s="484" customFormat="1" ht="12" customHeight="1" x14ac:dyDescent="0.25">
      <c r="A147" s="483" t="s">
        <v>508</v>
      </c>
    </row>
    <row r="148" spans="1:1" s="484" customFormat="1" ht="12" customHeight="1" x14ac:dyDescent="0.25">
      <c r="A148" s="483" t="s">
        <v>493</v>
      </c>
    </row>
    <row r="149" spans="1:1" s="484" customFormat="1" ht="12" customHeight="1" x14ac:dyDescent="0.25">
      <c r="A149" s="483" t="s">
        <v>490</v>
      </c>
    </row>
    <row r="150" spans="1:1" s="484" customFormat="1" ht="12" customHeight="1" x14ac:dyDescent="0.25">
      <c r="A150" s="483" t="s">
        <v>491</v>
      </c>
    </row>
    <row r="151" spans="1:1" ht="12" customHeight="1" x14ac:dyDescent="0.25"/>
  </sheetData>
  <mergeCells count="11">
    <mergeCell ref="A104:F104"/>
    <mergeCell ref="A122:F122"/>
    <mergeCell ref="A2:F2"/>
    <mergeCell ref="A4:F4"/>
    <mergeCell ref="A78:F78"/>
    <mergeCell ref="A69:F69"/>
    <mergeCell ref="A57:F57"/>
    <mergeCell ref="A48:F48"/>
    <mergeCell ref="A42:F42"/>
    <mergeCell ref="A36:F36"/>
    <mergeCell ref="A29:F29"/>
  </mergeCells>
  <pageMargins left="0.70866141732283472" right="0.70866141732283472" top="0.74803149606299213" bottom="0.74803149606299213" header="0.31496062992125984" footer="0.31496062992125984"/>
  <pageSetup paperSize="9" scale="3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398</v>
      </c>
    </row>
    <row r="2" spans="1:6" ht="45" customHeight="1" x14ac:dyDescent="0.25">
      <c r="A2" s="111"/>
      <c r="B2" s="53" t="str">
        <f>'Table 2.2.1'!B3</f>
        <v>2022-23
Estimated
actual
$'000</v>
      </c>
      <c r="C2" s="54" t="str">
        <f>'Table 2.2.1'!C3</f>
        <v>2023-24
Budget
$'000</v>
      </c>
      <c r="D2" s="55" t="str">
        <f>'Table 2.2.1'!D3</f>
        <v>2024-25 Forward estimate
$'000</v>
      </c>
      <c r="E2" s="55" t="str">
        <f>'Table 2.2.1'!E3</f>
        <v>2025-26 Forward estimate
$'000</v>
      </c>
      <c r="F2" s="55" t="str">
        <f>'Table 2.2.1'!F3</f>
        <v>2026-27 Forward estimate
$'000</v>
      </c>
    </row>
    <row r="3" spans="1:6" ht="12" customHeight="1" x14ac:dyDescent="0.25">
      <c r="A3" s="77" t="s">
        <v>118</v>
      </c>
      <c r="B3" s="86"/>
      <c r="C3" s="87"/>
      <c r="D3" s="86"/>
      <c r="E3" s="86"/>
      <c r="F3" s="86"/>
    </row>
    <row r="4" spans="1:6" ht="12" customHeight="1" x14ac:dyDescent="0.25">
      <c r="A4" s="78" t="s">
        <v>11</v>
      </c>
      <c r="B4" s="3">
        <v>15297088</v>
      </c>
      <c r="C4" s="36">
        <v>15958278</v>
      </c>
      <c r="D4" s="37">
        <v>15681500</v>
      </c>
      <c r="E4" s="37">
        <v>11945036</v>
      </c>
      <c r="F4" s="37">
        <v>8144460</v>
      </c>
    </row>
    <row r="5" spans="1:6" ht="12" customHeight="1" x14ac:dyDescent="0.25">
      <c r="A5" s="81" t="s">
        <v>109</v>
      </c>
      <c r="B5" s="3"/>
      <c r="C5" s="36"/>
      <c r="D5" s="37"/>
      <c r="E5" s="37"/>
      <c r="F5" s="37"/>
    </row>
    <row r="6" spans="1:6" ht="12" customHeight="1" x14ac:dyDescent="0.25">
      <c r="A6" s="82" t="s">
        <v>110</v>
      </c>
      <c r="B6" s="3">
        <v>5240000</v>
      </c>
      <c r="C6" s="36">
        <v>5477500</v>
      </c>
      <c r="D6" s="37">
        <v>0</v>
      </c>
      <c r="E6" s="37">
        <v>0</v>
      </c>
      <c r="F6" s="37">
        <v>0</v>
      </c>
    </row>
    <row r="7" spans="1:6" ht="12" customHeight="1" x14ac:dyDescent="0.25">
      <c r="A7" s="83" t="s">
        <v>111</v>
      </c>
      <c r="B7" s="3">
        <v>409741</v>
      </c>
      <c r="C7" s="36">
        <v>276168</v>
      </c>
      <c r="D7" s="37">
        <v>279109</v>
      </c>
      <c r="E7" s="37">
        <v>211193</v>
      </c>
      <c r="F7" s="37">
        <v>142110</v>
      </c>
    </row>
    <row r="8" spans="1:6" ht="12" customHeight="1" x14ac:dyDescent="0.25">
      <c r="A8" s="81" t="s">
        <v>112</v>
      </c>
      <c r="B8" s="3"/>
      <c r="C8" s="36"/>
      <c r="D8" s="37"/>
      <c r="E8" s="37"/>
      <c r="F8" s="37"/>
    </row>
    <row r="9" spans="1:6" ht="12" customHeight="1" x14ac:dyDescent="0.25">
      <c r="A9" s="83" t="s">
        <v>113</v>
      </c>
      <c r="B9" s="3">
        <v>-14925</v>
      </c>
      <c r="C9" s="36">
        <v>-15433</v>
      </c>
      <c r="D9" s="37">
        <v>-15573</v>
      </c>
      <c r="E9" s="37">
        <v>-11769</v>
      </c>
      <c r="F9" s="37">
        <v>-7904</v>
      </c>
    </row>
    <row r="10" spans="1:6" ht="22.5" customHeight="1" x14ac:dyDescent="0.25">
      <c r="A10" s="88" t="s">
        <v>114</v>
      </c>
      <c r="B10" s="3"/>
      <c r="C10" s="36"/>
      <c r="D10" s="37"/>
      <c r="E10" s="37"/>
      <c r="F10" s="37"/>
    </row>
    <row r="11" spans="1:6" ht="12" customHeight="1" x14ac:dyDescent="0.25">
      <c r="A11" s="83" t="s">
        <v>115</v>
      </c>
      <c r="B11" s="3">
        <v>-4000000</v>
      </c>
      <c r="C11" s="36">
        <v>-4000000</v>
      </c>
      <c r="D11" s="37">
        <v>-4000000</v>
      </c>
      <c r="E11" s="37">
        <v>-4000000</v>
      </c>
      <c r="F11" s="37">
        <v>-4000000</v>
      </c>
    </row>
    <row r="12" spans="1:6" ht="12" customHeight="1" x14ac:dyDescent="0.25">
      <c r="A12" s="83" t="s">
        <v>116</v>
      </c>
      <c r="B12" s="3">
        <v>-973626</v>
      </c>
      <c r="C12" s="36">
        <v>-2015013</v>
      </c>
      <c r="D12" s="37">
        <v>0</v>
      </c>
      <c r="E12" s="37">
        <v>0</v>
      </c>
      <c r="F12" s="37">
        <v>0</v>
      </c>
    </row>
    <row r="13" spans="1:6" ht="12" customHeight="1" x14ac:dyDescent="0.25">
      <c r="A13" s="85" t="s">
        <v>117</v>
      </c>
      <c r="B13" s="24">
        <v>15958278</v>
      </c>
      <c r="C13" s="32">
        <v>15681500</v>
      </c>
      <c r="D13" s="34">
        <v>11945036</v>
      </c>
      <c r="E13" s="34">
        <v>8144460</v>
      </c>
      <c r="F13" s="34">
        <v>4278666</v>
      </c>
    </row>
    <row r="14" spans="1:6" ht="12" customHeight="1" x14ac:dyDescent="0.25">
      <c r="A14" s="10" t="s">
        <v>495</v>
      </c>
    </row>
    <row r="15" spans="1:6" ht="12" customHeight="1" x14ac:dyDescent="0.25">
      <c r="A15" s="10" t="s">
        <v>500</v>
      </c>
    </row>
    <row r="16" spans="1:6" ht="12" customHeight="1" x14ac:dyDescent="0.25">
      <c r="A16" s="10" t="s">
        <v>496</v>
      </c>
    </row>
    <row r="17" spans="1:1" ht="12" customHeight="1" x14ac:dyDescent="0.25">
      <c r="A17" s="10" t="s">
        <v>498</v>
      </c>
    </row>
    <row r="18" spans="1:1" ht="12" customHeight="1" x14ac:dyDescent="0.25">
      <c r="A18" s="10" t="s">
        <v>497</v>
      </c>
    </row>
    <row r="19" spans="1:1" ht="12" customHeight="1" x14ac:dyDescent="0.25">
      <c r="A19" s="10" t="s">
        <v>499</v>
      </c>
    </row>
    <row r="20" spans="1:1" ht="12" customHeight="1" x14ac:dyDescent="0.25">
      <c r="A20" s="10" t="s">
        <v>494</v>
      </c>
    </row>
    <row r="21" spans="1:1" ht="12" customHeight="1" x14ac:dyDescent="0.25">
      <c r="A21" s="10" t="s">
        <v>501</v>
      </c>
    </row>
    <row r="22" spans="1:1" ht="12" customHeight="1" x14ac:dyDescent="0.25">
      <c r="A22" s="10" t="s">
        <v>502</v>
      </c>
    </row>
    <row r="23" spans="1:1" ht="12" customHeight="1" x14ac:dyDescent="0.25">
      <c r="A23" s="10"/>
    </row>
    <row r="24" spans="1:1" ht="12" customHeight="1" x14ac:dyDescent="0.25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326</v>
      </c>
    </row>
    <row r="2" spans="1:6" ht="45" customHeight="1" x14ac:dyDescent="0.25">
      <c r="A2" s="250"/>
      <c r="B2" s="53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77" t="s">
        <v>342</v>
      </c>
      <c r="B3" s="86"/>
      <c r="C3" s="91"/>
      <c r="D3" s="86"/>
      <c r="E3" s="86"/>
      <c r="F3" s="86"/>
    </row>
    <row r="4" spans="1:6" ht="12" customHeight="1" x14ac:dyDescent="0.25">
      <c r="A4" s="78" t="s">
        <v>11</v>
      </c>
      <c r="B4" s="3">
        <v>21583553</v>
      </c>
      <c r="C4" s="36">
        <v>21864630</v>
      </c>
      <c r="D4" s="37">
        <v>22422025</v>
      </c>
      <c r="E4" s="37">
        <v>22963130</v>
      </c>
      <c r="F4" s="37">
        <v>23465908</v>
      </c>
    </row>
    <row r="5" spans="1:6" ht="12" customHeight="1" x14ac:dyDescent="0.25">
      <c r="A5" s="79" t="s">
        <v>109</v>
      </c>
      <c r="B5" s="3"/>
      <c r="C5" s="36"/>
      <c r="D5" s="37"/>
      <c r="E5" s="37"/>
      <c r="F5" s="37"/>
    </row>
    <row r="6" spans="1:6" ht="12" customHeight="1" x14ac:dyDescent="0.25">
      <c r="A6" s="83" t="s">
        <v>111</v>
      </c>
      <c r="B6" s="3">
        <v>936812</v>
      </c>
      <c r="C6" s="36">
        <v>1280386</v>
      </c>
      <c r="D6" s="37">
        <v>1265906</v>
      </c>
      <c r="E6" s="37">
        <v>1229294</v>
      </c>
      <c r="F6" s="37">
        <v>1302778</v>
      </c>
    </row>
    <row r="7" spans="1:6" ht="12" customHeight="1" x14ac:dyDescent="0.25">
      <c r="A7" s="81" t="s">
        <v>112</v>
      </c>
      <c r="B7" s="3"/>
      <c r="C7" s="36"/>
      <c r="D7" s="37"/>
      <c r="E7" s="37"/>
      <c r="F7" s="37"/>
    </row>
    <row r="8" spans="1:6" ht="12" customHeight="1" x14ac:dyDescent="0.25">
      <c r="A8" s="83" t="s">
        <v>113</v>
      </c>
      <c r="B8" s="3">
        <v>-57735</v>
      </c>
      <c r="C8" s="36">
        <v>-72991</v>
      </c>
      <c r="D8" s="37">
        <v>-74801</v>
      </c>
      <c r="E8" s="37">
        <v>-76516</v>
      </c>
      <c r="F8" s="37">
        <v>-78303</v>
      </c>
    </row>
    <row r="9" spans="1:6" ht="22.35" customHeight="1" x14ac:dyDescent="0.25">
      <c r="A9" s="88" t="s">
        <v>119</v>
      </c>
      <c r="B9" s="3"/>
      <c r="C9" s="36"/>
      <c r="D9" s="37"/>
      <c r="E9" s="37"/>
      <c r="F9" s="37"/>
    </row>
    <row r="10" spans="1:6" ht="22.5" customHeight="1" x14ac:dyDescent="0.25">
      <c r="A10" s="90" t="s">
        <v>392</v>
      </c>
      <c r="B10" s="3">
        <v>-598000</v>
      </c>
      <c r="C10" s="36">
        <v>-650000</v>
      </c>
      <c r="D10" s="37">
        <v>-650000</v>
      </c>
      <c r="E10" s="37">
        <v>-650000</v>
      </c>
      <c r="F10" s="37">
        <v>-650000</v>
      </c>
    </row>
    <row r="11" spans="1:6" ht="12" customHeight="1" x14ac:dyDescent="0.25">
      <c r="A11" s="85" t="s">
        <v>117</v>
      </c>
      <c r="B11" s="24">
        <v>21864630</v>
      </c>
      <c r="C11" s="32">
        <v>22422025</v>
      </c>
      <c r="D11" s="34">
        <v>22963130</v>
      </c>
      <c r="E11" s="34">
        <v>23465908</v>
      </c>
      <c r="F11" s="34">
        <v>24040383</v>
      </c>
    </row>
    <row r="12" spans="1:6" s="10" customFormat="1" ht="12" customHeight="1" x14ac:dyDescent="0.2">
      <c r="A12" s="10" t="s">
        <v>503</v>
      </c>
    </row>
    <row r="13" spans="1:6" s="10" customFormat="1" ht="12" customHeight="1" x14ac:dyDescent="0.2">
      <c r="A13" s="10" t="s">
        <v>504</v>
      </c>
    </row>
    <row r="14" spans="1:6" s="10" customFormat="1" ht="12" customHeight="1" x14ac:dyDescent="0.2">
      <c r="A14" s="10" t="s">
        <v>505</v>
      </c>
    </row>
    <row r="15" spans="1:6" s="10" customFormat="1" ht="12" customHeight="1" x14ac:dyDescent="0.2">
      <c r="A15" s="10" t="s">
        <v>506</v>
      </c>
    </row>
    <row r="16" spans="1:6" s="10" customFormat="1" ht="12" customHeight="1" x14ac:dyDescent="0.2">
      <c r="A16" s="10" t="s">
        <v>507</v>
      </c>
    </row>
    <row r="17" s="10" customFormat="1" ht="12" customHeight="1" x14ac:dyDescent="0.2"/>
    <row r="18" s="10" customFormat="1" ht="12" customHeight="1" x14ac:dyDescent="0.2"/>
    <row r="19" s="10" customFormat="1" ht="12" customHeight="1" x14ac:dyDescent="0.2"/>
    <row r="20" s="10" customFormat="1" ht="12" customHeight="1" x14ac:dyDescent="0.2"/>
    <row r="21" s="10" customFormat="1" ht="12" customHeight="1" x14ac:dyDescent="0.2"/>
    <row r="22" s="10" customFormat="1" ht="12" customHeight="1" x14ac:dyDescent="0.2"/>
    <row r="23" s="10" customFormat="1" ht="12" customHeight="1" x14ac:dyDescent="0.2"/>
    <row r="24" s="10" customFormat="1" ht="11.25" x14ac:dyDescent="0.2"/>
    <row r="25" s="10" customFormat="1" ht="11.25" x14ac:dyDescent="0.2"/>
    <row r="26" s="10" customFormat="1" ht="11.25" x14ac:dyDescent="0.2"/>
    <row r="27" s="10" customFormat="1" ht="11.25" x14ac:dyDescent="0.2"/>
    <row r="28" s="10" customFormat="1" ht="11.25" x14ac:dyDescent="0.2"/>
    <row r="29" s="10" customFormat="1" ht="11.25" x14ac:dyDescent="0.2"/>
    <row r="30" s="10" customFormat="1" ht="11.25" x14ac:dyDescent="0.2"/>
    <row r="31" s="10" customFormat="1" ht="11.25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327</v>
      </c>
    </row>
    <row r="2" spans="1:6" ht="45" customHeight="1" x14ac:dyDescent="0.25">
      <c r="A2" s="31"/>
      <c r="B2" s="53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22.5" customHeight="1" x14ac:dyDescent="0.25">
      <c r="A3" s="89" t="s">
        <v>343</v>
      </c>
      <c r="B3" s="194"/>
      <c r="C3" s="195"/>
      <c r="D3" s="196"/>
      <c r="E3" s="196"/>
      <c r="F3" s="196"/>
    </row>
    <row r="4" spans="1:6" ht="12" customHeight="1" x14ac:dyDescent="0.25">
      <c r="A4" s="78" t="s">
        <v>11</v>
      </c>
      <c r="B4" s="3">
        <v>2102736</v>
      </c>
      <c r="C4" s="36">
        <v>2168613</v>
      </c>
      <c r="D4" s="37">
        <v>2243700</v>
      </c>
      <c r="E4" s="37">
        <v>2296193</v>
      </c>
      <c r="F4" s="37">
        <v>2342483</v>
      </c>
    </row>
    <row r="5" spans="1:6" ht="12" customHeight="1" x14ac:dyDescent="0.25">
      <c r="A5" s="81" t="s">
        <v>109</v>
      </c>
      <c r="B5" s="3"/>
      <c r="C5" s="36"/>
      <c r="D5" s="37"/>
      <c r="E5" s="37"/>
      <c r="F5" s="37"/>
    </row>
    <row r="6" spans="1:6" ht="12" customHeight="1" x14ac:dyDescent="0.25">
      <c r="A6" s="83" t="s">
        <v>111</v>
      </c>
      <c r="B6" s="3">
        <v>125251</v>
      </c>
      <c r="C6" s="36">
        <v>139035</v>
      </c>
      <c r="D6" s="37">
        <v>118979</v>
      </c>
      <c r="E6" s="37">
        <v>114673</v>
      </c>
      <c r="F6" s="37">
        <v>115945</v>
      </c>
    </row>
    <row r="7" spans="1:6" ht="12" customHeight="1" x14ac:dyDescent="0.25">
      <c r="A7" s="81" t="s">
        <v>112</v>
      </c>
      <c r="B7" s="3"/>
      <c r="C7" s="36"/>
      <c r="D7" s="37"/>
      <c r="E7" s="37"/>
      <c r="F7" s="37"/>
    </row>
    <row r="8" spans="1:6" ht="12" customHeight="1" x14ac:dyDescent="0.25">
      <c r="A8" s="83" t="s">
        <v>113</v>
      </c>
      <c r="B8" s="3">
        <v>-1198</v>
      </c>
      <c r="C8" s="36">
        <v>-1703</v>
      </c>
      <c r="D8" s="37">
        <v>-1750</v>
      </c>
      <c r="E8" s="37">
        <v>-1788</v>
      </c>
      <c r="F8" s="37">
        <v>-1823</v>
      </c>
    </row>
    <row r="9" spans="1:6" ht="22.5" customHeight="1" x14ac:dyDescent="0.25">
      <c r="A9" s="88" t="s">
        <v>119</v>
      </c>
      <c r="B9" s="3"/>
      <c r="C9" s="36"/>
      <c r="D9" s="37"/>
      <c r="E9" s="37"/>
      <c r="F9" s="37"/>
    </row>
    <row r="10" spans="1:6" ht="22.5" customHeight="1" x14ac:dyDescent="0.25">
      <c r="A10" s="90" t="s">
        <v>120</v>
      </c>
      <c r="B10" s="3">
        <v>-58176</v>
      </c>
      <c r="C10" s="36">
        <v>-62245</v>
      </c>
      <c r="D10" s="37">
        <v>-64736</v>
      </c>
      <c r="E10" s="37">
        <v>-66595</v>
      </c>
      <c r="F10" s="37">
        <v>-68297</v>
      </c>
    </row>
    <row r="11" spans="1:6" ht="12" customHeight="1" x14ac:dyDescent="0.25">
      <c r="A11" s="85" t="s">
        <v>117</v>
      </c>
      <c r="B11" s="24">
        <v>2168613</v>
      </c>
      <c r="C11" s="32">
        <v>2243700</v>
      </c>
      <c r="D11" s="34">
        <v>2296193</v>
      </c>
      <c r="E11" s="34">
        <v>2342483</v>
      </c>
      <c r="F11" s="34">
        <v>2388308</v>
      </c>
    </row>
    <row r="12" spans="1:6" s="10" customFormat="1" ht="11.25" x14ac:dyDescent="0.2">
      <c r="A12" s="62" t="s">
        <v>509</v>
      </c>
    </row>
    <row r="13" spans="1:6" s="10" customFormat="1" ht="11.25" x14ac:dyDescent="0.2">
      <c r="A13" s="62" t="s">
        <v>510</v>
      </c>
    </row>
    <row r="14" spans="1:6" s="10" customFormat="1" ht="11.25" x14ac:dyDescent="0.2">
      <c r="A14" s="62" t="s">
        <v>511</v>
      </c>
    </row>
    <row r="15" spans="1:6" s="10" customFormat="1" ht="11.25" x14ac:dyDescent="0.2">
      <c r="A15" s="10" t="s">
        <v>501</v>
      </c>
    </row>
    <row r="16" spans="1:6" s="10" customFormat="1" ht="11.25" x14ac:dyDescent="0.2">
      <c r="A16" s="10" t="s">
        <v>507</v>
      </c>
    </row>
    <row r="17" s="10" customFormat="1" ht="11.25" x14ac:dyDescent="0.2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0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328</v>
      </c>
    </row>
    <row r="2" spans="1:6" ht="45" customHeight="1" x14ac:dyDescent="0.25">
      <c r="A2" s="251"/>
      <c r="B2" s="53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89" t="s">
        <v>344</v>
      </c>
      <c r="B3" s="92"/>
      <c r="C3" s="93"/>
      <c r="D3" s="94"/>
      <c r="E3" s="94"/>
      <c r="F3" s="94"/>
    </row>
    <row r="4" spans="1:6" ht="12" customHeight="1" x14ac:dyDescent="0.25">
      <c r="A4" s="78" t="s">
        <v>11</v>
      </c>
      <c r="B4" s="3">
        <v>4491901</v>
      </c>
      <c r="C4" s="36">
        <v>4662730</v>
      </c>
      <c r="D4" s="37">
        <v>4860521</v>
      </c>
      <c r="E4" s="37">
        <v>5016800</v>
      </c>
      <c r="F4" s="37">
        <v>5165825</v>
      </c>
    </row>
    <row r="5" spans="1:6" ht="12" customHeight="1" x14ac:dyDescent="0.25">
      <c r="A5" s="81" t="s">
        <v>109</v>
      </c>
      <c r="B5" s="3"/>
      <c r="C5" s="36"/>
      <c r="D5" s="37"/>
      <c r="E5" s="37"/>
      <c r="F5" s="37"/>
    </row>
    <row r="6" spans="1:6" ht="12" customHeight="1" x14ac:dyDescent="0.25">
      <c r="A6" s="83" t="s">
        <v>111</v>
      </c>
      <c r="B6" s="3">
        <v>273328</v>
      </c>
      <c r="C6" s="36">
        <v>301494</v>
      </c>
      <c r="D6" s="37">
        <v>260118</v>
      </c>
      <c r="E6" s="37">
        <v>252982</v>
      </c>
      <c r="F6" s="37">
        <v>258311</v>
      </c>
    </row>
    <row r="7" spans="1:6" ht="12" customHeight="1" x14ac:dyDescent="0.25">
      <c r="A7" s="81" t="s">
        <v>112</v>
      </c>
      <c r="B7" s="3"/>
      <c r="C7" s="36"/>
      <c r="D7" s="37"/>
      <c r="E7" s="37"/>
      <c r="F7" s="37"/>
    </row>
    <row r="8" spans="1:6" ht="12" customHeight="1" x14ac:dyDescent="0.25">
      <c r="A8" s="83" t="s">
        <v>113</v>
      </c>
      <c r="B8" s="3">
        <v>-2499</v>
      </c>
      <c r="C8" s="36">
        <v>-3703</v>
      </c>
      <c r="D8" s="37">
        <v>-3839</v>
      </c>
      <c r="E8" s="37">
        <v>-3957</v>
      </c>
      <c r="F8" s="37">
        <v>-4075</v>
      </c>
    </row>
    <row r="9" spans="1:6" ht="22.5" customHeight="1" x14ac:dyDescent="0.25">
      <c r="A9" s="88" t="s">
        <v>119</v>
      </c>
      <c r="B9" s="3"/>
      <c r="C9" s="36"/>
      <c r="D9" s="37"/>
      <c r="E9" s="37"/>
      <c r="F9" s="37"/>
    </row>
    <row r="10" spans="1:6" ht="22.5" customHeight="1" x14ac:dyDescent="0.25">
      <c r="A10" s="90" t="s">
        <v>393</v>
      </c>
      <c r="B10" s="3">
        <v>-100000</v>
      </c>
      <c r="C10" s="36">
        <v>-100000</v>
      </c>
      <c r="D10" s="37">
        <v>-100000</v>
      </c>
      <c r="E10" s="37">
        <v>-100000</v>
      </c>
      <c r="F10" s="37">
        <v>-100000</v>
      </c>
    </row>
    <row r="11" spans="1:6" ht="12" customHeight="1" x14ac:dyDescent="0.25">
      <c r="A11" s="85" t="s">
        <v>117</v>
      </c>
      <c r="B11" s="24">
        <v>4662730</v>
      </c>
      <c r="C11" s="32">
        <v>4860521</v>
      </c>
      <c r="D11" s="34">
        <v>5016800</v>
      </c>
      <c r="E11" s="34">
        <v>5165825</v>
      </c>
      <c r="F11" s="34">
        <v>5320061</v>
      </c>
    </row>
    <row r="12" spans="1:6" s="10" customFormat="1" ht="12" customHeight="1" x14ac:dyDescent="0.2">
      <c r="A12" s="10" t="s">
        <v>512</v>
      </c>
    </row>
    <row r="13" spans="1:6" s="10" customFormat="1" ht="12" customHeight="1" x14ac:dyDescent="0.2">
      <c r="A13" s="10" t="s">
        <v>513</v>
      </c>
    </row>
    <row r="14" spans="1:6" s="10" customFormat="1" ht="12" customHeight="1" x14ac:dyDescent="0.2">
      <c r="A14" s="10" t="s">
        <v>514</v>
      </c>
    </row>
    <row r="15" spans="1:6" s="10" customFormat="1" ht="12" customHeight="1" x14ac:dyDescent="0.2">
      <c r="A15" s="10" t="s">
        <v>501</v>
      </c>
    </row>
    <row r="16" spans="1:6" s="10" customFormat="1" ht="12" customHeight="1" x14ac:dyDescent="0.2">
      <c r="A16" s="10" t="s">
        <v>507</v>
      </c>
    </row>
    <row r="17" s="10" customFormat="1" ht="12" customHeight="1" x14ac:dyDescent="0.2"/>
    <row r="18" s="10" customFormat="1" ht="12" customHeight="1" x14ac:dyDescent="0.2"/>
    <row r="19" s="10" customFormat="1" ht="12" customHeight="1" x14ac:dyDescent="0.2"/>
    <row r="20" s="10" customFormat="1" ht="11.25" x14ac:dyDescent="0.2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7"/>
  <sheetViews>
    <sheetView showGridLines="0" zoomScale="110" zoomScaleNormal="110" workbookViewId="0">
      <selection activeCell="G1" sqref="G1:XFD1048576"/>
    </sheetView>
  </sheetViews>
  <sheetFormatPr defaultRowHeight="15" x14ac:dyDescent="0.25"/>
  <cols>
    <col min="1" max="1" width="30.5703125" customWidth="1"/>
    <col min="2" max="6" width="9.42578125" customWidth="1"/>
  </cols>
  <sheetData>
    <row r="1" spans="1:6" x14ac:dyDescent="0.25">
      <c r="A1" s="249" t="s">
        <v>399</v>
      </c>
    </row>
    <row r="2" spans="1:6" ht="45" customHeight="1" x14ac:dyDescent="0.25">
      <c r="A2" s="251"/>
      <c r="B2" s="53" t="str">
        <f>'Table 2.1.1'!B3</f>
        <v>2022-23
Estimated
actual
$'000</v>
      </c>
      <c r="C2" s="54" t="str">
        <f>'Table 2.1.1'!C3</f>
        <v>2023-24
Budget
$'000</v>
      </c>
      <c r="D2" s="55" t="str">
        <f>'Table 2.1.1'!D3</f>
        <v>2024-25 Forward estimate
$'000</v>
      </c>
      <c r="E2" s="55" t="str">
        <f>'Table 2.1.1'!E3</f>
        <v>2025-26 Forward estimate
$'000</v>
      </c>
      <c r="F2" s="55" t="str">
        <f>'Table 2.1.1'!F3</f>
        <v>2026-27 Forward estimate
$'000</v>
      </c>
    </row>
    <row r="3" spans="1:6" ht="12" customHeight="1" x14ac:dyDescent="0.25">
      <c r="A3" s="89" t="s">
        <v>385</v>
      </c>
      <c r="B3" s="92"/>
      <c r="C3" s="93"/>
      <c r="D3" s="94"/>
      <c r="E3" s="94"/>
      <c r="F3" s="94"/>
    </row>
    <row r="4" spans="1:6" ht="12" customHeight="1" x14ac:dyDescent="0.25">
      <c r="A4" s="78" t="s">
        <v>11</v>
      </c>
      <c r="B4" s="3">
        <v>4450054</v>
      </c>
      <c r="C4" s="36">
        <v>4518897</v>
      </c>
      <c r="D4" s="37">
        <v>4604950</v>
      </c>
      <c r="E4" s="37">
        <v>4850804</v>
      </c>
      <c r="F4" s="37">
        <v>5094515</v>
      </c>
    </row>
    <row r="5" spans="1:6" ht="12" customHeight="1" x14ac:dyDescent="0.25">
      <c r="A5" s="81" t="s">
        <v>109</v>
      </c>
      <c r="B5" s="3"/>
      <c r="C5" s="36"/>
      <c r="D5" s="37"/>
      <c r="E5" s="37"/>
      <c r="F5" s="37"/>
    </row>
    <row r="6" spans="1:6" ht="12" customHeight="1" x14ac:dyDescent="0.25">
      <c r="A6" s="83" t="s">
        <v>111</v>
      </c>
      <c r="B6" s="3">
        <v>271333</v>
      </c>
      <c r="C6" s="36">
        <v>289614</v>
      </c>
      <c r="D6" s="37">
        <v>249540</v>
      </c>
      <c r="E6" s="37">
        <v>247588</v>
      </c>
      <c r="F6" s="37">
        <v>257747</v>
      </c>
    </row>
    <row r="7" spans="1:6" ht="12" customHeight="1" x14ac:dyDescent="0.25">
      <c r="A7" s="81" t="s">
        <v>112</v>
      </c>
      <c r="B7" s="3"/>
      <c r="C7" s="36"/>
      <c r="D7" s="37"/>
      <c r="E7" s="37"/>
      <c r="F7" s="37"/>
    </row>
    <row r="8" spans="1:6" ht="12" customHeight="1" x14ac:dyDescent="0.25">
      <c r="A8" s="83" t="s">
        <v>113</v>
      </c>
      <c r="B8" s="3">
        <v>-2490</v>
      </c>
      <c r="C8" s="36">
        <v>-3561</v>
      </c>
      <c r="D8" s="37">
        <v>-3686</v>
      </c>
      <c r="E8" s="37">
        <v>-3877</v>
      </c>
      <c r="F8" s="37">
        <v>-4070</v>
      </c>
    </row>
    <row r="9" spans="1:6" ht="22.5" customHeight="1" x14ac:dyDescent="0.25">
      <c r="A9" s="88" t="s">
        <v>119</v>
      </c>
      <c r="B9" s="3"/>
      <c r="C9" s="36"/>
      <c r="D9" s="37"/>
      <c r="E9" s="37"/>
      <c r="F9" s="37"/>
    </row>
    <row r="10" spans="1:6" ht="22.5" customHeight="1" x14ac:dyDescent="0.25">
      <c r="A10" s="90" t="s">
        <v>394</v>
      </c>
      <c r="B10" s="3">
        <v>-200000</v>
      </c>
      <c r="C10" s="36">
        <v>-200000</v>
      </c>
      <c r="D10" s="37">
        <v>0</v>
      </c>
      <c r="E10" s="37">
        <v>0</v>
      </c>
      <c r="F10" s="37">
        <v>0</v>
      </c>
    </row>
    <row r="11" spans="1:6" ht="12" customHeight="1" x14ac:dyDescent="0.25">
      <c r="A11" s="85" t="s">
        <v>117</v>
      </c>
      <c r="B11" s="24">
        <v>4518897</v>
      </c>
      <c r="C11" s="32">
        <v>4604950</v>
      </c>
      <c r="D11" s="34">
        <v>4850804</v>
      </c>
      <c r="E11" s="34">
        <v>5094515</v>
      </c>
      <c r="F11" s="34">
        <v>5348192</v>
      </c>
    </row>
    <row r="12" spans="1:6" s="10" customFormat="1" ht="12" customHeight="1" x14ac:dyDescent="0.2">
      <c r="A12" s="10" t="s">
        <v>515</v>
      </c>
      <c r="B12" s="62"/>
      <c r="C12" s="62"/>
      <c r="D12" s="62"/>
      <c r="E12" s="62"/>
      <c r="F12" s="62"/>
    </row>
    <row r="13" spans="1:6" s="10" customFormat="1" ht="12" customHeight="1" x14ac:dyDescent="0.2">
      <c r="A13" s="10" t="s">
        <v>516</v>
      </c>
      <c r="B13" s="62"/>
      <c r="C13" s="62"/>
      <c r="D13" s="62"/>
      <c r="E13" s="62"/>
      <c r="F13" s="62"/>
    </row>
    <row r="14" spans="1:6" s="10" customFormat="1" ht="12" customHeight="1" x14ac:dyDescent="0.2">
      <c r="A14" s="10" t="s">
        <v>519</v>
      </c>
      <c r="B14" s="62"/>
      <c r="C14" s="62"/>
      <c r="D14" s="62"/>
      <c r="E14" s="62"/>
      <c r="F14" s="62"/>
    </row>
    <row r="15" spans="1:6" s="10" customFormat="1" ht="12" customHeight="1" x14ac:dyDescent="0.2">
      <c r="A15" s="10" t="s">
        <v>518</v>
      </c>
      <c r="B15" s="62"/>
      <c r="C15" s="62"/>
      <c r="D15" s="62"/>
      <c r="E15" s="62"/>
      <c r="F15" s="62"/>
    </row>
    <row r="16" spans="1:6" s="10" customFormat="1" ht="12" customHeight="1" x14ac:dyDescent="0.2">
      <c r="A16" s="10" t="s">
        <v>517</v>
      </c>
      <c r="B16" s="62"/>
      <c r="C16" s="62"/>
      <c r="D16" s="62"/>
      <c r="E16" s="62"/>
      <c r="F16" s="62"/>
    </row>
    <row r="17" spans="1:1" s="10" customFormat="1" ht="12" customHeight="1" x14ac:dyDescent="0.2">
      <c r="A17" s="10" t="s">
        <v>501</v>
      </c>
    </row>
    <row r="18" spans="1:1" s="10" customFormat="1" ht="12" customHeight="1" x14ac:dyDescent="0.2">
      <c r="A18" s="10" t="s">
        <v>507</v>
      </c>
    </row>
    <row r="19" spans="1:1" s="10" customFormat="1" ht="12" customHeight="1" x14ac:dyDescent="0.2"/>
    <row r="20" spans="1:1" s="10" customFormat="1" ht="12" customHeight="1" x14ac:dyDescent="0.2"/>
    <row r="21" spans="1:1" s="10" customFormat="1" ht="12" customHeight="1" x14ac:dyDescent="0.2"/>
    <row r="22" spans="1:1" s="10" customFormat="1" ht="12" customHeight="1" x14ac:dyDescent="0.2"/>
    <row r="23" spans="1:1" s="10" customFormat="1" ht="12" customHeight="1" x14ac:dyDescent="0.2"/>
    <row r="24" spans="1:1" s="10" customFormat="1" ht="12" customHeight="1" x14ac:dyDescent="0.2"/>
    <row r="25" spans="1:1" s="10" customFormat="1" ht="12" customHeight="1" x14ac:dyDescent="0.2"/>
    <row r="26" spans="1:1" s="10" customFormat="1" ht="12" customHeight="1" x14ac:dyDescent="0.2"/>
    <row r="27" spans="1:1" ht="12" customHeight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iginal_x0020_Date_x0020_Created xmlns="a334ba3b-e131-42d3-95f3-2728f5a41884" xsi:nil="true"/>
    <_dlc_DocId xmlns="6a7e9632-768a-49bf-85ac-c69233ab2a52">FIN33506-1566835604-280614</_dlc_DocId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https://financegovau.sharepoint.com/sites/M365_DoF_50033506/_layouts/15/DocIdRedir.aspx?ID=FIN33506-1566835604-280614</Url>
      <Description>FIN33506-1566835604-280614</Description>
    </_dlc_DocIdUrl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</documentManagement>
</p:properties>
</file>

<file path=customXml/itemProps1.xml><?xml version="1.0" encoding="utf-8"?>
<ds:datastoreItem xmlns:ds="http://schemas.openxmlformats.org/officeDocument/2006/customXml" ds:itemID="{5F48F54F-D729-4D31-ABEA-EF98C07608F9}"/>
</file>

<file path=customXml/itemProps2.xml><?xml version="1.0" encoding="utf-8"?>
<ds:datastoreItem xmlns:ds="http://schemas.openxmlformats.org/officeDocument/2006/customXml" ds:itemID="{570125B6-B96D-4422-8176-261D381290B5}"/>
</file>

<file path=customXml/itemProps3.xml><?xml version="1.0" encoding="utf-8"?>
<ds:datastoreItem xmlns:ds="http://schemas.openxmlformats.org/officeDocument/2006/customXml" ds:itemID="{B8836693-D262-4CCA-ACED-9F6EF75BE9FE}"/>
</file>

<file path=customXml/itemProps4.xml><?xml version="1.0" encoding="utf-8"?>
<ds:datastoreItem xmlns:ds="http://schemas.openxmlformats.org/officeDocument/2006/customXml" ds:itemID="{61119D9D-9E2F-4F37-9823-F3E29B35FE1E}"/>
</file>

<file path=customXml/itemProps5.xml><?xml version="1.0" encoding="utf-8"?>
<ds:datastoreItem xmlns:ds="http://schemas.openxmlformats.org/officeDocument/2006/customXml" ds:itemID="{143A3171-07FA-41E7-8E88-86C3C12F3B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Table 1.1</vt:lpstr>
      <vt:lpstr>Table 1.2</vt:lpstr>
      <vt:lpstr>Table 2.1.1</vt:lpstr>
      <vt:lpstr>Table 2.2.1</vt:lpstr>
      <vt:lpstr>Table 2.2.1.1</vt:lpstr>
      <vt:lpstr>Table 2.2.1.2</vt:lpstr>
      <vt:lpstr>Table 2.2.1.3</vt:lpstr>
      <vt:lpstr>Table 2.2.1.4</vt:lpstr>
      <vt:lpstr>Table 2.2.1.5</vt:lpstr>
      <vt:lpstr>Table 2.3.1</vt:lpstr>
      <vt:lpstr>Table 3.1</vt:lpstr>
      <vt:lpstr>Table 3.2</vt:lpstr>
      <vt:lpstr>Table 3.3</vt:lpstr>
      <vt:lpstr>Table 3.4</vt:lpstr>
      <vt:lpstr>Table 3.5</vt:lpstr>
      <vt:lpstr>Table 3.6</vt:lpstr>
      <vt:lpstr>Table 3.7</vt:lpstr>
      <vt:lpstr>Table 3.8</vt:lpstr>
      <vt:lpstr>Table 3.9</vt:lpstr>
      <vt:lpstr>Table 3.10</vt:lpstr>
      <vt:lpstr>Table 3.11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[SEC=OFFICIAL]</cp:keywords>
  <cp:lastModifiedBy/>
  <dcterms:created xsi:type="dcterms:W3CDTF">2023-05-09T01:18:52Z</dcterms:created>
  <dcterms:modified xsi:type="dcterms:W3CDTF">2023-05-09T01:19:06Z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Version">
    <vt:lpwstr>2018.4</vt:lpwstr>
  </property>
  <property fmtid="{D5CDD505-2E9C-101B-9397-08002B2CF9AE}" pid="4" name="PM_SecurityClassification">
    <vt:lpwstr>OFFICIAL</vt:lpwstr>
  </property>
  <property fmtid="{D5CDD505-2E9C-101B-9397-08002B2CF9AE}" pid="5" name="PMHMAC">
    <vt:lpwstr>v=2022.1;a=SHA256;h=D0FF082FC486E18570E9382F0B85915E73675657F12231E047AC1A4675FB0621</vt:lpwstr>
  </property>
  <property fmtid="{D5CDD505-2E9C-101B-9397-08002B2CF9AE}" pid="6" name="PM_Qualifier">
    <vt:lpwstr/>
  </property>
  <property fmtid="{D5CDD505-2E9C-101B-9397-08002B2CF9AE}" pid="7" name="PM_Note">
    <vt:lpwstr/>
  </property>
  <property fmtid="{D5CDD505-2E9C-101B-9397-08002B2CF9AE}" pid="8" name="PM_ProtectiveMarkingValue_Header">
    <vt:lpwstr>OFFICIAL</vt:lpwstr>
  </property>
  <property fmtid="{D5CDD505-2E9C-101B-9397-08002B2CF9AE}" pid="9" name="PM_OriginationTimeStamp">
    <vt:lpwstr>2023-04-18T09:32:38Z</vt:lpwstr>
  </property>
  <property fmtid="{D5CDD505-2E9C-101B-9397-08002B2CF9AE}" pid="10" name="PM_Markers">
    <vt:lpwstr/>
  </property>
  <property fmtid="{D5CDD505-2E9C-101B-9397-08002B2CF9AE}" pid="11" name="MSIP_Label_87d6481e-ccdd-4ab6-8b26-05a0df5699e7_Name">
    <vt:lpwstr>OFFICIAL</vt:lpwstr>
  </property>
  <property fmtid="{D5CDD505-2E9C-101B-9397-08002B2CF9AE}" pid="12" name="MSIP_Label_87d6481e-ccdd-4ab6-8b26-05a0df5699e7_SiteId">
    <vt:lpwstr>08954cee-4782-4ff6-9ad5-1997dccef4b0</vt:lpwstr>
  </property>
  <property fmtid="{D5CDD505-2E9C-101B-9397-08002B2CF9AE}" pid="13" name="MSIP_Label_87d6481e-ccdd-4ab6-8b26-05a0df5699e7_Enabled">
    <vt:lpwstr>true</vt:lpwstr>
  </property>
  <property fmtid="{D5CDD505-2E9C-101B-9397-08002B2CF9AE}" pid="14" name="MSIP_Label_87d6481e-ccdd-4ab6-8b26-05a0df5699e7_SetDate">
    <vt:lpwstr>2023-04-18T09:32:38Z</vt:lpwstr>
  </property>
  <property fmtid="{D5CDD505-2E9C-101B-9397-08002B2CF9AE}" pid="15" name="PM_OriginatorUserAccountName_SHA256">
    <vt:lpwstr>C5C7437606D1541D8EFFB014D029D41CB505918290EE5F17CD9FE64EBC470F99</vt:lpwstr>
  </property>
  <property fmtid="{D5CDD505-2E9C-101B-9397-08002B2CF9AE}" pid="16" name="PM_SecurityClassification_Prev">
    <vt:lpwstr>OFFICIAL</vt:lpwstr>
  </property>
  <property fmtid="{D5CDD505-2E9C-101B-9397-08002B2CF9AE}" pid="17" name="MSIP_Label_87d6481e-ccdd-4ab6-8b26-05a0df5699e7_Method">
    <vt:lpwstr>Privileged</vt:lpwstr>
  </property>
  <property fmtid="{D5CDD505-2E9C-101B-9397-08002B2CF9AE}" pid="18" name="MSIP_Label_87d6481e-ccdd-4ab6-8b26-05a0df5699e7_ContentBits">
    <vt:lpwstr>0</vt:lpwstr>
  </property>
  <property fmtid="{D5CDD505-2E9C-101B-9397-08002B2CF9AE}" pid="19" name="MSIP_Label_87d6481e-ccdd-4ab6-8b26-05a0df5699e7_ActionId">
    <vt:lpwstr>3817346707d0490c80af56cabf90ce9f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50C62E675C9A8C365DC3FE5F5C19A6938AC82DC9</vt:lpwstr>
  </property>
  <property fmtid="{D5CDD505-2E9C-101B-9397-08002B2CF9AE}" pid="22" name="PM_DisplayValueSecClassificationWithQualifier">
    <vt:lpwstr>OFFICIAL</vt:lpwstr>
  </property>
  <property fmtid="{D5CDD505-2E9C-101B-9397-08002B2CF9AE}" pid="23" name="PM_ProtectiveMarkingValue_Footer">
    <vt:lpwstr>OFFICIAL</vt:lpwstr>
  </property>
  <property fmtid="{D5CDD505-2E9C-101B-9397-08002B2CF9AE}" pid="24" name="PM_Originating_FileId">
    <vt:lpwstr>66B09FEFE3394DF59EB687273A80017E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DomainName_SHA256">
    <vt:lpwstr>325440F6CA31C4C3BCE4433552DC42928CAAD3E2731ABE35FDE729ECEB763AF0</vt:lpwstr>
  </property>
  <property fmtid="{D5CDD505-2E9C-101B-9397-08002B2CF9AE}" pid="29" name="PMUuid">
    <vt:lpwstr>v=2022.2;d=gov.au;g=46DD6D7C-8107-577B-BC6E-F348953B2E44</vt:lpwstr>
  </property>
  <property fmtid="{D5CDD505-2E9C-101B-9397-08002B2CF9AE}" pid="30" name="PM_Hash_Version">
    <vt:lpwstr>2022.1</vt:lpwstr>
  </property>
  <property fmtid="{D5CDD505-2E9C-101B-9397-08002B2CF9AE}" pid="31" name="PM_Hash_Salt_Prev">
    <vt:lpwstr>04CCCD09F0E41C61FCA848DAB235414F</vt:lpwstr>
  </property>
  <property fmtid="{D5CDD505-2E9C-101B-9397-08002B2CF9AE}" pid="32" name="PM_Hash_Salt">
    <vt:lpwstr>E0E938B517F885C65CF4190F9477298D</vt:lpwstr>
  </property>
  <property fmtid="{D5CDD505-2E9C-101B-9397-08002B2CF9AE}" pid="33" name="PM_PrintOutPlacement_XLS">
    <vt:lpwstr/>
  </property>
  <property fmtid="{D5CDD505-2E9C-101B-9397-08002B2CF9AE}" pid="34" name="PM_Hash_SHA1">
    <vt:lpwstr>D68285DE3A7C73F08C5F9308DB69533460A9E287</vt:lpwstr>
  </property>
  <property fmtid="{D5CDD505-2E9C-101B-9397-08002B2CF9AE}" pid="35" name="PM_Qualifier_Prev">
    <vt:lpwstr/>
  </property>
  <property fmtid="{D5CDD505-2E9C-101B-9397-08002B2CF9AE}" pid="36" name="PM_Caveats_Count">
    <vt:lpwstr>0</vt:lpwstr>
  </property>
  <property fmtid="{D5CDD505-2E9C-101B-9397-08002B2CF9AE}" pid="37" name="TaxKeyword">
    <vt:lpwstr>34;#[SEC=OFFICIAL]|07351cc0-de73-4913-be2f-56f124cbf8bb</vt:lpwstr>
  </property>
  <property fmtid="{D5CDD505-2E9C-101B-9397-08002B2CF9AE}" pid="38" name="MediaServiceImageTags">
    <vt:lpwstr/>
  </property>
  <property fmtid="{D5CDD505-2E9C-101B-9397-08002B2CF9AE}" pid="39" name="ContentTypeId">
    <vt:lpwstr>0x010100B7B479F47583304BA8B631462CC772D7008F7CFF9272C47D4280006CCC81AF3990</vt:lpwstr>
  </property>
  <property fmtid="{D5CDD505-2E9C-101B-9397-08002B2CF9AE}" pid="40" name="Function and Activity">
    <vt:lpwstr/>
  </property>
  <property fmtid="{D5CDD505-2E9C-101B-9397-08002B2CF9AE}" pid="41" name="Organisation Unit">
    <vt:lpwstr>2;#Accounting FW and Capability Support|17de058c-12f7-44f2-8e7d-03ff49305e52</vt:lpwstr>
  </property>
  <property fmtid="{D5CDD505-2E9C-101B-9397-08002B2CF9AE}" pid="42" name="_dlc_DocIdItemGuid">
    <vt:lpwstr>3dcc5e54-3031-4865-9069-eaf7a133f7f0</vt:lpwstr>
  </property>
  <property fmtid="{D5CDD505-2E9C-101B-9397-08002B2CF9AE}" pid="43" name="About Entity">
    <vt:lpwstr>1;#Department of Finance|fd660e8f-8f31-49bd-92a3-d31d4da31afe</vt:lpwstr>
  </property>
  <property fmtid="{D5CDD505-2E9C-101B-9397-08002B2CF9AE}" pid="44" name="Initiating Entity">
    <vt:lpwstr>1;#Department of Finance|fd660e8f-8f31-49bd-92a3-d31d4da31afe</vt:lpwstr>
  </property>
</Properties>
</file>