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0" documentId="11_E0472791EB20C4910E77370F72440F03A96FC918" xr6:coauthVersionLast="47" xr6:coauthVersionMax="47" xr10:uidLastSave="{00000000-0000-0000-0000-000000000000}"/>
  <bookViews>
    <workbookView xWindow="-116" yWindow="-116" windowWidth="37469" windowHeight="20043" xr2:uid="{00000000-000D-0000-FFFF-FFFF00000000}"/>
  </bookViews>
  <sheets>
    <sheet name="Table 1.1 CCE" sheetId="63" r:id="rId1"/>
    <sheet name="Table 2.X.1 CCE" sheetId="7" r:id="rId2"/>
    <sheet name="Table 3.1 CCE" sheetId="46" r:id="rId3"/>
    <sheet name="Table 3.2" sheetId="48" r:id="rId4"/>
    <sheet name="Table 3.3" sheetId="50" r:id="rId5"/>
    <sheet name="Table 3.4" sheetId="51" r:id="rId6"/>
    <sheet name="Table 3.5" sheetId="53" r:id="rId7"/>
    <sheet name="Table 3.6" sheetId="54" r:id="rId8"/>
  </sheets>
  <externalReferences>
    <externalReference r:id="rId9"/>
  </externalReferences>
  <definedNames>
    <definedName name="AA_BudgetYr">'[1]Table 1.1 NCCE'!$E$8</definedName>
    <definedName name="AA_PriorYr">'[1]Table 1.1 NCCE'!$C$8</definedName>
    <definedName name="_xlnm.Print_Area" localSheetId="0">'Table 1.1 CCE'!$A$1:$C$24</definedName>
    <definedName name="_xlnm.Print_Area" localSheetId="1">'Table 2.X.1 CCE'!$A$2:$F$15</definedName>
    <definedName name="_xlnm.Print_Area" localSheetId="2">'Table 3.1 CCE'!$A$3:$F$35</definedName>
    <definedName name="_xlnm.Print_Area" localSheetId="3">'Table 3.2'!$A$1:$F$40</definedName>
    <definedName name="_xlnm.Print_Area" localSheetId="4">'Table 3.3'!$A$1:$E$12</definedName>
    <definedName name="_xlnm.Print_Area" localSheetId="5">'Table 3.4'!$A$1:$F$36</definedName>
    <definedName name="_xlnm.Print_Area" localSheetId="6">'Table 3.5'!$A$1:$F$11</definedName>
    <definedName name="_xlnm.Print_Area" localSheetId="7">'Table 3.6'!$A$1:$F$26</definedName>
    <definedName name="Z_02EC4555_5648_4529_98EC_3FB6B89B867F_.wvu.PrintArea" localSheetId="2" hidden="1">'Table 3.1 CCE'!$A$1:$F$27</definedName>
    <definedName name="Z_02EC4555_5648_4529_98EC_3FB6B89B867F_.wvu.PrintArea" localSheetId="3" hidden="1">'Table 3.2'!$A$1:$F$92</definedName>
    <definedName name="Z_02EC4555_5648_4529_98EC_3FB6B89B867F_.wvu.PrintArea" localSheetId="4" hidden="1">'Table 3.3'!$A$1:$E$10</definedName>
    <definedName name="Z_02EC4555_5648_4529_98EC_3FB6B89B867F_.wvu.PrintArea" localSheetId="5" hidden="1">'Table 3.4'!$A$1:$F$26</definedName>
    <definedName name="Z_02EC4555_5648_4529_98EC_3FB6B89B867F_.wvu.PrintArea" localSheetId="6" hidden="1">'Table 3.5'!$A$1:$F$26</definedName>
    <definedName name="Z_1E4EBAB2_6872_4520_BF8A_226AAF054257_.wvu.PrintArea" localSheetId="2" hidden="1">'Table 3.1 CCE'!#REF!</definedName>
    <definedName name="Z_B25D4AC8_47EB_407B_BE70_8908CEF72BED_.wvu.PrintArea" localSheetId="2" hidden="1">'Table 3.1 CCE'!#REF!</definedName>
    <definedName name="Z_BF9299E5_737A_4E0C_9D41_A753AB534F5C_.wvu.PrintArea" localSheetId="2" hidden="1">'Table 3.1 CCE'!#REF!</definedName>
    <definedName name="Z_BF96F35B_CE86_4EAA_BC56_620191C156ED_.wvu.PrintArea" localSheetId="2" hidden="1">'Table 3.1 CCE'!$A$1:$F$27</definedName>
    <definedName name="Z_BF96F35B_CE86_4EAA_BC56_620191C156ED_.wvu.PrintArea" localSheetId="3" hidden="1">'Table 3.2'!$A$1:$F$92</definedName>
    <definedName name="Z_BF96F35B_CE86_4EAA_BC56_620191C156ED_.wvu.PrintArea" localSheetId="4" hidden="1">'Table 3.3'!$A$1:$E$10</definedName>
    <definedName name="Z_BF96F35B_CE86_4EAA_BC56_620191C156ED_.wvu.PrintArea" localSheetId="5" hidden="1">'Table 3.4'!$A$1:$F$26</definedName>
    <definedName name="Z_BF96F35B_CE86_4EAA_BC56_620191C156ED_.wvu.PrintArea" localSheetId="6" hidden="1">'Table 3.5'!$A$1:$F$26</definedName>
    <definedName name="Z_BFB02F83_41B1_44AF_A78B_0A94ECFFD68F_.wvu.PrintArea" localSheetId="2" hidden="1">'Table 3.1 CCE'!#REF!</definedName>
    <definedName name="Z_D4786556_5610_4637_8BFC_AE78BCCB000A_.wvu.Cols" localSheetId="5" hidden="1">'Table 3.4'!#REF!</definedName>
    <definedName name="Z_E17A761E_E232_4B16_B081_29C59F6C978B_.wvu.Cols" localSheetId="5" hidden="1">'Table 3.4'!#REF!</definedName>
    <definedName name="Z_F0126648_A843_4414_99F0_D623F0487F49_.wvu.PrintArea" localSheetId="2" hidden="1">'Table 3.1 CCE'!$A$1:$F$27</definedName>
    <definedName name="Z_F0126648_A843_4414_99F0_D623F0487F49_.wvu.PrintArea" localSheetId="3" hidden="1">'Table 3.2'!$A$1:$F$92</definedName>
    <definedName name="Z_F0126648_A843_4414_99F0_D623F0487F49_.wvu.PrintArea" localSheetId="4" hidden="1">'Table 3.3'!$A$1:$E$10</definedName>
    <definedName name="Z_F0126648_A843_4414_99F0_D623F0487F49_.wvu.PrintArea" localSheetId="5" hidden="1">'Table 3.4'!$A$1:$F$26</definedName>
    <definedName name="Z_F0126648_A843_4414_99F0_D623F0487F49_.wvu.PrintArea" localSheetId="6" hidden="1">'Table 3.5'!$A$1:$F$26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46" l="1"/>
  <c r="C5" i="46"/>
  <c r="D5" i="46"/>
  <c r="E5" i="46"/>
  <c r="F5" i="46"/>
  <c r="B3" i="51"/>
  <c r="B3" i="48"/>
  <c r="C3" i="48"/>
  <c r="D3" i="48"/>
  <c r="E3" i="48"/>
  <c r="F3" i="48"/>
  <c r="C3" i="51"/>
  <c r="F3" i="51"/>
  <c r="E3" i="51"/>
  <c r="D3" i="51"/>
  <c r="B13" i="7"/>
  <c r="C13" i="7"/>
  <c r="F3" i="53"/>
  <c r="E3" i="53"/>
  <c r="D3" i="53"/>
  <c r="C3" i="53"/>
  <c r="B3" i="53"/>
  <c r="C14" i="7"/>
  <c r="B14" i="7"/>
  <c r="B8" i="7"/>
  <c r="E8" i="7" l="1"/>
  <c r="F8" i="7"/>
  <c r="C8" i="7"/>
  <c r="D8" i="7"/>
  <c r="F9" i="7"/>
  <c r="E9" i="7"/>
  <c r="D9" i="7"/>
  <c r="C9" i="7"/>
  <c r="B9" i="7"/>
  <c r="C10" i="7" l="1"/>
  <c r="B10" i="7"/>
  <c r="B11" i="7" l="1"/>
  <c r="C11" i="7"/>
  <c r="F10" i="7"/>
  <c r="D10" i="7"/>
  <c r="E10" i="7"/>
  <c r="E11" i="7" l="1"/>
  <c r="D11" i="7"/>
  <c r="F11" i="7"/>
</calcChain>
</file>

<file path=xl/sharedStrings.xml><?xml version="1.0" encoding="utf-8"?>
<sst xmlns="http://schemas.openxmlformats.org/spreadsheetml/2006/main" count="194" uniqueCount="170">
  <si>
    <t>Interest</t>
  </si>
  <si>
    <t xml:space="preserve">Other </t>
  </si>
  <si>
    <t>Appropriations</t>
  </si>
  <si>
    <t>Revenue from Government</t>
  </si>
  <si>
    <t>Other</t>
  </si>
  <si>
    <t>EXPENSES</t>
  </si>
  <si>
    <t>Employee benefits</t>
  </si>
  <si>
    <t>Depreciation and amortisation</t>
  </si>
  <si>
    <t>Finance costs</t>
  </si>
  <si>
    <t>Total expenses</t>
  </si>
  <si>
    <t xml:space="preserve">LESS: </t>
  </si>
  <si>
    <t>OWN-SOURCE INCOME</t>
  </si>
  <si>
    <t>Total own-source income</t>
  </si>
  <si>
    <t>Total comprehensive income</t>
  </si>
  <si>
    <t>Suppliers</t>
  </si>
  <si>
    <t>ASSETS</t>
  </si>
  <si>
    <t>Financial assets</t>
  </si>
  <si>
    <t>Investments</t>
  </si>
  <si>
    <t>Other investments</t>
  </si>
  <si>
    <t>Total financial assets</t>
  </si>
  <si>
    <t>Non-financial assets</t>
  </si>
  <si>
    <t>Land and buildings</t>
  </si>
  <si>
    <t>Total non-financial assets</t>
  </si>
  <si>
    <t>Total assets</t>
  </si>
  <si>
    <t>LIABILITIES</t>
  </si>
  <si>
    <t>Interest bearing liabilities</t>
  </si>
  <si>
    <t>Leases</t>
  </si>
  <si>
    <t>Total interest bearing liabilities</t>
  </si>
  <si>
    <t>Provisions</t>
  </si>
  <si>
    <t>Employees</t>
  </si>
  <si>
    <t>Total provisions</t>
  </si>
  <si>
    <t>Payables</t>
  </si>
  <si>
    <t>Grants</t>
  </si>
  <si>
    <t>Total payables</t>
  </si>
  <si>
    <t>Total liabilities</t>
  </si>
  <si>
    <t>Net assets</t>
  </si>
  <si>
    <t>Table continued on next tab</t>
  </si>
  <si>
    <t>Format tip:  do not extend the table outside the excel margins</t>
  </si>
  <si>
    <t>Parent entity interest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</si>
  <si>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</si>
  <si>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</si>
  <si>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</si>
  <si>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</si>
  <si>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</si>
  <si>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</si>
  <si>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</si>
  <si>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</si>
  <si>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FINANCING ACTIVITIES</t>
  </si>
  <si>
    <t>Adjusted opening balance</t>
  </si>
  <si>
    <t>TOTAL</t>
  </si>
  <si>
    <t xml:space="preserve">Gross book value </t>
  </si>
  <si>
    <t>Opening net book balance</t>
  </si>
  <si>
    <t>Other movements</t>
  </si>
  <si>
    <t>Depreciation/amortisation expense</t>
  </si>
  <si>
    <t>Gross book value</t>
  </si>
  <si>
    <t>Closing net book balance</t>
  </si>
  <si>
    <t>Trade and other receivables</t>
  </si>
  <si>
    <t>Total purchases</t>
  </si>
  <si>
    <t>Comprehensive income</t>
  </si>
  <si>
    <t>Employee provisions</t>
  </si>
  <si>
    <t>Total additions</t>
  </si>
  <si>
    <t>Property, plant and equipment</t>
  </si>
  <si>
    <t>Commentary only: not for inclusion as a footnote in PB Statement table</t>
  </si>
  <si>
    <t>Delete lines if not required</t>
  </si>
  <si>
    <t>Own-source revenue</t>
  </si>
  <si>
    <t>Total own-source revenue</t>
  </si>
  <si>
    <r>
      <t xml:space="preserve">Cash </t>
    </r>
    <r>
      <rPr>
        <sz val="8"/>
        <rFont val="Arial"/>
        <family val="2"/>
      </rPr>
      <t>and cash equivalents</t>
    </r>
  </si>
  <si>
    <t>Other non-financial assets</t>
  </si>
  <si>
    <t>Total other movements</t>
  </si>
  <si>
    <t>Sale of goods and services</t>
  </si>
  <si>
    <t>Payment from related entities</t>
  </si>
  <si>
    <t>Corporate Entities</t>
  </si>
  <si>
    <t>Total cash used to acquire assets</t>
  </si>
  <si>
    <t>Capital asset additions</t>
  </si>
  <si>
    <t>Note: Impact of net cash appropriation arrangements</t>
  </si>
  <si>
    <t>Average staffing level (number)</t>
  </si>
  <si>
    <t>Note: Departmental appropriation splits and totals are indicative estimates and may change in the course of the budget year as government priorities change.</t>
  </si>
  <si>
    <t>EQUITY*</t>
  </si>
  <si>
    <t xml:space="preserve">*Equity is the residual interest in assets after the deduction of liabilities. </t>
  </si>
  <si>
    <t>Surplus/(deficit) for the period</t>
  </si>
  <si>
    <t>Table for corporate Commonwealth entities only</t>
  </si>
  <si>
    <t>Outcome 1</t>
  </si>
  <si>
    <t>Total funds from other sources</t>
  </si>
  <si>
    <t>Total amounts received from related entities</t>
  </si>
  <si>
    <t>Prepared on Australian Accounting Standards basis.</t>
  </si>
  <si>
    <t xml:space="preserve">Prepared on Australian Accounting Standards basis. </t>
  </si>
  <si>
    <t>Table 3.2: Budgeted departmental balance sheet (as at 30 June)</t>
  </si>
  <si>
    <t>Table 3.4: Budgeted departmental statement of cash flows (for the period ended 30 June)</t>
  </si>
  <si>
    <t>Table 3.5 Departmental capital budget statement (for the period ended 30 June)</t>
  </si>
  <si>
    <t>Total expenses for Program 1.1</t>
  </si>
  <si>
    <t>Annual appropriations - ordinary annual services (a)</t>
  </si>
  <si>
    <t>Total equity</t>
  </si>
  <si>
    <t>Ordinary annual services
  (Appropriation Bill No. 1)</t>
  </si>
  <si>
    <t>Sale of goods and rendering of
  services</t>
  </si>
  <si>
    <t>Net (cost of)/contribution by
  services</t>
  </si>
  <si>
    <t>Surplus/(deficit) attributable to the
  Australian Government</t>
  </si>
  <si>
    <t>Total comprehensive income/(loss)
  attributable to the Australian
  Government</t>
  </si>
  <si>
    <t>Retained surplus (accumulated
  deficit)</t>
  </si>
  <si>
    <t>Retained
earnings
$'000</t>
  </si>
  <si>
    <t>Asset
revaluation
reserve
$'000</t>
  </si>
  <si>
    <t>Contributed
equity/
capital
$'000</t>
  </si>
  <si>
    <t>Total
equity 
$'000</t>
  </si>
  <si>
    <t>Balance carried forward from
  previous period</t>
  </si>
  <si>
    <t>Closing balance attributable to
  the Australian Government</t>
  </si>
  <si>
    <t>Net cash from/(used by)
  operating activities</t>
  </si>
  <si>
    <t>Purchase of property, plant and
  equipment and intangibles</t>
  </si>
  <si>
    <t>Net cash from/(used by)
  investing activities</t>
  </si>
  <si>
    <t>Net cash from/(used by)
  financing activities</t>
  </si>
  <si>
    <t>Net increase/(decrease) in cash
  held</t>
  </si>
  <si>
    <t>Cash and cash equivalents at the
  beginning of the reporting period</t>
  </si>
  <si>
    <t>PURCHASE OF NON-FINANCIAL
  ASSETS</t>
  </si>
  <si>
    <t>RECONCILIATION OF CASH USED
  TO ACQUIRE ASSETS TO ASSET
  MOVEMENT TABLE</t>
  </si>
  <si>
    <t>Estimated expenditure on new
  or replacement assets</t>
  </si>
  <si>
    <t>Accumulated depreciation/
  amortisation and impairment</t>
  </si>
  <si>
    <t>Other
property,
plant and
equipment
$'000</t>
  </si>
  <si>
    <t>Land
$'000</t>
  </si>
  <si>
    <t>Buildings
$'000</t>
  </si>
  <si>
    <t>Heritage
and
cultural
$'000</t>
  </si>
  <si>
    <t>Total
$'000</t>
  </si>
  <si>
    <t>Total annual appropriations</t>
  </si>
  <si>
    <t>Amounts received from related entities</t>
  </si>
  <si>
    <t>Total funds from Government</t>
  </si>
  <si>
    <t>Funds from other sources</t>
  </si>
  <si>
    <t>Funds from Government</t>
  </si>
  <si>
    <t xml:space="preserve">Revenues from other independent
  sources </t>
  </si>
  <si>
    <t>Grant revenue</t>
  </si>
  <si>
    <t xml:space="preserve">Suppliers </t>
  </si>
  <si>
    <t xml:space="preserve">Contributed equity </t>
  </si>
  <si>
    <t xml:space="preserve">Interest </t>
  </si>
  <si>
    <t>Opening balance/cash reserves at 1 July</t>
  </si>
  <si>
    <t>Total net resourcing for Torres Strait Regional Authority</t>
  </si>
  <si>
    <t>Program 1.1: Torres Strait Regional Development</t>
  </si>
  <si>
    <t xml:space="preserve">Other payables </t>
  </si>
  <si>
    <t>Interest payments on lease liability</t>
  </si>
  <si>
    <t>Principal payments on lease liability</t>
  </si>
  <si>
    <t>Gross book value - ROU assets</t>
  </si>
  <si>
    <t>By purchase - appropriation ordinary
  annual services - ROU assets</t>
  </si>
  <si>
    <t>Depreciation/amortisation on 
 ROU assets</t>
  </si>
  <si>
    <t>(a) Applies leases under AASB 16 Leases.</t>
  </si>
  <si>
    <t>Accumulated depreciation/amortisation 
  and impairment - ROU assets</t>
  </si>
  <si>
    <t>By purchase - appropriation
  ordinary annual services (a)</t>
  </si>
  <si>
    <t>Amounts from other entities (b)</t>
  </si>
  <si>
    <t>Funded internally from departmental
  resources (a)</t>
  </si>
  <si>
    <t>2022-23</t>
  </si>
  <si>
    <t>2024-25 Forward estimate
$'000</t>
  </si>
  <si>
    <t>Table 2.1.1:  Budgeted expenses for Outcome 1</t>
  </si>
  <si>
    <t>Table 3.1 Comprehensive income statement (showing net cost of services) for the period ended 30 June</t>
  </si>
  <si>
    <t>Total comprehensive income/(loss)
  - as per statement of
  Comprehensive Income</t>
  </si>
  <si>
    <t>Net Cash Operating Surplus/(Deficit)</t>
  </si>
  <si>
    <t>2022-23 Estimated actual
$'000</t>
  </si>
  <si>
    <t>2023-24
Budget
$'000</t>
  </si>
  <si>
    <t>2025-26 Forward estimate
$'000</t>
  </si>
  <si>
    <t>2026-27
Forward estimate
$'000</t>
  </si>
  <si>
    <t>Table 1.1: Torres Strait Regional Authority resource statement - Budget estimates for 2023-24 as at May Budget 2023</t>
  </si>
  <si>
    <t>2023-24 Estimate
$'000</t>
  </si>
  <si>
    <t>2023-24</t>
  </si>
  <si>
    <t>Table 3.3:  Departmental statement of changes in equity — summary of movement (Budget year 2023-24)
(Budget year 2023-24)</t>
  </si>
  <si>
    <t>Table 3.6:  Statement of departmental asset movements (Budget year 2023-24)</t>
  </si>
  <si>
    <t>Opening balance as at 1 July 2023</t>
  </si>
  <si>
    <t>Estimated closing balance as at
  30 June 2024</t>
  </si>
  <si>
    <t>As at 1 July 2023</t>
  </si>
  <si>
    <t>As at 30 June 2024</t>
  </si>
  <si>
    <t>less: lease principal repayments (a)</t>
  </si>
  <si>
    <t>plus: depreciation/amortisation 
 expenses on ROU assets (a)</t>
  </si>
  <si>
    <t>Cash and cash equivalents at
  the end of the reporting 
 period</t>
  </si>
  <si>
    <t>Accumulated depreciation/amortisation 
 and impairment - ROU assets</t>
  </si>
  <si>
    <t>Accumulated depreciation/
 amortisation and impairment</t>
  </si>
  <si>
    <t xml:space="preserve">All figures shown above are GST exclusive - these may not match figures in the cash flow statement.
Prepared on a resourcing (that is, appropriations available) basis. 
(a) Appropriation Bill (No. 1) 2023-24. 
(b) Amounts received from other entities within the portfolio, or from other portfolios. 
</t>
  </si>
  <si>
    <t xml:space="preserve">Prepared on Australian Accounting Standards basis.     
(a) Includes the following sources of funding current Bill 1 and prior year Act 1/3/5 appropriations. 
</t>
  </si>
  <si>
    <t xml:space="preserve">(a) 'Appropriation ordinary annual services' refers to funding provided through Appropriation Bill (No. 1) 2023-24 for depreciation/amortisation expenses, Departmental Capital Budget or other operational expenses.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</si>
</sst>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_);_(* \(#,##0\);_(* &quot;-&quot;_);_(@_)"/>
    <numFmt numFmtId="165" formatCode="#,##0_);&quot;(&quot;#,##0&quot;)&quot;;&quot;-&quot;_)"/>
  </numFmts>
  <fonts count="4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53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7.5"/>
      <name val="Wingdings"/>
      <charset val="2"/>
    </font>
    <font>
      <sz val="7"/>
      <name val="Arial"/>
      <family val="2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b/>
      <u/>
      <sz val="8"/>
      <color rgb="FFFF0000"/>
      <name val="Arial"/>
      <family val="2"/>
    </font>
    <font>
      <sz val="8"/>
      <color theme="9"/>
      <name val="Arial"/>
      <family val="2"/>
    </font>
    <font>
      <b/>
      <sz val="8"/>
      <name val="Calibri"/>
      <family val="2"/>
    </font>
    <font>
      <b/>
      <sz val="8"/>
      <color theme="1"/>
      <name val="Calibri"/>
      <family val="2"/>
      <scheme val="minor"/>
    </font>
    <font>
      <b/>
      <sz val="14"/>
      <color rgb="FFFF0000"/>
      <name val="Arial"/>
      <family val="2"/>
    </font>
    <font>
      <sz val="10"/>
      <color rgb="FF000000"/>
      <name val="Arial"/>
      <family val="2"/>
    </font>
    <font>
      <b/>
      <strike/>
      <sz val="8"/>
      <color rgb="FFFF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21" fillId="0" borderId="0"/>
    <xf numFmtId="0" fontId="2" fillId="0" borderId="0"/>
    <xf numFmtId="0" fontId="10" fillId="0" borderId="0">
      <alignment vertical="center"/>
    </xf>
    <xf numFmtId="0" fontId="10" fillId="0" borderId="0"/>
    <xf numFmtId="0" fontId="2" fillId="0" borderId="0"/>
    <xf numFmtId="0" fontId="17" fillId="0" borderId="0"/>
    <xf numFmtId="0" fontId="2" fillId="0" borderId="0"/>
    <xf numFmtId="0" fontId="2" fillId="0" borderId="0">
      <alignment vertical="center"/>
    </xf>
    <xf numFmtId="0" fontId="25" fillId="0" borderId="0"/>
    <xf numFmtId="0" fontId="36" fillId="0" borderId="0"/>
    <xf numFmtId="0" fontId="2" fillId="0" borderId="0"/>
    <xf numFmtId="0" fontId="38" fillId="0" borderId="0"/>
    <xf numFmtId="0" fontId="39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0" fillId="0" borderId="0"/>
  </cellStyleXfs>
  <cellXfs count="301">
    <xf numFmtId="0" fontId="0" fillId="0" borderId="0" xfId="0"/>
    <xf numFmtId="164" fontId="5" fillId="0" borderId="0" xfId="1" applyNumberFormat="1" applyFont="1" applyBorder="1" applyAlignment="1">
      <alignment vertical="center"/>
    </xf>
    <xf numFmtId="0" fontId="3" fillId="0" borderId="0" xfId="3" applyAlignment="1">
      <alignment horizontal="left" vertical="center"/>
    </xf>
    <xf numFmtId="164" fontId="5" fillId="0" borderId="0" xfId="1" applyNumberFormat="1" applyFont="1" applyFill="1" applyBorder="1" applyAlignment="1">
      <alignment vertical="center"/>
    </xf>
    <xf numFmtId="0" fontId="4" fillId="0" borderId="0" xfId="5" applyFont="1" applyAlignment="1">
      <alignment horizontal="left"/>
    </xf>
    <xf numFmtId="3" fontId="5" fillId="3" borderId="0" xfId="1" applyNumberFormat="1" applyFont="1" applyFill="1" applyBorder="1" applyAlignment="1">
      <alignment vertical="center"/>
    </xf>
    <xf numFmtId="165" fontId="4" fillId="0" borderId="0" xfId="2" applyNumberFormat="1" applyFont="1" applyFill="1" applyBorder="1"/>
    <xf numFmtId="165" fontId="19" fillId="0" borderId="0" xfId="5" applyNumberFormat="1" applyFont="1"/>
    <xf numFmtId="165" fontId="5" fillId="3" borderId="0" xfId="1" applyNumberFormat="1" applyFont="1" applyFill="1" applyBorder="1" applyAlignment="1">
      <alignment vertical="center"/>
    </xf>
    <xf numFmtId="165" fontId="4" fillId="0" borderId="0" xfId="5" applyNumberFormat="1" applyFont="1" applyAlignment="1">
      <alignment horizontal="left"/>
    </xf>
    <xf numFmtId="165" fontId="4" fillId="0" borderId="0" xfId="7" applyNumberFormat="1" applyFont="1">
      <alignment vertical="center"/>
    </xf>
    <xf numFmtId="165" fontId="4" fillId="0" borderId="0" xfId="7" applyNumberFormat="1" applyFont="1" applyAlignment="1">
      <alignment horizontal="right" vertical="center"/>
    </xf>
    <xf numFmtId="165" fontId="4" fillId="3" borderId="0" xfId="7" applyNumberFormat="1" applyFont="1" applyFill="1" applyAlignment="1">
      <alignment horizontal="right" vertical="center"/>
    </xf>
    <xf numFmtId="165" fontId="5" fillId="0" borderId="0" xfId="1" applyNumberFormat="1" applyFont="1" applyFill="1" applyBorder="1" applyAlignment="1">
      <alignment horizontal="right" vertical="center"/>
    </xf>
    <xf numFmtId="165" fontId="6" fillId="0" borderId="0" xfId="7" applyNumberFormat="1" applyFont="1">
      <alignment vertical="center"/>
    </xf>
    <xf numFmtId="165" fontId="5" fillId="2" borderId="0" xfId="1" applyNumberFormat="1" applyFont="1" applyFill="1" applyBorder="1" applyAlignment="1">
      <alignment horizontal="right" vertical="center"/>
    </xf>
    <xf numFmtId="165" fontId="11" fillId="3" borderId="2" xfId="1" applyNumberFormat="1" applyFont="1" applyFill="1" applyBorder="1" applyAlignment="1">
      <alignment horizontal="right" vertical="center"/>
    </xf>
    <xf numFmtId="165" fontId="3" fillId="0" borderId="0" xfId="7" applyNumberFormat="1" applyFont="1">
      <alignment vertical="center"/>
    </xf>
    <xf numFmtId="165" fontId="4" fillId="0" borderId="0" xfId="4" applyNumberFormat="1" applyFont="1"/>
    <xf numFmtId="165" fontId="5" fillId="0" borderId="0" xfId="9" applyNumberFormat="1" applyFont="1" applyAlignment="1">
      <alignment vertical="center"/>
    </xf>
    <xf numFmtId="165" fontId="11" fillId="0" borderId="0" xfId="9" applyNumberFormat="1" applyFont="1" applyAlignment="1">
      <alignment vertical="center"/>
    </xf>
    <xf numFmtId="165" fontId="3" fillId="3" borderId="2" xfId="9" applyNumberFormat="1" applyFont="1" applyFill="1" applyBorder="1" applyAlignment="1">
      <alignment horizontal="right"/>
    </xf>
    <xf numFmtId="165" fontId="5" fillId="0" borderId="0" xfId="0" applyNumberFormat="1" applyFont="1" applyAlignment="1">
      <alignment vertical="center"/>
    </xf>
    <xf numFmtId="165" fontId="3" fillId="0" borderId="0" xfId="0" applyNumberFormat="1" applyFont="1"/>
    <xf numFmtId="165" fontId="2" fillId="0" borderId="0" xfId="4" applyNumberFormat="1"/>
    <xf numFmtId="165" fontId="18" fillId="0" borderId="0" xfId="5" applyNumberFormat="1" applyFont="1"/>
    <xf numFmtId="165" fontId="2" fillId="0" borderId="0" xfId="5" applyNumberFormat="1" applyFont="1"/>
    <xf numFmtId="165" fontId="4" fillId="0" borderId="0" xfId="5" applyNumberFormat="1" applyFont="1" applyAlignment="1">
      <alignment horizontal="right"/>
    </xf>
    <xf numFmtId="165" fontId="12" fillId="0" borderId="0" xfId="5" applyNumberFormat="1" applyFont="1"/>
    <xf numFmtId="165" fontId="16" fillId="0" borderId="0" xfId="5" applyNumberFormat="1" applyFont="1"/>
    <xf numFmtId="165" fontId="22" fillId="0" borderId="0" xfId="5" applyNumberFormat="1" applyFont="1"/>
    <xf numFmtId="165" fontId="3" fillId="0" borderId="0" xfId="2" applyNumberFormat="1" applyFont="1" applyFill="1" applyBorder="1"/>
    <xf numFmtId="165" fontId="4" fillId="0" borderId="0" xfId="9" applyNumberFormat="1" applyFont="1" applyAlignment="1">
      <alignment horizontal="left" vertical="center" indent="1"/>
    </xf>
    <xf numFmtId="165" fontId="15" fillId="0" borderId="0" xfId="9" applyNumberFormat="1" applyFont="1" applyAlignment="1">
      <alignment vertical="center"/>
    </xf>
    <xf numFmtId="165" fontId="4" fillId="0" borderId="0" xfId="7" applyNumberFormat="1" applyFont="1" applyAlignment="1">
      <alignment horizontal="left" vertical="center" indent="1"/>
    </xf>
    <xf numFmtId="165" fontId="3" fillId="0" borderId="0" xfId="3" applyNumberFormat="1" applyAlignment="1">
      <alignment horizontal="left" vertical="center" wrapText="1" indent="1"/>
    </xf>
    <xf numFmtId="165" fontId="4" fillId="0" borderId="0" xfId="3" applyNumberFormat="1" applyFont="1" applyAlignment="1">
      <alignment horizontal="left" vertical="center" wrapText="1" indent="1"/>
    </xf>
    <xf numFmtId="165" fontId="4" fillId="0" borderId="0" xfId="7" applyNumberFormat="1" applyFont="1" applyAlignment="1">
      <alignment horizontal="left" vertical="center"/>
    </xf>
    <xf numFmtId="0" fontId="11" fillId="0" borderId="0" xfId="9" applyFont="1" applyAlignment="1">
      <alignment vertical="center"/>
    </xf>
    <xf numFmtId="0" fontId="5" fillId="0" borderId="0" xfId="9" applyFont="1" applyAlignment="1">
      <alignment vertical="center"/>
    </xf>
    <xf numFmtId="0" fontId="15" fillId="0" borderId="0" xfId="9" applyFont="1" applyAlignment="1">
      <alignment vertical="center"/>
    </xf>
    <xf numFmtId="0" fontId="6" fillId="0" borderId="0" xfId="9" applyFont="1" applyAlignment="1">
      <alignment vertical="center"/>
    </xf>
    <xf numFmtId="0" fontId="3" fillId="0" borderId="0" xfId="9" applyFont="1" applyAlignment="1">
      <alignment vertical="center"/>
    </xf>
    <xf numFmtId="165" fontId="11" fillId="0" borderId="0" xfId="9" applyNumberFormat="1" applyFont="1" applyAlignment="1">
      <alignment vertical="top"/>
    </xf>
    <xf numFmtId="165" fontId="4" fillId="0" borderId="0" xfId="2" applyNumberFormat="1" applyFont="1" applyFill="1" applyBorder="1" applyAlignment="1">
      <alignment wrapText="1"/>
    </xf>
    <xf numFmtId="165" fontId="19" fillId="0" borderId="0" xfId="5" applyNumberFormat="1" applyFont="1" applyAlignment="1">
      <alignment wrapText="1"/>
    </xf>
    <xf numFmtId="165" fontId="12" fillId="0" borderId="0" xfId="5" applyNumberFormat="1" applyFont="1" applyAlignment="1">
      <alignment wrapText="1"/>
    </xf>
    <xf numFmtId="165" fontId="2" fillId="0" borderId="0" xfId="5" applyNumberFormat="1" applyFont="1" applyAlignment="1">
      <alignment wrapText="1"/>
    </xf>
    <xf numFmtId="0" fontId="27" fillId="4" borderId="0" xfId="0" applyFont="1" applyFill="1"/>
    <xf numFmtId="0" fontId="27" fillId="4" borderId="4" xfId="0" applyFont="1" applyFill="1" applyBorder="1"/>
    <xf numFmtId="0" fontId="27" fillId="4" borderId="0" xfId="0" applyFont="1" applyFill="1" applyAlignment="1">
      <alignment horizontal="right"/>
    </xf>
    <xf numFmtId="0" fontId="30" fillId="4" borderId="0" xfId="0" applyFont="1" applyFill="1" applyAlignment="1">
      <alignment horizontal="right"/>
    </xf>
    <xf numFmtId="165" fontId="24" fillId="4" borderId="0" xfId="4" applyNumberFormat="1" applyFont="1" applyFill="1"/>
    <xf numFmtId="165" fontId="32" fillId="0" borderId="0" xfId="7" applyNumberFormat="1" applyFont="1">
      <alignment vertical="center"/>
    </xf>
    <xf numFmtId="165" fontId="9" fillId="4" borderId="0" xfId="7" applyNumberFormat="1" applyFont="1" applyFill="1">
      <alignment vertical="center"/>
    </xf>
    <xf numFmtId="165" fontId="5" fillId="4" borderId="0" xfId="1" applyNumberFormat="1" applyFont="1" applyFill="1" applyBorder="1" applyAlignment="1">
      <alignment horizontal="right" vertical="center"/>
    </xf>
    <xf numFmtId="165" fontId="4" fillId="4" borderId="0" xfId="7" applyNumberFormat="1" applyFont="1" applyFill="1">
      <alignment vertical="center"/>
    </xf>
    <xf numFmtId="0" fontId="26" fillId="0" borderId="0" xfId="9" applyFont="1" applyAlignment="1">
      <alignment vertical="center"/>
    </xf>
    <xf numFmtId="165" fontId="26" fillId="0" borderId="0" xfId="7" applyNumberFormat="1" applyFont="1">
      <alignment vertical="center"/>
    </xf>
    <xf numFmtId="165" fontId="26" fillId="0" borderId="0" xfId="9" applyNumberFormat="1" applyFont="1" applyAlignment="1">
      <alignment vertical="center"/>
    </xf>
    <xf numFmtId="165" fontId="26" fillId="4" borderId="0" xfId="4" applyNumberFormat="1" applyFont="1" applyFill="1"/>
    <xf numFmtId="165" fontId="33" fillId="0" borderId="0" xfId="5" applyNumberFormat="1" applyFont="1"/>
    <xf numFmtId="165" fontId="33" fillId="0" borderId="0" xfId="5" applyNumberFormat="1" applyFont="1" applyAlignment="1">
      <alignment wrapText="1"/>
    </xf>
    <xf numFmtId="165" fontId="26" fillId="0" borderId="0" xfId="5" applyNumberFormat="1" applyFont="1" applyAlignment="1">
      <alignment vertical="center"/>
    </xf>
    <xf numFmtId="165" fontId="26" fillId="0" borderId="0" xfId="5" applyNumberFormat="1" applyFont="1" applyAlignment="1">
      <alignment vertical="top"/>
    </xf>
    <xf numFmtId="0" fontId="34" fillId="0" borderId="0" xfId="0" applyFont="1"/>
    <xf numFmtId="0" fontId="5" fillId="4" borderId="0" xfId="0" applyFont="1" applyFill="1"/>
    <xf numFmtId="0" fontId="35" fillId="4" borderId="0" xfId="0" applyFont="1" applyFill="1"/>
    <xf numFmtId="0" fontId="31" fillId="4" borderId="0" xfId="0" applyFont="1" applyFill="1"/>
    <xf numFmtId="165" fontId="15" fillId="3" borderId="2" xfId="1" applyNumberFormat="1" applyFont="1" applyFill="1" applyBorder="1" applyAlignment="1"/>
    <xf numFmtId="165" fontId="4" fillId="3" borderId="3" xfId="4" applyNumberFormat="1" applyFont="1" applyFill="1" applyBorder="1" applyAlignment="1">
      <alignment horizontal="right" vertical="top" wrapText="1"/>
    </xf>
    <xf numFmtId="165" fontId="37" fillId="0" borderId="0" xfId="9" applyNumberFormat="1" applyFont="1" applyAlignment="1">
      <alignment vertical="center"/>
    </xf>
    <xf numFmtId="165" fontId="11" fillId="3" borderId="0" xfId="0" applyNumberFormat="1" applyFont="1" applyFill="1" applyAlignment="1">
      <alignment horizontal="right"/>
    </xf>
    <xf numFmtId="165" fontId="5" fillId="0" borderId="0" xfId="9" applyNumberFormat="1" applyFont="1" applyAlignment="1">
      <alignment horizontal="left" vertical="top" wrapText="1" indent="1"/>
    </xf>
    <xf numFmtId="0" fontId="27" fillId="5" borderId="0" xfId="0" applyFont="1" applyFill="1"/>
    <xf numFmtId="165" fontId="4" fillId="5" borderId="0" xfId="7" applyNumberFormat="1" applyFont="1" applyFill="1">
      <alignment vertical="center"/>
    </xf>
    <xf numFmtId="165" fontId="11" fillId="5" borderId="7" xfId="7" applyNumberFormat="1" applyFont="1" applyFill="1" applyBorder="1">
      <alignment vertical="center"/>
    </xf>
    <xf numFmtId="165" fontId="5" fillId="5" borderId="7" xfId="7" applyNumberFormat="1" applyFont="1" applyFill="1" applyBorder="1">
      <alignment vertical="center"/>
    </xf>
    <xf numFmtId="165" fontId="4" fillId="5" borderId="7" xfId="7" applyNumberFormat="1" applyFont="1" applyFill="1" applyBorder="1">
      <alignment vertical="center"/>
    </xf>
    <xf numFmtId="165" fontId="5" fillId="5" borderId="0" xfId="1" applyNumberFormat="1" applyFont="1" applyFill="1" applyBorder="1" applyAlignment="1">
      <alignment horizontal="right" vertical="center"/>
    </xf>
    <xf numFmtId="165" fontId="4" fillId="5" borderId="0" xfId="7" applyNumberFormat="1" applyFont="1" applyFill="1" applyAlignment="1">
      <alignment horizontal="left" vertical="center" wrapText="1" indent="1"/>
    </xf>
    <xf numFmtId="165" fontId="4" fillId="5" borderId="0" xfId="7" applyNumberFormat="1" applyFont="1" applyFill="1" applyAlignment="1">
      <alignment horizontal="left" vertical="center" indent="1"/>
    </xf>
    <xf numFmtId="165" fontId="4" fillId="5" borderId="0" xfId="7" applyNumberFormat="1" applyFont="1" applyFill="1" applyAlignment="1">
      <alignment horizontal="left" vertical="center" wrapText="1"/>
    </xf>
    <xf numFmtId="165" fontId="13" fillId="5" borderId="0" xfId="7" applyNumberFormat="1" applyFont="1" applyFill="1" applyAlignment="1">
      <alignment horizontal="right" vertical="center"/>
    </xf>
    <xf numFmtId="165" fontId="4" fillId="5" borderId="0" xfId="9" applyNumberFormat="1" applyFont="1" applyFill="1" applyAlignment="1">
      <alignment horizontal="right"/>
    </xf>
    <xf numFmtId="165" fontId="3" fillId="5" borderId="2" xfId="9" applyNumberFormat="1" applyFont="1" applyFill="1" applyBorder="1" applyAlignment="1">
      <alignment horizontal="right"/>
    </xf>
    <xf numFmtId="165" fontId="3" fillId="5" borderId="0" xfId="9" applyNumberFormat="1" applyFont="1" applyFill="1" applyAlignment="1">
      <alignment horizontal="right"/>
    </xf>
    <xf numFmtId="165" fontId="4" fillId="5" borderId="0" xfId="9" applyNumberFormat="1" applyFont="1" applyFill="1" applyAlignment="1">
      <alignment wrapText="1"/>
    </xf>
    <xf numFmtId="165" fontId="11" fillId="5" borderId="0" xfId="0" applyNumberFormat="1" applyFont="1" applyFill="1" applyAlignment="1">
      <alignment horizontal="right"/>
    </xf>
    <xf numFmtId="165" fontId="4" fillId="5" borderId="0" xfId="4" applyNumberFormat="1" applyFont="1" applyFill="1"/>
    <xf numFmtId="165" fontId="11" fillId="5" borderId="0" xfId="9" applyNumberFormat="1" applyFont="1" applyFill="1" applyAlignment="1">
      <alignment vertical="center" wrapText="1"/>
    </xf>
    <xf numFmtId="165" fontId="5" fillId="5" borderId="0" xfId="9" applyNumberFormat="1" applyFont="1" applyFill="1" applyAlignment="1">
      <alignment vertical="center"/>
    </xf>
    <xf numFmtId="165" fontId="5" fillId="5" borderId="0" xfId="0" applyNumberFormat="1" applyFont="1" applyFill="1" applyAlignment="1">
      <alignment vertical="center"/>
    </xf>
    <xf numFmtId="165" fontId="5" fillId="5" borderId="0" xfId="0" applyNumberFormat="1" applyFont="1" applyFill="1" applyAlignment="1">
      <alignment horizontal="left" vertical="top"/>
    </xf>
    <xf numFmtId="0" fontId="5" fillId="5" borderId="0" xfId="9" applyFont="1" applyFill="1" applyAlignment="1">
      <alignment vertical="center"/>
    </xf>
    <xf numFmtId="165" fontId="4" fillId="5" borderId="3" xfId="4" applyNumberFormat="1" applyFont="1" applyFill="1" applyBorder="1" applyAlignment="1">
      <alignment horizontal="right" vertical="top" wrapText="1"/>
    </xf>
    <xf numFmtId="3" fontId="5" fillId="5" borderId="0" xfId="1" applyNumberFormat="1" applyFont="1" applyFill="1" applyBorder="1" applyAlignment="1">
      <alignment vertical="center"/>
    </xf>
    <xf numFmtId="165" fontId="5" fillId="5" borderId="0" xfId="1" applyNumberFormat="1" applyFont="1" applyFill="1" applyBorder="1" applyAlignment="1">
      <alignment vertical="center"/>
    </xf>
    <xf numFmtId="165" fontId="11" fillId="5" borderId="0" xfId="9" applyNumberFormat="1" applyFont="1" applyFill="1" applyAlignment="1">
      <alignment vertical="center"/>
    </xf>
    <xf numFmtId="165" fontId="3" fillId="5" borderId="4" xfId="9" applyNumberFormat="1" applyFont="1" applyFill="1" applyBorder="1" applyAlignment="1">
      <alignment vertical="top"/>
    </xf>
    <xf numFmtId="165" fontId="11" fillId="5" borderId="0" xfId="3" applyNumberFormat="1" applyFont="1" applyFill="1" applyAlignment="1">
      <alignment horizontal="left" vertical="center"/>
    </xf>
    <xf numFmtId="165" fontId="5" fillId="5" borderId="0" xfId="9" applyNumberFormat="1" applyFont="1" applyFill="1" applyAlignment="1">
      <alignment horizontal="left" vertical="center" indent="1"/>
    </xf>
    <xf numFmtId="0" fontId="3" fillId="5" borderId="0" xfId="3" applyFill="1"/>
    <xf numFmtId="165" fontId="5" fillId="5" borderId="0" xfId="9" applyNumberFormat="1" applyFont="1" applyFill="1" applyAlignment="1">
      <alignment horizontal="right" vertical="center"/>
    </xf>
    <xf numFmtId="165" fontId="11" fillId="5" borderId="0" xfId="9" applyNumberFormat="1" applyFont="1" applyFill="1" applyAlignment="1">
      <alignment horizontal="right" vertical="center"/>
    </xf>
    <xf numFmtId="165" fontId="5" fillId="5" borderId="0" xfId="9" applyNumberFormat="1" applyFont="1" applyFill="1" applyAlignment="1">
      <alignment horizontal="center" vertical="center" wrapText="1"/>
    </xf>
    <xf numFmtId="165" fontId="5" fillId="5" borderId="0" xfId="9" applyNumberFormat="1" applyFont="1" applyFill="1" applyAlignment="1">
      <alignment horizontal="left" vertical="center" wrapText="1" indent="1"/>
    </xf>
    <xf numFmtId="165" fontId="15" fillId="5" borderId="0" xfId="9" applyNumberFormat="1" applyFont="1" applyFill="1" applyAlignment="1">
      <alignment horizontal="left" vertical="center" wrapText="1"/>
    </xf>
    <xf numFmtId="165" fontId="15" fillId="5" borderId="0" xfId="9" applyNumberFormat="1" applyFont="1" applyFill="1" applyAlignment="1">
      <alignment vertical="center"/>
    </xf>
    <xf numFmtId="165" fontId="4" fillId="5" borderId="0" xfId="9" applyNumberFormat="1" applyFont="1" applyFill="1" applyAlignment="1">
      <alignment horizontal="left" vertical="center" indent="1"/>
    </xf>
    <xf numFmtId="165" fontId="15" fillId="5" borderId="0" xfId="9" applyNumberFormat="1" applyFont="1" applyFill="1" applyAlignment="1">
      <alignment horizontal="right" vertical="center"/>
    </xf>
    <xf numFmtId="165" fontId="0" fillId="5" borderId="0" xfId="0" applyNumberFormat="1" applyFill="1"/>
    <xf numFmtId="165" fontId="11" fillId="5" borderId="0" xfId="3" applyNumberFormat="1" applyFont="1" applyFill="1" applyAlignment="1">
      <alignment vertical="center"/>
    </xf>
    <xf numFmtId="165" fontId="4" fillId="5" borderId="0" xfId="9" applyNumberFormat="1" applyFont="1" applyFill="1" applyAlignment="1">
      <alignment horizontal="left" vertical="center" wrapText="1" indent="1"/>
    </xf>
    <xf numFmtId="165" fontId="15" fillId="5" borderId="0" xfId="3" applyNumberFormat="1" applyFont="1" applyFill="1" applyAlignment="1">
      <alignment vertical="center"/>
    </xf>
    <xf numFmtId="165" fontId="11" fillId="5" borderId="0" xfId="3" applyNumberFormat="1" applyFont="1" applyFill="1" applyAlignment="1">
      <alignment horizontal="left" vertical="center" wrapText="1"/>
    </xf>
    <xf numFmtId="165" fontId="3" fillId="5" borderId="0" xfId="5" applyNumberFormat="1" applyFont="1" applyFill="1"/>
    <xf numFmtId="165" fontId="4" fillId="5" borderId="0" xfId="5" applyNumberFormat="1" applyFont="1" applyFill="1"/>
    <xf numFmtId="165" fontId="19" fillId="5" borderId="0" xfId="5" applyNumberFormat="1" applyFont="1" applyFill="1"/>
    <xf numFmtId="165" fontId="33" fillId="5" borderId="0" xfId="5" applyNumberFormat="1" applyFont="1" applyFill="1"/>
    <xf numFmtId="165" fontId="18" fillId="5" borderId="0" xfId="5" applyNumberFormat="1" applyFont="1" applyFill="1"/>
    <xf numFmtId="165" fontId="2" fillId="5" borderId="0" xfId="5" applyNumberFormat="1" applyFont="1" applyFill="1"/>
    <xf numFmtId="0" fontId="0" fillId="5" borderId="0" xfId="0" applyFill="1"/>
    <xf numFmtId="0" fontId="34" fillId="5" borderId="0" xfId="0" applyFont="1" applyFill="1"/>
    <xf numFmtId="165" fontId="12" fillId="5" borderId="0" xfId="5" applyNumberFormat="1" applyFont="1" applyFill="1"/>
    <xf numFmtId="165" fontId="11" fillId="5" borderId="0" xfId="4" applyNumberFormat="1" applyFont="1" applyFill="1" applyAlignment="1">
      <alignment vertical="center"/>
    </xf>
    <xf numFmtId="165" fontId="4" fillId="5" borderId="0" xfId="4" applyNumberFormat="1" applyFont="1" applyFill="1" applyAlignment="1">
      <alignment horizontal="right"/>
    </xf>
    <xf numFmtId="165" fontId="2" fillId="5" borderId="0" xfId="4" applyNumberFormat="1" applyFill="1"/>
    <xf numFmtId="165" fontId="3" fillId="5" borderId="0" xfId="4" applyNumberFormat="1" applyFont="1" applyFill="1"/>
    <xf numFmtId="165" fontId="4" fillId="5" borderId="4" xfId="4" applyNumberFormat="1" applyFont="1" applyFill="1" applyBorder="1" applyAlignment="1">
      <alignment vertical="center"/>
    </xf>
    <xf numFmtId="165" fontId="4" fillId="5" borderId="2" xfId="4" applyNumberFormat="1" applyFont="1" applyFill="1" applyBorder="1" applyAlignment="1">
      <alignment horizontal="right" vertical="center" wrapText="1"/>
    </xf>
    <xf numFmtId="165" fontId="7" fillId="5" borderId="0" xfId="4" applyNumberFormat="1" applyFont="1" applyFill="1" applyAlignment="1">
      <alignment horizontal="right" vertical="center"/>
    </xf>
    <xf numFmtId="165" fontId="7" fillId="5" borderId="0" xfId="4" applyNumberFormat="1" applyFont="1" applyFill="1" applyAlignment="1">
      <alignment vertical="center"/>
    </xf>
    <xf numFmtId="165" fontId="26" fillId="5" borderId="0" xfId="4" applyNumberFormat="1" applyFont="1" applyFill="1" applyAlignment="1">
      <alignment vertical="center"/>
    </xf>
    <xf numFmtId="165" fontId="8" fillId="5" borderId="0" xfId="4" applyNumberFormat="1" applyFont="1" applyFill="1"/>
    <xf numFmtId="165" fontId="26" fillId="5" borderId="0" xfId="4" applyNumberFormat="1" applyFont="1" applyFill="1"/>
    <xf numFmtId="165" fontId="7" fillId="5" borderId="0" xfId="4" applyNumberFormat="1" applyFont="1" applyFill="1"/>
    <xf numFmtId="165" fontId="23" fillId="5" borderId="0" xfId="4" applyNumberFormat="1" applyFont="1" applyFill="1"/>
    <xf numFmtId="165" fontId="3" fillId="5" borderId="0" xfId="4" applyNumberFormat="1" applyFont="1" applyFill="1" applyAlignment="1">
      <alignment horizontal="left" indent="1"/>
    </xf>
    <xf numFmtId="165" fontId="2" fillId="5" borderId="0" xfId="4" applyNumberFormat="1" applyFill="1" applyAlignment="1">
      <alignment horizontal="right"/>
    </xf>
    <xf numFmtId="165" fontId="11" fillId="5" borderId="6" xfId="9" applyNumberFormat="1" applyFont="1" applyFill="1" applyBorder="1" applyAlignment="1">
      <alignment horizontal="left" vertical="center" wrapText="1"/>
    </xf>
    <xf numFmtId="165" fontId="5" fillId="5" borderId="0" xfId="7" applyNumberFormat="1" applyFont="1" applyFill="1">
      <alignment vertical="center"/>
    </xf>
    <xf numFmtId="165" fontId="4" fillId="5" borderId="0" xfId="7" applyNumberFormat="1" applyFont="1" applyFill="1" applyAlignment="1">
      <alignment horizontal="right" vertical="center"/>
    </xf>
    <xf numFmtId="165" fontId="11" fillId="0" borderId="0" xfId="0" applyNumberFormat="1" applyFont="1" applyAlignment="1">
      <alignment horizontal="left" vertical="top" wrapText="1"/>
    </xf>
    <xf numFmtId="165" fontId="5" fillId="5" borderId="0" xfId="9" applyNumberFormat="1" applyFont="1" applyFill="1" applyAlignment="1">
      <alignment horizontal="left" vertical="top" wrapText="1" indent="1"/>
    </xf>
    <xf numFmtId="165" fontId="4" fillId="0" borderId="0" xfId="9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vertical="center"/>
    </xf>
    <xf numFmtId="165" fontId="4" fillId="3" borderId="0" xfId="0" applyNumberFormat="1" applyFont="1" applyFill="1" applyAlignment="1">
      <alignment horizontal="right"/>
    </xf>
    <xf numFmtId="165" fontId="11" fillId="5" borderId="0" xfId="0" applyNumberFormat="1" applyFont="1" applyFill="1" applyAlignment="1">
      <alignment vertical="center"/>
    </xf>
    <xf numFmtId="165" fontId="41" fillId="0" borderId="0" xfId="12" applyNumberFormat="1" applyFont="1">
      <alignment vertical="center"/>
    </xf>
    <xf numFmtId="165" fontId="3" fillId="0" borderId="0" xfId="4" applyNumberFormat="1" applyFont="1" applyAlignment="1">
      <alignment wrapText="1"/>
    </xf>
    <xf numFmtId="165" fontId="4" fillId="5" borderId="0" xfId="4" applyNumberFormat="1" applyFont="1" applyFill="1" applyAlignment="1">
      <alignment horizontal="left" wrapText="1" indent="1"/>
    </xf>
    <xf numFmtId="165" fontId="4" fillId="5" borderId="0" xfId="4" applyNumberFormat="1" applyFont="1" applyFill="1" applyAlignment="1">
      <alignment horizontal="left" vertical="center" indent="1"/>
    </xf>
    <xf numFmtId="165" fontId="4" fillId="5" borderId="0" xfId="4" applyNumberFormat="1" applyFont="1" applyFill="1" applyAlignment="1">
      <alignment horizontal="left" vertical="center" wrapText="1" indent="1"/>
    </xf>
    <xf numFmtId="165" fontId="3" fillId="5" borderId="0" xfId="4" applyNumberFormat="1" applyFont="1" applyFill="1" applyAlignment="1">
      <alignment wrapText="1"/>
    </xf>
    <xf numFmtId="165" fontId="3" fillId="5" borderId="0" xfId="4" applyNumberFormat="1" applyFont="1" applyFill="1" applyAlignment="1">
      <alignment horizontal="left" wrapText="1"/>
    </xf>
    <xf numFmtId="165" fontId="3" fillId="5" borderId="0" xfId="4" applyNumberFormat="1" applyFont="1" applyFill="1" applyAlignment="1">
      <alignment horizontal="left" wrapText="1" indent="1"/>
    </xf>
    <xf numFmtId="165" fontId="4" fillId="5" borderId="0" xfId="4" applyNumberFormat="1" applyFont="1" applyFill="1" applyAlignment="1">
      <alignment vertical="center"/>
    </xf>
    <xf numFmtId="165" fontId="3" fillId="5" borderId="8" xfId="4" applyNumberFormat="1" applyFont="1" applyFill="1" applyBorder="1"/>
    <xf numFmtId="0" fontId="28" fillId="4" borderId="0" xfId="0" applyFont="1" applyFill="1"/>
    <xf numFmtId="0" fontId="28" fillId="4" borderId="0" xfId="0" applyFont="1" applyFill="1" applyAlignment="1">
      <alignment wrapText="1"/>
    </xf>
    <xf numFmtId="165" fontId="30" fillId="4" borderId="0" xfId="0" applyNumberFormat="1" applyFont="1" applyFill="1" applyAlignment="1">
      <alignment horizontal="right"/>
    </xf>
    <xf numFmtId="165" fontId="27" fillId="3" borderId="0" xfId="0" applyNumberFormat="1" applyFont="1" applyFill="1" applyAlignment="1">
      <alignment horizontal="right"/>
    </xf>
    <xf numFmtId="0" fontId="27" fillId="4" borderId="0" xfId="0" applyFont="1" applyFill="1" applyAlignment="1">
      <alignment horizontal="left" wrapText="1" indent="1"/>
    </xf>
    <xf numFmtId="0" fontId="27" fillId="4" borderId="0" xfId="0" applyFont="1" applyFill="1" applyAlignment="1">
      <alignment horizontal="left" wrapText="1" indent="2"/>
    </xf>
    <xf numFmtId="0" fontId="27" fillId="4" borderId="0" xfId="0" applyFont="1" applyFill="1" applyAlignment="1">
      <alignment wrapText="1"/>
    </xf>
    <xf numFmtId="165" fontId="30" fillId="4" borderId="2" xfId="0" applyNumberFormat="1" applyFont="1" applyFill="1" applyBorder="1" applyAlignment="1">
      <alignment horizontal="right"/>
    </xf>
    <xf numFmtId="165" fontId="27" fillId="3" borderId="2" xfId="0" applyNumberFormat="1" applyFont="1" applyFill="1" applyBorder="1" applyAlignment="1">
      <alignment horizontal="right"/>
    </xf>
    <xf numFmtId="165" fontId="30" fillId="3" borderId="2" xfId="0" applyNumberFormat="1" applyFont="1" applyFill="1" applyBorder="1" applyAlignment="1">
      <alignment horizontal="right"/>
    </xf>
    <xf numFmtId="165" fontId="29" fillId="4" borderId="2" xfId="0" applyNumberFormat="1" applyFont="1" applyFill="1" applyBorder="1" applyAlignment="1">
      <alignment horizontal="right" vertical="center"/>
    </xf>
    <xf numFmtId="165" fontId="28" fillId="3" borderId="2" xfId="0" applyNumberFormat="1" applyFont="1" applyFill="1" applyBorder="1" applyAlignment="1">
      <alignment horizontal="right"/>
    </xf>
    <xf numFmtId="0" fontId="28" fillId="4" borderId="8" xfId="0" applyFont="1" applyFill="1" applyBorder="1"/>
    <xf numFmtId="0" fontId="14" fillId="4" borderId="4" xfId="0" applyFont="1" applyFill="1" applyBorder="1" applyAlignment="1">
      <alignment horizontal="right" vertical="top" wrapText="1"/>
    </xf>
    <xf numFmtId="0" fontId="5" fillId="3" borderId="4" xfId="0" applyFont="1" applyFill="1" applyBorder="1" applyAlignment="1">
      <alignment horizontal="right" vertical="top" wrapText="1"/>
    </xf>
    <xf numFmtId="165" fontId="30" fillId="0" borderId="0" xfId="0" applyNumberFormat="1" applyFont="1" applyAlignment="1">
      <alignment horizontal="right"/>
    </xf>
    <xf numFmtId="165" fontId="29" fillId="4" borderId="2" xfId="0" applyNumberFormat="1" applyFont="1" applyFill="1" applyBorder="1" applyAlignment="1">
      <alignment horizontal="right"/>
    </xf>
    <xf numFmtId="165" fontId="30" fillId="4" borderId="8" xfId="0" applyNumberFormat="1" applyFont="1" applyFill="1" applyBorder="1" applyAlignment="1">
      <alignment horizontal="right"/>
    </xf>
    <xf numFmtId="165" fontId="27" fillId="3" borderId="8" xfId="0" applyNumberFormat="1" applyFont="1" applyFill="1" applyBorder="1" applyAlignment="1">
      <alignment horizontal="right"/>
    </xf>
    <xf numFmtId="165" fontId="15" fillId="0" borderId="8" xfId="0" applyNumberFormat="1" applyFont="1" applyBorder="1" applyAlignment="1">
      <alignment horizontal="right" vertical="center"/>
    </xf>
    <xf numFmtId="165" fontId="3" fillId="3" borderId="8" xfId="0" applyNumberFormat="1" applyFont="1" applyFill="1" applyBorder="1" applyAlignment="1">
      <alignment horizontal="right"/>
    </xf>
    <xf numFmtId="0" fontId="14" fillId="4" borderId="2" xfId="0" applyFont="1" applyFill="1" applyBorder="1" applyAlignment="1">
      <alignment horizontal="right" wrapText="1"/>
    </xf>
    <xf numFmtId="0" fontId="5" fillId="3" borderId="2" xfId="0" applyFont="1" applyFill="1" applyBorder="1" applyAlignment="1">
      <alignment horizontal="right" wrapText="1"/>
    </xf>
    <xf numFmtId="0" fontId="11" fillId="4" borderId="8" xfId="0" applyFont="1" applyFill="1" applyBorder="1"/>
    <xf numFmtId="165" fontId="11" fillId="5" borderId="2" xfId="7" applyNumberFormat="1" applyFont="1" applyFill="1" applyBorder="1" applyAlignment="1">
      <alignment vertical="center" wrapText="1"/>
    </xf>
    <xf numFmtId="165" fontId="4" fillId="3" borderId="2" xfId="4" applyNumberFormat="1" applyFont="1" applyFill="1" applyBorder="1" applyAlignment="1">
      <alignment horizontal="right" vertical="top" wrapText="1"/>
    </xf>
    <xf numFmtId="165" fontId="11" fillId="5" borderId="2" xfId="1" applyNumberFormat="1" applyFont="1" applyFill="1" applyBorder="1" applyAlignment="1">
      <alignment horizontal="right" vertical="center"/>
    </xf>
    <xf numFmtId="165" fontId="3" fillId="5" borderId="2" xfId="7" applyNumberFormat="1" applyFont="1" applyFill="1" applyBorder="1">
      <alignment vertical="center"/>
    </xf>
    <xf numFmtId="165" fontId="3" fillId="5" borderId="8" xfId="3" applyNumberFormat="1" applyFill="1" applyBorder="1" applyAlignment="1">
      <alignment horizontal="left" vertical="center"/>
    </xf>
    <xf numFmtId="165" fontId="4" fillId="5" borderId="4" xfId="7" applyNumberFormat="1" applyFont="1" applyFill="1" applyBorder="1" applyAlignment="1">
      <alignment horizontal="right" vertical="center"/>
    </xf>
    <xf numFmtId="165" fontId="4" fillId="3" borderId="4" xfId="7" applyNumberFormat="1" applyFont="1" applyFill="1" applyBorder="1" applyAlignment="1">
      <alignment horizontal="right" vertical="center"/>
    </xf>
    <xf numFmtId="165" fontId="3" fillId="3" borderId="2" xfId="1" applyNumberFormat="1" applyFont="1" applyFill="1" applyBorder="1" applyAlignment="1">
      <alignment horizontal="right" vertical="center"/>
    </xf>
    <xf numFmtId="165" fontId="11" fillId="5" borderId="8" xfId="7" applyNumberFormat="1" applyFont="1" applyFill="1" applyBorder="1">
      <alignment vertical="center"/>
    </xf>
    <xf numFmtId="165" fontId="3" fillId="5" borderId="0" xfId="9" applyNumberFormat="1" applyFont="1" applyFill="1"/>
    <xf numFmtId="165" fontId="3" fillId="3" borderId="0" xfId="9" applyNumberFormat="1" applyFont="1" applyFill="1" applyAlignment="1">
      <alignment horizontal="right"/>
    </xf>
    <xf numFmtId="165" fontId="4" fillId="5" borderId="0" xfId="9" applyNumberFormat="1" applyFont="1" applyFill="1" applyAlignment="1">
      <alignment horizontal="left" indent="1"/>
    </xf>
    <xf numFmtId="165" fontId="4" fillId="3" borderId="0" xfId="9" applyNumberFormat="1" applyFont="1" applyFill="1" applyAlignment="1">
      <alignment horizontal="right"/>
    </xf>
    <xf numFmtId="165" fontId="3" fillId="5" borderId="0" xfId="9" applyNumberFormat="1" applyFont="1" applyFill="1" applyAlignment="1">
      <alignment vertical="top"/>
    </xf>
    <xf numFmtId="165" fontId="3" fillId="5" borderId="0" xfId="9" applyNumberFormat="1" applyFont="1" applyFill="1" applyAlignment="1">
      <alignment horizontal="left"/>
    </xf>
    <xf numFmtId="165" fontId="4" fillId="5" borderId="0" xfId="9" applyNumberFormat="1" applyFont="1" applyFill="1" applyAlignment="1">
      <alignment horizontal="left" wrapText="1" indent="1"/>
    </xf>
    <xf numFmtId="165" fontId="11" fillId="5" borderId="0" xfId="9" applyNumberFormat="1" applyFont="1" applyFill="1" applyAlignment="1">
      <alignment horizontal="left" vertical="center" wrapText="1"/>
    </xf>
    <xf numFmtId="165" fontId="3" fillId="5" borderId="0" xfId="9" applyNumberFormat="1" applyFont="1" applyFill="1" applyAlignment="1">
      <alignment horizontal="left" wrapText="1"/>
    </xf>
    <xf numFmtId="165" fontId="4" fillId="5" borderId="8" xfId="9" applyNumberFormat="1" applyFont="1" applyFill="1" applyBorder="1" applyAlignment="1">
      <alignment horizontal="right"/>
    </xf>
    <xf numFmtId="165" fontId="4" fillId="3" borderId="8" xfId="9" applyNumberFormat="1" applyFont="1" applyFill="1" applyBorder="1" applyAlignment="1">
      <alignment horizontal="right"/>
    </xf>
    <xf numFmtId="165" fontId="3" fillId="5" borderId="8" xfId="9" applyNumberFormat="1" applyFont="1" applyFill="1" applyBorder="1" applyAlignment="1">
      <alignment horizontal="left" wrapText="1"/>
    </xf>
    <xf numFmtId="165" fontId="3" fillId="5" borderId="2" xfId="9" applyNumberFormat="1" applyFont="1" applyFill="1" applyBorder="1" applyAlignment="1">
      <alignment horizontal="right" vertical="top"/>
    </xf>
    <xf numFmtId="165" fontId="3" fillId="3" borderId="2" xfId="9" applyNumberFormat="1" applyFont="1" applyFill="1" applyBorder="1" applyAlignment="1">
      <alignment horizontal="right" vertical="top"/>
    </xf>
    <xf numFmtId="165" fontId="4" fillId="5" borderId="2" xfId="9" applyNumberFormat="1" applyFont="1" applyFill="1" applyBorder="1" applyAlignment="1">
      <alignment horizontal="right"/>
    </xf>
    <xf numFmtId="165" fontId="4" fillId="3" borderId="2" xfId="9" applyNumberFormat="1" applyFont="1" applyFill="1" applyBorder="1" applyAlignment="1">
      <alignment horizontal="right"/>
    </xf>
    <xf numFmtId="165" fontId="4" fillId="5" borderId="0" xfId="0" applyNumberFormat="1" applyFont="1" applyFill="1" applyAlignment="1">
      <alignment horizontal="right"/>
    </xf>
    <xf numFmtId="165" fontId="3" fillId="5" borderId="0" xfId="0" applyNumberFormat="1" applyFont="1" applyFill="1" applyAlignment="1">
      <alignment horizontal="right"/>
    </xf>
    <xf numFmtId="165" fontId="4" fillId="5" borderId="2" xfId="4" applyNumberFormat="1" applyFont="1" applyFill="1" applyBorder="1" applyAlignment="1">
      <alignment horizontal="right" vertical="top" wrapText="1"/>
    </xf>
    <xf numFmtId="165" fontId="11" fillId="5" borderId="8" xfId="0" applyNumberFormat="1" applyFont="1" applyFill="1" applyBorder="1" applyAlignment="1">
      <alignment horizontal="left" vertical="center" wrapText="1"/>
    </xf>
    <xf numFmtId="165" fontId="4" fillId="5" borderId="4" xfId="0" applyNumberFormat="1" applyFont="1" applyFill="1" applyBorder="1" applyAlignment="1">
      <alignment wrapText="1"/>
    </xf>
    <xf numFmtId="0" fontId="11" fillId="5" borderId="0" xfId="9" applyFont="1" applyFill="1" applyAlignment="1">
      <alignment vertical="center"/>
    </xf>
    <xf numFmtId="0" fontId="11" fillId="5" borderId="0" xfId="3" applyFont="1" applyFill="1" applyAlignment="1">
      <alignment vertical="center"/>
    </xf>
    <xf numFmtId="0" fontId="5" fillId="5" borderId="0" xfId="9" applyFont="1" applyFill="1" applyAlignment="1">
      <alignment horizontal="left" vertical="center" indent="1"/>
    </xf>
    <xf numFmtId="0" fontId="4" fillId="5" borderId="0" xfId="9" applyFont="1" applyFill="1" applyAlignment="1">
      <alignment horizontal="left" vertical="center" indent="1"/>
    </xf>
    <xf numFmtId="0" fontId="15" fillId="5" borderId="0" xfId="9" applyFont="1" applyFill="1" applyAlignment="1">
      <alignment vertical="center"/>
    </xf>
    <xf numFmtId="0" fontId="15" fillId="5" borderId="0" xfId="3" applyFont="1" applyFill="1" applyAlignment="1">
      <alignment vertical="center"/>
    </xf>
    <xf numFmtId="0" fontId="11" fillId="5" borderId="0" xfId="3" applyFont="1" applyFill="1" applyAlignment="1">
      <alignment horizontal="left" vertical="center"/>
    </xf>
    <xf numFmtId="0" fontId="5" fillId="5" borderId="0" xfId="3" applyFont="1" applyFill="1" applyAlignment="1">
      <alignment horizontal="left" vertical="center" indent="1"/>
    </xf>
    <xf numFmtId="0" fontId="15" fillId="5" borderId="0" xfId="3" applyFont="1" applyFill="1" applyAlignment="1">
      <alignment horizontal="left" vertical="center"/>
    </xf>
    <xf numFmtId="165" fontId="5" fillId="5" borderId="0" xfId="3" applyNumberFormat="1" applyFont="1" applyFill="1" applyAlignment="1">
      <alignment horizontal="left" vertical="center" indent="2"/>
    </xf>
    <xf numFmtId="0" fontId="3" fillId="5" borderId="0" xfId="3" applyFill="1" applyAlignment="1">
      <alignment horizontal="left" vertical="center"/>
    </xf>
    <xf numFmtId="165" fontId="5" fillId="5" borderId="0" xfId="3" applyNumberFormat="1" applyFont="1" applyFill="1" applyAlignment="1">
      <alignment horizontal="left" vertical="center" wrapText="1" indent="1"/>
    </xf>
    <xf numFmtId="165" fontId="15" fillId="5" borderId="0" xfId="3" applyNumberFormat="1" applyFont="1" applyFill="1" applyAlignment="1">
      <alignment horizontal="left" vertical="center"/>
    </xf>
    <xf numFmtId="0" fontId="3" fillId="5" borderId="9" xfId="3" applyFill="1" applyBorder="1" applyAlignment="1">
      <alignment horizontal="left" vertical="center"/>
    </xf>
    <xf numFmtId="3" fontId="5" fillId="5" borderId="0" xfId="1" applyNumberFormat="1" applyFont="1" applyFill="1" applyBorder="1" applyAlignment="1"/>
    <xf numFmtId="3" fontId="5" fillId="3" borderId="0" xfId="1" applyNumberFormat="1" applyFont="1" applyFill="1" applyBorder="1" applyAlignment="1"/>
    <xf numFmtId="164" fontId="15" fillId="5" borderId="3" xfId="1" applyNumberFormat="1" applyFont="1" applyFill="1" applyBorder="1" applyAlignment="1"/>
    <xf numFmtId="164" fontId="15" fillId="3" borderId="3" xfId="1" applyNumberFormat="1" applyFont="1" applyFill="1" applyBorder="1" applyAlignment="1"/>
    <xf numFmtId="164" fontId="15" fillId="5" borderId="5" xfId="1" applyNumberFormat="1" applyFont="1" applyFill="1" applyBorder="1" applyAlignment="1"/>
    <xf numFmtId="164" fontId="15" fillId="3" borderId="5" xfId="1" applyNumberFormat="1" applyFont="1" applyFill="1" applyBorder="1" applyAlignment="1"/>
    <xf numFmtId="3" fontId="5" fillId="5" borderId="9" xfId="1" applyNumberFormat="1" applyFont="1" applyFill="1" applyBorder="1" applyAlignment="1"/>
    <xf numFmtId="3" fontId="5" fillId="3" borderId="9" xfId="1" applyNumberFormat="1" applyFont="1" applyFill="1" applyBorder="1" applyAlignment="1"/>
    <xf numFmtId="164" fontId="15" fillId="5" borderId="9" xfId="1" applyNumberFormat="1" applyFont="1" applyFill="1" applyBorder="1" applyAlignment="1"/>
    <xf numFmtId="164" fontId="15" fillId="3" borderId="9" xfId="1" applyNumberFormat="1" applyFont="1" applyFill="1" applyBorder="1" applyAlignment="1"/>
    <xf numFmtId="164" fontId="11" fillId="5" borderId="9" xfId="1" applyNumberFormat="1" applyFont="1" applyFill="1" applyBorder="1" applyAlignment="1"/>
    <xf numFmtId="164" fontId="11" fillId="3" borderId="9" xfId="1" applyNumberFormat="1" applyFont="1" applyFill="1" applyBorder="1" applyAlignment="1"/>
    <xf numFmtId="165" fontId="5" fillId="5" borderId="0" xfId="1" applyNumberFormat="1" applyFont="1" applyFill="1" applyBorder="1" applyAlignment="1"/>
    <xf numFmtId="165" fontId="5" fillId="3" borderId="0" xfId="1" applyNumberFormat="1" applyFont="1" applyFill="1" applyBorder="1" applyAlignment="1"/>
    <xf numFmtId="165" fontId="15" fillId="5" borderId="3" xfId="1" applyNumberFormat="1" applyFont="1" applyFill="1" applyBorder="1" applyAlignment="1"/>
    <xf numFmtId="165" fontId="15" fillId="3" borderId="3" xfId="1" applyNumberFormat="1" applyFont="1" applyFill="1" applyBorder="1" applyAlignment="1"/>
    <xf numFmtId="164" fontId="11" fillId="5" borderId="3" xfId="1" applyNumberFormat="1" applyFont="1" applyFill="1" applyBorder="1" applyAlignment="1"/>
    <xf numFmtId="164" fontId="11" fillId="3" borderId="3" xfId="1" applyNumberFormat="1" applyFont="1" applyFill="1" applyBorder="1" applyAlignment="1"/>
    <xf numFmtId="165" fontId="5" fillId="5" borderId="4" xfId="9" applyNumberFormat="1" applyFont="1" applyFill="1" applyBorder="1" applyAlignment="1">
      <alignment horizontal="right" vertical="center"/>
    </xf>
    <xf numFmtId="165" fontId="5" fillId="5" borderId="3" xfId="9" applyNumberFormat="1" applyFont="1" applyFill="1" applyBorder="1" applyAlignment="1">
      <alignment horizontal="right" vertical="top" wrapText="1"/>
    </xf>
    <xf numFmtId="165" fontId="11" fillId="5" borderId="2" xfId="1" applyNumberFormat="1" applyFont="1" applyFill="1" applyBorder="1" applyAlignment="1"/>
    <xf numFmtId="165" fontId="11" fillId="5" borderId="9" xfId="1" applyNumberFormat="1" applyFont="1" applyFill="1" applyBorder="1" applyAlignment="1"/>
    <xf numFmtId="165" fontId="5" fillId="5" borderId="9" xfId="1" applyNumberFormat="1" applyFont="1" applyFill="1" applyBorder="1" applyAlignment="1"/>
    <xf numFmtId="165" fontId="15" fillId="5" borderId="5" xfId="1" applyNumberFormat="1" applyFont="1" applyFill="1" applyBorder="1" applyAlignment="1"/>
    <xf numFmtId="165" fontId="15" fillId="5" borderId="2" xfId="1" applyNumberFormat="1" applyFont="1" applyFill="1" applyBorder="1" applyAlignment="1"/>
    <xf numFmtId="165" fontId="3" fillId="5" borderId="1" xfId="9" applyNumberFormat="1" applyFont="1" applyFill="1" applyBorder="1" applyAlignment="1">
      <alignment vertical="top"/>
    </xf>
    <xf numFmtId="165" fontId="11" fillId="3" borderId="2" xfId="1" applyNumberFormat="1" applyFont="1" applyFill="1" applyBorder="1" applyAlignment="1"/>
    <xf numFmtId="165" fontId="11" fillId="0" borderId="2" xfId="1" applyNumberFormat="1" applyFont="1" applyFill="1" applyBorder="1" applyAlignment="1"/>
    <xf numFmtId="165" fontId="11" fillId="5" borderId="9" xfId="3" applyNumberFormat="1" applyFont="1" applyFill="1" applyBorder="1" applyAlignment="1">
      <alignment horizontal="left" vertical="center" wrapText="1"/>
    </xf>
    <xf numFmtId="165" fontId="4" fillId="5" borderId="0" xfId="5" applyNumberFormat="1" applyFont="1" applyFill="1" applyAlignment="1">
      <alignment horizontal="left" vertical="center" indent="1"/>
    </xf>
    <xf numFmtId="165" fontId="3" fillId="5" borderId="0" xfId="5" applyNumberFormat="1" applyFont="1" applyFill="1" applyAlignment="1">
      <alignment vertical="center"/>
    </xf>
    <xf numFmtId="165" fontId="3" fillId="5" borderId="0" xfId="5" applyNumberFormat="1" applyFont="1" applyFill="1" applyAlignment="1">
      <alignment vertical="center" wrapText="1"/>
    </xf>
    <xf numFmtId="165" fontId="4" fillId="5" borderId="0" xfId="5" applyNumberFormat="1" applyFont="1" applyFill="1" applyAlignment="1">
      <alignment horizontal="left" vertical="center" wrapText="1" indent="1"/>
    </xf>
    <xf numFmtId="165" fontId="3" fillId="5" borderId="9" xfId="5" applyNumberFormat="1" applyFont="1" applyFill="1" applyBorder="1" applyAlignment="1">
      <alignment horizontal="left" vertical="center" wrapText="1"/>
    </xf>
    <xf numFmtId="165" fontId="4" fillId="5" borderId="2" xfId="4" applyNumberFormat="1" applyFont="1" applyFill="1" applyBorder="1" applyAlignment="1">
      <alignment horizontal="right" wrapText="1"/>
    </xf>
    <xf numFmtId="165" fontId="4" fillId="3" borderId="2" xfId="4" applyNumberFormat="1" applyFont="1" applyFill="1" applyBorder="1" applyAlignment="1">
      <alignment horizontal="right" wrapText="1"/>
    </xf>
    <xf numFmtId="165" fontId="4" fillId="5" borderId="0" xfId="2" applyNumberFormat="1" applyFont="1" applyFill="1" applyBorder="1" applyAlignment="1"/>
    <xf numFmtId="165" fontId="4" fillId="3" borderId="0" xfId="2" applyNumberFormat="1" applyFont="1" applyFill="1" applyBorder="1" applyAlignment="1"/>
    <xf numFmtId="165" fontId="3" fillId="5" borderId="2" xfId="2" applyNumberFormat="1" applyFont="1" applyFill="1" applyBorder="1" applyAlignment="1"/>
    <xf numFmtId="165" fontId="3" fillId="3" borderId="2" xfId="2" applyNumberFormat="1" applyFont="1" applyFill="1" applyBorder="1" applyAlignment="1"/>
    <xf numFmtId="165" fontId="4" fillId="5" borderId="0" xfId="2" applyNumberFormat="1" applyFont="1" applyFill="1" applyBorder="1" applyAlignment="1">
      <alignment wrapText="1"/>
    </xf>
    <xf numFmtId="165" fontId="4" fillId="3" borderId="0" xfId="2" applyNumberFormat="1" applyFont="1" applyFill="1" applyBorder="1" applyAlignment="1">
      <alignment wrapText="1"/>
    </xf>
    <xf numFmtId="165" fontId="4" fillId="5" borderId="1" xfId="5" applyNumberFormat="1" applyFont="1" applyFill="1" applyBorder="1"/>
    <xf numFmtId="165" fontId="4" fillId="3" borderId="1" xfId="2" applyNumberFormat="1" applyFont="1" applyFill="1" applyBorder="1" applyAlignment="1"/>
    <xf numFmtId="165" fontId="4" fillId="5" borderId="9" xfId="5" applyNumberFormat="1" applyFont="1" applyFill="1" applyBorder="1"/>
    <xf numFmtId="165" fontId="4" fillId="3" borderId="9" xfId="2" applyNumberFormat="1" applyFont="1" applyFill="1" applyBorder="1" applyAlignment="1"/>
    <xf numFmtId="165" fontId="3" fillId="5" borderId="2" xfId="5" applyNumberFormat="1" applyFont="1" applyFill="1" applyBorder="1"/>
    <xf numFmtId="165" fontId="3" fillId="5" borderId="2" xfId="4" applyNumberFormat="1" applyFont="1" applyFill="1" applyBorder="1"/>
    <xf numFmtId="165" fontId="4" fillId="5" borderId="9" xfId="4" applyNumberFormat="1" applyFont="1" applyFill="1" applyBorder="1"/>
    <xf numFmtId="165" fontId="4" fillId="5" borderId="9" xfId="4" applyNumberFormat="1" applyFont="1" applyFill="1" applyBorder="1" applyAlignment="1">
      <alignment horizontal="right"/>
    </xf>
    <xf numFmtId="165" fontId="4" fillId="4" borderId="2" xfId="4" applyNumberFormat="1" applyFont="1" applyFill="1" applyBorder="1" applyAlignment="1">
      <alignment horizontal="right" vertical="top" wrapText="1"/>
    </xf>
    <xf numFmtId="165" fontId="5" fillId="3" borderId="9" xfId="1" applyNumberFormat="1" applyFont="1" applyFill="1" applyBorder="1" applyAlignment="1"/>
    <xf numFmtId="165" fontId="5" fillId="5" borderId="2" xfId="1" applyNumberFormat="1" applyFont="1" applyFill="1" applyBorder="1" applyAlignment="1"/>
    <xf numFmtId="165" fontId="5" fillId="3" borderId="2" xfId="1" applyNumberFormat="1" applyFont="1" applyFill="1" applyBorder="1" applyAlignment="1"/>
    <xf numFmtId="165" fontId="29" fillId="0" borderId="2" xfId="0" applyNumberFormat="1" applyFont="1" applyBorder="1" applyAlignment="1">
      <alignment horizontal="right"/>
    </xf>
    <xf numFmtId="165" fontId="4" fillId="5" borderId="0" xfId="7" applyNumberFormat="1" applyFont="1" applyFill="1" applyAlignment="1">
      <alignment vertical="center" wrapText="1"/>
    </xf>
    <xf numFmtId="0" fontId="0" fillId="5" borderId="0" xfId="0" applyFill="1" applyAlignment="1">
      <alignment vertical="center"/>
    </xf>
    <xf numFmtId="165" fontId="11" fillId="0" borderId="0" xfId="9" applyNumberFormat="1" applyFont="1" applyAlignment="1">
      <alignment horizontal="left" vertical="center" wrapText="1"/>
    </xf>
    <xf numFmtId="0" fontId="27" fillId="5" borderId="0" xfId="0" applyFont="1" applyFill="1" applyAlignment="1">
      <alignment horizontal="justify"/>
    </xf>
    <xf numFmtId="165" fontId="5" fillId="5" borderId="0" xfId="9" applyNumberFormat="1" applyFont="1" applyFill="1" applyAlignment="1">
      <alignment horizontal="left" vertical="center"/>
    </xf>
    <xf numFmtId="165" fontId="11" fillId="5" borderId="0" xfId="9" applyNumberFormat="1" applyFont="1" applyFill="1" applyAlignment="1">
      <alignment horizontal="left" vertical="center"/>
    </xf>
    <xf numFmtId="165" fontId="4" fillId="5" borderId="0" xfId="5" quotePrefix="1" applyNumberFormat="1" applyFont="1" applyFill="1" applyAlignment="1">
      <alignment horizontal="left" vertical="top"/>
    </xf>
    <xf numFmtId="0" fontId="27" fillId="5" borderId="0" xfId="0" applyFont="1" applyFill="1" applyAlignment="1">
      <alignment horizontal="left"/>
    </xf>
    <xf numFmtId="165" fontId="4" fillId="5" borderId="0" xfId="4" applyNumberFormat="1" applyFont="1" applyFill="1" applyAlignment="1">
      <alignment vertical="top" wrapText="1"/>
    </xf>
    <xf numFmtId="165" fontId="4" fillId="5" borderId="0" xfId="5" quotePrefix="1" applyNumberFormat="1" applyFont="1" applyFill="1" applyAlignment="1">
      <alignment vertical="top" wrapText="1"/>
    </xf>
    <xf numFmtId="165" fontId="4" fillId="5" borderId="0" xfId="5" quotePrefix="1" applyNumberFormat="1" applyFont="1" applyFill="1" applyAlignment="1">
      <alignment vertical="top"/>
    </xf>
    <xf numFmtId="165" fontId="4" fillId="5" borderId="0" xfId="5" applyNumberFormat="1" applyFont="1" applyFill="1" applyAlignment="1">
      <alignment vertical="top" wrapText="1"/>
    </xf>
    <xf numFmtId="165" fontId="4" fillId="5" borderId="0" xfId="5" applyNumberFormat="1" applyFont="1" applyFill="1" applyAlignment="1">
      <alignment vertical="top"/>
    </xf>
    <xf numFmtId="165" fontId="11" fillId="0" borderId="0" xfId="9" applyNumberFormat="1" applyFont="1" applyAlignment="1">
      <alignment vertical="center" wrapText="1"/>
    </xf>
    <xf numFmtId="165" fontId="4" fillId="5" borderId="0" xfId="0" applyNumberFormat="1" applyFont="1" applyFill="1" applyAlignment="1">
      <alignment vertical="top" wrapText="1"/>
    </xf>
    <xf numFmtId="165" fontId="3" fillId="3" borderId="2" xfId="3" applyNumberFormat="1" applyFill="1" applyBorder="1" applyAlignment="1">
      <alignment vertical="center" wrapText="1"/>
    </xf>
    <xf numFmtId="0" fontId="27" fillId="0" borderId="0" xfId="0" applyFont="1" applyAlignment="1">
      <alignment wrapText="1"/>
    </xf>
    <xf numFmtId="0" fontId="27" fillId="4" borderId="0" xfId="0" applyFont="1" applyFill="1" applyAlignment="1">
      <alignment vertical="top"/>
    </xf>
  </cellXfs>
  <cellStyles count="21">
    <cellStyle name="Comma 2" xfId="1" xr:uid="{00000000-0005-0000-0000-000000000000}"/>
    <cellStyle name="Comma 2 2" xfId="18" xr:uid="{00000000-0005-0000-0000-000001000000}"/>
    <cellStyle name="Comma 3" xfId="2" xr:uid="{00000000-0005-0000-0000-000002000000}"/>
    <cellStyle name="Comma 3 2" xfId="19" xr:uid="{00000000-0005-0000-0000-000003000000}"/>
    <cellStyle name="Headings" xfId="3" xr:uid="{00000000-0005-0000-0000-000004000000}"/>
    <cellStyle name="Normal" xfId="0" builtinId="0"/>
    <cellStyle name="Normal 10" xfId="20" xr:uid="{00000000-0005-0000-0000-000006000000}"/>
    <cellStyle name="Normal 11 2" xfId="15" xr:uid="{00000000-0005-0000-0000-000007000000}"/>
    <cellStyle name="Normal 2" xfId="4" xr:uid="{00000000-0005-0000-0000-000008000000}"/>
    <cellStyle name="Normal 2 2" xfId="5" xr:uid="{00000000-0005-0000-0000-000009000000}"/>
    <cellStyle name="Normal 2 2 2" xfId="6" xr:uid="{00000000-0005-0000-0000-00000A000000}"/>
    <cellStyle name="Normal 3" xfId="7" xr:uid="{00000000-0005-0000-0000-00000B000000}"/>
    <cellStyle name="Normal 3 2" xfId="12" xr:uid="{00000000-0005-0000-0000-00000C000000}"/>
    <cellStyle name="Normal 4" xfId="8" xr:uid="{00000000-0005-0000-0000-00000D000000}"/>
    <cellStyle name="Normal 4 2" xfId="9" xr:uid="{00000000-0005-0000-0000-00000E000000}"/>
    <cellStyle name="Normal 5" xfId="10" xr:uid="{00000000-0005-0000-0000-00000F000000}"/>
    <cellStyle name="Normal 5 2" xfId="11" xr:uid="{00000000-0005-0000-0000-000010000000}"/>
    <cellStyle name="Normal 6" xfId="13" xr:uid="{00000000-0005-0000-0000-000011000000}"/>
    <cellStyle name="Normal 7" xfId="14" xr:uid="{00000000-0005-0000-0000-000012000000}"/>
    <cellStyle name="Normal 8" xfId="16" xr:uid="{00000000-0005-0000-0000-000013000000}"/>
    <cellStyle name="Normal 9" xfId="17" xr:uid="{00000000-0005-0000-0000-00001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FFFFFF"/>
      <color rgb="FFFF6600"/>
      <color rgb="FFE6E61E"/>
      <color rgb="FFFFFF99"/>
      <color rgb="FF008000"/>
      <color rgb="FF0000FF"/>
      <color rgb="FF006600"/>
      <color rgb="FFE603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Group\Corporate%20Services%20Division\External%20Budget%20(Restricted)\2015-16\PBS\06%20Agency%20management\Templates%20-%20Circulated\DRAFT-Attachment%20B%20-%202015-16%20PBS%20Excel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s - NCCE"/>
      <sheetName val="Checks - CE"/>
      <sheetName val="Figure 1"/>
      <sheetName val="Table 1"/>
      <sheetName val="Table 1.1 NCCE"/>
      <sheetName val="Table 1.1 CE"/>
      <sheetName val="Table 1.2"/>
      <sheetName val="Table 2 optional"/>
      <sheetName val="Table 2.1 NCCE"/>
      <sheetName val="Table 2.1 CE"/>
      <sheetName val="Table 2.2 Programme Expenses"/>
      <sheetName val="Table 2.2 Programme Components"/>
      <sheetName val="Table 2.2 Deliverables"/>
      <sheetName val="Table 2.2 KPIs"/>
      <sheetName val="Table 3.1.1"/>
      <sheetName val="Table 3.1.2"/>
      <sheetName val="Table 3.1.3"/>
      <sheetName val="Table 3.2.1 NCCE"/>
      <sheetName val="Table 3.2.1 CE"/>
      <sheetName val="Table 3.2.1 For Profit"/>
      <sheetName val="Table 3.2.2"/>
      <sheetName val="Table 3.2.2 Cont"/>
      <sheetName val="Table 3.2.3"/>
      <sheetName val="Table 3.2.4"/>
      <sheetName val="Table 3.2.4 Continued"/>
      <sheetName val="Table 3.2.5"/>
      <sheetName val="Table 3.2.6"/>
      <sheetName val="Table 3.2.7"/>
      <sheetName val="Table 3.2.8"/>
      <sheetName val="Table 3.2.8 continued"/>
      <sheetName val="Table 3.2.9"/>
      <sheetName val="Table 3.2.9 continued"/>
      <sheetName val="Table 3.2.10"/>
      <sheetName val="Table 3.2.11"/>
    </sheetNames>
    <sheetDataSet>
      <sheetData sheetId="0"/>
      <sheetData sheetId="1"/>
      <sheetData sheetId="2"/>
      <sheetData sheetId="3"/>
      <sheetData sheetId="4">
        <row r="8">
          <cell r="C8" t="str">
            <v>2014-15</v>
          </cell>
          <cell r="E8" t="str">
            <v>2015-16</v>
          </cell>
        </row>
      </sheetData>
      <sheetData sheetId="5">
        <row r="18">
          <cell r="G18">
            <v>0</v>
          </cell>
        </row>
      </sheetData>
      <sheetData sheetId="6">
        <row r="14">
          <cell r="C14">
            <v>0</v>
          </cell>
        </row>
      </sheetData>
      <sheetData sheetId="7"/>
      <sheetData sheetId="8">
        <row r="20">
          <cell r="C20">
            <v>0</v>
          </cell>
        </row>
      </sheetData>
      <sheetData sheetId="9">
        <row r="17">
          <cell r="B17">
            <v>0</v>
          </cell>
        </row>
      </sheetData>
      <sheetData sheetId="10">
        <row r="20">
          <cell r="C20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5">
          <cell r="B15">
            <v>0</v>
          </cell>
        </row>
      </sheetData>
      <sheetData sheetId="21">
        <row r="22">
          <cell r="B22">
            <v>0</v>
          </cell>
        </row>
      </sheetData>
      <sheetData sheetId="22">
        <row r="34">
          <cell r="F34">
            <v>0</v>
          </cell>
        </row>
      </sheetData>
      <sheetData sheetId="23"/>
      <sheetData sheetId="24">
        <row r="30">
          <cell r="B30">
            <v>0</v>
          </cell>
        </row>
      </sheetData>
      <sheetData sheetId="25">
        <row r="29">
          <cell r="B29">
            <v>0</v>
          </cell>
        </row>
      </sheetData>
      <sheetData sheetId="26">
        <row r="26">
          <cell r="J26">
            <v>0</v>
          </cell>
        </row>
      </sheetData>
      <sheetData sheetId="27">
        <row r="20">
          <cell r="C20">
            <v>0</v>
          </cell>
        </row>
      </sheetData>
      <sheetData sheetId="28">
        <row r="17">
          <cell r="B17">
            <v>0</v>
          </cell>
        </row>
      </sheetData>
      <sheetData sheetId="29">
        <row r="12">
          <cell r="B12">
            <v>0</v>
          </cell>
        </row>
      </sheetData>
      <sheetData sheetId="30"/>
      <sheetData sheetId="31">
        <row r="55">
          <cell r="B55">
            <v>0</v>
          </cell>
        </row>
      </sheetData>
      <sheetData sheetId="32">
        <row r="29">
          <cell r="B29">
            <v>0</v>
          </cell>
        </row>
      </sheetData>
      <sheetData sheetId="33">
        <row r="26">
          <cell r="J2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6"/>
  <sheetViews>
    <sheetView tabSelected="1" workbookViewId="0">
      <selection activeCell="G17" sqref="G17"/>
    </sheetView>
  </sheetViews>
  <sheetFormatPr defaultColWidth="9.140625" defaultRowHeight="10.95" x14ac:dyDescent="0.2"/>
  <cols>
    <col min="1" max="1" width="45.85546875" style="48" customWidth="1"/>
    <col min="2" max="2" width="10.85546875" style="51" customWidth="1"/>
    <col min="3" max="3" width="10.85546875" style="50" customWidth="1"/>
    <col min="4" max="16384" width="9.140625" style="48"/>
  </cols>
  <sheetData>
    <row r="1" spans="1:5" ht="23.85" customHeight="1" x14ac:dyDescent="0.25">
      <c r="A1" s="161" t="s">
        <v>153</v>
      </c>
      <c r="B1" s="160"/>
      <c r="C1" s="160"/>
      <c r="E1" s="67"/>
    </row>
    <row r="3" spans="1:5" ht="43.65" x14ac:dyDescent="0.2">
      <c r="A3" s="49"/>
      <c r="B3" s="173" t="s">
        <v>149</v>
      </c>
      <c r="C3" s="174" t="s">
        <v>154</v>
      </c>
    </row>
    <row r="4" spans="1:5" x14ac:dyDescent="0.2">
      <c r="A4" s="160" t="s">
        <v>129</v>
      </c>
      <c r="B4" s="282">
        <v>8950</v>
      </c>
      <c r="C4" s="171">
        <v>9877</v>
      </c>
    </row>
    <row r="5" spans="1:5" x14ac:dyDescent="0.2">
      <c r="A5" s="161" t="s">
        <v>123</v>
      </c>
      <c r="B5" s="162"/>
      <c r="C5" s="163"/>
    </row>
    <row r="6" spans="1:5" x14ac:dyDescent="0.2">
      <c r="A6" s="164" t="s">
        <v>90</v>
      </c>
      <c r="B6" s="162"/>
      <c r="C6" s="163"/>
    </row>
    <row r="7" spans="1:5" x14ac:dyDescent="0.2">
      <c r="A7" s="165" t="s">
        <v>81</v>
      </c>
      <c r="B7" s="177">
        <v>36486</v>
      </c>
      <c r="C7" s="178">
        <v>37247</v>
      </c>
    </row>
    <row r="8" spans="1:5" x14ac:dyDescent="0.2">
      <c r="A8" s="166" t="s">
        <v>119</v>
      </c>
      <c r="B8" s="167">
        <v>36486</v>
      </c>
      <c r="C8" s="169">
        <v>37247</v>
      </c>
    </row>
    <row r="9" spans="1:5" x14ac:dyDescent="0.2">
      <c r="A9" s="166" t="s">
        <v>120</v>
      </c>
      <c r="B9" s="162"/>
      <c r="C9" s="163"/>
    </row>
    <row r="10" spans="1:5" x14ac:dyDescent="0.2">
      <c r="A10" s="164" t="s">
        <v>141</v>
      </c>
      <c r="B10" s="175">
        <v>19833</v>
      </c>
      <c r="C10" s="163">
        <v>16326</v>
      </c>
    </row>
    <row r="11" spans="1:5" x14ac:dyDescent="0.2">
      <c r="A11" s="166" t="s">
        <v>83</v>
      </c>
      <c r="B11" s="167">
        <v>19833</v>
      </c>
      <c r="C11" s="168">
        <v>16326</v>
      </c>
    </row>
    <row r="12" spans="1:5" x14ac:dyDescent="0.2">
      <c r="A12" s="161" t="s">
        <v>121</v>
      </c>
      <c r="B12" s="170">
        <v>56319</v>
      </c>
      <c r="C12" s="171">
        <v>53573</v>
      </c>
    </row>
    <row r="13" spans="1:5" x14ac:dyDescent="0.2">
      <c r="A13" s="161" t="s">
        <v>122</v>
      </c>
      <c r="B13" s="162"/>
      <c r="C13" s="163"/>
    </row>
    <row r="14" spans="1:5" x14ac:dyDescent="0.2">
      <c r="A14" s="164" t="s">
        <v>0</v>
      </c>
      <c r="B14" s="162">
        <v>820</v>
      </c>
      <c r="C14" s="163">
        <v>820</v>
      </c>
    </row>
    <row r="15" spans="1:5" x14ac:dyDescent="0.2">
      <c r="A15" s="164" t="s">
        <v>69</v>
      </c>
      <c r="B15" s="162">
        <v>505</v>
      </c>
      <c r="C15" s="163">
        <v>505</v>
      </c>
    </row>
    <row r="16" spans="1:5" x14ac:dyDescent="0.2">
      <c r="A16" s="164" t="s">
        <v>4</v>
      </c>
      <c r="B16" s="175">
        <v>334</v>
      </c>
      <c r="C16" s="163">
        <v>0</v>
      </c>
    </row>
    <row r="17" spans="1:8" x14ac:dyDescent="0.2">
      <c r="A17" s="160" t="s">
        <v>82</v>
      </c>
      <c r="B17" s="176">
        <v>1659</v>
      </c>
      <c r="C17" s="171">
        <v>1325</v>
      </c>
    </row>
    <row r="18" spans="1:8" x14ac:dyDescent="0.2">
      <c r="A18" s="172" t="s">
        <v>130</v>
      </c>
      <c r="B18" s="170">
        <v>66928</v>
      </c>
      <c r="C18" s="171">
        <v>64775</v>
      </c>
    </row>
    <row r="20" spans="1:8" x14ac:dyDescent="0.2">
      <c r="A20" s="66"/>
      <c r="B20" s="181" t="s">
        <v>143</v>
      </c>
      <c r="C20" s="182" t="s">
        <v>155</v>
      </c>
    </row>
    <row r="21" spans="1:8" x14ac:dyDescent="0.2">
      <c r="A21" s="183" t="s">
        <v>75</v>
      </c>
      <c r="B21" s="179">
        <v>154</v>
      </c>
      <c r="C21" s="180">
        <v>158.5</v>
      </c>
      <c r="E21" s="60"/>
    </row>
    <row r="22" spans="1:8" ht="11.3" customHeight="1" x14ac:dyDescent="0.2">
      <c r="A22" s="299" t="s">
        <v>167</v>
      </c>
      <c r="B22" s="299"/>
      <c r="C22" s="299"/>
      <c r="E22" s="68"/>
    </row>
    <row r="23" spans="1:8" x14ac:dyDescent="0.2">
      <c r="A23" s="300"/>
      <c r="B23" s="300"/>
      <c r="C23" s="300"/>
      <c r="H23" s="52"/>
    </row>
    <row r="24" spans="1:8" x14ac:dyDescent="0.2">
      <c r="B24" s="48"/>
      <c r="C24" s="48"/>
      <c r="H24" s="52"/>
    </row>
    <row r="25" spans="1:8" ht="11.3" customHeight="1" x14ac:dyDescent="0.2">
      <c r="H25" s="52"/>
    </row>
    <row r="26" spans="1:8" ht="11.3" customHeight="1" x14ac:dyDescent="0.2">
      <c r="H26" s="52"/>
    </row>
    <row r="27" spans="1:8" ht="11.3" customHeight="1" x14ac:dyDescent="0.2">
      <c r="B27" s="48"/>
      <c r="C27" s="48"/>
    </row>
    <row r="28" spans="1:8" ht="11.3" customHeight="1" x14ac:dyDescent="0.2"/>
    <row r="29" spans="1:8" ht="11.3" customHeight="1" x14ac:dyDescent="0.2"/>
    <row r="30" spans="1:8" ht="11.3" customHeight="1" x14ac:dyDescent="0.2"/>
    <row r="31" spans="1:8" ht="11.3" customHeight="1" x14ac:dyDescent="0.2"/>
    <row r="34" ht="11.3" customHeight="1" x14ac:dyDescent="0.2"/>
    <row r="39" ht="7.45" customHeight="1" x14ac:dyDescent="0.2"/>
    <row r="51" ht="73.45" customHeight="1" x14ac:dyDescent="0.2"/>
    <row r="52" ht="35.299999999999997" customHeight="1" x14ac:dyDescent="0.2"/>
    <row r="55" ht="35.85" customHeight="1" x14ac:dyDescent="0.2"/>
    <row r="56" ht="22.55" customHeight="1" x14ac:dyDescent="0.2"/>
  </sheetData>
  <pageMargins left="1.4566929133858268" right="1.4566929133858268" top="1.6929133858267718" bottom="1.6929133858267718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/>
  </sheetViews>
  <sheetFormatPr defaultColWidth="9.140625" defaultRowHeight="10.95" x14ac:dyDescent="0.25"/>
  <cols>
    <col min="1" max="1" width="25.85546875" style="10" customWidth="1"/>
    <col min="2" max="6" width="8.140625" style="10" customWidth="1"/>
    <col min="7" max="16384" width="9.140625" style="10"/>
  </cols>
  <sheetData>
    <row r="1" spans="1:8" x14ac:dyDescent="0.25">
      <c r="A1" s="53" t="s">
        <v>80</v>
      </c>
    </row>
    <row r="2" spans="1:8" x14ac:dyDescent="0.25">
      <c r="A2" s="75"/>
      <c r="B2" s="75"/>
      <c r="C2" s="75"/>
      <c r="D2" s="75"/>
      <c r="E2" s="75"/>
      <c r="F2" s="75"/>
    </row>
    <row r="3" spans="1:8" ht="13.1" x14ac:dyDescent="0.25">
      <c r="A3" s="150" t="s">
        <v>145</v>
      </c>
      <c r="B3" s="75"/>
      <c r="C3" s="75"/>
      <c r="D3" s="75"/>
      <c r="E3" s="75"/>
      <c r="F3" s="75"/>
    </row>
    <row r="4" spans="1:8" x14ac:dyDescent="0.25">
      <c r="A4" s="76"/>
      <c r="B4" s="77"/>
      <c r="C4" s="77"/>
      <c r="D4" s="78"/>
      <c r="E4" s="78"/>
      <c r="F4" s="78"/>
    </row>
    <row r="5" spans="1:8" ht="43.65" x14ac:dyDescent="0.25">
      <c r="A5" s="184"/>
      <c r="B5" s="278" t="s">
        <v>149</v>
      </c>
      <c r="C5" s="185" t="s">
        <v>150</v>
      </c>
      <c r="D5" s="278" t="s">
        <v>144</v>
      </c>
      <c r="E5" s="278" t="s">
        <v>151</v>
      </c>
      <c r="F5" s="278" t="s">
        <v>152</v>
      </c>
    </row>
    <row r="6" spans="1:8" ht="11.3" customHeight="1" x14ac:dyDescent="0.25">
      <c r="A6" s="298" t="s">
        <v>131</v>
      </c>
      <c r="B6" s="298"/>
      <c r="C6" s="298"/>
      <c r="D6" s="298"/>
      <c r="E6" s="298"/>
      <c r="F6" s="298"/>
    </row>
    <row r="7" spans="1:8" ht="11.3" customHeight="1" x14ac:dyDescent="0.25">
      <c r="A7" s="75" t="s">
        <v>3</v>
      </c>
      <c r="B7" s="79"/>
      <c r="C7" s="12"/>
      <c r="D7" s="75"/>
      <c r="E7" s="75"/>
      <c r="F7" s="75"/>
    </row>
    <row r="8" spans="1:8" ht="21.85" x14ac:dyDescent="0.25">
      <c r="A8" s="80" t="s">
        <v>92</v>
      </c>
      <c r="B8" s="79">
        <f>'Table 3.1 CCE'!B23+'Table 3.1 CCE'!B30-'Table 3.1 CCE'!B31</f>
        <v>36501</v>
      </c>
      <c r="C8" s="12">
        <f>'Table 3.1 CCE'!C23+'Table 3.1 CCE'!C30-'Table 3.1 CCE'!C31</f>
        <v>37262</v>
      </c>
      <c r="D8" s="75">
        <f>'Table 3.1 CCE'!D23+'Table 3.1 CCE'!D30-'Table 3.1 CCE'!D31</f>
        <v>38307</v>
      </c>
      <c r="E8" s="75">
        <f>'Table 3.1 CCE'!E23+'Table 3.1 CCE'!E30-'Table 3.1 CCE'!E31</f>
        <v>38823</v>
      </c>
      <c r="F8" s="75">
        <f>'Table 3.1 CCE'!F23+'Table 3.1 CCE'!F30-'Table 3.1 CCE'!F31</f>
        <v>39516</v>
      </c>
    </row>
    <row r="9" spans="1:8" ht="11.3" customHeight="1" x14ac:dyDescent="0.25">
      <c r="A9" s="81" t="s">
        <v>70</v>
      </c>
      <c r="B9" s="79">
        <f>'Table 3.1 CCE'!B18</f>
        <v>19833</v>
      </c>
      <c r="C9" s="12">
        <f>'Table 3.1 CCE'!C18</f>
        <v>16326</v>
      </c>
      <c r="D9" s="75">
        <f>'Table 3.1 CCE'!D18</f>
        <v>11594</v>
      </c>
      <c r="E9" s="75">
        <f>'Table 3.1 CCE'!E18</f>
        <v>11362</v>
      </c>
      <c r="F9" s="75">
        <f>'Table 3.1 CCE'!F18</f>
        <v>10942</v>
      </c>
    </row>
    <row r="10" spans="1:8" ht="11.3" customHeight="1" x14ac:dyDescent="0.25">
      <c r="A10" s="82" t="s">
        <v>124</v>
      </c>
      <c r="B10" s="13">
        <f>'Table 3.1 CCE'!B12-B8-B9</f>
        <v>1267</v>
      </c>
      <c r="C10" s="12">
        <f>'Table 3.1 CCE'!C20-C9</f>
        <v>1475</v>
      </c>
      <c r="D10" s="75">
        <f>'Table 3.1 CCE'!D20-D9</f>
        <v>1475</v>
      </c>
      <c r="E10" s="75">
        <f>'Table 3.1 CCE'!E20-E9</f>
        <v>1475</v>
      </c>
      <c r="F10" s="75">
        <f>'Table 3.1 CCE'!F20-F9</f>
        <v>1475</v>
      </c>
    </row>
    <row r="11" spans="1:8" ht="11.3" customHeight="1" x14ac:dyDescent="0.25">
      <c r="A11" s="188" t="s">
        <v>89</v>
      </c>
      <c r="B11" s="186">
        <f>SUM(B8:B10)</f>
        <v>57601</v>
      </c>
      <c r="C11" s="16">
        <f>SUM(C8:C10)</f>
        <v>55063</v>
      </c>
      <c r="D11" s="187">
        <f>SUM(D8:D10)</f>
        <v>51376</v>
      </c>
      <c r="E11" s="187">
        <f>SUM(E8:E10)</f>
        <v>51660</v>
      </c>
      <c r="F11" s="187">
        <f>SUM(F8:F10)</f>
        <v>51933</v>
      </c>
      <c r="G11" s="17"/>
      <c r="H11" s="17"/>
    </row>
    <row r="12" spans="1:8" ht="11.3" customHeight="1" x14ac:dyDescent="0.25">
      <c r="A12" s="141"/>
      <c r="B12" s="142"/>
      <c r="C12" s="83"/>
      <c r="D12" s="75"/>
      <c r="E12" s="75"/>
      <c r="F12" s="75"/>
    </row>
    <row r="13" spans="1:8" ht="11.3" customHeight="1" x14ac:dyDescent="0.25">
      <c r="A13" s="75"/>
      <c r="B13" s="189" t="str">
        <f>LEFT(B5,7)</f>
        <v>2022-23</v>
      </c>
      <c r="C13" s="190" t="str">
        <f>LEFT(C5,7)</f>
        <v>2023-24</v>
      </c>
      <c r="D13" s="75"/>
      <c r="E13" s="75"/>
      <c r="F13" s="75"/>
      <c r="H13" s="58"/>
    </row>
    <row r="14" spans="1:8" ht="11.3" customHeight="1" x14ac:dyDescent="0.25">
      <c r="A14" s="192" t="s">
        <v>75</v>
      </c>
      <c r="B14" s="186">
        <f>'Table 1.1 CCE'!B21</f>
        <v>154</v>
      </c>
      <c r="C14" s="191">
        <f>'Table 1.1 CCE'!C21</f>
        <v>158.5</v>
      </c>
      <c r="D14" s="75"/>
      <c r="E14" s="75"/>
      <c r="F14" s="75"/>
    </row>
    <row r="15" spans="1:8" ht="11.3" customHeight="1" x14ac:dyDescent="0.25">
      <c r="A15" s="283" t="s">
        <v>76</v>
      </c>
      <c r="B15" s="284"/>
      <c r="C15" s="284"/>
      <c r="D15" s="284"/>
      <c r="E15" s="284"/>
      <c r="F15" s="284"/>
    </row>
    <row r="16" spans="1:8" x14ac:dyDescent="0.25">
      <c r="A16" s="54"/>
      <c r="B16" s="55"/>
      <c r="C16" s="55"/>
      <c r="D16" s="56"/>
    </row>
    <row r="17" spans="1:8" ht="11.3" customHeight="1" x14ac:dyDescent="0.25">
      <c r="A17" s="54"/>
      <c r="B17" s="55"/>
      <c r="C17" s="55"/>
      <c r="D17" s="56"/>
    </row>
    <row r="18" spans="1:8" x14ac:dyDescent="0.2">
      <c r="A18" s="48"/>
      <c r="B18" s="48"/>
      <c r="C18" s="48"/>
      <c r="D18" s="48"/>
      <c r="E18" s="48"/>
      <c r="F18" s="48"/>
      <c r="G18" s="48"/>
    </row>
    <row r="19" spans="1:8" s="17" customFormat="1" ht="12.95" customHeight="1" x14ac:dyDescent="0.25">
      <c r="A19" s="54"/>
      <c r="B19" s="55"/>
      <c r="C19" s="55"/>
      <c r="D19" s="56"/>
      <c r="E19" s="10"/>
      <c r="F19" s="10"/>
      <c r="G19" s="10"/>
      <c r="H19" s="10"/>
    </row>
    <row r="20" spans="1:8" s="17" customFormat="1" ht="11.3" customHeight="1" x14ac:dyDescent="0.25">
      <c r="A20" s="54"/>
      <c r="B20" s="55"/>
      <c r="C20" s="55"/>
      <c r="D20" s="56"/>
      <c r="E20" s="10"/>
      <c r="F20" s="10"/>
      <c r="G20" s="10"/>
      <c r="H20" s="10"/>
    </row>
    <row r="21" spans="1:8" ht="11.3" customHeight="1" x14ac:dyDescent="0.25">
      <c r="A21" s="54"/>
      <c r="B21" s="55"/>
      <c r="C21" s="55"/>
      <c r="D21" s="56"/>
    </row>
    <row r="22" spans="1:8" x14ac:dyDescent="0.25">
      <c r="A22" s="54"/>
      <c r="B22" s="55"/>
      <c r="C22" s="55"/>
      <c r="D22" s="56"/>
    </row>
    <row r="23" spans="1:8" ht="11.3" customHeight="1" x14ac:dyDescent="0.25">
      <c r="A23" s="54"/>
      <c r="B23" s="55"/>
      <c r="C23" s="55"/>
      <c r="D23" s="56"/>
    </row>
    <row r="24" spans="1:8" ht="11.3" customHeight="1" x14ac:dyDescent="0.25">
      <c r="A24" s="54"/>
      <c r="B24" s="55"/>
      <c r="C24" s="55"/>
      <c r="D24" s="56"/>
    </row>
    <row r="25" spans="1:8" ht="11.3" customHeight="1" x14ac:dyDescent="0.25">
      <c r="A25" s="54"/>
      <c r="B25" s="55"/>
      <c r="C25" s="55"/>
      <c r="D25" s="56"/>
    </row>
    <row r="26" spans="1:8" ht="11.3" customHeight="1" x14ac:dyDescent="0.25">
      <c r="A26" s="54"/>
      <c r="B26" s="55"/>
      <c r="C26" s="55"/>
      <c r="D26" s="56"/>
    </row>
    <row r="27" spans="1:8" ht="11.3" customHeight="1" x14ac:dyDescent="0.25">
      <c r="A27" s="54"/>
      <c r="B27" s="55"/>
      <c r="C27" s="55"/>
      <c r="D27" s="56"/>
    </row>
    <row r="28" spans="1:8" ht="11.3" customHeight="1" x14ac:dyDescent="0.25">
      <c r="A28" s="54"/>
      <c r="B28" s="55"/>
      <c r="C28" s="55"/>
      <c r="D28" s="56"/>
    </row>
    <row r="29" spans="1:8" ht="11.3" customHeight="1" x14ac:dyDescent="0.25">
      <c r="A29" s="14"/>
    </row>
    <row r="30" spans="1:8" ht="11.3" customHeight="1" x14ac:dyDescent="0.25"/>
    <row r="31" spans="1:8" x14ac:dyDescent="0.2">
      <c r="A31" s="23"/>
    </row>
    <row r="32" spans="1:8" s="17" customFormat="1" ht="11.3" customHeight="1" x14ac:dyDescent="0.2">
      <c r="A32" s="9"/>
      <c r="B32" s="13"/>
      <c r="C32" s="11"/>
      <c r="D32" s="10"/>
      <c r="E32" s="10"/>
      <c r="F32" s="10"/>
      <c r="G32" s="10"/>
      <c r="H32" s="10"/>
    </row>
    <row r="33" spans="1:8" s="17" customFormat="1" ht="11.3" customHeight="1" x14ac:dyDescent="0.25">
      <c r="A33" s="37"/>
      <c r="B33" s="13"/>
      <c r="C33" s="11"/>
      <c r="D33" s="10"/>
      <c r="E33" s="10"/>
      <c r="F33" s="10"/>
      <c r="G33" s="10"/>
      <c r="H33" s="10"/>
    </row>
    <row r="34" spans="1:8" ht="11.3" customHeight="1" x14ac:dyDescent="0.25">
      <c r="A34" s="37"/>
      <c r="B34" s="13"/>
      <c r="C34" s="11"/>
    </row>
    <row r="35" spans="1:8" x14ac:dyDescent="0.25">
      <c r="A35" s="37"/>
      <c r="B35" s="13"/>
      <c r="C35" s="11"/>
    </row>
    <row r="36" spans="1:8" ht="11.3" customHeight="1" x14ac:dyDescent="0.25">
      <c r="A36" s="34"/>
      <c r="B36" s="13"/>
      <c r="C36" s="11"/>
    </row>
    <row r="37" spans="1:8" ht="11.3" customHeight="1" x14ac:dyDescent="0.25">
      <c r="B37" s="13"/>
      <c r="C37" s="11"/>
    </row>
    <row r="38" spans="1:8" ht="11.3" customHeight="1" x14ac:dyDescent="0.25">
      <c r="A38" s="34"/>
      <c r="B38" s="13"/>
      <c r="C38" s="11"/>
    </row>
    <row r="39" spans="1:8" ht="11.3" customHeight="1" x14ac:dyDescent="0.25">
      <c r="A39" s="34"/>
      <c r="B39" s="13"/>
      <c r="C39" s="11"/>
    </row>
    <row r="40" spans="1:8" x14ac:dyDescent="0.25">
      <c r="A40" s="34"/>
      <c r="B40" s="13"/>
      <c r="C40" s="11"/>
    </row>
    <row r="41" spans="1:8" x14ac:dyDescent="0.25">
      <c r="A41" s="34"/>
      <c r="B41" s="13"/>
      <c r="C41" s="11"/>
    </row>
    <row r="42" spans="1:8" s="17" customFormat="1" ht="11.3" customHeight="1" x14ac:dyDescent="0.25">
      <c r="A42" s="36"/>
      <c r="B42" s="13"/>
      <c r="C42" s="11"/>
      <c r="D42" s="10"/>
      <c r="E42" s="10"/>
      <c r="F42" s="10"/>
      <c r="G42" s="10"/>
      <c r="H42" s="10"/>
    </row>
    <row r="43" spans="1:8" ht="3.85" customHeight="1" x14ac:dyDescent="0.25">
      <c r="A43" s="35"/>
      <c r="B43" s="13"/>
      <c r="C43" s="11"/>
    </row>
    <row r="44" spans="1:8" ht="11.3" customHeight="1" x14ac:dyDescent="0.25">
      <c r="B44" s="13"/>
      <c r="C44" s="15"/>
    </row>
    <row r="45" spans="1:8" ht="11.3" customHeight="1" x14ac:dyDescent="0.25"/>
    <row r="46" spans="1:8" ht="20.95" customHeight="1" x14ac:dyDescent="0.25"/>
  </sheetData>
  <phoneticPr fontId="20" type="noConversion"/>
  <pageMargins left="1.4566929133858268" right="1.4566929133858268" top="1.6929133858267718" bottom="1.6929133858267718" header="0.31496062992125984" footer="0.31496062992125984"/>
  <pageSetup paperSize="9" scale="82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54"/>
  <sheetViews>
    <sheetView showGridLines="0" workbookViewId="0"/>
  </sheetViews>
  <sheetFormatPr defaultColWidth="8" defaultRowHeight="11.3" customHeight="1" x14ac:dyDescent="0.25"/>
  <cols>
    <col min="1" max="1" width="30" style="19" customWidth="1"/>
    <col min="2" max="6" width="7.85546875" style="19" customWidth="1"/>
    <col min="7" max="16384" width="8" style="19"/>
  </cols>
  <sheetData>
    <row r="1" spans="1:11" s="91" customFormat="1" ht="11.3" customHeight="1" x14ac:dyDescent="0.2">
      <c r="A1" s="90" t="s">
        <v>71</v>
      </c>
      <c r="B1" s="84"/>
      <c r="C1" s="86"/>
      <c r="D1" s="84"/>
      <c r="E1" s="84"/>
      <c r="F1" s="84"/>
    </row>
    <row r="2" spans="1:11" s="91" customFormat="1" ht="11.3" customHeight="1" x14ac:dyDescent="0.2">
      <c r="A2" s="90"/>
      <c r="B2" s="84"/>
      <c r="C2" s="86"/>
      <c r="D2" s="84"/>
      <c r="E2" s="84"/>
      <c r="F2" s="84"/>
    </row>
    <row r="3" spans="1:11" s="91" customFormat="1" ht="34.4" customHeight="1" x14ac:dyDescent="0.25">
      <c r="A3" s="296" t="s">
        <v>146</v>
      </c>
      <c r="B3" s="296"/>
      <c r="C3" s="296"/>
      <c r="D3" s="296"/>
      <c r="E3" s="296"/>
      <c r="F3" s="296"/>
    </row>
    <row r="4" spans="1:11" s="91" customFormat="1" ht="11.3" customHeight="1" x14ac:dyDescent="0.25">
      <c r="A4" s="98"/>
      <c r="B4" s="98"/>
      <c r="C4" s="98"/>
      <c r="D4" s="98"/>
      <c r="E4" s="98"/>
      <c r="F4" s="98"/>
    </row>
    <row r="5" spans="1:11" ht="43.65" x14ac:dyDescent="0.25">
      <c r="A5" s="99"/>
      <c r="B5" s="211" t="str">
        <f>'Table 2.X.1 CCE'!$B$5</f>
        <v>2022-23 Estimated actual
$'000</v>
      </c>
      <c r="C5" s="185" t="str">
        <f>'Table 2.X.1 CCE'!$C$5</f>
        <v>2023-24
Budget
$'000</v>
      </c>
      <c r="D5" s="211" t="str">
        <f>'Table 2.X.1 CCE'!$D$5</f>
        <v>2024-25 Forward estimate
$'000</v>
      </c>
      <c r="E5" s="211" t="str">
        <f>'Table 2.X.1 CCE'!$E$5</f>
        <v>2025-26 Forward estimate
$'000</v>
      </c>
      <c r="F5" s="211" t="str">
        <f>'Table 2.X.1 CCE'!$F$5</f>
        <v>2026-27
Forward estimate
$'000</v>
      </c>
    </row>
    <row r="6" spans="1:11" ht="11.3" customHeight="1" x14ac:dyDescent="0.2">
      <c r="A6" s="193" t="s">
        <v>5</v>
      </c>
      <c r="B6" s="84"/>
      <c r="C6" s="194"/>
      <c r="D6" s="86"/>
      <c r="E6" s="86"/>
      <c r="F6" s="86"/>
    </row>
    <row r="7" spans="1:11" ht="11.3" customHeight="1" x14ac:dyDescent="0.2">
      <c r="A7" s="195" t="s">
        <v>6</v>
      </c>
      <c r="B7" s="84">
        <v>21186</v>
      </c>
      <c r="C7" s="196">
        <v>21546</v>
      </c>
      <c r="D7" s="84">
        <v>21545</v>
      </c>
      <c r="E7" s="84">
        <v>21545</v>
      </c>
      <c r="F7" s="84">
        <v>21635</v>
      </c>
    </row>
    <row r="8" spans="1:11" ht="11.3" customHeight="1" x14ac:dyDescent="0.2">
      <c r="A8" s="195" t="s">
        <v>14</v>
      </c>
      <c r="B8" s="84">
        <v>18644</v>
      </c>
      <c r="C8" s="196">
        <v>19796</v>
      </c>
      <c r="D8" s="84">
        <v>16110</v>
      </c>
      <c r="E8" s="84">
        <v>16394</v>
      </c>
      <c r="F8" s="84">
        <v>16577</v>
      </c>
    </row>
    <row r="9" spans="1:11" ht="11.3" customHeight="1" x14ac:dyDescent="0.2">
      <c r="A9" s="195" t="s">
        <v>32</v>
      </c>
      <c r="B9" s="84">
        <v>16344</v>
      </c>
      <c r="C9" s="196">
        <v>12292</v>
      </c>
      <c r="D9" s="84">
        <v>12292</v>
      </c>
      <c r="E9" s="84">
        <v>12292</v>
      </c>
      <c r="F9" s="84">
        <v>12292</v>
      </c>
    </row>
    <row r="10" spans="1:11" ht="11.3" customHeight="1" x14ac:dyDescent="0.2">
      <c r="A10" s="195" t="s">
        <v>7</v>
      </c>
      <c r="B10" s="84">
        <v>1269</v>
      </c>
      <c r="C10" s="196">
        <v>1271</v>
      </c>
      <c r="D10" s="84">
        <v>1271</v>
      </c>
      <c r="E10" s="84">
        <v>1271</v>
      </c>
      <c r="F10" s="84">
        <v>1271</v>
      </c>
    </row>
    <row r="11" spans="1:11" ht="11.3" customHeight="1" x14ac:dyDescent="0.2">
      <c r="A11" s="195" t="s">
        <v>8</v>
      </c>
      <c r="B11" s="202">
        <v>158</v>
      </c>
      <c r="C11" s="203">
        <v>158</v>
      </c>
      <c r="D11" s="202">
        <v>158</v>
      </c>
      <c r="E11" s="202">
        <v>158</v>
      </c>
      <c r="F11" s="202">
        <v>158</v>
      </c>
    </row>
    <row r="12" spans="1:11" ht="11.3" customHeight="1" x14ac:dyDescent="0.25">
      <c r="A12" s="197" t="s">
        <v>9</v>
      </c>
      <c r="B12" s="205">
        <v>57601</v>
      </c>
      <c r="C12" s="206">
        <v>55063</v>
      </c>
      <c r="D12" s="205">
        <v>51376</v>
      </c>
      <c r="E12" s="205">
        <v>51660</v>
      </c>
      <c r="F12" s="205">
        <v>51933</v>
      </c>
      <c r="G12" s="43"/>
      <c r="H12" s="43"/>
      <c r="I12" s="43"/>
      <c r="J12" s="43"/>
      <c r="K12" s="43"/>
    </row>
    <row r="13" spans="1:11" ht="11.1" customHeight="1" x14ac:dyDescent="0.2">
      <c r="A13" s="193" t="s">
        <v>10</v>
      </c>
      <c r="B13" s="84"/>
      <c r="C13" s="194"/>
      <c r="D13" s="86"/>
      <c r="E13" s="86"/>
      <c r="F13" s="86"/>
    </row>
    <row r="14" spans="1:11" ht="11.3" customHeight="1" x14ac:dyDescent="0.2">
      <c r="A14" s="193" t="s">
        <v>11</v>
      </c>
      <c r="B14" s="84"/>
      <c r="C14" s="194"/>
      <c r="D14" s="86"/>
      <c r="E14" s="86"/>
      <c r="F14" s="86"/>
    </row>
    <row r="15" spans="1:11" s="43" customFormat="1" ht="11.3" customHeight="1" x14ac:dyDescent="0.2">
      <c r="A15" s="198" t="s">
        <v>64</v>
      </c>
      <c r="B15" s="84"/>
      <c r="C15" s="194"/>
      <c r="D15" s="86"/>
      <c r="E15" s="86"/>
      <c r="F15" s="86"/>
      <c r="G15" s="19"/>
      <c r="H15" s="19"/>
      <c r="I15" s="19"/>
      <c r="J15" s="19"/>
      <c r="K15" s="19"/>
    </row>
    <row r="16" spans="1:11" ht="11.3" customHeight="1" x14ac:dyDescent="0.2">
      <c r="A16" s="199" t="s">
        <v>93</v>
      </c>
      <c r="B16" s="84">
        <v>505</v>
      </c>
      <c r="C16" s="196">
        <v>505</v>
      </c>
      <c r="D16" s="84">
        <v>505</v>
      </c>
      <c r="E16" s="84">
        <v>505</v>
      </c>
      <c r="F16" s="84">
        <v>505</v>
      </c>
    </row>
    <row r="17" spans="1:11" ht="11.3" customHeight="1" x14ac:dyDescent="0.2">
      <c r="A17" s="195" t="s">
        <v>0</v>
      </c>
      <c r="B17" s="84">
        <v>970</v>
      </c>
      <c r="C17" s="196">
        <v>970</v>
      </c>
      <c r="D17" s="84">
        <v>970</v>
      </c>
      <c r="E17" s="84">
        <v>970</v>
      </c>
      <c r="F17" s="84">
        <v>970</v>
      </c>
    </row>
    <row r="18" spans="1:11" ht="11.3" customHeight="1" x14ac:dyDescent="0.2">
      <c r="A18" s="195" t="s">
        <v>125</v>
      </c>
      <c r="B18" s="84">
        <v>19833</v>
      </c>
      <c r="C18" s="196">
        <v>16326</v>
      </c>
      <c r="D18" s="84">
        <v>11594</v>
      </c>
      <c r="E18" s="84">
        <v>11362</v>
      </c>
      <c r="F18" s="84">
        <v>10942</v>
      </c>
      <c r="H18" s="84"/>
    </row>
    <row r="19" spans="1:11" ht="10.95" x14ac:dyDescent="0.2">
      <c r="A19" s="195" t="s">
        <v>4</v>
      </c>
      <c r="B19" s="84">
        <v>334</v>
      </c>
      <c r="C19" s="196">
        <v>0</v>
      </c>
      <c r="D19" s="84">
        <v>0</v>
      </c>
      <c r="E19" s="84">
        <v>0</v>
      </c>
      <c r="F19" s="84">
        <v>0</v>
      </c>
    </row>
    <row r="20" spans="1:11" ht="11.3" customHeight="1" x14ac:dyDescent="0.2">
      <c r="A20" s="198" t="s">
        <v>65</v>
      </c>
      <c r="B20" s="85">
        <v>21642</v>
      </c>
      <c r="C20" s="21">
        <v>17801</v>
      </c>
      <c r="D20" s="85">
        <v>13069</v>
      </c>
      <c r="E20" s="85">
        <v>12837</v>
      </c>
      <c r="F20" s="85">
        <v>12417</v>
      </c>
      <c r="G20" s="20"/>
      <c r="H20" s="20"/>
      <c r="I20" s="20"/>
      <c r="J20" s="20"/>
      <c r="K20" s="20"/>
    </row>
    <row r="21" spans="1:11" ht="11.3" customHeight="1" x14ac:dyDescent="0.2">
      <c r="A21" s="193" t="s">
        <v>12</v>
      </c>
      <c r="B21" s="85">
        <v>21642</v>
      </c>
      <c r="C21" s="21">
        <v>17801</v>
      </c>
      <c r="D21" s="85">
        <v>13069</v>
      </c>
      <c r="E21" s="85">
        <v>12837</v>
      </c>
      <c r="F21" s="85">
        <v>12417</v>
      </c>
      <c r="G21" s="20"/>
      <c r="H21" s="20"/>
      <c r="I21" s="20"/>
      <c r="J21" s="20"/>
      <c r="K21" s="20"/>
    </row>
    <row r="22" spans="1:11" ht="11.3" customHeight="1" x14ac:dyDescent="0.2">
      <c r="A22" s="200" t="s">
        <v>94</v>
      </c>
      <c r="B22" s="85">
        <v>-35959</v>
      </c>
      <c r="C22" s="21">
        <v>-37262</v>
      </c>
      <c r="D22" s="85">
        <v>-38307</v>
      </c>
      <c r="E22" s="85">
        <v>-38823</v>
      </c>
      <c r="F22" s="85">
        <v>-39516</v>
      </c>
      <c r="G22" s="20"/>
      <c r="H22" s="20"/>
      <c r="I22" s="20"/>
      <c r="J22" s="20"/>
      <c r="K22" s="20"/>
    </row>
    <row r="23" spans="1:11" ht="11.3" customHeight="1" x14ac:dyDescent="0.2">
      <c r="A23" s="195" t="s">
        <v>3</v>
      </c>
      <c r="B23" s="207">
        <v>36486</v>
      </c>
      <c r="C23" s="208">
        <v>37247</v>
      </c>
      <c r="D23" s="207">
        <v>38292</v>
      </c>
      <c r="E23" s="207">
        <v>38808</v>
      </c>
      <c r="F23" s="207">
        <v>39501</v>
      </c>
    </row>
    <row r="24" spans="1:11" ht="11.3" customHeight="1" x14ac:dyDescent="0.2">
      <c r="A24" s="201" t="s">
        <v>95</v>
      </c>
      <c r="B24" s="85">
        <v>527</v>
      </c>
      <c r="C24" s="21">
        <v>-15</v>
      </c>
      <c r="D24" s="85">
        <v>-15</v>
      </c>
      <c r="E24" s="85">
        <v>-15</v>
      </c>
      <c r="F24" s="85">
        <v>-15</v>
      </c>
      <c r="G24" s="20"/>
      <c r="H24" s="20"/>
      <c r="I24" s="20"/>
      <c r="J24" s="20"/>
      <c r="K24" s="20"/>
    </row>
    <row r="25" spans="1:11" ht="11.3" customHeight="1" x14ac:dyDescent="0.2">
      <c r="A25" s="204" t="s">
        <v>96</v>
      </c>
      <c r="B25" s="85">
        <v>527</v>
      </c>
      <c r="C25" s="21">
        <v>-15</v>
      </c>
      <c r="D25" s="85">
        <v>-15</v>
      </c>
      <c r="E25" s="85">
        <v>-15</v>
      </c>
      <c r="F25" s="85">
        <v>-15</v>
      </c>
      <c r="G25" s="20"/>
      <c r="H25" s="20"/>
      <c r="I25" s="20"/>
      <c r="J25" s="20"/>
      <c r="K25" s="20"/>
    </row>
    <row r="26" spans="1:11" s="20" customFormat="1" ht="11.3" customHeight="1" x14ac:dyDescent="0.2">
      <c r="A26" s="87"/>
      <c r="B26" s="84"/>
      <c r="C26" s="86"/>
      <c r="D26" s="84"/>
      <c r="E26" s="84"/>
      <c r="F26" s="84"/>
      <c r="G26" s="91"/>
      <c r="H26" s="91"/>
      <c r="I26" s="91"/>
      <c r="J26" s="91"/>
      <c r="K26" s="91"/>
    </row>
    <row r="27" spans="1:11" ht="11.3" customHeight="1" x14ac:dyDescent="0.2">
      <c r="A27" s="149" t="s">
        <v>74</v>
      </c>
      <c r="B27" s="209"/>
      <c r="C27" s="210"/>
      <c r="D27" s="209"/>
      <c r="E27" s="209"/>
      <c r="F27" s="209"/>
      <c r="G27" s="92"/>
      <c r="H27" s="92"/>
      <c r="I27" s="91"/>
      <c r="J27" s="91"/>
      <c r="K27" s="91"/>
    </row>
    <row r="28" spans="1:11" ht="11.3" customHeight="1" x14ac:dyDescent="0.2">
      <c r="A28" s="213"/>
      <c r="B28" s="211" t="s">
        <v>149</v>
      </c>
      <c r="C28" s="185" t="s">
        <v>150</v>
      </c>
      <c r="D28" s="211" t="s">
        <v>144</v>
      </c>
      <c r="E28" s="211" t="s">
        <v>151</v>
      </c>
      <c r="F28" s="211" t="s">
        <v>152</v>
      </c>
    </row>
    <row r="29" spans="1:11" ht="11.3" customHeight="1" x14ac:dyDescent="0.2">
      <c r="A29" s="143" t="s">
        <v>147</v>
      </c>
      <c r="B29" s="88">
        <v>527</v>
      </c>
      <c r="C29" s="72">
        <v>-15</v>
      </c>
      <c r="D29" s="88">
        <v>-15</v>
      </c>
      <c r="E29" s="88">
        <v>-15</v>
      </c>
      <c r="F29" s="88">
        <v>-15</v>
      </c>
      <c r="G29" s="22"/>
      <c r="H29" s="22"/>
    </row>
    <row r="30" spans="1:11" s="20" customFormat="1" ht="11.3" customHeight="1" x14ac:dyDescent="0.2">
      <c r="A30" s="144" t="s">
        <v>163</v>
      </c>
      <c r="B30" s="145">
        <v>124</v>
      </c>
      <c r="C30" s="148">
        <v>126</v>
      </c>
      <c r="D30" s="146">
        <v>126</v>
      </c>
      <c r="E30" s="146">
        <v>126</v>
      </c>
      <c r="F30" s="18">
        <v>126</v>
      </c>
      <c r="G30" s="22"/>
      <c r="H30" s="147"/>
      <c r="I30" s="22"/>
      <c r="J30" s="22"/>
      <c r="K30" s="22"/>
    </row>
    <row r="31" spans="1:11" s="20" customFormat="1" ht="11.3" customHeight="1" x14ac:dyDescent="0.2">
      <c r="A31" s="73" t="s">
        <v>162</v>
      </c>
      <c r="B31" s="209">
        <v>109</v>
      </c>
      <c r="C31" s="148">
        <v>111</v>
      </c>
      <c r="D31" s="209">
        <v>111</v>
      </c>
      <c r="E31" s="209">
        <v>111</v>
      </c>
      <c r="F31" s="209">
        <v>111</v>
      </c>
      <c r="G31" s="22"/>
      <c r="H31" s="22"/>
      <c r="I31" s="19"/>
      <c r="J31" s="19"/>
      <c r="K31" s="19"/>
    </row>
    <row r="32" spans="1:11" s="20" customFormat="1" ht="10.95" x14ac:dyDescent="0.2">
      <c r="A32" s="212" t="s">
        <v>148</v>
      </c>
      <c r="B32" s="85">
        <v>542</v>
      </c>
      <c r="C32" s="21">
        <v>0</v>
      </c>
      <c r="D32" s="85">
        <v>0</v>
      </c>
      <c r="E32" s="85">
        <v>0</v>
      </c>
      <c r="F32" s="85">
        <v>0</v>
      </c>
      <c r="G32" s="22"/>
      <c r="H32" s="22"/>
      <c r="I32" s="19"/>
      <c r="J32" s="19"/>
      <c r="K32" s="19"/>
    </row>
    <row r="33" spans="1:11" ht="11.3" customHeight="1" x14ac:dyDescent="0.2">
      <c r="A33" s="74" t="s">
        <v>85</v>
      </c>
      <c r="B33" s="74"/>
      <c r="C33" s="74"/>
      <c r="D33" s="84"/>
      <c r="E33" s="84"/>
      <c r="F33" s="84"/>
      <c r="G33" s="91"/>
      <c r="H33" s="91"/>
      <c r="I33" s="91"/>
      <c r="J33" s="91"/>
      <c r="K33" s="91"/>
    </row>
    <row r="34" spans="1:11" s="20" customFormat="1" ht="10.95" x14ac:dyDescent="0.25">
      <c r="A34" s="297"/>
      <c r="B34" s="297"/>
      <c r="C34" s="297"/>
      <c r="D34" s="297"/>
      <c r="E34" s="297"/>
      <c r="F34" s="297"/>
      <c r="G34" s="91"/>
      <c r="H34" s="91"/>
      <c r="I34" s="91"/>
      <c r="J34" s="91"/>
      <c r="K34" s="91"/>
    </row>
    <row r="35" spans="1:11" ht="11.3" customHeight="1" x14ac:dyDescent="0.2">
      <c r="A35" s="93" t="s">
        <v>138</v>
      </c>
      <c r="B35" s="286"/>
      <c r="C35" s="286"/>
      <c r="D35" s="84"/>
      <c r="E35" s="84"/>
      <c r="F35" s="84"/>
      <c r="G35" s="91"/>
      <c r="H35" s="91"/>
      <c r="I35" s="91"/>
      <c r="J35" s="91"/>
      <c r="K35" s="91"/>
    </row>
    <row r="36" spans="1:11" ht="11.3" customHeight="1" x14ac:dyDescent="0.25">
      <c r="A36" s="91"/>
      <c r="B36" s="91"/>
      <c r="C36" s="91"/>
      <c r="D36" s="91"/>
      <c r="E36" s="91"/>
      <c r="F36" s="91"/>
      <c r="G36" s="91"/>
      <c r="H36" s="91"/>
      <c r="I36" s="91"/>
      <c r="J36" s="91"/>
      <c r="K36" s="91"/>
    </row>
    <row r="37" spans="1:11" s="20" customFormat="1" ht="11.3" customHeight="1" x14ac:dyDescent="0.25">
      <c r="A37" s="91"/>
      <c r="B37" s="91"/>
      <c r="C37" s="91"/>
      <c r="D37" s="91"/>
      <c r="E37" s="91"/>
      <c r="F37" s="91"/>
      <c r="G37" s="91"/>
      <c r="H37" s="91"/>
      <c r="I37" s="91"/>
      <c r="J37" s="91"/>
      <c r="K37" s="91"/>
    </row>
    <row r="38" spans="1:11" s="20" customFormat="1" ht="11.3" customHeight="1" x14ac:dyDescent="0.2">
      <c r="A38" s="74"/>
      <c r="B38" s="74"/>
      <c r="C38" s="74"/>
      <c r="D38" s="74"/>
      <c r="E38" s="74"/>
      <c r="F38" s="74"/>
      <c r="G38" s="74"/>
      <c r="H38" s="91"/>
      <c r="I38" s="91"/>
      <c r="J38" s="91"/>
      <c r="K38" s="91"/>
    </row>
    <row r="39" spans="1:11" s="20" customFormat="1" ht="10.95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</row>
    <row r="40" spans="1:11" s="91" customFormat="1" ht="11.3" customHeight="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</row>
    <row r="41" spans="1:11" s="91" customFormat="1" ht="11.3" customHeight="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</row>
    <row r="44" spans="1:11" ht="12.75" customHeight="1" x14ac:dyDescent="0.25"/>
    <row r="48" spans="1:11" s="91" customFormat="1" ht="11.3" customHeight="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</row>
    <row r="49" spans="1:11" s="91" customFormat="1" ht="4.4000000000000004" customHeight="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</row>
    <row r="50" spans="1:11" s="91" customFormat="1" ht="11.3" customHeight="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</row>
    <row r="51" spans="1:11" s="91" customFormat="1" ht="11.3" customHeight="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</row>
    <row r="52" spans="1:11" s="91" customFormat="1" ht="11.3" customHeight="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</row>
    <row r="53" spans="1:11" s="91" customFormat="1" ht="11.3" customHeight="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</row>
    <row r="54" spans="1:11" s="91" customFormat="1" ht="11.3" customHeight="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6"/>
  <sheetViews>
    <sheetView workbookViewId="0"/>
  </sheetViews>
  <sheetFormatPr defaultColWidth="8" defaultRowHeight="11.3" customHeight="1" x14ac:dyDescent="0.25"/>
  <cols>
    <col min="1" max="1" width="29.85546875" style="39" customWidth="1"/>
    <col min="2" max="6" width="8.140625" style="39" customWidth="1"/>
    <col min="7" max="16384" width="8" style="39"/>
  </cols>
  <sheetData>
    <row r="1" spans="1:9" s="94" customFormat="1" ht="10.95" x14ac:dyDescent="0.2">
      <c r="A1" s="102" t="s">
        <v>86</v>
      </c>
    </row>
    <row r="2" spans="1:9" s="94" customFormat="1" ht="11.1" customHeight="1" x14ac:dyDescent="0.25">
      <c r="A2" s="214"/>
    </row>
    <row r="3" spans="1:9" s="24" customFormat="1" ht="43.65" x14ac:dyDescent="0.2">
      <c r="A3" s="99"/>
      <c r="B3" s="95" t="str">
        <f>'Table 2.X.1 CCE'!$B$5</f>
        <v>2022-23 Estimated actual
$'000</v>
      </c>
      <c r="C3" s="70" t="str">
        <f>'Table 2.X.1 CCE'!$C$5</f>
        <v>2023-24
Budget
$'000</v>
      </c>
      <c r="D3" s="95" t="str">
        <f>'Table 2.X.1 CCE'!$D$5</f>
        <v>2024-25 Forward estimate
$'000</v>
      </c>
      <c r="E3" s="95" t="str">
        <f>'Table 2.X.1 CCE'!$E$5</f>
        <v>2025-26 Forward estimate
$'000</v>
      </c>
      <c r="F3" s="95" t="str">
        <f>'Table 2.X.1 CCE'!$F$5</f>
        <v>2026-27
Forward estimate
$'000</v>
      </c>
      <c r="I3" s="18"/>
    </row>
    <row r="4" spans="1:9" ht="10.95" x14ac:dyDescent="0.25">
      <c r="A4" s="215" t="s">
        <v>15</v>
      </c>
      <c r="B4" s="96"/>
      <c r="C4" s="5"/>
      <c r="D4" s="96"/>
      <c r="E4" s="96"/>
      <c r="F4" s="96"/>
    </row>
    <row r="5" spans="1:9" ht="10.95" x14ac:dyDescent="0.25">
      <c r="A5" s="215" t="s">
        <v>16</v>
      </c>
      <c r="B5" s="96"/>
      <c r="C5" s="5"/>
      <c r="D5" s="96"/>
      <c r="E5" s="96"/>
      <c r="F5" s="96"/>
    </row>
    <row r="6" spans="1:9" ht="10.95" x14ac:dyDescent="0.2">
      <c r="A6" s="216" t="s">
        <v>66</v>
      </c>
      <c r="B6" s="228">
        <v>9877</v>
      </c>
      <c r="C6" s="229">
        <v>8737</v>
      </c>
      <c r="D6" s="228">
        <v>8237</v>
      </c>
      <c r="E6" s="228">
        <v>9332</v>
      </c>
      <c r="F6" s="228">
        <v>8757</v>
      </c>
    </row>
    <row r="7" spans="1:9" ht="10.95" x14ac:dyDescent="0.2">
      <c r="A7" s="217" t="s">
        <v>56</v>
      </c>
      <c r="B7" s="228">
        <v>3917</v>
      </c>
      <c r="C7" s="229">
        <v>3917</v>
      </c>
      <c r="D7" s="228">
        <v>3917</v>
      </c>
      <c r="E7" s="228">
        <v>3917</v>
      </c>
      <c r="F7" s="228">
        <v>3917</v>
      </c>
    </row>
    <row r="8" spans="1:9" ht="10.95" x14ac:dyDescent="0.2">
      <c r="A8" s="216" t="s">
        <v>18</v>
      </c>
      <c r="B8" s="228">
        <v>25521</v>
      </c>
      <c r="C8" s="229">
        <v>24766</v>
      </c>
      <c r="D8" s="228">
        <v>24766</v>
      </c>
      <c r="E8" s="228">
        <v>23371</v>
      </c>
      <c r="F8" s="228">
        <v>23371</v>
      </c>
    </row>
    <row r="9" spans="1:9" ht="10.95" x14ac:dyDescent="0.15">
      <c r="A9" s="218" t="s">
        <v>19</v>
      </c>
      <c r="B9" s="230">
        <v>39315</v>
      </c>
      <c r="C9" s="231">
        <v>37420</v>
      </c>
      <c r="D9" s="230">
        <v>36920</v>
      </c>
      <c r="E9" s="230">
        <v>36620</v>
      </c>
      <c r="F9" s="230">
        <v>36045</v>
      </c>
      <c r="G9" s="40"/>
      <c r="H9" s="40"/>
      <c r="I9" s="40"/>
    </row>
    <row r="10" spans="1:9" ht="10.95" x14ac:dyDescent="0.2">
      <c r="A10" s="215" t="s">
        <v>20</v>
      </c>
      <c r="B10" s="228"/>
      <c r="C10" s="229"/>
      <c r="D10" s="228"/>
      <c r="E10" s="228"/>
      <c r="F10" s="228"/>
    </row>
    <row r="11" spans="1:9" s="40" customFormat="1" ht="10.95" x14ac:dyDescent="0.2">
      <c r="A11" s="216" t="s">
        <v>21</v>
      </c>
      <c r="B11" s="228">
        <v>63107</v>
      </c>
      <c r="C11" s="229">
        <v>64844</v>
      </c>
      <c r="D11" s="228">
        <v>65276</v>
      </c>
      <c r="E11" s="228">
        <v>65693</v>
      </c>
      <c r="F11" s="228">
        <v>66100</v>
      </c>
      <c r="G11" s="39"/>
      <c r="H11" s="39"/>
      <c r="I11" s="39"/>
    </row>
    <row r="12" spans="1:9" ht="10.95" x14ac:dyDescent="0.2">
      <c r="A12" s="216" t="s">
        <v>61</v>
      </c>
      <c r="B12" s="228">
        <v>1856</v>
      </c>
      <c r="C12" s="229">
        <v>2002</v>
      </c>
      <c r="D12" s="228">
        <v>2058</v>
      </c>
      <c r="E12" s="228">
        <v>1929</v>
      </c>
      <c r="F12" s="228">
        <v>2085</v>
      </c>
      <c r="I12" s="57"/>
    </row>
    <row r="13" spans="1:9" ht="10.95" x14ac:dyDescent="0.2">
      <c r="A13" s="216" t="s">
        <v>67</v>
      </c>
      <c r="B13" s="228">
        <v>188</v>
      </c>
      <c r="C13" s="229">
        <v>188</v>
      </c>
      <c r="D13" s="228">
        <v>188</v>
      </c>
      <c r="E13" s="228">
        <v>188</v>
      </c>
      <c r="F13" s="228">
        <v>188</v>
      </c>
    </row>
    <row r="14" spans="1:9" ht="10.95" x14ac:dyDescent="0.15">
      <c r="A14" s="219" t="s">
        <v>22</v>
      </c>
      <c r="B14" s="230">
        <v>65151</v>
      </c>
      <c r="C14" s="231">
        <v>67034</v>
      </c>
      <c r="D14" s="230">
        <v>67522</v>
      </c>
      <c r="E14" s="230">
        <v>67810</v>
      </c>
      <c r="F14" s="230">
        <v>68373</v>
      </c>
      <c r="G14" s="40"/>
      <c r="H14" s="40"/>
      <c r="I14" s="40"/>
    </row>
    <row r="15" spans="1:9" ht="10.95" x14ac:dyDescent="0.15">
      <c r="A15" s="214" t="s">
        <v>23</v>
      </c>
      <c r="B15" s="232">
        <v>104466</v>
      </c>
      <c r="C15" s="233">
        <v>104454</v>
      </c>
      <c r="D15" s="232">
        <v>104442</v>
      </c>
      <c r="E15" s="232">
        <v>104430</v>
      </c>
      <c r="F15" s="232">
        <v>104418</v>
      </c>
      <c r="G15" s="38"/>
      <c r="H15" s="38"/>
      <c r="I15" s="38"/>
    </row>
    <row r="16" spans="1:9" ht="10.95" x14ac:dyDescent="0.2">
      <c r="A16" s="220" t="s">
        <v>24</v>
      </c>
      <c r="B16" s="228"/>
      <c r="C16" s="229"/>
      <c r="D16" s="228"/>
      <c r="E16" s="228"/>
      <c r="F16" s="228"/>
    </row>
    <row r="17" spans="1:9" ht="10.95" x14ac:dyDescent="0.2">
      <c r="A17" s="215" t="s">
        <v>31</v>
      </c>
      <c r="B17" s="228"/>
      <c r="C17" s="229"/>
      <c r="D17" s="228"/>
      <c r="E17" s="228"/>
      <c r="F17" s="228"/>
    </row>
    <row r="18" spans="1:9" ht="10.95" x14ac:dyDescent="0.2">
      <c r="A18" s="221" t="s">
        <v>126</v>
      </c>
      <c r="B18" s="228">
        <v>2696</v>
      </c>
      <c r="C18" s="229">
        <v>2696</v>
      </c>
      <c r="D18" s="228">
        <v>2696</v>
      </c>
      <c r="E18" s="228">
        <v>2696</v>
      </c>
      <c r="F18" s="228">
        <v>2696</v>
      </c>
    </row>
    <row r="19" spans="1:9" ht="10.95" x14ac:dyDescent="0.2">
      <c r="A19" s="221" t="s">
        <v>132</v>
      </c>
      <c r="B19" s="228">
        <v>350</v>
      </c>
      <c r="C19" s="229">
        <v>350</v>
      </c>
      <c r="D19" s="228">
        <v>350</v>
      </c>
      <c r="E19" s="228">
        <v>350</v>
      </c>
      <c r="F19" s="228">
        <v>350</v>
      </c>
    </row>
    <row r="20" spans="1:9" ht="10.95" x14ac:dyDescent="0.15">
      <c r="A20" s="222" t="s">
        <v>33</v>
      </c>
      <c r="B20" s="230">
        <v>3046</v>
      </c>
      <c r="C20" s="231">
        <v>3046</v>
      </c>
      <c r="D20" s="230">
        <v>3046</v>
      </c>
      <c r="E20" s="230">
        <v>3046</v>
      </c>
      <c r="F20" s="230">
        <v>3046</v>
      </c>
      <c r="G20" s="40"/>
      <c r="H20" s="40"/>
      <c r="I20" s="40"/>
    </row>
    <row r="21" spans="1:9" ht="10.95" x14ac:dyDescent="0.2">
      <c r="A21" s="220" t="s">
        <v>25</v>
      </c>
      <c r="B21" s="228"/>
      <c r="C21" s="229"/>
      <c r="D21" s="228"/>
      <c r="E21" s="228"/>
      <c r="F21" s="228"/>
    </row>
    <row r="22" spans="1:9" ht="10.95" x14ac:dyDescent="0.2">
      <c r="A22" s="223" t="s">
        <v>26</v>
      </c>
      <c r="B22" s="234">
        <v>368</v>
      </c>
      <c r="C22" s="235">
        <v>371</v>
      </c>
      <c r="D22" s="234">
        <v>374</v>
      </c>
      <c r="E22" s="234">
        <v>377</v>
      </c>
      <c r="F22" s="234">
        <v>380</v>
      </c>
    </row>
    <row r="23" spans="1:9" s="40" customFormat="1" ht="10.199999999999999" x14ac:dyDescent="0.15">
      <c r="A23" s="222" t="s">
        <v>27</v>
      </c>
      <c r="B23" s="230">
        <v>368</v>
      </c>
      <c r="C23" s="231">
        <v>371</v>
      </c>
      <c r="D23" s="230">
        <v>374</v>
      </c>
      <c r="E23" s="230">
        <v>377</v>
      </c>
      <c r="F23" s="230">
        <v>380</v>
      </c>
    </row>
    <row r="24" spans="1:9" ht="10.95" x14ac:dyDescent="0.2">
      <c r="A24" s="220" t="s">
        <v>28</v>
      </c>
      <c r="B24" s="228"/>
      <c r="C24" s="229"/>
      <c r="D24" s="228"/>
      <c r="E24" s="228"/>
      <c r="F24" s="228"/>
    </row>
    <row r="25" spans="1:9" s="38" customFormat="1" ht="10.95" x14ac:dyDescent="0.2">
      <c r="A25" s="221" t="s">
        <v>59</v>
      </c>
      <c r="B25" s="234">
        <v>3566</v>
      </c>
      <c r="C25" s="235">
        <v>3566</v>
      </c>
      <c r="D25" s="234">
        <v>3566</v>
      </c>
      <c r="E25" s="234">
        <v>3566</v>
      </c>
      <c r="F25" s="234">
        <v>3566</v>
      </c>
      <c r="G25" s="39"/>
      <c r="H25" s="39"/>
      <c r="I25" s="39"/>
    </row>
    <row r="26" spans="1:9" ht="10.95" x14ac:dyDescent="0.15">
      <c r="A26" s="222" t="s">
        <v>30</v>
      </c>
      <c r="B26" s="230">
        <v>3566</v>
      </c>
      <c r="C26" s="231">
        <v>3566</v>
      </c>
      <c r="D26" s="230">
        <v>3566</v>
      </c>
      <c r="E26" s="230">
        <v>3566</v>
      </c>
      <c r="F26" s="230">
        <v>3566</v>
      </c>
      <c r="G26" s="40"/>
      <c r="H26" s="40"/>
      <c r="I26" s="40"/>
    </row>
    <row r="27" spans="1:9" ht="10.95" x14ac:dyDescent="0.15">
      <c r="A27" s="220" t="s">
        <v>34</v>
      </c>
      <c r="B27" s="236">
        <v>6980</v>
      </c>
      <c r="C27" s="237">
        <v>6983</v>
      </c>
      <c r="D27" s="236">
        <v>6986</v>
      </c>
      <c r="E27" s="236">
        <v>6989</v>
      </c>
      <c r="F27" s="236">
        <v>6992</v>
      </c>
      <c r="G27" s="38"/>
      <c r="H27" s="38"/>
      <c r="I27" s="38"/>
    </row>
    <row r="28" spans="1:9" ht="10.95" x14ac:dyDescent="0.2">
      <c r="A28" s="224" t="s">
        <v>35</v>
      </c>
      <c r="B28" s="238">
        <v>97486</v>
      </c>
      <c r="C28" s="239">
        <v>97471</v>
      </c>
      <c r="D28" s="238">
        <v>97456</v>
      </c>
      <c r="E28" s="238">
        <v>97441</v>
      </c>
      <c r="F28" s="238">
        <v>97426</v>
      </c>
      <c r="G28" s="38"/>
      <c r="H28" s="38"/>
      <c r="I28" s="57"/>
    </row>
    <row r="29" spans="1:9" ht="10.95" x14ac:dyDescent="0.2">
      <c r="A29" s="100" t="s">
        <v>77</v>
      </c>
      <c r="B29" s="240"/>
      <c r="C29" s="241"/>
      <c r="D29" s="240"/>
      <c r="E29" s="240"/>
      <c r="F29" s="240"/>
      <c r="G29" s="19"/>
      <c r="H29" s="19"/>
    </row>
    <row r="30" spans="1:9" ht="10.95" x14ac:dyDescent="0.2">
      <c r="A30" s="100" t="s">
        <v>38</v>
      </c>
      <c r="B30" s="240"/>
      <c r="C30" s="241"/>
      <c r="D30" s="240"/>
      <c r="E30" s="240"/>
      <c r="F30" s="240"/>
      <c r="G30" s="19"/>
      <c r="H30" s="19"/>
    </row>
    <row r="31" spans="1:9" ht="10.95" x14ac:dyDescent="0.2">
      <c r="A31" s="101" t="s">
        <v>127</v>
      </c>
      <c r="B31" s="240">
        <v>3021</v>
      </c>
      <c r="C31" s="241">
        <v>3021</v>
      </c>
      <c r="D31" s="240">
        <v>3021</v>
      </c>
      <c r="E31" s="240">
        <v>3021</v>
      </c>
      <c r="F31" s="240">
        <v>3021</v>
      </c>
      <c r="G31" s="19"/>
      <c r="I31" s="71"/>
    </row>
    <row r="32" spans="1:9" ht="10.95" x14ac:dyDescent="0.2">
      <c r="A32" s="101" t="s">
        <v>39</v>
      </c>
      <c r="B32" s="240">
        <v>25185</v>
      </c>
      <c r="C32" s="241">
        <v>25185</v>
      </c>
      <c r="D32" s="240">
        <v>25185</v>
      </c>
      <c r="E32" s="240">
        <v>25185</v>
      </c>
      <c r="F32" s="240">
        <v>25185</v>
      </c>
      <c r="G32" s="19"/>
      <c r="H32" s="19"/>
    </row>
    <row r="33" spans="1:9" ht="21.85" x14ac:dyDescent="0.2">
      <c r="A33" s="225" t="s">
        <v>97</v>
      </c>
      <c r="B33" s="240">
        <v>69280</v>
      </c>
      <c r="C33" s="241">
        <v>69265</v>
      </c>
      <c r="D33" s="240">
        <v>69250</v>
      </c>
      <c r="E33" s="240">
        <v>69235</v>
      </c>
      <c r="F33" s="240">
        <v>69220</v>
      </c>
      <c r="G33" s="19"/>
      <c r="H33" s="19"/>
    </row>
    <row r="34" spans="1:9" s="40" customFormat="1" ht="10.95" x14ac:dyDescent="0.15">
      <c r="A34" s="226" t="s">
        <v>40</v>
      </c>
      <c r="B34" s="242">
        <v>97486</v>
      </c>
      <c r="C34" s="243">
        <v>97471</v>
      </c>
      <c r="D34" s="242">
        <v>97456</v>
      </c>
      <c r="E34" s="242">
        <v>97441</v>
      </c>
      <c r="F34" s="242">
        <v>97426</v>
      </c>
      <c r="G34" s="33"/>
      <c r="H34" s="33"/>
      <c r="I34" s="39"/>
    </row>
    <row r="35" spans="1:9" ht="10.95" x14ac:dyDescent="0.2">
      <c r="A35" s="227" t="s">
        <v>91</v>
      </c>
      <c r="B35" s="244">
        <v>97486</v>
      </c>
      <c r="C35" s="245">
        <v>97471</v>
      </c>
      <c r="D35" s="244">
        <v>97456</v>
      </c>
      <c r="E35" s="244">
        <v>97441</v>
      </c>
      <c r="F35" s="244">
        <v>97426</v>
      </c>
      <c r="G35" s="20"/>
      <c r="H35" s="20"/>
    </row>
    <row r="36" spans="1:9" ht="10.95" x14ac:dyDescent="0.2">
      <c r="A36" s="74" t="s">
        <v>84</v>
      </c>
      <c r="B36" s="74"/>
      <c r="C36" s="74"/>
      <c r="D36" s="91"/>
      <c r="E36" s="91"/>
      <c r="F36" s="91"/>
      <c r="G36" s="91"/>
      <c r="H36" s="91"/>
      <c r="I36" s="94"/>
    </row>
    <row r="37" spans="1:9" ht="10.95" x14ac:dyDescent="0.2">
      <c r="A37" s="286"/>
      <c r="B37" s="286"/>
      <c r="C37" s="286"/>
      <c r="D37" s="91"/>
      <c r="E37" s="91"/>
      <c r="F37" s="91"/>
      <c r="G37" s="91"/>
      <c r="H37" s="91"/>
      <c r="I37" s="94"/>
    </row>
    <row r="38" spans="1:9" ht="10.95" x14ac:dyDescent="0.25">
      <c r="A38" s="91" t="s">
        <v>78</v>
      </c>
      <c r="B38" s="91"/>
      <c r="C38" s="91"/>
      <c r="D38" s="91"/>
      <c r="E38" s="91"/>
      <c r="F38" s="91"/>
      <c r="G38" s="91"/>
      <c r="H38" s="91"/>
      <c r="I38" s="94"/>
    </row>
    <row r="39" spans="1:9" ht="10.95" x14ac:dyDescent="0.25">
      <c r="A39" s="94"/>
      <c r="B39" s="94"/>
      <c r="C39" s="94"/>
      <c r="D39" s="91"/>
      <c r="E39" s="91"/>
      <c r="F39" s="91"/>
      <c r="G39" s="91"/>
      <c r="H39" s="91"/>
      <c r="I39" s="94"/>
    </row>
    <row r="40" spans="1:9" s="40" customFormat="1" ht="10.95" x14ac:dyDescent="0.25">
      <c r="A40" s="91"/>
      <c r="B40" s="91"/>
      <c r="C40" s="91"/>
      <c r="D40" s="91"/>
      <c r="E40" s="91"/>
      <c r="F40" s="91"/>
      <c r="G40" s="91"/>
      <c r="H40" s="91"/>
      <c r="I40" s="94"/>
    </row>
    <row r="41" spans="1:9" ht="10.95" x14ac:dyDescent="0.25">
      <c r="A41" s="19"/>
      <c r="B41" s="19"/>
      <c r="C41" s="19"/>
      <c r="D41" s="19"/>
      <c r="E41" s="19"/>
      <c r="F41" s="19"/>
      <c r="G41" s="19"/>
      <c r="H41" s="19"/>
    </row>
    <row r="42" spans="1:9" ht="10.95" x14ac:dyDescent="0.25">
      <c r="A42" s="19"/>
      <c r="B42" s="19"/>
      <c r="C42" s="19"/>
      <c r="D42" s="19"/>
      <c r="E42" s="19"/>
      <c r="F42" s="19"/>
      <c r="G42" s="19"/>
      <c r="H42" s="19"/>
    </row>
    <row r="43" spans="1:9" ht="10.95" x14ac:dyDescent="0.25">
      <c r="A43" s="19"/>
      <c r="B43" s="19"/>
      <c r="C43" s="19"/>
      <c r="D43" s="19"/>
      <c r="E43" s="19"/>
      <c r="F43" s="19"/>
      <c r="G43" s="19"/>
      <c r="H43" s="19"/>
    </row>
    <row r="44" spans="1:9" ht="10.95" x14ac:dyDescent="0.2">
      <c r="A44" s="48"/>
      <c r="B44" s="48"/>
      <c r="C44" s="48"/>
      <c r="D44" s="48"/>
      <c r="E44" s="48"/>
      <c r="F44" s="48"/>
      <c r="G44" s="48"/>
      <c r="H44" s="19"/>
    </row>
    <row r="45" spans="1:9" ht="10.95" x14ac:dyDescent="0.25">
      <c r="A45" s="19"/>
      <c r="B45" s="19"/>
      <c r="C45" s="19"/>
      <c r="D45" s="19"/>
      <c r="E45" s="19"/>
      <c r="F45" s="19"/>
      <c r="G45" s="19"/>
      <c r="H45" s="19"/>
    </row>
    <row r="46" spans="1:9" s="40" customFormat="1" ht="10.95" x14ac:dyDescent="0.25">
      <c r="A46" s="19"/>
      <c r="B46" s="19"/>
      <c r="C46" s="19"/>
      <c r="D46" s="19"/>
      <c r="E46" s="19"/>
      <c r="F46" s="19"/>
      <c r="G46" s="19"/>
      <c r="H46" s="19"/>
      <c r="I46" s="39"/>
    </row>
    <row r="47" spans="1:9" ht="10.95" x14ac:dyDescent="0.25">
      <c r="A47" s="19"/>
      <c r="B47" s="19"/>
      <c r="C47" s="19"/>
      <c r="D47" s="19"/>
      <c r="E47" s="19"/>
      <c r="F47" s="19"/>
      <c r="G47" s="19"/>
      <c r="H47" s="19"/>
    </row>
    <row r="48" spans="1:9" ht="10.95" x14ac:dyDescent="0.25">
      <c r="A48" s="19"/>
      <c r="B48" s="19"/>
      <c r="C48" s="19"/>
      <c r="D48" s="19"/>
      <c r="E48" s="19"/>
      <c r="F48" s="19"/>
      <c r="G48" s="19"/>
      <c r="H48" s="19"/>
    </row>
    <row r="49" spans="1:9" ht="10.95" x14ac:dyDescent="0.25">
      <c r="A49" s="19"/>
      <c r="B49" s="19"/>
      <c r="C49" s="19"/>
      <c r="D49" s="19"/>
      <c r="E49" s="19"/>
      <c r="F49" s="19"/>
      <c r="G49" s="19"/>
      <c r="H49" s="19"/>
    </row>
    <row r="50" spans="1:9" s="40" customFormat="1" ht="10.95" x14ac:dyDescent="0.25">
      <c r="A50" s="19"/>
      <c r="B50" s="19"/>
      <c r="C50" s="19"/>
      <c r="D50" s="19"/>
      <c r="E50" s="19"/>
      <c r="F50" s="19"/>
      <c r="G50" s="19"/>
      <c r="H50" s="19"/>
      <c r="I50" s="39"/>
    </row>
    <row r="51" spans="1:9" ht="10.95" x14ac:dyDescent="0.25">
      <c r="A51" s="19"/>
      <c r="B51" s="19"/>
      <c r="C51" s="19"/>
      <c r="D51" s="19"/>
      <c r="E51" s="19"/>
      <c r="F51" s="19"/>
      <c r="G51" s="19"/>
      <c r="H51" s="19"/>
    </row>
    <row r="52" spans="1:9" s="38" customFormat="1" ht="10.95" x14ac:dyDescent="0.25">
      <c r="A52" s="19"/>
      <c r="B52" s="19"/>
      <c r="C52" s="19"/>
      <c r="D52" s="19"/>
      <c r="E52" s="19"/>
      <c r="F52" s="19"/>
      <c r="G52" s="19"/>
      <c r="H52" s="19"/>
      <c r="I52" s="39"/>
    </row>
    <row r="53" spans="1:9" s="38" customFormat="1" ht="10.95" x14ac:dyDescent="0.25">
      <c r="A53" s="19"/>
      <c r="B53" s="19"/>
      <c r="C53" s="19"/>
      <c r="D53" s="19"/>
      <c r="E53" s="19"/>
      <c r="F53" s="19"/>
      <c r="G53" s="19"/>
      <c r="H53" s="19"/>
      <c r="I53" s="39"/>
    </row>
    <row r="54" spans="1:9" ht="11.3" customHeight="1" x14ac:dyDescent="0.25">
      <c r="A54" s="19"/>
      <c r="B54" s="19"/>
      <c r="C54" s="19"/>
      <c r="D54" s="19"/>
      <c r="E54" s="19"/>
      <c r="F54" s="19"/>
      <c r="G54" s="19"/>
      <c r="H54" s="19"/>
    </row>
    <row r="55" spans="1:9" ht="11.3" customHeight="1" x14ac:dyDescent="0.25">
      <c r="A55" s="2"/>
      <c r="B55" s="1"/>
      <c r="C55" s="3"/>
      <c r="D55" s="1"/>
      <c r="E55" s="1"/>
      <c r="F55" s="1"/>
    </row>
    <row r="56" spans="1:9" ht="11.3" customHeight="1" x14ac:dyDescent="0.25">
      <c r="A56" s="2"/>
      <c r="B56" s="1"/>
      <c r="C56" s="3"/>
      <c r="D56" s="1"/>
      <c r="E56" s="1"/>
      <c r="F56" s="1"/>
    </row>
    <row r="57" spans="1:9" ht="11.3" customHeight="1" x14ac:dyDescent="0.25">
      <c r="A57" s="2"/>
      <c r="B57" s="1"/>
      <c r="C57" s="3"/>
      <c r="D57" s="1"/>
      <c r="E57" s="1"/>
      <c r="F57" s="1"/>
    </row>
    <row r="58" spans="1:9" ht="11.3" customHeight="1" x14ac:dyDescent="0.25">
      <c r="A58" s="2"/>
      <c r="B58" s="1"/>
      <c r="C58" s="3"/>
      <c r="D58" s="1"/>
      <c r="E58" s="1"/>
      <c r="F58" s="1"/>
    </row>
    <row r="59" spans="1:9" ht="10.95" x14ac:dyDescent="0.25">
      <c r="A59" s="2"/>
      <c r="B59" s="1"/>
      <c r="C59" s="3"/>
      <c r="D59" s="1"/>
      <c r="E59" s="1"/>
      <c r="F59" s="1"/>
    </row>
    <row r="60" spans="1:9" ht="10.95" x14ac:dyDescent="0.25">
      <c r="A60" s="2"/>
      <c r="B60" s="1"/>
      <c r="C60" s="3"/>
      <c r="D60" s="1"/>
      <c r="E60" s="1"/>
      <c r="F60" s="1"/>
    </row>
    <row r="61" spans="1:9" ht="10.95" x14ac:dyDescent="0.25">
      <c r="A61" s="2"/>
      <c r="B61" s="1"/>
      <c r="C61" s="3"/>
      <c r="D61" s="1"/>
      <c r="E61" s="1"/>
      <c r="F61" s="1"/>
    </row>
    <row r="62" spans="1:9" ht="10.95" x14ac:dyDescent="0.25">
      <c r="A62" s="2"/>
      <c r="B62" s="1"/>
      <c r="C62" s="3"/>
      <c r="D62" s="1"/>
      <c r="E62" s="1"/>
      <c r="F62" s="1"/>
    </row>
    <row r="63" spans="1:9" ht="10.95" x14ac:dyDescent="0.25">
      <c r="A63" s="2"/>
      <c r="B63" s="1"/>
      <c r="C63" s="3"/>
      <c r="D63" s="1"/>
      <c r="E63" s="1"/>
      <c r="F63" s="1"/>
    </row>
    <row r="64" spans="1:9" ht="10.95" x14ac:dyDescent="0.25">
      <c r="A64" s="2"/>
      <c r="B64" s="1"/>
      <c r="C64" s="3"/>
      <c r="D64" s="1"/>
      <c r="E64" s="1"/>
      <c r="F64" s="1"/>
    </row>
    <row r="65" spans="1:9" ht="10.95" x14ac:dyDescent="0.25">
      <c r="A65" s="2"/>
      <c r="B65" s="1"/>
      <c r="C65" s="3"/>
      <c r="D65" s="1"/>
      <c r="E65" s="1"/>
      <c r="F65" s="1"/>
    </row>
    <row r="66" spans="1:9" ht="10.95" x14ac:dyDescent="0.25">
      <c r="A66" s="2"/>
      <c r="B66" s="1"/>
      <c r="C66" s="3"/>
      <c r="D66" s="1"/>
      <c r="E66" s="1"/>
      <c r="F66" s="1"/>
    </row>
    <row r="67" spans="1:9" ht="10.95" x14ac:dyDescent="0.25">
      <c r="A67" s="2"/>
      <c r="B67" s="1"/>
      <c r="C67" s="3"/>
      <c r="D67" s="1"/>
      <c r="E67" s="1"/>
      <c r="F67" s="1"/>
    </row>
    <row r="68" spans="1:9" ht="10.95" x14ac:dyDescent="0.25">
      <c r="A68" s="2"/>
      <c r="B68" s="1"/>
      <c r="C68" s="3"/>
      <c r="D68" s="1"/>
      <c r="E68" s="1"/>
      <c r="F68" s="1"/>
    </row>
    <row r="69" spans="1:9" ht="10.95" x14ac:dyDescent="0.25">
      <c r="A69" s="2"/>
      <c r="B69" s="1"/>
      <c r="C69" s="3"/>
      <c r="D69" s="1"/>
      <c r="E69" s="1"/>
      <c r="F69" s="1"/>
    </row>
    <row r="70" spans="1:9" ht="10.95" x14ac:dyDescent="0.25">
      <c r="A70" s="2"/>
      <c r="B70" s="1"/>
      <c r="C70" s="3"/>
      <c r="D70" s="1"/>
      <c r="E70" s="1"/>
      <c r="F70" s="1"/>
    </row>
    <row r="71" spans="1:9" ht="10.95" x14ac:dyDescent="0.25">
      <c r="A71" s="2"/>
      <c r="B71" s="1"/>
      <c r="C71" s="3"/>
      <c r="D71" s="1"/>
      <c r="E71" s="1"/>
      <c r="F71" s="1"/>
    </row>
    <row r="72" spans="1:9" s="94" customFormat="1" ht="11.3" customHeight="1" x14ac:dyDescent="0.25">
      <c r="A72" s="2"/>
      <c r="B72" s="1"/>
      <c r="C72" s="3"/>
      <c r="D72" s="1"/>
      <c r="E72" s="1"/>
      <c r="F72" s="1"/>
      <c r="G72" s="39"/>
      <c r="H72" s="39"/>
      <c r="I72" s="39"/>
    </row>
    <row r="73" spans="1:9" s="94" customFormat="1" ht="11.3" customHeight="1" x14ac:dyDescent="0.25">
      <c r="A73" s="2"/>
      <c r="B73" s="1"/>
      <c r="C73" s="3"/>
      <c r="D73" s="1"/>
      <c r="E73" s="1"/>
      <c r="F73" s="1"/>
      <c r="G73" s="39"/>
      <c r="H73" s="39"/>
      <c r="I73" s="39"/>
    </row>
    <row r="74" spans="1:9" s="94" customFormat="1" ht="11.3" customHeight="1" x14ac:dyDescent="0.25">
      <c r="A74" s="2"/>
      <c r="B74" s="1"/>
      <c r="C74" s="3"/>
      <c r="D74" s="1"/>
      <c r="E74" s="1"/>
      <c r="F74" s="1"/>
      <c r="G74" s="39"/>
      <c r="H74" s="39"/>
      <c r="I74" s="39"/>
    </row>
    <row r="75" spans="1:9" s="94" customFormat="1" ht="11.3" customHeight="1" x14ac:dyDescent="0.25">
      <c r="A75" s="2"/>
      <c r="B75" s="1"/>
      <c r="C75" s="3"/>
      <c r="D75" s="1"/>
      <c r="E75" s="1"/>
      <c r="F75" s="1"/>
      <c r="G75" s="39"/>
      <c r="H75" s="39"/>
      <c r="I75" s="39"/>
    </row>
    <row r="76" spans="1:9" s="94" customFormat="1" ht="11.3" customHeight="1" x14ac:dyDescent="0.25">
      <c r="A76" s="2"/>
      <c r="B76" s="1"/>
      <c r="C76" s="3"/>
      <c r="D76" s="1"/>
      <c r="E76" s="1"/>
      <c r="F76" s="1"/>
      <c r="G76" s="39"/>
      <c r="H76" s="39"/>
      <c r="I76" s="39"/>
    </row>
    <row r="77" spans="1:9" ht="11.3" customHeight="1" x14ac:dyDescent="0.25">
      <c r="A77" s="2"/>
      <c r="B77" s="1"/>
      <c r="C77" s="3"/>
      <c r="D77" s="1"/>
      <c r="E77" s="1"/>
      <c r="F77" s="1"/>
    </row>
    <row r="78" spans="1:9" ht="11.3" customHeight="1" x14ac:dyDescent="0.25">
      <c r="A78" s="2"/>
      <c r="B78" s="1"/>
      <c r="C78" s="3"/>
      <c r="D78" s="1"/>
      <c r="E78" s="1"/>
      <c r="F78" s="1"/>
    </row>
    <row r="79" spans="1:9" ht="11.3" customHeight="1" x14ac:dyDescent="0.25">
      <c r="A79" s="2"/>
      <c r="B79" s="1"/>
      <c r="C79" s="3"/>
      <c r="D79" s="1"/>
      <c r="E79" s="1"/>
      <c r="F79" s="1"/>
    </row>
    <row r="80" spans="1:9" ht="11.3" customHeight="1" x14ac:dyDescent="0.25">
      <c r="A80" s="2"/>
      <c r="B80" s="1"/>
      <c r="C80" s="3"/>
      <c r="D80" s="1"/>
      <c r="E80" s="1"/>
      <c r="F80" s="1"/>
    </row>
    <row r="81" spans="1:6" ht="11.3" customHeight="1" x14ac:dyDescent="0.25">
      <c r="A81" s="2"/>
      <c r="B81" s="1"/>
      <c r="C81" s="3"/>
      <c r="D81" s="1"/>
      <c r="E81" s="1"/>
      <c r="F81" s="1"/>
    </row>
    <row r="82" spans="1:6" ht="11.3" customHeight="1" x14ac:dyDescent="0.25">
      <c r="A82" s="2"/>
      <c r="B82" s="1"/>
      <c r="C82" s="3"/>
      <c r="D82" s="1"/>
      <c r="E82" s="1"/>
      <c r="F82" s="1"/>
    </row>
    <row r="83" spans="1:6" ht="11.3" customHeight="1" x14ac:dyDescent="0.25">
      <c r="A83" s="2"/>
      <c r="B83" s="1"/>
      <c r="C83" s="3"/>
      <c r="D83" s="1"/>
      <c r="E83" s="1"/>
      <c r="F83" s="1"/>
    </row>
    <row r="84" spans="1:6" ht="11.3" customHeight="1" x14ac:dyDescent="0.25">
      <c r="A84" s="2"/>
      <c r="B84" s="1"/>
      <c r="C84" s="3"/>
      <c r="D84" s="1"/>
      <c r="E84" s="1"/>
      <c r="F84" s="1"/>
    </row>
    <row r="85" spans="1:6" ht="11.3" customHeight="1" x14ac:dyDescent="0.25">
      <c r="A85" s="2"/>
      <c r="B85" s="1"/>
      <c r="C85" s="3"/>
      <c r="D85" s="1"/>
      <c r="E85" s="1"/>
      <c r="F85" s="1"/>
    </row>
    <row r="86" spans="1:6" ht="11.3" customHeight="1" x14ac:dyDescent="0.25">
      <c r="A86" s="2"/>
      <c r="B86" s="1"/>
      <c r="C86" s="3"/>
      <c r="D86" s="1"/>
      <c r="E86" s="1"/>
      <c r="F86" s="1"/>
    </row>
    <row r="87" spans="1:6" ht="11.3" customHeight="1" x14ac:dyDescent="0.25">
      <c r="A87" s="2"/>
      <c r="B87" s="1"/>
      <c r="C87" s="3"/>
      <c r="D87" s="1"/>
      <c r="E87" s="1"/>
      <c r="F87" s="1"/>
    </row>
    <row r="88" spans="1:6" ht="11.3" customHeight="1" x14ac:dyDescent="0.25">
      <c r="A88" s="2"/>
      <c r="B88" s="1"/>
      <c r="C88" s="3"/>
      <c r="D88" s="1"/>
      <c r="E88" s="1"/>
      <c r="F88" s="1"/>
    </row>
    <row r="89" spans="1:6" ht="11.3" customHeight="1" x14ac:dyDescent="0.25">
      <c r="A89" s="2"/>
      <c r="B89" s="1"/>
      <c r="C89" s="3"/>
      <c r="D89" s="1"/>
      <c r="E89" s="1"/>
      <c r="F89" s="1"/>
    </row>
    <row r="90" spans="1:6" ht="11.3" customHeight="1" x14ac:dyDescent="0.25">
      <c r="A90" s="2"/>
      <c r="B90" s="1"/>
      <c r="C90" s="3"/>
      <c r="D90" s="1"/>
      <c r="E90" s="1"/>
      <c r="F90" s="1"/>
    </row>
    <row r="91" spans="1:6" ht="11.3" customHeight="1" x14ac:dyDescent="0.25">
      <c r="A91" s="2"/>
      <c r="B91" s="1"/>
      <c r="C91" s="3"/>
      <c r="D91" s="1"/>
      <c r="E91" s="1"/>
      <c r="F91" s="1"/>
    </row>
    <row r="92" spans="1:6" ht="11.3" customHeight="1" x14ac:dyDescent="0.25">
      <c r="A92" s="39" t="s">
        <v>36</v>
      </c>
    </row>
    <row r="93" spans="1:6" ht="11.3" customHeight="1" x14ac:dyDescent="0.25">
      <c r="A93" s="41" t="s">
        <v>37</v>
      </c>
    </row>
    <row r="95" spans="1:6" ht="11.3" customHeight="1" x14ac:dyDescent="0.25">
      <c r="A95" s="42" t="s">
        <v>62</v>
      </c>
    </row>
    <row r="96" spans="1:6" ht="11.3" customHeight="1" x14ac:dyDescent="0.2">
      <c r="A96" s="4" t="s">
        <v>63</v>
      </c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34"/>
  <sheetViews>
    <sheetView showGridLines="0" workbookViewId="0"/>
  </sheetViews>
  <sheetFormatPr defaultColWidth="8" defaultRowHeight="11.3" customHeight="1" x14ac:dyDescent="0.25"/>
  <cols>
    <col min="1" max="1" width="28.140625" style="91" customWidth="1"/>
    <col min="2" max="3" width="8.85546875" style="103" customWidth="1"/>
    <col min="4" max="4" width="7.85546875" style="103" customWidth="1"/>
    <col min="5" max="5" width="9.140625" style="103" customWidth="1"/>
    <col min="6" max="6" width="8.85546875" style="103" customWidth="1"/>
    <col min="7" max="7" width="7.5703125" style="91" customWidth="1"/>
    <col min="8" max="8" width="8" style="98"/>
    <col min="9" max="16384" width="8" style="91"/>
  </cols>
  <sheetData>
    <row r="1" spans="1:8" ht="21.85" customHeight="1" x14ac:dyDescent="0.25">
      <c r="A1" s="90" t="s">
        <v>156</v>
      </c>
      <c r="B1" s="98"/>
      <c r="C1" s="98"/>
      <c r="D1" s="98"/>
      <c r="E1" s="98"/>
      <c r="F1" s="91"/>
      <c r="G1" s="98"/>
      <c r="H1" s="91"/>
    </row>
    <row r="2" spans="1:8" ht="11.3" customHeight="1" x14ac:dyDescent="0.25">
      <c r="A2" s="98"/>
      <c r="F2" s="91"/>
      <c r="G2" s="98"/>
      <c r="H2" s="91"/>
    </row>
    <row r="3" spans="1:8" s="103" customFormat="1" ht="54.55" x14ac:dyDescent="0.25">
      <c r="A3" s="246"/>
      <c r="B3" s="247" t="s">
        <v>98</v>
      </c>
      <c r="C3" s="247" t="s">
        <v>99</v>
      </c>
      <c r="D3" s="247" t="s">
        <v>100</v>
      </c>
      <c r="E3" s="247" t="s">
        <v>101</v>
      </c>
      <c r="G3" s="104"/>
    </row>
    <row r="4" spans="1:8" s="103" customFormat="1" ht="10.95" x14ac:dyDescent="0.25">
      <c r="A4" s="285" t="s">
        <v>158</v>
      </c>
      <c r="B4" s="97"/>
      <c r="C4" s="97"/>
      <c r="D4" s="97"/>
      <c r="E4" s="97"/>
      <c r="F4" s="105"/>
      <c r="G4" s="104"/>
    </row>
    <row r="5" spans="1:8" ht="21.85" x14ac:dyDescent="0.2">
      <c r="A5" s="106" t="s">
        <v>102</v>
      </c>
      <c r="B5" s="250">
        <v>69280</v>
      </c>
      <c r="C5" s="250">
        <v>25185</v>
      </c>
      <c r="D5" s="250">
        <v>3021</v>
      </c>
      <c r="E5" s="250">
        <v>97486</v>
      </c>
      <c r="F5" s="91"/>
      <c r="G5" s="98"/>
      <c r="H5" s="91"/>
    </row>
    <row r="6" spans="1:8" ht="10.95" x14ac:dyDescent="0.15">
      <c r="A6" s="107" t="s">
        <v>48</v>
      </c>
      <c r="B6" s="251">
        <v>69280</v>
      </c>
      <c r="C6" s="251">
        <v>25185</v>
      </c>
      <c r="D6" s="251">
        <v>3021</v>
      </c>
      <c r="E6" s="251">
        <v>97486</v>
      </c>
      <c r="F6" s="108"/>
      <c r="G6" s="108"/>
      <c r="H6" s="91"/>
    </row>
    <row r="7" spans="1:8" s="108" customFormat="1" ht="10.95" x14ac:dyDescent="0.2">
      <c r="A7" s="288" t="s">
        <v>58</v>
      </c>
      <c r="B7" s="240"/>
      <c r="C7" s="240"/>
      <c r="D7" s="240"/>
      <c r="E7" s="240"/>
      <c r="F7" s="91"/>
      <c r="G7" s="98"/>
    </row>
    <row r="8" spans="1:8" ht="10.95" x14ac:dyDescent="0.2">
      <c r="A8" s="109" t="s">
        <v>79</v>
      </c>
      <c r="B8" s="250">
        <v>-15</v>
      </c>
      <c r="C8" s="250"/>
      <c r="D8" s="250"/>
      <c r="E8" s="250">
        <v>-15</v>
      </c>
      <c r="G8" s="98"/>
      <c r="H8" s="91"/>
    </row>
    <row r="9" spans="1:8" ht="10.95" x14ac:dyDescent="0.15">
      <c r="A9" s="107" t="s">
        <v>13</v>
      </c>
      <c r="B9" s="252">
        <v>-15</v>
      </c>
      <c r="C9" s="252">
        <v>0</v>
      </c>
      <c r="D9" s="252">
        <v>0</v>
      </c>
      <c r="E9" s="252">
        <v>-15</v>
      </c>
      <c r="F9" s="110"/>
      <c r="G9" s="108"/>
      <c r="H9" s="91"/>
    </row>
    <row r="10" spans="1:8" ht="21.85" x14ac:dyDescent="0.2">
      <c r="A10" s="285" t="s">
        <v>159</v>
      </c>
      <c r="B10" s="248">
        <v>69265</v>
      </c>
      <c r="C10" s="248">
        <v>25185</v>
      </c>
      <c r="D10" s="248">
        <v>3021</v>
      </c>
      <c r="E10" s="248">
        <v>97471</v>
      </c>
      <c r="F10" s="98"/>
      <c r="G10" s="98"/>
      <c r="H10" s="91"/>
    </row>
    <row r="11" spans="1:8" s="108" customFormat="1" ht="21.85" x14ac:dyDescent="0.2">
      <c r="A11" s="140" t="s">
        <v>103</v>
      </c>
      <c r="B11" s="249">
        <v>69265</v>
      </c>
      <c r="C11" s="249">
        <v>25185</v>
      </c>
      <c r="D11" s="249">
        <v>3021</v>
      </c>
      <c r="E11" s="249">
        <v>97471</v>
      </c>
      <c r="F11" s="98"/>
      <c r="G11" s="98"/>
    </row>
    <row r="12" spans="1:8" ht="10.95" x14ac:dyDescent="0.25">
      <c r="A12" s="91" t="s">
        <v>84</v>
      </c>
      <c r="B12" s="91"/>
      <c r="C12" s="91"/>
      <c r="D12" s="91"/>
      <c r="E12" s="91"/>
      <c r="F12" s="91"/>
      <c r="G12" s="98"/>
      <c r="H12" s="91"/>
    </row>
    <row r="13" spans="1:8" ht="10.95" x14ac:dyDescent="0.25">
      <c r="A13" s="287"/>
      <c r="B13" s="287"/>
      <c r="C13" s="287"/>
      <c r="D13" s="287"/>
      <c r="E13" s="287"/>
      <c r="F13" s="91"/>
      <c r="G13" s="98"/>
      <c r="H13" s="91"/>
    </row>
    <row r="14" spans="1:8" ht="10.95" x14ac:dyDescent="0.25">
      <c r="A14" s="287"/>
      <c r="B14" s="287"/>
      <c r="C14" s="287"/>
      <c r="D14" s="287"/>
      <c r="E14" s="287"/>
      <c r="F14" s="91"/>
      <c r="G14" s="98"/>
      <c r="H14" s="91"/>
    </row>
    <row r="15" spans="1:8" ht="10.95" x14ac:dyDescent="0.25">
      <c r="A15" s="287"/>
      <c r="B15" s="287"/>
      <c r="C15" s="287"/>
      <c r="D15" s="287"/>
      <c r="E15" s="287"/>
      <c r="F15" s="91"/>
      <c r="G15" s="98"/>
      <c r="H15" s="91"/>
    </row>
    <row r="16" spans="1:8" ht="10.95" x14ac:dyDescent="0.25">
      <c r="A16" s="287"/>
      <c r="B16" s="287"/>
      <c r="C16" s="287"/>
      <c r="D16" s="287"/>
      <c r="E16" s="287"/>
      <c r="F16" s="91"/>
      <c r="G16" s="98"/>
      <c r="H16" s="91"/>
    </row>
    <row r="17" spans="1:8" ht="10.95" x14ac:dyDescent="0.25">
      <c r="A17" s="287"/>
      <c r="B17" s="287"/>
      <c r="C17" s="287"/>
      <c r="D17" s="287"/>
      <c r="E17" s="287"/>
      <c r="F17" s="91"/>
      <c r="G17" s="98"/>
      <c r="H17" s="91"/>
    </row>
    <row r="18" spans="1:8" ht="10.95" x14ac:dyDescent="0.25">
      <c r="A18" s="287"/>
      <c r="B18" s="287"/>
      <c r="C18" s="287"/>
      <c r="D18" s="287"/>
      <c r="E18" s="287"/>
      <c r="F18" s="91"/>
      <c r="G18" s="98"/>
      <c r="H18" s="91"/>
    </row>
    <row r="19" spans="1:8" ht="10.95" x14ac:dyDescent="0.25">
      <c r="A19" s="287"/>
      <c r="B19" s="287"/>
      <c r="C19" s="287"/>
      <c r="D19" s="287"/>
      <c r="E19" s="287"/>
      <c r="F19" s="91"/>
      <c r="G19" s="98"/>
      <c r="H19" s="91"/>
    </row>
    <row r="20" spans="1:8" ht="10.95" x14ac:dyDescent="0.25">
      <c r="A20" s="287"/>
      <c r="B20" s="287"/>
      <c r="C20" s="287"/>
      <c r="D20" s="287"/>
      <c r="E20" s="287"/>
      <c r="F20" s="91"/>
      <c r="G20" s="98"/>
      <c r="H20" s="91"/>
    </row>
    <row r="21" spans="1:8" ht="10.95" x14ac:dyDescent="0.25">
      <c r="A21" s="287"/>
      <c r="B21" s="287"/>
      <c r="C21" s="287"/>
      <c r="D21" s="287"/>
      <c r="E21" s="287"/>
      <c r="F21" s="91"/>
      <c r="G21" s="98"/>
      <c r="H21" s="91"/>
    </row>
    <row r="22" spans="1:8" ht="10.95" x14ac:dyDescent="0.25">
      <c r="A22" s="287"/>
      <c r="B22" s="287"/>
      <c r="C22" s="287"/>
      <c r="D22" s="287"/>
      <c r="E22" s="287"/>
      <c r="F22" s="91"/>
      <c r="G22" s="98"/>
      <c r="H22" s="91"/>
    </row>
    <row r="23" spans="1:8" ht="11.3" customHeight="1" x14ac:dyDescent="0.25">
      <c r="F23" s="91"/>
      <c r="G23" s="98"/>
      <c r="H23" s="91"/>
    </row>
    <row r="24" spans="1:8" ht="11.3" customHeight="1" x14ac:dyDescent="0.2">
      <c r="A24" s="74"/>
      <c r="B24" s="74"/>
      <c r="C24" s="74"/>
      <c r="D24" s="74"/>
      <c r="E24" s="74"/>
      <c r="F24" s="74"/>
      <c r="G24" s="98"/>
      <c r="H24" s="91"/>
    </row>
    <row r="25" spans="1:8" ht="11.3" customHeight="1" x14ac:dyDescent="0.25">
      <c r="F25" s="91"/>
      <c r="G25" s="98"/>
      <c r="H25" s="91"/>
    </row>
    <row r="26" spans="1:8" s="111" customFormat="1" ht="11.3" customHeight="1" x14ac:dyDescent="0.25">
      <c r="A26" s="91"/>
      <c r="B26" s="103"/>
      <c r="C26" s="103"/>
      <c r="D26" s="103"/>
      <c r="E26" s="103"/>
      <c r="F26" s="91"/>
      <c r="G26" s="98"/>
    </row>
    <row r="27" spans="1:8" s="111" customFormat="1" ht="11.3" customHeight="1" x14ac:dyDescent="0.25">
      <c r="A27" s="91"/>
      <c r="B27" s="103"/>
      <c r="C27" s="103"/>
      <c r="D27" s="103"/>
      <c r="E27" s="103"/>
      <c r="F27" s="91"/>
      <c r="G27" s="98"/>
    </row>
    <row r="28" spans="1:8" ht="11.3" customHeight="1" x14ac:dyDescent="0.25">
      <c r="F28" s="91"/>
      <c r="G28" s="98"/>
      <c r="H28" s="91"/>
    </row>
    <row r="29" spans="1:8" s="108" customFormat="1" ht="10.95" x14ac:dyDescent="0.25">
      <c r="A29" s="91"/>
      <c r="B29" s="103"/>
      <c r="C29" s="103"/>
      <c r="D29" s="103"/>
      <c r="E29" s="103"/>
      <c r="F29" s="91"/>
      <c r="G29" s="98"/>
    </row>
    <row r="30" spans="1:8" ht="11.3" customHeight="1" x14ac:dyDescent="0.25">
      <c r="F30" s="91"/>
      <c r="G30" s="98"/>
      <c r="H30" s="91"/>
    </row>
    <row r="31" spans="1:8" ht="11.3" customHeight="1" x14ac:dyDescent="0.25">
      <c r="F31" s="91"/>
      <c r="G31" s="98"/>
      <c r="H31" s="91"/>
    </row>
    <row r="32" spans="1:8" s="98" customFormat="1" ht="10.95" x14ac:dyDescent="0.25">
      <c r="A32" s="91"/>
      <c r="B32" s="103"/>
      <c r="C32" s="103"/>
      <c r="D32" s="103"/>
      <c r="E32" s="103"/>
      <c r="F32" s="91"/>
    </row>
    <row r="33" spans="1:8" ht="11.3" customHeight="1" x14ac:dyDescent="0.25">
      <c r="F33" s="91"/>
      <c r="G33" s="98"/>
      <c r="H33" s="91"/>
    </row>
    <row r="34" spans="1:8" s="98" customFormat="1" ht="10.95" x14ac:dyDescent="0.25">
      <c r="A34" s="91"/>
      <c r="B34" s="103"/>
      <c r="C34" s="103"/>
      <c r="D34" s="103"/>
      <c r="E34" s="103"/>
      <c r="F34" s="91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70"/>
  <sheetViews>
    <sheetView workbookViewId="0"/>
  </sheetViews>
  <sheetFormatPr defaultColWidth="8" defaultRowHeight="11.3" customHeight="1" x14ac:dyDescent="0.25"/>
  <cols>
    <col min="1" max="1" width="25.85546875" style="91" customWidth="1"/>
    <col min="2" max="2" width="8.42578125" style="91" customWidth="1"/>
    <col min="3" max="3" width="8.42578125" style="19" customWidth="1"/>
    <col min="4" max="6" width="8.42578125" style="91" customWidth="1"/>
    <col min="7" max="7" width="8.140625" style="91" customWidth="1"/>
    <col min="8" max="8" width="7.85546875" style="91" customWidth="1"/>
    <col min="9" max="16384" width="8" style="19"/>
  </cols>
  <sheetData>
    <row r="1" spans="1:14" s="91" customFormat="1" ht="10.95" x14ac:dyDescent="0.25">
      <c r="A1" s="98" t="s">
        <v>87</v>
      </c>
    </row>
    <row r="2" spans="1:14" s="91" customFormat="1" ht="11.3" customHeight="1" x14ac:dyDescent="0.25">
      <c r="A2" s="98"/>
    </row>
    <row r="3" spans="1:14" ht="43.65" x14ac:dyDescent="0.25">
      <c r="A3" s="253"/>
      <c r="B3" s="211" t="str">
        <f>'Table 2.X.1 CCE'!$B$5</f>
        <v>2022-23 Estimated actual
$'000</v>
      </c>
      <c r="C3" s="185" t="str">
        <f>'Table 2.X.1 CCE'!$C$5</f>
        <v>2023-24
Budget
$'000</v>
      </c>
      <c r="D3" s="211" t="str">
        <f>'Table 2.X.1 CCE'!$D$5</f>
        <v>2024-25 Forward estimate
$'000</v>
      </c>
      <c r="E3" s="211" t="str">
        <f>'Table 2.X.1 CCE'!$E$5</f>
        <v>2025-26 Forward estimate
$'000</v>
      </c>
      <c r="F3" s="211" t="str">
        <f>'Table 2.X.1 CCE'!$F$5</f>
        <v>2026-27
Forward estimate
$'000</v>
      </c>
    </row>
    <row r="4" spans="1:14" ht="10.95" x14ac:dyDescent="0.25">
      <c r="A4" s="100" t="s">
        <v>41</v>
      </c>
      <c r="B4" s="97"/>
      <c r="C4" s="8"/>
      <c r="D4" s="97"/>
      <c r="E4" s="97"/>
      <c r="F4" s="97"/>
    </row>
    <row r="5" spans="1:14" ht="10.95" x14ac:dyDescent="0.25">
      <c r="A5" s="112" t="s">
        <v>42</v>
      </c>
      <c r="B5" s="97"/>
      <c r="C5" s="8"/>
      <c r="D5" s="97"/>
      <c r="E5" s="97"/>
      <c r="F5" s="97"/>
    </row>
    <row r="6" spans="1:14" ht="10.95" x14ac:dyDescent="0.2">
      <c r="A6" s="101" t="s">
        <v>2</v>
      </c>
      <c r="B6" s="240">
        <v>36486</v>
      </c>
      <c r="C6" s="241">
        <v>37247</v>
      </c>
      <c r="D6" s="240">
        <v>38292</v>
      </c>
      <c r="E6" s="240">
        <v>38808</v>
      </c>
      <c r="F6" s="240">
        <v>39501</v>
      </c>
    </row>
    <row r="7" spans="1:14" ht="21.85" x14ac:dyDescent="0.2">
      <c r="A7" s="106" t="s">
        <v>93</v>
      </c>
      <c r="B7" s="240">
        <v>505</v>
      </c>
      <c r="C7" s="241">
        <v>505</v>
      </c>
      <c r="D7" s="240">
        <v>505</v>
      </c>
      <c r="E7" s="240">
        <v>505</v>
      </c>
      <c r="F7" s="240">
        <v>505</v>
      </c>
    </row>
    <row r="8" spans="1:14" ht="10.95" x14ac:dyDescent="0.2">
      <c r="A8" s="101" t="s">
        <v>128</v>
      </c>
      <c r="B8" s="240">
        <v>820</v>
      </c>
      <c r="C8" s="241">
        <v>820</v>
      </c>
      <c r="D8" s="240">
        <v>820</v>
      </c>
      <c r="E8" s="240">
        <v>820</v>
      </c>
      <c r="F8" s="240">
        <v>820</v>
      </c>
    </row>
    <row r="9" spans="1:14" ht="10.95" x14ac:dyDescent="0.2">
      <c r="A9" s="101" t="s">
        <v>32</v>
      </c>
      <c r="B9" s="240">
        <v>19833</v>
      </c>
      <c r="C9" s="241">
        <v>16326</v>
      </c>
      <c r="D9" s="240">
        <v>11594</v>
      </c>
      <c r="E9" s="240">
        <v>11362</v>
      </c>
      <c r="F9" s="240">
        <v>10942</v>
      </c>
    </row>
    <row r="10" spans="1:14" ht="10.95" x14ac:dyDescent="0.2">
      <c r="A10" s="101" t="s">
        <v>1</v>
      </c>
      <c r="B10" s="240">
        <v>334</v>
      </c>
      <c r="C10" s="241">
        <v>0</v>
      </c>
      <c r="D10" s="240">
        <v>0</v>
      </c>
      <c r="E10" s="240">
        <v>0</v>
      </c>
      <c r="F10" s="240">
        <v>0</v>
      </c>
    </row>
    <row r="11" spans="1:14" ht="10.95" x14ac:dyDescent="0.15">
      <c r="A11" s="108" t="s">
        <v>43</v>
      </c>
      <c r="B11" s="252">
        <v>57978</v>
      </c>
      <c r="C11" s="69">
        <v>54898</v>
      </c>
      <c r="D11" s="252">
        <v>51211</v>
      </c>
      <c r="E11" s="252">
        <v>51495</v>
      </c>
      <c r="F11" s="252">
        <v>51768</v>
      </c>
      <c r="G11" s="108"/>
      <c r="H11" s="108"/>
      <c r="I11" s="33"/>
      <c r="J11" s="33"/>
      <c r="K11" s="33"/>
      <c r="L11" s="33"/>
      <c r="M11" s="33"/>
      <c r="N11" s="33"/>
    </row>
    <row r="12" spans="1:14" ht="10.95" x14ac:dyDescent="0.2">
      <c r="A12" s="112" t="s">
        <v>44</v>
      </c>
      <c r="B12" s="240"/>
      <c r="C12" s="241"/>
      <c r="D12" s="240"/>
      <c r="E12" s="240"/>
      <c r="F12" s="240"/>
    </row>
    <row r="13" spans="1:14" s="33" customFormat="1" ht="10.95" x14ac:dyDescent="0.2">
      <c r="A13" s="101" t="s">
        <v>29</v>
      </c>
      <c r="B13" s="240">
        <v>21186</v>
      </c>
      <c r="C13" s="241">
        <v>21546</v>
      </c>
      <c r="D13" s="240">
        <v>21545</v>
      </c>
      <c r="E13" s="240">
        <v>21545</v>
      </c>
      <c r="F13" s="240">
        <v>21635</v>
      </c>
      <c r="G13" s="91"/>
      <c r="H13" s="91"/>
      <c r="I13" s="19"/>
      <c r="J13" s="19"/>
      <c r="K13" s="19"/>
      <c r="L13" s="19"/>
      <c r="M13" s="19"/>
      <c r="N13" s="19"/>
    </row>
    <row r="14" spans="1:14" ht="10.95" x14ac:dyDescent="0.2">
      <c r="A14" s="101" t="s">
        <v>14</v>
      </c>
      <c r="B14" s="240">
        <v>18644</v>
      </c>
      <c r="C14" s="241">
        <v>19796</v>
      </c>
      <c r="D14" s="240">
        <v>16110</v>
      </c>
      <c r="E14" s="240">
        <v>16394</v>
      </c>
      <c r="F14" s="240">
        <v>16577</v>
      </c>
    </row>
    <row r="15" spans="1:14" ht="11.3" customHeight="1" x14ac:dyDescent="0.2">
      <c r="A15" s="113" t="s">
        <v>133</v>
      </c>
      <c r="B15" s="240">
        <v>8</v>
      </c>
      <c r="C15" s="241">
        <v>8</v>
      </c>
      <c r="D15" s="240">
        <v>8</v>
      </c>
      <c r="E15" s="240">
        <v>8</v>
      </c>
      <c r="F15" s="240">
        <v>8</v>
      </c>
    </row>
    <row r="16" spans="1:14" ht="11.3" customHeight="1" x14ac:dyDescent="0.2">
      <c r="A16" s="101" t="s">
        <v>4</v>
      </c>
      <c r="B16" s="240">
        <v>16344</v>
      </c>
      <c r="C16" s="241">
        <v>12292</v>
      </c>
      <c r="D16" s="240">
        <v>12292</v>
      </c>
      <c r="E16" s="240">
        <v>12292</v>
      </c>
      <c r="F16" s="240">
        <v>12292</v>
      </c>
    </row>
    <row r="17" spans="1:14" ht="10.95" x14ac:dyDescent="0.15">
      <c r="A17" s="114" t="s">
        <v>45</v>
      </c>
      <c r="B17" s="252">
        <v>56182</v>
      </c>
      <c r="C17" s="69">
        <v>53642</v>
      </c>
      <c r="D17" s="252">
        <v>49955</v>
      </c>
      <c r="E17" s="252">
        <v>50239</v>
      </c>
      <c r="F17" s="252">
        <v>50512</v>
      </c>
      <c r="G17" s="108"/>
      <c r="H17" s="108"/>
      <c r="I17" s="33"/>
      <c r="J17" s="33"/>
      <c r="K17" s="33"/>
      <c r="L17" s="33"/>
      <c r="M17" s="33"/>
      <c r="N17" s="33"/>
    </row>
    <row r="18" spans="1:14" ht="21.85" x14ac:dyDescent="0.2">
      <c r="A18" s="200" t="s">
        <v>104</v>
      </c>
      <c r="B18" s="248">
        <v>1796</v>
      </c>
      <c r="C18" s="254">
        <v>1256</v>
      </c>
      <c r="D18" s="248">
        <v>1256</v>
      </c>
      <c r="E18" s="248">
        <v>1256</v>
      </c>
      <c r="F18" s="248">
        <v>1256</v>
      </c>
      <c r="G18" s="98"/>
      <c r="H18" s="98"/>
      <c r="I18" s="20"/>
      <c r="J18" s="20"/>
      <c r="K18" s="20"/>
      <c r="L18" s="20"/>
      <c r="M18" s="20"/>
      <c r="N18" s="20"/>
    </row>
    <row r="19" spans="1:14" ht="11.3" customHeight="1" x14ac:dyDescent="0.2">
      <c r="A19" s="100" t="s">
        <v>46</v>
      </c>
      <c r="B19" s="240"/>
      <c r="C19" s="241"/>
      <c r="D19" s="240"/>
      <c r="E19" s="240"/>
      <c r="F19" s="240"/>
    </row>
    <row r="20" spans="1:14" ht="10.95" x14ac:dyDescent="0.2">
      <c r="A20" s="100" t="s">
        <v>42</v>
      </c>
      <c r="B20" s="240"/>
      <c r="C20" s="241"/>
      <c r="D20" s="240"/>
      <c r="E20" s="240"/>
      <c r="F20" s="240"/>
    </row>
    <row r="21" spans="1:14" ht="11.3" customHeight="1" x14ac:dyDescent="0.2">
      <c r="A21" s="101" t="s">
        <v>17</v>
      </c>
      <c r="B21" s="240">
        <v>1255</v>
      </c>
      <c r="C21" s="241">
        <v>755</v>
      </c>
      <c r="D21" s="240">
        <v>0</v>
      </c>
      <c r="E21" s="240">
        <v>1395</v>
      </c>
      <c r="F21" s="240">
        <v>0</v>
      </c>
    </row>
    <row r="22" spans="1:14" s="33" customFormat="1" ht="10.199999999999999" x14ac:dyDescent="0.15">
      <c r="A22" s="114" t="s">
        <v>43</v>
      </c>
      <c r="B22" s="252">
        <v>1255</v>
      </c>
      <c r="C22" s="69">
        <v>755</v>
      </c>
      <c r="D22" s="252">
        <v>0</v>
      </c>
      <c r="E22" s="252">
        <v>1395</v>
      </c>
      <c r="F22" s="252">
        <v>0</v>
      </c>
      <c r="G22" s="108"/>
      <c r="H22" s="108"/>
    </row>
    <row r="23" spans="1:14" s="20" customFormat="1" ht="10.95" x14ac:dyDescent="0.2">
      <c r="A23" s="100" t="s">
        <v>44</v>
      </c>
      <c r="B23" s="240"/>
      <c r="C23" s="241"/>
      <c r="D23" s="240"/>
      <c r="E23" s="240"/>
      <c r="F23" s="240"/>
      <c r="G23" s="91"/>
      <c r="H23" s="91"/>
      <c r="I23" s="19"/>
      <c r="J23" s="19"/>
      <c r="K23" s="19"/>
      <c r="L23" s="19"/>
      <c r="M23" s="19"/>
      <c r="N23" s="19"/>
    </row>
    <row r="24" spans="1:14" ht="21.85" x14ac:dyDescent="0.2">
      <c r="A24" s="106" t="s">
        <v>105</v>
      </c>
      <c r="B24" s="240">
        <v>2015</v>
      </c>
      <c r="C24" s="241">
        <v>3040</v>
      </c>
      <c r="D24" s="240">
        <v>1645</v>
      </c>
      <c r="E24" s="240">
        <v>1445</v>
      </c>
      <c r="F24" s="240">
        <v>1720</v>
      </c>
    </row>
    <row r="25" spans="1:14" ht="10.95" x14ac:dyDescent="0.15">
      <c r="A25" s="108" t="s">
        <v>45</v>
      </c>
      <c r="B25" s="252">
        <v>2015</v>
      </c>
      <c r="C25" s="69">
        <v>3040</v>
      </c>
      <c r="D25" s="252">
        <v>1645</v>
      </c>
      <c r="E25" s="252">
        <v>1445</v>
      </c>
      <c r="F25" s="252">
        <v>1720</v>
      </c>
      <c r="G25" s="108"/>
      <c r="H25" s="108"/>
      <c r="I25" s="33"/>
      <c r="J25" s="33"/>
      <c r="K25" s="33"/>
      <c r="L25" s="33"/>
      <c r="M25" s="33"/>
      <c r="N25" s="33"/>
    </row>
    <row r="26" spans="1:14" ht="21.85" x14ac:dyDescent="0.2">
      <c r="A26" s="200" t="s">
        <v>106</v>
      </c>
      <c r="B26" s="255">
        <v>-760</v>
      </c>
      <c r="C26" s="254">
        <v>-2285</v>
      </c>
      <c r="D26" s="248">
        <v>-1645</v>
      </c>
      <c r="E26" s="248">
        <v>-50</v>
      </c>
      <c r="F26" s="248">
        <v>-1720</v>
      </c>
      <c r="G26" s="98"/>
      <c r="H26" s="98"/>
      <c r="I26" s="20"/>
      <c r="J26" s="59"/>
      <c r="K26" s="20"/>
      <c r="L26" s="20"/>
      <c r="M26" s="20"/>
      <c r="N26" s="20"/>
    </row>
    <row r="27" spans="1:14" ht="10.95" x14ac:dyDescent="0.2">
      <c r="A27" s="112" t="s">
        <v>47</v>
      </c>
      <c r="B27" s="240"/>
      <c r="C27" s="241"/>
      <c r="D27" s="240"/>
      <c r="E27" s="240"/>
      <c r="F27" s="240"/>
    </row>
    <row r="28" spans="1:14" ht="10.95" x14ac:dyDescent="0.2">
      <c r="A28" s="112" t="s">
        <v>44</v>
      </c>
      <c r="B28" s="240"/>
      <c r="C28" s="241"/>
      <c r="D28" s="240"/>
      <c r="E28" s="240"/>
      <c r="F28" s="240"/>
    </row>
    <row r="29" spans="1:14" ht="10.95" x14ac:dyDescent="0.2">
      <c r="A29" s="109" t="s">
        <v>134</v>
      </c>
      <c r="B29" s="250">
        <v>109</v>
      </c>
      <c r="C29" s="279">
        <v>111</v>
      </c>
      <c r="D29" s="250">
        <v>111</v>
      </c>
      <c r="E29" s="250">
        <v>111</v>
      </c>
      <c r="F29" s="250">
        <v>111</v>
      </c>
      <c r="N29" s="32"/>
    </row>
    <row r="30" spans="1:14" s="33" customFormat="1" ht="10.199999999999999" x14ac:dyDescent="0.15">
      <c r="A30" s="114" t="s">
        <v>45</v>
      </c>
      <c r="B30" s="252">
        <v>109</v>
      </c>
      <c r="C30" s="69">
        <v>111</v>
      </c>
      <c r="D30" s="252">
        <v>111</v>
      </c>
      <c r="E30" s="252">
        <v>111</v>
      </c>
      <c r="F30" s="252">
        <v>111</v>
      </c>
      <c r="G30" s="108"/>
      <c r="H30" s="108"/>
    </row>
    <row r="31" spans="1:14" ht="21.85" x14ac:dyDescent="0.2">
      <c r="A31" s="115" t="s">
        <v>107</v>
      </c>
      <c r="B31" s="248">
        <v>-109</v>
      </c>
      <c r="C31" s="254">
        <v>-111</v>
      </c>
      <c r="D31" s="248">
        <v>-111</v>
      </c>
      <c r="E31" s="248">
        <v>-111</v>
      </c>
      <c r="F31" s="248">
        <v>-111</v>
      </c>
      <c r="G31" s="98"/>
      <c r="H31" s="98"/>
      <c r="I31" s="20"/>
      <c r="J31" s="20"/>
      <c r="K31" s="20"/>
      <c r="L31" s="20"/>
      <c r="M31" s="20"/>
      <c r="N31" s="20"/>
    </row>
    <row r="32" spans="1:14" ht="32.75" x14ac:dyDescent="0.2">
      <c r="A32" s="115" t="s">
        <v>108</v>
      </c>
      <c r="B32" s="255">
        <v>927</v>
      </c>
      <c r="C32" s="254">
        <v>-1140</v>
      </c>
      <c r="D32" s="248">
        <v>-500</v>
      </c>
      <c r="E32" s="248">
        <v>1095</v>
      </c>
      <c r="F32" s="248">
        <v>-575</v>
      </c>
      <c r="G32" s="98"/>
      <c r="H32" s="98"/>
      <c r="I32" s="20"/>
      <c r="J32" s="20"/>
      <c r="K32" s="20"/>
      <c r="L32" s="20"/>
      <c r="M32" s="20"/>
      <c r="N32" s="20"/>
    </row>
    <row r="33" spans="1:14" ht="21.85" x14ac:dyDescent="0.2">
      <c r="A33" s="106" t="s">
        <v>109</v>
      </c>
      <c r="B33" s="280">
        <v>8950</v>
      </c>
      <c r="C33" s="281">
        <v>9877</v>
      </c>
      <c r="D33" s="280">
        <v>8737</v>
      </c>
      <c r="E33" s="280">
        <v>8237</v>
      </c>
      <c r="F33" s="280">
        <v>9332</v>
      </c>
    </row>
    <row r="34" spans="1:14" ht="32.75" x14ac:dyDescent="0.2">
      <c r="A34" s="256" t="s">
        <v>164</v>
      </c>
      <c r="B34" s="248">
        <v>9877</v>
      </c>
      <c r="C34" s="254">
        <v>8737</v>
      </c>
      <c r="D34" s="248">
        <v>8237</v>
      </c>
      <c r="E34" s="248">
        <v>9332</v>
      </c>
      <c r="F34" s="248">
        <v>8757</v>
      </c>
    </row>
    <row r="35" spans="1:14" ht="10.95" x14ac:dyDescent="0.2">
      <c r="A35" s="74" t="s">
        <v>84</v>
      </c>
      <c r="B35" s="74"/>
      <c r="C35" s="74"/>
      <c r="D35" s="74"/>
      <c r="E35" s="74"/>
      <c r="F35" s="74"/>
      <c r="I35" s="91"/>
      <c r="J35" s="91"/>
      <c r="K35" s="91"/>
      <c r="L35" s="91"/>
      <c r="M35" s="91"/>
      <c r="N35" s="91"/>
    </row>
    <row r="36" spans="1:14" s="33" customFormat="1" ht="10.95" x14ac:dyDescent="0.25">
      <c r="A36" s="91"/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</row>
    <row r="37" spans="1:14" s="20" customFormat="1" ht="10.95" x14ac:dyDescent="0.25">
      <c r="A37" s="91"/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</row>
    <row r="38" spans="1:14" ht="11.3" customHeight="1" x14ac:dyDescent="0.25">
      <c r="C38" s="91"/>
      <c r="I38" s="91"/>
      <c r="J38" s="91"/>
      <c r="K38" s="91"/>
      <c r="L38" s="91"/>
      <c r="M38" s="91"/>
      <c r="N38" s="91"/>
    </row>
    <row r="39" spans="1:14" ht="11.3" customHeight="1" x14ac:dyDescent="0.2">
      <c r="A39" s="74"/>
      <c r="B39" s="74"/>
      <c r="C39" s="74"/>
      <c r="D39" s="74"/>
      <c r="E39" s="74"/>
      <c r="F39" s="74"/>
      <c r="G39" s="74"/>
      <c r="I39" s="91"/>
      <c r="J39" s="91"/>
      <c r="K39" s="91"/>
      <c r="L39" s="91"/>
      <c r="M39" s="91"/>
      <c r="N39" s="91"/>
    </row>
    <row r="40" spans="1:14" ht="11.3" customHeight="1" x14ac:dyDescent="0.25">
      <c r="C40" s="91"/>
      <c r="I40" s="91"/>
      <c r="J40" s="91"/>
      <c r="K40" s="91"/>
      <c r="L40" s="91"/>
      <c r="M40" s="91"/>
      <c r="N40" s="91"/>
    </row>
    <row r="41" spans="1:14" ht="11.3" customHeight="1" x14ac:dyDescent="0.25">
      <c r="C41" s="91"/>
      <c r="I41" s="91"/>
      <c r="J41" s="91"/>
      <c r="K41" s="91"/>
      <c r="L41" s="91"/>
      <c r="M41" s="91"/>
      <c r="N41" s="91"/>
    </row>
    <row r="42" spans="1:14" ht="21.65" customHeight="1" x14ac:dyDescent="0.25"/>
    <row r="50" spans="1:14" s="33" customFormat="1" ht="10.95" x14ac:dyDescent="0.25">
      <c r="A50" s="91"/>
      <c r="B50" s="91"/>
      <c r="C50" s="19"/>
      <c r="D50" s="91"/>
      <c r="E50" s="91"/>
      <c r="F50" s="91"/>
      <c r="G50" s="91"/>
      <c r="H50" s="91"/>
      <c r="I50" s="19"/>
      <c r="J50" s="19"/>
      <c r="K50" s="19"/>
      <c r="L50" s="19"/>
      <c r="M50" s="19"/>
      <c r="N50" s="19"/>
    </row>
    <row r="56" spans="1:14" s="33" customFormat="1" ht="10.95" x14ac:dyDescent="0.25">
      <c r="A56" s="91"/>
      <c r="B56" s="91"/>
      <c r="C56" s="19"/>
      <c r="D56" s="91"/>
      <c r="E56" s="91"/>
      <c r="F56" s="91"/>
      <c r="G56" s="91"/>
      <c r="H56" s="91"/>
      <c r="I56" s="19"/>
      <c r="J56" s="19"/>
      <c r="K56" s="19"/>
      <c r="L56" s="19"/>
      <c r="M56" s="19"/>
      <c r="N56" s="19"/>
    </row>
    <row r="57" spans="1:14" s="20" customFormat="1" ht="10.95" x14ac:dyDescent="0.25">
      <c r="A57" s="91"/>
      <c r="B57" s="91"/>
      <c r="C57" s="19"/>
      <c r="D57" s="91"/>
      <c r="E57" s="91"/>
      <c r="F57" s="91"/>
      <c r="G57" s="91"/>
      <c r="H57" s="91"/>
      <c r="I57" s="19"/>
      <c r="J57" s="19"/>
      <c r="K57" s="19"/>
      <c r="L57" s="19"/>
      <c r="M57" s="19"/>
      <c r="N57" s="19"/>
    </row>
    <row r="58" spans="1:14" s="20" customFormat="1" ht="23.3" customHeight="1" x14ac:dyDescent="0.25">
      <c r="A58" s="91"/>
      <c r="B58" s="91"/>
      <c r="C58" s="19"/>
      <c r="D58" s="91"/>
      <c r="E58" s="91"/>
      <c r="F58" s="91"/>
      <c r="G58" s="91"/>
      <c r="H58" s="91"/>
      <c r="I58" s="19"/>
      <c r="J58" s="19"/>
      <c r="K58" s="19"/>
      <c r="L58" s="19"/>
      <c r="M58" s="19"/>
      <c r="N58" s="19"/>
    </row>
    <row r="62" spans="1:14" s="91" customFormat="1" ht="11.3" customHeight="1" x14ac:dyDescent="0.25">
      <c r="C62" s="19"/>
      <c r="I62" s="19"/>
      <c r="J62" s="19"/>
      <c r="K62" s="19"/>
      <c r="L62" s="19"/>
      <c r="M62" s="19"/>
      <c r="N62" s="19"/>
    </row>
    <row r="63" spans="1:14" s="91" customFormat="1" ht="11.3" customHeight="1" x14ac:dyDescent="0.25">
      <c r="C63" s="19"/>
      <c r="I63" s="19"/>
      <c r="J63" s="19"/>
      <c r="K63" s="19"/>
      <c r="L63" s="19"/>
      <c r="M63" s="19"/>
      <c r="N63" s="19"/>
    </row>
    <row r="64" spans="1:14" s="91" customFormat="1" ht="11.3" customHeight="1" x14ac:dyDescent="0.25">
      <c r="C64" s="19"/>
      <c r="I64" s="19"/>
      <c r="J64" s="19"/>
      <c r="K64" s="19"/>
      <c r="L64" s="19"/>
      <c r="M64" s="19"/>
      <c r="N64" s="19"/>
    </row>
    <row r="65" spans="3:14" s="91" customFormat="1" ht="11.3" customHeight="1" x14ac:dyDescent="0.25">
      <c r="C65" s="19"/>
      <c r="I65" s="19"/>
      <c r="J65" s="19"/>
      <c r="K65" s="19"/>
      <c r="L65" s="19"/>
      <c r="M65" s="19"/>
      <c r="N65" s="19"/>
    </row>
    <row r="66" spans="3:14" s="91" customFormat="1" ht="11.3" customHeight="1" x14ac:dyDescent="0.25">
      <c r="C66" s="19"/>
      <c r="I66" s="19"/>
      <c r="J66" s="19"/>
      <c r="K66" s="19"/>
      <c r="L66" s="19"/>
      <c r="M66" s="19"/>
      <c r="N66" s="19"/>
    </row>
    <row r="67" spans="3:14" s="91" customFormat="1" ht="11.3" customHeight="1" x14ac:dyDescent="0.25">
      <c r="C67" s="19"/>
      <c r="I67" s="19"/>
      <c r="J67" s="19"/>
      <c r="K67" s="19"/>
      <c r="L67" s="19"/>
      <c r="M67" s="19"/>
      <c r="N67" s="19"/>
    </row>
    <row r="68" spans="3:14" s="91" customFormat="1" ht="11.3" customHeight="1" x14ac:dyDescent="0.25">
      <c r="C68" s="19"/>
      <c r="I68" s="19"/>
      <c r="J68" s="19"/>
      <c r="K68" s="19"/>
      <c r="L68" s="19"/>
      <c r="M68" s="19"/>
      <c r="N68" s="19"/>
    </row>
    <row r="69" spans="3:14" s="91" customFormat="1" ht="11.3" customHeight="1" x14ac:dyDescent="0.25">
      <c r="C69" s="19"/>
      <c r="I69" s="19"/>
      <c r="J69" s="19"/>
      <c r="K69" s="19"/>
      <c r="L69" s="19"/>
      <c r="M69" s="19"/>
      <c r="N69" s="19"/>
    </row>
    <row r="70" spans="3:14" s="91" customFormat="1" ht="11.3" customHeight="1" x14ac:dyDescent="0.25">
      <c r="C70" s="19"/>
      <c r="I70" s="19"/>
      <c r="J70" s="19"/>
      <c r="K70" s="19"/>
      <c r="L70" s="19"/>
      <c r="M70" s="19"/>
      <c r="N70" s="19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49"/>
  <sheetViews>
    <sheetView workbookViewId="0"/>
  </sheetViews>
  <sheetFormatPr defaultColWidth="9.140625" defaultRowHeight="11.3" customHeight="1" x14ac:dyDescent="0.25"/>
  <cols>
    <col min="1" max="1" width="29.85546875" style="118" customWidth="1"/>
    <col min="2" max="2" width="8.140625" style="118" customWidth="1"/>
    <col min="3" max="3" width="8.140625" style="7" customWidth="1"/>
    <col min="4" max="6" width="8.140625" style="118" customWidth="1"/>
    <col min="7" max="7" width="9.140625" style="7"/>
    <col min="8" max="8" width="9.140625" style="61"/>
    <col min="9" max="9" width="9.140625" style="28"/>
    <col min="10" max="13" width="9.140625" style="7"/>
    <col min="14" max="14" width="2" style="7" customWidth="1"/>
    <col min="15" max="16384" width="9.140625" style="7"/>
  </cols>
  <sheetData>
    <row r="1" spans="1:15" s="118" customFormat="1" ht="14.55" x14ac:dyDescent="0.25">
      <c r="A1" s="116" t="s">
        <v>88</v>
      </c>
      <c r="B1" s="117"/>
      <c r="C1" s="117"/>
      <c r="D1" s="117"/>
      <c r="E1" s="117"/>
      <c r="F1" s="117"/>
      <c r="G1" s="117"/>
      <c r="H1" s="119"/>
      <c r="I1" s="120"/>
      <c r="J1" s="121"/>
    </row>
    <row r="2" spans="1:15" s="118" customFormat="1" ht="11.3" customHeight="1" x14ac:dyDescent="0.25">
      <c r="A2" s="98"/>
      <c r="B2" s="91"/>
      <c r="C2" s="91"/>
      <c r="D2" s="91"/>
      <c r="E2" s="91"/>
      <c r="F2" s="91"/>
      <c r="G2" s="117"/>
      <c r="H2" s="119"/>
      <c r="I2" s="120"/>
      <c r="J2" s="121"/>
    </row>
    <row r="3" spans="1:15" ht="44.4" x14ac:dyDescent="0.25">
      <c r="A3" s="253"/>
      <c r="B3" s="262" t="str">
        <f>'Table 2.X.1 CCE'!$B$5</f>
        <v>2022-23 Estimated actual
$'000</v>
      </c>
      <c r="C3" s="263" t="str">
        <f>'Table 2.X.1 CCE'!$C$5</f>
        <v>2023-24
Budget
$'000</v>
      </c>
      <c r="D3" s="262" t="str">
        <f>'Table 2.X.1 CCE'!$D$5</f>
        <v>2024-25 Forward estimate
$'000</v>
      </c>
      <c r="E3" s="262" t="str">
        <f>'Table 2.X.1 CCE'!$E$5</f>
        <v>2025-26 Forward estimate
$'000</v>
      </c>
      <c r="F3" s="262" t="str">
        <f>'Table 2.X.1 CCE'!$F$5</f>
        <v>2026-27
Forward estimate
$'000</v>
      </c>
      <c r="G3" s="27"/>
      <c r="J3" s="26"/>
    </row>
    <row r="4" spans="1:15" ht="11.3" customHeight="1" x14ac:dyDescent="0.25">
      <c r="A4" s="259" t="s">
        <v>110</v>
      </c>
      <c r="B4" s="268"/>
      <c r="C4" s="269"/>
      <c r="D4" s="268"/>
      <c r="E4" s="268"/>
      <c r="F4" s="268"/>
      <c r="G4" s="44"/>
      <c r="H4" s="62"/>
      <c r="I4" s="46"/>
      <c r="J4" s="47"/>
      <c r="K4" s="45"/>
      <c r="L4" s="45"/>
      <c r="M4" s="45"/>
      <c r="N4" s="45"/>
      <c r="O4" s="45"/>
    </row>
    <row r="5" spans="1:15" ht="11.3" customHeight="1" x14ac:dyDescent="0.25">
      <c r="A5" s="260" t="s">
        <v>142</v>
      </c>
      <c r="B5" s="240">
        <v>2015</v>
      </c>
      <c r="C5" s="265">
        <v>3040</v>
      </c>
      <c r="D5" s="264">
        <v>1645</v>
      </c>
      <c r="E5" s="264">
        <v>1445</v>
      </c>
      <c r="F5" s="264">
        <v>1720</v>
      </c>
      <c r="G5" s="6"/>
      <c r="H5" s="63"/>
      <c r="J5" s="26"/>
      <c r="O5" s="28"/>
    </row>
    <row r="6" spans="1:15" ht="11.3" customHeight="1" x14ac:dyDescent="0.25">
      <c r="A6" s="258" t="s">
        <v>49</v>
      </c>
      <c r="B6" s="266">
        <v>2015</v>
      </c>
      <c r="C6" s="267">
        <v>3040</v>
      </c>
      <c r="D6" s="266">
        <v>1645</v>
      </c>
      <c r="E6" s="266">
        <v>1445</v>
      </c>
      <c r="F6" s="266">
        <v>1720</v>
      </c>
      <c r="G6" s="31"/>
      <c r="H6" s="64"/>
      <c r="I6" s="25"/>
      <c r="J6" s="29"/>
      <c r="K6" s="30"/>
      <c r="L6" s="30"/>
      <c r="M6" s="30"/>
      <c r="N6" s="30"/>
      <c r="O6" s="30"/>
    </row>
    <row r="7" spans="1:15" ht="11.3" customHeight="1" x14ac:dyDescent="0.25">
      <c r="A7" s="259" t="s">
        <v>111</v>
      </c>
      <c r="B7" s="270"/>
      <c r="C7" s="271"/>
      <c r="D7" s="270"/>
      <c r="E7" s="270"/>
      <c r="F7" s="270"/>
      <c r="G7"/>
      <c r="H7" s="65"/>
      <c r="I7"/>
      <c r="J7"/>
      <c r="K7"/>
      <c r="L7"/>
      <c r="M7"/>
    </row>
    <row r="8" spans="1:15" s="30" customFormat="1" ht="11.3" customHeight="1" x14ac:dyDescent="0.25">
      <c r="A8" s="257" t="s">
        <v>57</v>
      </c>
      <c r="B8" s="272">
        <v>2015</v>
      </c>
      <c r="C8" s="273">
        <v>3040</v>
      </c>
      <c r="D8" s="272">
        <v>1645</v>
      </c>
      <c r="E8" s="272">
        <v>1445</v>
      </c>
      <c r="F8" s="272">
        <v>1720</v>
      </c>
      <c r="G8"/>
      <c r="H8" s="65"/>
      <c r="I8"/>
      <c r="J8"/>
      <c r="K8"/>
      <c r="L8"/>
      <c r="M8"/>
      <c r="N8" s="7"/>
      <c r="O8" s="7"/>
    </row>
    <row r="9" spans="1:15" ht="11.3" customHeight="1" x14ac:dyDescent="0.25">
      <c r="A9" s="261" t="s">
        <v>72</v>
      </c>
      <c r="B9" s="274">
        <v>2015</v>
      </c>
      <c r="C9" s="267">
        <v>3040</v>
      </c>
      <c r="D9" s="274">
        <v>1645</v>
      </c>
      <c r="E9" s="274">
        <v>1445</v>
      </c>
      <c r="F9" s="274">
        <v>1720</v>
      </c>
      <c r="G9"/>
      <c r="H9" s="65"/>
      <c r="I9"/>
      <c r="J9"/>
      <c r="K9"/>
      <c r="L9"/>
      <c r="M9"/>
      <c r="N9" s="30"/>
      <c r="O9" s="30"/>
    </row>
    <row r="10" spans="1:15" ht="11.3" customHeight="1" x14ac:dyDescent="0.25">
      <c r="A10" s="292" t="s">
        <v>168</v>
      </c>
      <c r="B10" s="293"/>
      <c r="C10" s="293"/>
      <c r="D10" s="293"/>
      <c r="E10" s="293"/>
      <c r="F10" s="293"/>
      <c r="G10" s="122"/>
      <c r="H10" s="123"/>
      <c r="I10" s="122"/>
      <c r="J10" s="122"/>
      <c r="K10" s="122"/>
      <c r="L10" s="122"/>
      <c r="M10" s="122"/>
      <c r="N10" s="118"/>
      <c r="O10" s="118"/>
    </row>
    <row r="11" spans="1:15" ht="11.3" customHeight="1" x14ac:dyDescent="0.25">
      <c r="A11" s="294"/>
      <c r="B11" s="295"/>
      <c r="C11" s="295"/>
      <c r="D11" s="295"/>
      <c r="E11" s="295"/>
      <c r="F11" s="295"/>
      <c r="G11" s="122"/>
      <c r="H11" s="123"/>
      <c r="I11" s="122"/>
      <c r="J11" s="122"/>
      <c r="K11" s="122"/>
      <c r="L11" s="122"/>
      <c r="M11" s="122"/>
      <c r="N11" s="118"/>
      <c r="O11" s="118"/>
    </row>
    <row r="12" spans="1:15" ht="11.3" customHeight="1" x14ac:dyDescent="0.25">
      <c r="C12" s="118"/>
      <c r="G12" s="117"/>
      <c r="H12" s="119"/>
      <c r="I12" s="124"/>
      <c r="J12" s="121"/>
      <c r="K12" s="118"/>
      <c r="L12" s="118"/>
      <c r="M12" s="118"/>
      <c r="N12" s="118"/>
      <c r="O12" s="118"/>
    </row>
    <row r="13" spans="1:15" s="30" customFormat="1" ht="11.3" customHeight="1" x14ac:dyDescent="0.25">
      <c r="A13" s="289"/>
      <c r="B13" s="289"/>
      <c r="C13" s="289"/>
      <c r="D13" s="289"/>
      <c r="E13" s="289"/>
      <c r="F13" s="289"/>
      <c r="G13" s="117"/>
      <c r="H13" s="119"/>
      <c r="I13" s="124"/>
      <c r="J13" s="121"/>
      <c r="K13" s="118"/>
      <c r="L13" s="118"/>
      <c r="M13" s="118"/>
      <c r="N13" s="118"/>
      <c r="O13" s="118"/>
    </row>
    <row r="14" spans="1:15" s="45" customFormat="1" ht="14.55" x14ac:dyDescent="0.25">
      <c r="A14" s="289"/>
      <c r="B14" s="289"/>
      <c r="C14" s="289"/>
      <c r="D14" s="289"/>
      <c r="E14" s="289"/>
      <c r="F14" s="289"/>
      <c r="G14" s="117"/>
      <c r="H14" s="119"/>
      <c r="I14" s="124"/>
      <c r="J14" s="121"/>
      <c r="K14" s="118"/>
      <c r="L14" s="118"/>
      <c r="M14" s="118"/>
      <c r="N14" s="118"/>
      <c r="O14" s="118"/>
    </row>
    <row r="15" spans="1:15" ht="11.3" customHeight="1" x14ac:dyDescent="0.25">
      <c r="A15" s="289"/>
      <c r="B15" s="289"/>
      <c r="C15" s="289"/>
      <c r="D15" s="289"/>
      <c r="E15" s="289"/>
      <c r="F15" s="289"/>
      <c r="G15" s="117"/>
      <c r="H15" s="119"/>
      <c r="I15" s="124"/>
      <c r="J15" s="121"/>
      <c r="K15" s="118"/>
      <c r="L15" s="118"/>
      <c r="M15" s="118"/>
      <c r="N15" s="118"/>
      <c r="O15" s="118"/>
    </row>
    <row r="16" spans="1:15" ht="14.55" x14ac:dyDescent="0.25">
      <c r="A16" s="289"/>
      <c r="B16" s="289"/>
      <c r="C16" s="289"/>
      <c r="D16" s="289"/>
      <c r="E16" s="289"/>
      <c r="F16" s="289"/>
      <c r="G16" s="117"/>
      <c r="H16" s="119"/>
      <c r="I16" s="124"/>
      <c r="J16" s="121"/>
      <c r="K16" s="118"/>
      <c r="L16" s="118"/>
      <c r="M16" s="118"/>
      <c r="N16" s="118"/>
      <c r="O16" s="118"/>
    </row>
    <row r="17" spans="1:15" ht="11.3" customHeight="1" x14ac:dyDescent="0.25">
      <c r="A17" s="289"/>
      <c r="B17" s="289"/>
      <c r="C17" s="289"/>
      <c r="D17" s="289"/>
      <c r="E17" s="289"/>
      <c r="F17" s="289"/>
      <c r="G17" s="117"/>
      <c r="H17" s="119"/>
      <c r="I17" s="124"/>
      <c r="J17" s="121"/>
      <c r="K17" s="118"/>
      <c r="L17" s="118"/>
      <c r="M17" s="118"/>
      <c r="N17" s="118"/>
      <c r="O17" s="118"/>
    </row>
    <row r="18" spans="1:15" ht="14.55" x14ac:dyDescent="0.25">
      <c r="A18" s="289"/>
      <c r="B18" s="289"/>
      <c r="C18" s="289"/>
      <c r="D18" s="289"/>
      <c r="E18" s="289"/>
      <c r="F18" s="289"/>
      <c r="G18" s="117"/>
      <c r="H18" s="119"/>
      <c r="I18" s="124"/>
      <c r="J18" s="121"/>
      <c r="K18" s="118"/>
      <c r="L18" s="118"/>
      <c r="M18" s="118"/>
      <c r="N18" s="118"/>
      <c r="O18" s="118"/>
    </row>
    <row r="19" spans="1:15" s="30" customFormat="1" ht="11.3" customHeight="1" x14ac:dyDescent="0.25">
      <c r="A19" s="289"/>
      <c r="B19" s="289"/>
      <c r="C19" s="289"/>
      <c r="D19" s="289"/>
      <c r="E19" s="289"/>
      <c r="F19" s="289"/>
      <c r="G19" s="117"/>
      <c r="H19" s="119"/>
      <c r="I19" s="124"/>
      <c r="J19" s="121"/>
      <c r="K19" s="118"/>
      <c r="L19" s="118"/>
      <c r="M19" s="118"/>
      <c r="N19" s="118"/>
      <c r="O19" s="118"/>
    </row>
    <row r="20" spans="1:15" ht="14.55" x14ac:dyDescent="0.25">
      <c r="A20" s="289"/>
      <c r="B20" s="289"/>
      <c r="C20" s="289"/>
      <c r="D20" s="289"/>
      <c r="E20" s="289"/>
      <c r="F20" s="289"/>
      <c r="G20" s="117"/>
      <c r="H20" s="119"/>
      <c r="I20" s="124"/>
      <c r="J20" s="121"/>
      <c r="K20" s="118"/>
      <c r="L20" s="118"/>
      <c r="M20" s="118"/>
      <c r="N20" s="118"/>
      <c r="O20" s="118"/>
    </row>
    <row r="21" spans="1:15" ht="11.3" customHeight="1" x14ac:dyDescent="0.25">
      <c r="A21" s="289"/>
      <c r="B21" s="289"/>
      <c r="C21" s="289"/>
      <c r="D21" s="289"/>
      <c r="E21" s="289"/>
      <c r="F21" s="289"/>
      <c r="G21" s="117"/>
      <c r="H21" s="119"/>
      <c r="I21" s="124"/>
      <c r="J21" s="121"/>
      <c r="K21" s="118"/>
      <c r="L21" s="118"/>
      <c r="M21" s="118"/>
      <c r="N21" s="118"/>
      <c r="O21" s="118"/>
    </row>
    <row r="22" spans="1:15" ht="11.3" customHeight="1" x14ac:dyDescent="0.25">
      <c r="A22" s="289"/>
      <c r="B22" s="289"/>
      <c r="C22" s="289"/>
      <c r="D22" s="289"/>
      <c r="E22" s="289"/>
      <c r="F22" s="289"/>
      <c r="G22" s="117"/>
      <c r="H22" s="119"/>
      <c r="I22" s="124"/>
      <c r="J22" s="121"/>
      <c r="K22" s="118"/>
      <c r="L22" s="118"/>
      <c r="M22" s="118"/>
      <c r="N22" s="118"/>
      <c r="O22" s="118"/>
    </row>
    <row r="23" spans="1:15" ht="14.55" x14ac:dyDescent="0.25">
      <c r="A23" s="289"/>
      <c r="B23" s="289"/>
      <c r="C23" s="289"/>
      <c r="D23" s="289"/>
      <c r="E23" s="289"/>
      <c r="F23" s="289"/>
      <c r="G23" s="117"/>
      <c r="H23" s="119"/>
      <c r="I23" s="124"/>
      <c r="J23" s="121"/>
      <c r="K23" s="118"/>
      <c r="L23" s="118"/>
      <c r="M23" s="118"/>
      <c r="N23" s="118"/>
      <c r="O23" s="118"/>
    </row>
    <row r="24" spans="1:15" ht="11.3" customHeight="1" x14ac:dyDescent="0.25">
      <c r="A24" s="289"/>
      <c r="B24" s="289"/>
      <c r="C24" s="289"/>
      <c r="D24" s="289"/>
      <c r="E24" s="289"/>
      <c r="F24" s="289"/>
      <c r="G24" s="117"/>
      <c r="H24" s="119"/>
      <c r="I24" s="124"/>
      <c r="J24" s="121"/>
      <c r="K24" s="118"/>
      <c r="L24" s="118"/>
      <c r="M24" s="118"/>
      <c r="N24" s="118"/>
      <c r="O24" s="118"/>
    </row>
    <row r="25" spans="1:15" ht="11.3" customHeight="1" x14ac:dyDescent="0.25">
      <c r="A25" s="289"/>
      <c r="B25" s="289"/>
      <c r="C25" s="289"/>
      <c r="D25" s="289"/>
      <c r="E25" s="289"/>
      <c r="F25" s="289"/>
      <c r="G25" s="117"/>
      <c r="H25" s="119"/>
      <c r="I25" s="124"/>
      <c r="J25" s="121"/>
      <c r="K25" s="118"/>
      <c r="L25" s="118"/>
      <c r="M25" s="118"/>
      <c r="N25" s="118"/>
      <c r="O25" s="118"/>
    </row>
    <row r="26" spans="1:15" ht="11.3" customHeight="1" x14ac:dyDescent="0.25">
      <c r="A26" s="289"/>
      <c r="B26" s="289"/>
      <c r="C26" s="289"/>
      <c r="D26" s="289"/>
      <c r="E26" s="289"/>
      <c r="F26" s="289"/>
      <c r="G26" s="117"/>
      <c r="H26" s="119"/>
      <c r="I26" s="124"/>
      <c r="J26" s="121"/>
      <c r="K26" s="118"/>
      <c r="L26" s="118"/>
      <c r="M26" s="118"/>
      <c r="N26" s="118"/>
      <c r="O26" s="118"/>
    </row>
    <row r="27" spans="1:15" ht="11.3" customHeight="1" x14ac:dyDescent="0.25">
      <c r="A27" s="117"/>
      <c r="C27" s="118"/>
      <c r="G27" s="118"/>
      <c r="H27" s="119"/>
      <c r="I27" s="124"/>
      <c r="J27" s="118"/>
      <c r="K27" s="118"/>
      <c r="L27" s="118"/>
      <c r="M27" s="118"/>
      <c r="N27" s="118"/>
      <c r="O27" s="118"/>
    </row>
    <row r="28" spans="1:15" s="30" customFormat="1" ht="11.3" customHeight="1" x14ac:dyDescent="0.25">
      <c r="A28" s="74"/>
      <c r="B28" s="74"/>
      <c r="C28" s="74"/>
      <c r="D28" s="74"/>
      <c r="E28" s="74"/>
      <c r="F28" s="74"/>
      <c r="G28" s="74"/>
      <c r="H28" s="91"/>
      <c r="I28" s="91"/>
      <c r="J28" s="91"/>
      <c r="K28" s="91"/>
      <c r="L28" s="91"/>
      <c r="M28" s="91"/>
      <c r="N28" s="91"/>
      <c r="O28" s="91"/>
    </row>
    <row r="29" spans="1:15" s="118" customFormat="1" ht="11.3" customHeight="1" x14ac:dyDescent="0.25">
      <c r="A29" s="117"/>
      <c r="C29" s="7"/>
      <c r="G29" s="7"/>
      <c r="H29" s="61"/>
      <c r="I29" s="28"/>
      <c r="J29" s="7"/>
      <c r="K29" s="7"/>
      <c r="L29" s="7"/>
      <c r="M29" s="7"/>
      <c r="N29" s="7"/>
      <c r="O29" s="7"/>
    </row>
    <row r="30" spans="1:15" s="118" customFormat="1" ht="18.55" customHeight="1" x14ac:dyDescent="0.25">
      <c r="A30" s="117"/>
      <c r="C30" s="7"/>
      <c r="G30" s="7"/>
      <c r="H30" s="61"/>
      <c r="I30" s="28"/>
      <c r="J30" s="7"/>
      <c r="K30" s="7"/>
      <c r="L30" s="7"/>
      <c r="M30" s="7"/>
      <c r="N30" s="7"/>
      <c r="O30" s="7"/>
    </row>
    <row r="31" spans="1:15" s="118" customFormat="1" ht="21.1" customHeight="1" x14ac:dyDescent="0.25">
      <c r="A31" s="117"/>
      <c r="C31" s="7"/>
      <c r="G31" s="7"/>
      <c r="H31" s="61"/>
      <c r="I31" s="28"/>
      <c r="J31" s="7"/>
      <c r="K31" s="7"/>
      <c r="L31" s="7"/>
      <c r="M31" s="7"/>
      <c r="N31" s="7"/>
      <c r="O31" s="7"/>
    </row>
    <row r="32" spans="1:15" s="118" customFormat="1" ht="91.45" customHeight="1" x14ac:dyDescent="0.25">
      <c r="A32" s="117"/>
      <c r="C32" s="7"/>
      <c r="G32" s="7"/>
      <c r="H32" s="61"/>
      <c r="I32" s="28"/>
      <c r="J32" s="7"/>
      <c r="K32" s="7"/>
      <c r="L32" s="7"/>
      <c r="M32" s="7"/>
      <c r="N32" s="7"/>
      <c r="O32" s="7"/>
    </row>
    <row r="33" spans="1:15" s="118" customFormat="1" ht="10.55" customHeight="1" x14ac:dyDescent="0.25">
      <c r="A33" s="117"/>
      <c r="C33" s="7"/>
      <c r="G33" s="7"/>
      <c r="H33" s="61"/>
      <c r="I33" s="28"/>
      <c r="J33" s="7"/>
      <c r="K33" s="7"/>
      <c r="L33" s="7"/>
      <c r="M33" s="7"/>
      <c r="N33" s="7"/>
      <c r="O33" s="7"/>
    </row>
    <row r="34" spans="1:15" s="118" customFormat="1" ht="14.55" x14ac:dyDescent="0.25">
      <c r="C34" s="7"/>
      <c r="G34" s="7"/>
      <c r="H34" s="61"/>
      <c r="I34" s="28"/>
      <c r="J34" s="7"/>
      <c r="K34" s="7"/>
      <c r="L34" s="7"/>
      <c r="M34" s="7"/>
      <c r="N34" s="7"/>
      <c r="O34" s="7"/>
    </row>
    <row r="35" spans="1:15" s="118" customFormat="1" ht="14.55" x14ac:dyDescent="0.25">
      <c r="C35" s="7"/>
      <c r="G35" s="7"/>
      <c r="H35" s="61"/>
      <c r="I35" s="28"/>
      <c r="J35" s="7"/>
      <c r="K35" s="7"/>
      <c r="L35" s="7"/>
      <c r="M35" s="7"/>
      <c r="N35" s="7"/>
      <c r="O35" s="7"/>
    </row>
    <row r="36" spans="1:15" s="118" customFormat="1" ht="14.55" x14ac:dyDescent="0.25">
      <c r="C36" s="7"/>
      <c r="G36" s="7"/>
      <c r="H36" s="61"/>
      <c r="I36" s="28"/>
      <c r="J36" s="7"/>
      <c r="K36" s="7"/>
      <c r="L36" s="7"/>
      <c r="M36" s="7"/>
      <c r="N36" s="7"/>
      <c r="O36" s="7"/>
    </row>
    <row r="37" spans="1:15" s="118" customFormat="1" ht="14.55" x14ac:dyDescent="0.25">
      <c r="C37" s="7"/>
      <c r="G37" s="7"/>
      <c r="H37" s="61"/>
      <c r="I37" s="28"/>
      <c r="J37" s="7"/>
      <c r="K37" s="7"/>
      <c r="L37" s="7"/>
      <c r="M37" s="7"/>
      <c r="N37" s="7"/>
      <c r="O37" s="7"/>
    </row>
    <row r="38" spans="1:15" s="118" customFormat="1" ht="14.55" x14ac:dyDescent="0.25">
      <c r="C38" s="7"/>
      <c r="G38" s="7"/>
      <c r="H38" s="61"/>
      <c r="I38" s="28"/>
      <c r="J38" s="7"/>
      <c r="K38" s="7"/>
      <c r="L38" s="7"/>
      <c r="M38" s="7"/>
      <c r="N38" s="7"/>
      <c r="O38" s="7"/>
    </row>
    <row r="39" spans="1:15" s="118" customFormat="1" ht="14.55" x14ac:dyDescent="0.25">
      <c r="C39" s="7"/>
      <c r="G39" s="7"/>
      <c r="H39" s="61"/>
      <c r="I39" s="28"/>
      <c r="J39" s="7"/>
      <c r="K39" s="7"/>
      <c r="L39" s="7"/>
      <c r="M39" s="7"/>
      <c r="N39" s="7"/>
      <c r="O39" s="7"/>
    </row>
    <row r="40" spans="1:15" s="118" customFormat="1" ht="14.55" x14ac:dyDescent="0.25">
      <c r="C40" s="7"/>
      <c r="G40" s="7"/>
      <c r="H40" s="61"/>
      <c r="I40" s="28"/>
      <c r="J40" s="7"/>
      <c r="K40" s="7"/>
      <c r="L40" s="7"/>
      <c r="M40" s="7"/>
      <c r="N40" s="7"/>
      <c r="O40" s="7"/>
    </row>
    <row r="41" spans="1:15" s="118" customFormat="1" ht="14.55" x14ac:dyDescent="0.25">
      <c r="C41" s="7"/>
      <c r="G41" s="7"/>
      <c r="H41" s="61"/>
      <c r="I41" s="28"/>
      <c r="J41" s="7"/>
      <c r="K41" s="7"/>
      <c r="L41" s="7"/>
      <c r="M41" s="7"/>
      <c r="N41" s="7"/>
      <c r="O41" s="7"/>
    </row>
    <row r="42" spans="1:15" s="118" customFormat="1" ht="14.55" x14ac:dyDescent="0.25">
      <c r="C42" s="7"/>
      <c r="G42" s="7"/>
      <c r="H42" s="61"/>
      <c r="I42" s="28"/>
      <c r="J42" s="7"/>
      <c r="K42" s="7"/>
      <c r="L42" s="7"/>
      <c r="M42" s="7"/>
      <c r="N42" s="7"/>
      <c r="O42" s="7"/>
    </row>
    <row r="43" spans="1:15" s="118" customFormat="1" ht="14.55" x14ac:dyDescent="0.25">
      <c r="C43" s="7"/>
      <c r="G43" s="7"/>
      <c r="H43" s="61"/>
      <c r="I43" s="28"/>
      <c r="J43" s="7"/>
      <c r="K43" s="7"/>
      <c r="L43" s="7"/>
      <c r="M43" s="7"/>
      <c r="N43" s="7"/>
      <c r="O43" s="7"/>
    </row>
    <row r="44" spans="1:15" s="118" customFormat="1" ht="14.55" x14ac:dyDescent="0.25">
      <c r="C44" s="7"/>
      <c r="G44" s="7"/>
      <c r="H44" s="61"/>
      <c r="I44" s="28"/>
      <c r="J44" s="7"/>
      <c r="K44" s="7"/>
      <c r="L44" s="7"/>
      <c r="M44" s="7"/>
      <c r="N44" s="7"/>
      <c r="O44" s="7"/>
    </row>
    <row r="45" spans="1:15" s="118" customFormat="1" ht="14.55" x14ac:dyDescent="0.25">
      <c r="C45" s="7"/>
      <c r="G45" s="7"/>
      <c r="H45" s="61"/>
      <c r="I45" s="28"/>
      <c r="J45" s="7"/>
      <c r="K45" s="7"/>
      <c r="L45" s="7"/>
      <c r="M45" s="7"/>
      <c r="N45" s="7"/>
      <c r="O45" s="7"/>
    </row>
    <row r="46" spans="1:15" s="118" customFormat="1" ht="14.55" x14ac:dyDescent="0.25">
      <c r="C46" s="7"/>
      <c r="G46" s="7"/>
      <c r="H46" s="61"/>
      <c r="I46" s="28"/>
      <c r="J46" s="7"/>
      <c r="K46" s="7"/>
      <c r="L46" s="7"/>
      <c r="M46" s="7"/>
      <c r="N46" s="7"/>
      <c r="O46" s="7"/>
    </row>
    <row r="47" spans="1:15" s="118" customFormat="1" ht="14.55" x14ac:dyDescent="0.25">
      <c r="C47" s="7"/>
      <c r="G47" s="7"/>
      <c r="H47" s="61"/>
      <c r="I47" s="28"/>
      <c r="J47" s="7"/>
      <c r="K47" s="7"/>
      <c r="L47" s="7"/>
      <c r="M47" s="7"/>
      <c r="N47" s="7"/>
      <c r="O47" s="7"/>
    </row>
    <row r="48" spans="1:15" s="118" customFormat="1" ht="11.3" customHeight="1" x14ac:dyDescent="0.25">
      <c r="C48" s="7"/>
      <c r="G48" s="7"/>
      <c r="H48" s="61"/>
      <c r="I48" s="28"/>
      <c r="J48" s="7"/>
      <c r="K48" s="7"/>
      <c r="L48" s="7"/>
      <c r="M48" s="7"/>
      <c r="N48" s="7"/>
      <c r="O48" s="7"/>
    </row>
    <row r="49" spans="1:15" s="91" customFormat="1" ht="11.3" customHeight="1" x14ac:dyDescent="0.25">
      <c r="A49" s="118"/>
      <c r="B49" s="118"/>
      <c r="C49" s="7"/>
      <c r="D49" s="118"/>
      <c r="E49" s="118"/>
      <c r="F49" s="118"/>
      <c r="G49" s="7"/>
      <c r="H49" s="61"/>
      <c r="I49" s="28"/>
      <c r="J49" s="7"/>
      <c r="K49" s="7"/>
      <c r="L49" s="7"/>
      <c r="M49" s="7"/>
      <c r="N49" s="7"/>
      <c r="O49" s="7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56"/>
  <sheetViews>
    <sheetView zoomScale="148" zoomScaleNormal="148" workbookViewId="0"/>
  </sheetViews>
  <sheetFormatPr defaultColWidth="9.140625" defaultRowHeight="13.1" x14ac:dyDescent="0.2"/>
  <cols>
    <col min="1" max="1" width="30.85546875" style="127" customWidth="1"/>
    <col min="2" max="5" width="7.85546875" style="127" customWidth="1"/>
    <col min="6" max="9" width="8.5703125" style="127" customWidth="1"/>
    <col min="10" max="10" width="7.85546875" style="139" customWidth="1"/>
    <col min="11" max="11" width="3.85546875" style="127" customWidth="1"/>
    <col min="12" max="12" width="2.42578125" style="127" customWidth="1"/>
    <col min="13" max="13" width="9.140625" style="128"/>
    <col min="14" max="16384" width="9.140625" style="127"/>
  </cols>
  <sheetData>
    <row r="1" spans="1:13" x14ac:dyDescent="0.2">
      <c r="A1" s="125" t="s">
        <v>157</v>
      </c>
      <c r="B1" s="89"/>
      <c r="C1" s="89"/>
      <c r="D1" s="89"/>
      <c r="E1" s="89"/>
      <c r="F1" s="126"/>
      <c r="I1" s="128"/>
      <c r="J1" s="127"/>
      <c r="M1" s="127"/>
    </row>
    <row r="2" spans="1:13" x14ac:dyDescent="0.2">
      <c r="A2" s="89"/>
      <c r="B2" s="89"/>
      <c r="C2" s="89"/>
      <c r="D2" s="89"/>
      <c r="E2" s="89"/>
      <c r="F2" s="126"/>
      <c r="I2" s="128"/>
      <c r="J2" s="127"/>
      <c r="M2" s="127"/>
    </row>
    <row r="3" spans="1:13" s="132" customFormat="1" ht="61.45" customHeight="1" x14ac:dyDescent="0.25">
      <c r="A3" s="129"/>
      <c r="B3" s="130" t="s">
        <v>115</v>
      </c>
      <c r="C3" s="130" t="s">
        <v>116</v>
      </c>
      <c r="D3" s="130" t="s">
        <v>114</v>
      </c>
      <c r="E3" s="130" t="s">
        <v>117</v>
      </c>
      <c r="F3" s="130" t="s">
        <v>118</v>
      </c>
      <c r="G3" s="131"/>
      <c r="I3" s="133"/>
    </row>
    <row r="4" spans="1:13" s="134" customFormat="1" ht="10.95" x14ac:dyDescent="0.2">
      <c r="A4" s="151" t="s">
        <v>160</v>
      </c>
      <c r="B4" s="89"/>
      <c r="C4" s="89"/>
      <c r="D4" s="89"/>
      <c r="E4" s="89"/>
      <c r="F4" s="126"/>
      <c r="I4" s="128"/>
    </row>
    <row r="5" spans="1:13" s="134" customFormat="1" ht="10.95" x14ac:dyDescent="0.2">
      <c r="A5" s="152" t="s">
        <v>50</v>
      </c>
      <c r="B5" s="89">
        <v>11805</v>
      </c>
      <c r="C5" s="89">
        <v>54431</v>
      </c>
      <c r="D5" s="89">
        <v>6984</v>
      </c>
      <c r="E5" s="89">
        <v>77</v>
      </c>
      <c r="F5" s="126">
        <v>73297</v>
      </c>
      <c r="I5" s="128"/>
    </row>
    <row r="6" spans="1:13" s="134" customFormat="1" ht="10.95" x14ac:dyDescent="0.2">
      <c r="A6" s="153" t="s">
        <v>135</v>
      </c>
      <c r="B6" s="89">
        <v>299</v>
      </c>
      <c r="C6" s="89">
        <v>347</v>
      </c>
      <c r="D6" s="89">
        <v>0</v>
      </c>
      <c r="E6" s="89">
        <v>0</v>
      </c>
      <c r="F6" s="126">
        <v>646</v>
      </c>
      <c r="I6" s="128"/>
    </row>
    <row r="7" spans="1:13" s="134" customFormat="1" ht="21.85" x14ac:dyDescent="0.2">
      <c r="A7" s="152" t="s">
        <v>166</v>
      </c>
      <c r="B7" s="89">
        <v>0</v>
      </c>
      <c r="C7" s="89">
        <v>-3486</v>
      </c>
      <c r="D7" s="89">
        <v>-5205</v>
      </c>
      <c r="E7" s="89">
        <v>0</v>
      </c>
      <c r="F7" s="126">
        <v>-8691</v>
      </c>
      <c r="I7" s="135"/>
    </row>
    <row r="8" spans="1:13" s="134" customFormat="1" ht="21.85" x14ac:dyDescent="0.2">
      <c r="A8" s="154" t="s">
        <v>165</v>
      </c>
      <c r="B8" s="89">
        <v>-39</v>
      </c>
      <c r="C8" s="89">
        <v>-250</v>
      </c>
      <c r="D8" s="89">
        <v>0</v>
      </c>
      <c r="E8" s="89">
        <v>0</v>
      </c>
      <c r="F8" s="126">
        <v>-289</v>
      </c>
      <c r="I8" s="135"/>
    </row>
    <row r="9" spans="1:13" s="136" customFormat="1" ht="10.95" x14ac:dyDescent="0.2">
      <c r="A9" s="155" t="s">
        <v>51</v>
      </c>
      <c r="B9" s="275">
        <v>12065</v>
      </c>
      <c r="C9" s="275">
        <v>51042</v>
      </c>
      <c r="D9" s="275">
        <v>1779</v>
      </c>
      <c r="E9" s="275">
        <v>77</v>
      </c>
      <c r="F9" s="275">
        <v>64963</v>
      </c>
      <c r="I9" s="128"/>
    </row>
    <row r="10" spans="1:13" s="134" customFormat="1" ht="10.95" x14ac:dyDescent="0.2">
      <c r="A10" s="156" t="s">
        <v>73</v>
      </c>
      <c r="B10" s="89"/>
      <c r="C10" s="89"/>
      <c r="D10" s="89"/>
      <c r="E10" s="89"/>
      <c r="F10" s="126"/>
      <c r="I10" s="128"/>
    </row>
    <row r="11" spans="1:13" s="134" customFormat="1" ht="21.85" x14ac:dyDescent="0.2">
      <c r="A11" s="157" t="s">
        <v>112</v>
      </c>
      <c r="B11" s="89"/>
      <c r="C11" s="89"/>
      <c r="D11" s="89"/>
      <c r="E11" s="89"/>
      <c r="F11" s="126"/>
      <c r="I11" s="128"/>
    </row>
    <row r="12" spans="1:13" s="134" customFormat="1" ht="21.85" x14ac:dyDescent="0.2">
      <c r="A12" s="152" t="s">
        <v>140</v>
      </c>
      <c r="B12" s="89">
        <v>0</v>
      </c>
      <c r="C12" s="89">
        <v>2650</v>
      </c>
      <c r="D12" s="89">
        <v>390</v>
      </c>
      <c r="E12" s="89">
        <v>0</v>
      </c>
      <c r="F12" s="126">
        <v>3040</v>
      </c>
      <c r="I12" s="128"/>
    </row>
    <row r="13" spans="1:13" s="134" customFormat="1" ht="21.85" x14ac:dyDescent="0.2">
      <c r="A13" s="154" t="s">
        <v>136</v>
      </c>
      <c r="B13" s="276">
        <v>6</v>
      </c>
      <c r="C13" s="276">
        <v>108</v>
      </c>
      <c r="D13" s="276">
        <v>0</v>
      </c>
      <c r="E13" s="276">
        <v>0</v>
      </c>
      <c r="F13" s="277">
        <v>114</v>
      </c>
      <c r="I13" s="128"/>
    </row>
    <row r="14" spans="1:13" s="134" customFormat="1" ht="10.95" x14ac:dyDescent="0.2">
      <c r="A14" s="157" t="s">
        <v>60</v>
      </c>
      <c r="B14" s="275">
        <v>6</v>
      </c>
      <c r="C14" s="275">
        <v>2758</v>
      </c>
      <c r="D14" s="275">
        <v>390</v>
      </c>
      <c r="E14" s="275">
        <v>0</v>
      </c>
      <c r="F14" s="275">
        <v>3154</v>
      </c>
      <c r="G14" s="136"/>
      <c r="H14" s="137"/>
      <c r="I14" s="135"/>
    </row>
    <row r="15" spans="1:13" s="134" customFormat="1" ht="10.95" x14ac:dyDescent="0.2">
      <c r="A15" s="157" t="s">
        <v>52</v>
      </c>
      <c r="B15" s="128"/>
      <c r="C15" s="128"/>
      <c r="D15" s="128"/>
      <c r="E15" s="128"/>
      <c r="F15" s="128"/>
      <c r="I15" s="128"/>
    </row>
    <row r="16" spans="1:13" s="134" customFormat="1" ht="10.95" x14ac:dyDescent="0.2">
      <c r="A16" s="152" t="s">
        <v>53</v>
      </c>
      <c r="B16" s="89">
        <v>0</v>
      </c>
      <c r="C16" s="89">
        <v>-901</v>
      </c>
      <c r="D16" s="89">
        <v>-244</v>
      </c>
      <c r="E16" s="89">
        <v>0</v>
      </c>
      <c r="F16" s="89">
        <v>-1145</v>
      </c>
      <c r="I16" s="135"/>
    </row>
    <row r="17" spans="1:9" s="134" customFormat="1" ht="21.85" x14ac:dyDescent="0.2">
      <c r="A17" s="152" t="s">
        <v>137</v>
      </c>
      <c r="B17" s="276">
        <v>-9</v>
      </c>
      <c r="C17" s="276">
        <v>-117</v>
      </c>
      <c r="D17" s="276">
        <v>0</v>
      </c>
      <c r="E17" s="276">
        <v>0</v>
      </c>
      <c r="F17" s="276">
        <v>-126</v>
      </c>
      <c r="I17" s="135"/>
    </row>
    <row r="18" spans="1:9" s="134" customFormat="1" ht="10.95" x14ac:dyDescent="0.2">
      <c r="A18" s="157" t="s">
        <v>68</v>
      </c>
      <c r="B18" s="275">
        <v>-9</v>
      </c>
      <c r="C18" s="275">
        <v>-1018</v>
      </c>
      <c r="D18" s="275">
        <v>-244</v>
      </c>
      <c r="E18" s="275">
        <v>0</v>
      </c>
      <c r="F18" s="275">
        <v>-1271</v>
      </c>
      <c r="G18" s="136"/>
      <c r="H18" s="136"/>
      <c r="I18" s="128"/>
    </row>
    <row r="19" spans="1:9" s="134" customFormat="1" ht="10.95" x14ac:dyDescent="0.2">
      <c r="A19" s="151" t="s">
        <v>161</v>
      </c>
      <c r="B19" s="89"/>
      <c r="C19" s="89"/>
      <c r="D19" s="89"/>
      <c r="E19" s="89"/>
      <c r="F19" s="126"/>
      <c r="I19" s="128"/>
    </row>
    <row r="20" spans="1:9" s="136" customFormat="1" ht="10.95" x14ac:dyDescent="0.2">
      <c r="A20" s="152" t="s">
        <v>54</v>
      </c>
      <c r="B20" s="89">
        <v>11805</v>
      </c>
      <c r="C20" s="89">
        <v>57081</v>
      </c>
      <c r="D20" s="89">
        <v>7374</v>
      </c>
      <c r="E20" s="89">
        <v>77</v>
      </c>
      <c r="F20" s="89">
        <v>76337</v>
      </c>
      <c r="G20" s="134"/>
      <c r="H20" s="134"/>
      <c r="I20" s="128"/>
    </row>
    <row r="21" spans="1:9" s="134" customFormat="1" ht="10.95" x14ac:dyDescent="0.2">
      <c r="A21" s="154" t="s">
        <v>135</v>
      </c>
      <c r="B21" s="158">
        <v>305</v>
      </c>
      <c r="C21" s="158">
        <v>455</v>
      </c>
      <c r="D21" s="158">
        <v>0</v>
      </c>
      <c r="E21" s="158">
        <v>0</v>
      </c>
      <c r="F21" s="89">
        <v>760</v>
      </c>
      <c r="I21" s="128"/>
    </row>
    <row r="22" spans="1:9" s="134" customFormat="1" ht="21.85" x14ac:dyDescent="0.2">
      <c r="A22" s="152" t="s">
        <v>113</v>
      </c>
      <c r="B22" s="89">
        <v>0</v>
      </c>
      <c r="C22" s="89">
        <v>-4387</v>
      </c>
      <c r="D22" s="89">
        <v>-5449</v>
      </c>
      <c r="E22" s="89">
        <v>0</v>
      </c>
      <c r="F22" s="89">
        <v>-9836</v>
      </c>
      <c r="I22" s="128"/>
    </row>
    <row r="23" spans="1:9" s="134" customFormat="1" ht="21.85" x14ac:dyDescent="0.2">
      <c r="A23" s="154" t="s">
        <v>139</v>
      </c>
      <c r="B23" s="89">
        <v>-48</v>
      </c>
      <c r="C23" s="89">
        <v>-367</v>
      </c>
      <c r="D23" s="89">
        <v>0</v>
      </c>
      <c r="E23" s="89">
        <v>0</v>
      </c>
      <c r="F23" s="89">
        <v>-415</v>
      </c>
      <c r="I23" s="128"/>
    </row>
    <row r="24" spans="1:9" s="134" customFormat="1" ht="10.95" x14ac:dyDescent="0.2">
      <c r="A24" s="159" t="s">
        <v>55</v>
      </c>
      <c r="B24" s="275">
        <v>12062</v>
      </c>
      <c r="C24" s="275">
        <v>52782</v>
      </c>
      <c r="D24" s="275">
        <v>1925</v>
      </c>
      <c r="E24" s="275">
        <v>77</v>
      </c>
      <c r="F24" s="275">
        <v>66846</v>
      </c>
      <c r="I24" s="138"/>
    </row>
    <row r="25" spans="1:9" s="134" customFormat="1" ht="10.95" x14ac:dyDescent="0.2">
      <c r="A25" s="74" t="s">
        <v>84</v>
      </c>
      <c r="B25" s="74"/>
      <c r="C25" s="74"/>
      <c r="D25" s="74"/>
      <c r="E25" s="74"/>
      <c r="F25" s="74"/>
      <c r="I25" s="138"/>
    </row>
    <row r="26" spans="1:9" s="134" customFormat="1" ht="12.75" customHeight="1" x14ac:dyDescent="0.2">
      <c r="A26" s="291" t="s">
        <v>169</v>
      </c>
      <c r="B26" s="291"/>
      <c r="C26" s="291"/>
      <c r="D26" s="291"/>
      <c r="E26" s="291"/>
      <c r="F26" s="291"/>
      <c r="G26" s="127"/>
      <c r="H26" s="127"/>
      <c r="I26" s="138"/>
    </row>
    <row r="27" spans="1:9" s="134" customFormat="1" x14ac:dyDescent="0.2">
      <c r="A27" s="127"/>
      <c r="B27" s="127"/>
      <c r="C27" s="127"/>
      <c r="D27" s="127"/>
      <c r="E27" s="127"/>
      <c r="F27" s="139"/>
      <c r="G27" s="127"/>
      <c r="H27" s="127"/>
      <c r="I27" s="138"/>
    </row>
    <row r="28" spans="1:9" s="136" customFormat="1" x14ac:dyDescent="0.2">
      <c r="A28" s="290"/>
      <c r="B28" s="290"/>
      <c r="C28" s="290"/>
      <c r="D28" s="290"/>
      <c r="E28" s="290"/>
      <c r="F28" s="290"/>
      <c r="G28" s="127"/>
      <c r="H28" s="127"/>
      <c r="I28" s="138"/>
    </row>
    <row r="29" spans="1:9" s="136" customFormat="1" x14ac:dyDescent="0.2">
      <c r="A29" s="74"/>
      <c r="B29" s="74"/>
      <c r="C29" s="74"/>
      <c r="D29" s="74"/>
      <c r="E29" s="74"/>
      <c r="F29" s="74"/>
      <c r="G29" s="74"/>
      <c r="H29" s="127"/>
      <c r="I29" s="138"/>
    </row>
    <row r="30" spans="1:9" s="136" customFormat="1" ht="12.75" customHeight="1" x14ac:dyDescent="0.2">
      <c r="A30" s="290"/>
      <c r="B30" s="290"/>
      <c r="C30" s="290"/>
      <c r="D30" s="290"/>
      <c r="E30" s="290"/>
      <c r="F30" s="290"/>
      <c r="G30" s="127"/>
      <c r="H30" s="127"/>
      <c r="I30" s="138"/>
    </row>
    <row r="31" spans="1:9" s="132" customFormat="1" x14ac:dyDescent="0.2">
      <c r="A31" s="290"/>
      <c r="B31" s="290"/>
      <c r="C31" s="290"/>
      <c r="D31" s="290"/>
      <c r="E31" s="290"/>
      <c r="F31" s="290"/>
      <c r="G31" s="127"/>
      <c r="H31" s="127"/>
      <c r="I31" s="138"/>
    </row>
    <row r="32" spans="1:9" s="134" customFormat="1" x14ac:dyDescent="0.2">
      <c r="A32" s="290"/>
      <c r="B32" s="290"/>
      <c r="C32" s="290"/>
      <c r="D32" s="290"/>
      <c r="E32" s="290"/>
      <c r="F32" s="290"/>
      <c r="G32" s="127"/>
      <c r="H32" s="127"/>
      <c r="I32" s="138"/>
    </row>
    <row r="33" spans="1:13" s="134" customFormat="1" x14ac:dyDescent="0.2">
      <c r="A33" s="290"/>
      <c r="B33" s="290"/>
      <c r="C33" s="290"/>
      <c r="D33" s="290"/>
      <c r="E33" s="290"/>
      <c r="F33" s="290"/>
      <c r="G33" s="127"/>
      <c r="H33" s="127"/>
      <c r="I33" s="138"/>
    </row>
    <row r="34" spans="1:13" s="134" customFormat="1" x14ac:dyDescent="0.2">
      <c r="A34" s="290"/>
      <c r="B34" s="290"/>
      <c r="C34" s="290"/>
      <c r="D34" s="290"/>
      <c r="E34" s="290"/>
      <c r="F34" s="290"/>
      <c r="G34" s="127"/>
      <c r="H34" s="127"/>
      <c r="I34" s="138"/>
    </row>
    <row r="35" spans="1:13" s="134" customFormat="1" ht="22.55" customHeight="1" x14ac:dyDescent="0.2">
      <c r="A35" s="290"/>
      <c r="B35" s="290"/>
      <c r="C35" s="290"/>
      <c r="D35" s="290"/>
      <c r="E35" s="290"/>
      <c r="F35" s="290"/>
      <c r="G35" s="127"/>
      <c r="H35" s="127"/>
      <c r="I35" s="138"/>
    </row>
    <row r="36" spans="1:13" s="134" customFormat="1" ht="22.55" customHeight="1" x14ac:dyDescent="0.2">
      <c r="A36" s="290"/>
      <c r="B36" s="290"/>
      <c r="C36" s="290"/>
      <c r="D36" s="290"/>
      <c r="E36" s="290"/>
      <c r="F36" s="290"/>
      <c r="G36" s="127"/>
      <c r="H36" s="127"/>
      <c r="I36" s="138"/>
    </row>
    <row r="37" spans="1:13" s="134" customFormat="1" x14ac:dyDescent="0.2">
      <c r="A37" s="127"/>
      <c r="B37" s="127"/>
      <c r="C37" s="127"/>
      <c r="D37" s="127"/>
      <c r="E37" s="127"/>
      <c r="F37" s="139"/>
      <c r="G37" s="127"/>
      <c r="H37" s="127"/>
      <c r="I37" s="128"/>
    </row>
    <row r="38" spans="1:13" s="134" customFormat="1" ht="11.1" customHeight="1" x14ac:dyDescent="0.2">
      <c r="A38" s="127"/>
      <c r="B38" s="127"/>
      <c r="C38" s="127"/>
      <c r="D38" s="127"/>
      <c r="E38" s="127"/>
      <c r="F38" s="139"/>
      <c r="G38" s="127"/>
      <c r="H38" s="127"/>
      <c r="I38" s="128"/>
    </row>
    <row r="39" spans="1:13" s="134" customFormat="1" ht="11.1" customHeight="1" x14ac:dyDescent="0.2">
      <c r="A39" s="127"/>
      <c r="B39" s="127"/>
      <c r="C39" s="127"/>
      <c r="D39" s="127"/>
      <c r="E39" s="127"/>
      <c r="F39" s="139"/>
      <c r="G39" s="127"/>
      <c r="H39" s="127"/>
      <c r="I39" s="128"/>
    </row>
    <row r="40" spans="1:13" s="134" customFormat="1" ht="11.1" customHeight="1" x14ac:dyDescent="0.2">
      <c r="A40" s="127"/>
      <c r="B40" s="127"/>
      <c r="C40" s="127"/>
      <c r="D40" s="127"/>
      <c r="E40" s="127"/>
      <c r="F40" s="139"/>
      <c r="G40" s="127"/>
      <c r="H40" s="127"/>
      <c r="I40" s="128"/>
    </row>
    <row r="41" spans="1:13" s="134" customFormat="1" ht="11.1" customHeight="1" x14ac:dyDescent="0.2">
      <c r="A41" s="127"/>
      <c r="B41" s="127"/>
      <c r="C41" s="127"/>
      <c r="D41" s="127"/>
      <c r="E41" s="127"/>
      <c r="F41" s="139"/>
      <c r="G41" s="127"/>
      <c r="H41" s="127"/>
      <c r="I41" s="128"/>
    </row>
    <row r="42" spans="1:13" s="134" customFormat="1" ht="11.1" customHeight="1" x14ac:dyDescent="0.2">
      <c r="A42" s="127"/>
      <c r="B42" s="127"/>
      <c r="C42" s="127"/>
      <c r="D42" s="127"/>
      <c r="E42" s="127"/>
      <c r="F42" s="139"/>
      <c r="G42" s="127"/>
      <c r="H42" s="127"/>
      <c r="I42" s="128"/>
    </row>
    <row r="43" spans="1:13" ht="11.3" customHeight="1" x14ac:dyDescent="0.2">
      <c r="F43" s="139"/>
      <c r="I43" s="128"/>
      <c r="J43" s="127"/>
      <c r="M43" s="127"/>
    </row>
    <row r="44" spans="1:13" ht="21.1" customHeight="1" x14ac:dyDescent="0.2">
      <c r="F44" s="139"/>
      <c r="I44" s="128"/>
      <c r="J44" s="127"/>
      <c r="M44" s="127"/>
    </row>
    <row r="45" spans="1:13" ht="23.3" customHeight="1" x14ac:dyDescent="0.2">
      <c r="F45" s="139"/>
      <c r="I45" s="128"/>
      <c r="J45" s="127"/>
      <c r="M45" s="127"/>
    </row>
    <row r="46" spans="1:13" ht="11.3" customHeight="1" x14ac:dyDescent="0.2">
      <c r="F46" s="139"/>
      <c r="I46" s="128"/>
      <c r="J46" s="127"/>
      <c r="M46" s="127"/>
    </row>
    <row r="47" spans="1:13" ht="12" customHeight="1" x14ac:dyDescent="0.2">
      <c r="F47" s="139"/>
      <c r="I47" s="128"/>
      <c r="J47" s="127"/>
      <c r="M47" s="127"/>
    </row>
    <row r="48" spans="1:13" ht="15.65" customHeight="1" x14ac:dyDescent="0.2">
      <c r="F48" s="139"/>
      <c r="I48" s="128"/>
      <c r="J48" s="127"/>
      <c r="M48" s="127"/>
    </row>
    <row r="49" spans="6:13" ht="15.65" customHeight="1" x14ac:dyDescent="0.2">
      <c r="F49" s="139"/>
      <c r="I49" s="128"/>
      <c r="J49" s="127"/>
      <c r="M49" s="127"/>
    </row>
    <row r="50" spans="6:13" ht="15.65" customHeight="1" x14ac:dyDescent="0.2">
      <c r="F50" s="139"/>
      <c r="I50" s="128"/>
      <c r="J50" s="127"/>
      <c r="M50" s="127"/>
    </row>
    <row r="51" spans="6:13" ht="15.65" customHeight="1" x14ac:dyDescent="0.2">
      <c r="F51" s="139"/>
      <c r="I51" s="128"/>
      <c r="J51" s="127"/>
      <c r="M51" s="127"/>
    </row>
    <row r="52" spans="6:13" ht="15.65" customHeight="1" x14ac:dyDescent="0.2">
      <c r="F52" s="139"/>
      <c r="I52" s="128"/>
      <c r="J52" s="127"/>
      <c r="M52" s="127"/>
    </row>
    <row r="53" spans="6:13" ht="15.65" customHeight="1" x14ac:dyDescent="0.2">
      <c r="F53" s="139"/>
      <c r="I53" s="128"/>
      <c r="J53" s="127"/>
      <c r="M53" s="127"/>
    </row>
    <row r="54" spans="6:13" ht="15.65" customHeight="1" x14ac:dyDescent="0.2">
      <c r="F54" s="139"/>
      <c r="I54" s="128"/>
      <c r="J54" s="127"/>
      <c r="M54" s="127"/>
    </row>
    <row r="55" spans="6:13" ht="15.65" customHeight="1" x14ac:dyDescent="0.2">
      <c r="F55" s="139"/>
      <c r="I55" s="128"/>
      <c r="J55" s="127"/>
      <c r="M55" s="127"/>
    </row>
    <row r="56" spans="6:13" ht="15.65" customHeight="1" x14ac:dyDescent="0.2">
      <c r="F56" s="139"/>
      <c r="I56" s="128"/>
      <c r="J56" s="127"/>
      <c r="M56" s="127"/>
    </row>
  </sheetData>
  <pageMargins left="1.6929133858267718" right="1.6929133858267718" top="1.4566929133858268" bottom="1.4566929133858268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c4b2c377-c74f-46b8-b62e-9cefa93d8fc8" ContentTypeId="0x010100B7B479F47583304BA8B631462CC772D7" PreviousValue="tru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7B479F47583304BA8B631462CC772D7008F7CFF9272C47D4280006CCC81AF3990" ma:contentTypeVersion="30" ma:contentTypeDescription="Create a new document." ma:contentTypeScope="" ma:versionID="47a1e3841d6ad64f39e2740be881d924">
  <xsd:schema xmlns:xsd="http://www.w3.org/2001/XMLSchema" xmlns:xs="http://www.w3.org/2001/XMLSchema" xmlns:p="http://schemas.microsoft.com/office/2006/metadata/properties" xmlns:ns2="a334ba3b-e131-42d3-95f3-2728f5a41884" xmlns:ns3="e39afc8f-a215-4bb1-9caf-c1c5d2f63d8a" xmlns:ns4="6a7e9632-768a-49bf-85ac-c69233ab2a52" targetNamespace="http://schemas.microsoft.com/office/2006/metadata/properties" ma:root="true" ma:fieldsID="f4debd76072ca2c26145c42fdaf389ba" ns2:_="" ns3:_="" ns4:_="">
    <xsd:import namespace="a334ba3b-e131-42d3-95f3-2728f5a41884"/>
    <xsd:import namespace="e39afc8f-a215-4bb1-9caf-c1c5d2f63d8a"/>
    <xsd:import namespace="6a7e9632-768a-49bf-85ac-c69233ab2a52"/>
    <xsd:element name="properties">
      <xsd:complexType>
        <xsd:sequence>
          <xsd:element name="documentManagement">
            <xsd:complexType>
              <xsd:all>
                <xsd:element ref="ns2:Security_x0020_Classification" minOccurs="0"/>
                <xsd:element ref="ns2:Original_x0020_Date_x0020_Created" minOccurs="0"/>
                <xsd:element ref="ns2:TaxCatchAllLabel" minOccurs="0"/>
                <xsd:element ref="ns2:e0fcb3f570964638902a63147cd98219" minOccurs="0"/>
                <xsd:element ref="ns2:f0888ba7078d4a1bac90b097c1ed0fad" minOccurs="0"/>
                <xsd:element ref="ns2:of934ccb37d6451ba60cdb89c1817167" minOccurs="0"/>
                <xsd:element ref="ns2:TaxKeywordTaxHTField" minOccurs="0"/>
                <xsd:element ref="ns2:lf395e0388bc45bfb8642f07b9d090f4" minOccurs="0"/>
                <xsd:element ref="ns2:TaxCatchAll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Metadata" minOccurs="0"/>
                <xsd:element ref="ns4:_dlc_DocId" minOccurs="0"/>
                <xsd:element ref="ns4:_dlc_DocIdUrl" minOccurs="0"/>
                <xsd:element ref="ns4:_dlc_DocIdPersistId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4ba3b-e131-42d3-95f3-2728f5a41884" elementFormDefault="qualified">
    <xsd:import namespace="http://schemas.microsoft.com/office/2006/documentManagement/types"/>
    <xsd:import namespace="http://schemas.microsoft.com/office/infopath/2007/PartnerControls"/>
    <xsd:element name="Security_x0020_Classification" ma:index="3" nillable="true" ma:displayName="Security Classification" ma:default="OFFICIAL" ma:format="Dropdown" ma:hidden="true" ma:internalName="Security_x0020_Classification" ma:readOnly="false">
      <xsd:simpleType>
        <xsd:union memberTypes="dms:Text">
          <xsd:simpleType>
            <xsd:restriction base="dms:Choice">
              <xsd:enumeration value="UNOFFICIAL"/>
              <xsd:enumeration value="OFFICIAL"/>
              <xsd:enumeration value="OFFICIAL:Sensitive"/>
              <xsd:enumeration value="OFFICIAL:Sensitive, Personal-Privacy"/>
              <xsd:enumeration value="OFFICIAL:Sensitive, Legal-Privilege"/>
              <xsd:enumeration value="OFFICIAL:Sensitive, Legislative-Secrecy"/>
              <xsd:enumeration value="OFFICIAL:Sensitive, SH:National-Cabinet"/>
              <xsd:enumeration value="OFFICIAL:Sensitive, SH:National-Cabinet, Personal-Privacy"/>
              <xsd:enumeration value="OFFICIAL:Sensitive, SH:National-Cabinet, Legislative-Secrecy"/>
              <xsd:enumeration value="OFFICIAL:Sensitive, SH:National-Cabinet, Legal-Privilege"/>
              <xsd:enumeration value="PROTECTED"/>
              <xsd:enumeration value="PROTECTED, Legal-Privilege"/>
              <xsd:enumeration value="PROTECTED, Personal-Privacy"/>
              <xsd:enumeration value="PROTECTED, Legislative-Secrecy"/>
              <xsd:enumeration value="PROTECTED SH:CABINET"/>
              <xsd:enumeration value="PROTECTED SH:CABINET, Personal-Privacy"/>
              <xsd:enumeration value="PROTECTED SH:CABINET, Legal-Privilege"/>
              <xsd:enumeration value="PROTECTED SH:CABINET, Legislative-Secrecy"/>
              <xsd:enumeration value="PROTECTED SH:National-Cabinet"/>
              <xsd:enumeration value="PROTECTED SH:National-Cabinet, Personal-Privacy"/>
              <xsd:enumeration value="PROTECTED SH:National-Cabinet, Legal-Privilege"/>
              <xsd:enumeration value="PROTECTED SH:National-Cabinet, Legislative-Secrecy"/>
              <xsd:enumeration value="UNCLASSIFIED"/>
              <xsd:enumeration value="UNCLASSIFIED - Sensitive: Personal"/>
              <xsd:enumeration value="UNCLASSIFIED - Sensitive: Legal"/>
              <xsd:enumeration value="UNCLASSIFIED - Sensitive"/>
              <xsd:enumeration value="For Official Use Only"/>
              <xsd:enumeration value="PROTECTED - Sensitive"/>
              <xsd:enumeration value="PROTECTED - Sensitive: Personal"/>
              <xsd:enumeration value="PROTECTED - Sensitive: Cabinet"/>
              <xsd:enumeration value="PROTECTED - Sensitive: Legal"/>
              <xsd:enumeration value="PROTECTED:CABINET"/>
            </xsd:restriction>
          </xsd:simpleType>
        </xsd:union>
      </xsd:simpleType>
    </xsd:element>
    <xsd:element name="Original_x0020_Date_x0020_Created" ma:index="8" nillable="true" ma:displayName="Original Date Created" ma:default="" ma:format="DateOnly" ma:internalName="Original_x0020_Date_x0020_Created">
      <xsd:simpleType>
        <xsd:restriction base="dms:DateTime"/>
      </xsd:simpleType>
    </xsd:element>
    <xsd:element name="TaxCatchAllLabel" ma:index="9" nillable="true" ma:displayName="Taxonomy Catch All Column1" ma:hidden="true" ma:list="{f4c189e6-c560-40fe-97d1-6662c6a9f502}" ma:internalName="TaxCatchAllLabel" ma:readOnly="true" ma:showField="CatchAllDataLabel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0fcb3f570964638902a63147cd98219" ma:index="11" nillable="true" ma:taxonomy="true" ma:internalName="e0fcb3f570964638902a63147cd98219" ma:taxonomyFieldName="Organisation_x0020_Unit" ma:displayName="Organisation Unit" ma:default="2;#Accounting FW and Capability Support|17de058c-12f7-44f2-8e7d-03ff49305e52" ma:fieldId="{e0fcb3f5-7096-4638-902a-63147cd98219}" ma:sspId="c4b2c377-c74f-46b8-b62e-9cefa93d8fc8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0888ba7078d4a1bac90b097c1ed0fad" ma:index="13" nillable="true" ma:taxonomy="true" ma:internalName="f0888ba7078d4a1bac90b097c1ed0fad" ma:taxonomyFieldName="Initiating_x0020_Entity" ma:displayName="Initiating Entity" ma:default="1;#Department of Finance|fd660e8f-8f31-49bd-92a3-d31d4da31afe" ma:fieldId="{f0888ba7-078d-4a1b-ac90-b097c1ed0fad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934ccb37d6451ba60cdb89c1817167" ma:index="15" nillable="true" ma:taxonomy="true" ma:internalName="of934ccb37d6451ba60cdb89c1817167" ma:taxonomyFieldName="About_x0020_Entity" ma:displayName="About Entity" ma:default="1;#Department of Finance|fd660e8f-8f31-49bd-92a3-d31d4da31afe" ma:fieldId="{8f934ccb-37d6-451b-a60c-db89c1817167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7" nillable="true" ma:taxonomy="true" ma:internalName="TaxKeywordTaxHTField" ma:taxonomyFieldName="TaxKeyword" ma:displayName="Enterprise Keywords" ma:fieldId="{23f27201-bee3-471e-b2e7-b64fd8b7ca38}" ma:taxonomyMulti="true" ma:sspId="c4b2c377-c74f-46b8-b62e-9cefa93d8fc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f395e0388bc45bfb8642f07b9d090f4" ma:index="20" nillable="true" ma:taxonomy="true" ma:internalName="lf395e0388bc45bfb8642f07b9d090f4" ma:taxonomyFieldName="Function_x0020_and_x0020_Activity" ma:displayName="Function and Activity" ma:default="" ma:fieldId="{5f395e03-88bc-45bf-b864-2f07b9d090f4}" ma:sspId="c4b2c377-c74f-46b8-b62e-9cefa93d8fc8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1" nillable="true" ma:displayName="Taxonomy Catch All Column" ma:hidden="true" ma:list="{f4c189e6-c560-40fe-97d1-6662c6a9f502}" ma:internalName="TaxCatchAll" ma:showField="CatchAllData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9afc8f-a215-4bb1-9caf-c1c5d2f63d8a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c4b2c377-c74f-46b8-b62e-9cefa93d8f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DateTaken" ma:index="3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3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7e9632-768a-49bf-85ac-c69233ab2a52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3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4CC756B-3DFF-4ACA-82EE-7F4F375B127F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30F483DE-A626-42EF-BAB5-96CEF5FA80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34ba3b-e131-42d3-95f3-2728f5a41884"/>
    <ds:schemaRef ds:uri="e39afc8f-a215-4bb1-9caf-c1c5d2f63d8a"/>
    <ds:schemaRef ds:uri="6a7e9632-768a-49bf-85ac-c69233ab2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FC660F-E2AC-4257-B65F-07458706A70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2EBEF12-8D09-451A-9DAD-8F827CE7275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Table 1.1 CCE</vt:lpstr>
      <vt:lpstr>Table 2.X.1 CCE</vt:lpstr>
      <vt:lpstr>Table 3.1 CCE</vt:lpstr>
      <vt:lpstr>Table 3.2</vt:lpstr>
      <vt:lpstr>Table 3.3</vt:lpstr>
      <vt:lpstr>Table 3.4</vt:lpstr>
      <vt:lpstr>Table 3.5</vt:lpstr>
      <vt:lpstr>Table 3.6</vt:lpstr>
      <vt:lpstr>'Table 1.1 CCE'!Print_Area</vt:lpstr>
      <vt:lpstr>'Table 2.X.1 CCE'!Print_Area</vt:lpstr>
      <vt:lpstr>'Table 3.1 CCE'!Print_Area</vt:lpstr>
      <vt:lpstr>'Table 3.2'!Print_Area</vt:lpstr>
      <vt:lpstr>'Table 3.3'!Print_Area</vt:lpstr>
      <vt:lpstr>'Table 3.4'!Print_Area</vt:lpstr>
      <vt:lpstr>'Table 3.5'!Print_Area</vt:lpstr>
      <vt:lpstr>'Table 3.6'!Print_Area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2023-05-05T07:08:02Z</dcterms:created>
  <dcterms:modified xsi:type="dcterms:W3CDTF">2023-05-08T03:38:27Z</dcterms:modified>
</cp:coreProperties>
</file>