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8465" windowHeight="9525" tabRatio="825" activeTab="8"/>
  </bookViews>
  <sheets>
    <sheet name="DoNP Table 1.1" sheetId="1" r:id="rId1"/>
    <sheet name="DoNP Table 1.2" sheetId="2" r:id="rId2"/>
    <sheet name="DoNP Table 2.1" sheetId="3" r:id="rId3"/>
    <sheet name="DoNP Table 3.1" sheetId="4" r:id="rId4"/>
    <sheet name="DoNP Table 3.2" sheetId="5" r:id="rId5"/>
    <sheet name="DoNP Table 3.3" sheetId="8" r:id="rId6"/>
    <sheet name="DoNP Table 3.4" sheetId="6" r:id="rId7"/>
    <sheet name="DoNP Table 3.5" sheetId="7" r:id="rId8"/>
    <sheet name="DoNP Table 3.6" sheetId="9"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2" l="1"/>
  <c r="G23" i="2"/>
  <c r="F22" i="2"/>
  <c r="F23" i="2"/>
  <c r="E22" i="2"/>
  <c r="E23" i="2"/>
  <c r="D22" i="2"/>
  <c r="D23" i="2"/>
  <c r="C22" i="2"/>
  <c r="C23" i="2"/>
  <c r="G20" i="2"/>
  <c r="F20" i="2"/>
  <c r="E20" i="2"/>
  <c r="D20" i="2"/>
  <c r="C20" i="2"/>
  <c r="G16" i="2"/>
  <c r="F16" i="2"/>
  <c r="E16" i="2"/>
  <c r="D16" i="2"/>
  <c r="C16" i="2"/>
  <c r="G12" i="2"/>
  <c r="F12" i="2"/>
  <c r="E12" i="2"/>
  <c r="D12" i="2"/>
  <c r="C12" i="2"/>
  <c r="G8" i="2"/>
  <c r="F8" i="2"/>
  <c r="E8" i="2"/>
  <c r="D8" i="2"/>
  <c r="C8" i="2"/>
  <c r="G24" i="2" l="1"/>
  <c r="C24" i="2"/>
  <c r="E24" i="2"/>
  <c r="F24" i="2"/>
  <c r="D24" i="2"/>
</calcChain>
</file>

<file path=xl/sharedStrings.xml><?xml version="1.0" encoding="utf-8"?>
<sst xmlns="http://schemas.openxmlformats.org/spreadsheetml/2006/main" count="277" uniqueCount="211">
  <si>
    <t>Table 1.1: Director of National Parks – Resource Statement – Budget Estimates for 2021–22 as at Budget May 2021</t>
  </si>
  <si>
    <t>2020–21 
Estimated
actual
$'000</t>
  </si>
  <si>
    <t>2021–22
Estimate
$'000</t>
  </si>
  <si>
    <t>Opening balance/cash reserves at 1 July</t>
  </si>
  <si>
    <t>Funds from Government</t>
  </si>
  <si>
    <r>
      <t>Annual appropriations – other services</t>
    </r>
    <r>
      <rPr>
        <b/>
        <vertAlign val="superscript"/>
        <sz val="8"/>
        <color theme="1"/>
        <rFont val="Arial"/>
        <family val="2"/>
      </rPr>
      <t>(a)</t>
    </r>
  </si>
  <si>
    <t>Equity injection – transferred by portfolio department</t>
  </si>
  <si>
    <t>Total departmental annual appropriations</t>
  </si>
  <si>
    <t>Amounts received from related entities</t>
  </si>
  <si>
    <r>
      <t>Amounts from portfolio department</t>
    </r>
    <r>
      <rPr>
        <vertAlign val="superscript"/>
        <sz val="8"/>
        <color theme="1"/>
        <rFont val="Arial"/>
        <family val="2"/>
      </rPr>
      <t>(b)</t>
    </r>
  </si>
  <si>
    <r>
      <t xml:space="preserve">Amounts from portfolio department – </t>
    </r>
    <r>
      <rPr>
        <i/>
        <sz val="8"/>
        <color theme="1"/>
        <rFont val="Arial"/>
        <family val="2"/>
      </rPr>
      <t>Assistance for Severely Affected Regions</t>
    </r>
    <r>
      <rPr>
        <sz val="8"/>
        <color theme="1"/>
        <rFont val="Arial"/>
        <family val="2"/>
      </rPr>
      <t xml:space="preserve"> (Coronavirus Economic Response Package) </t>
    </r>
    <r>
      <rPr>
        <i/>
        <sz val="8"/>
        <color theme="1"/>
        <rFont val="Arial"/>
        <family val="2"/>
      </rPr>
      <t>Act 2020</t>
    </r>
  </si>
  <si>
    <t>Total amounts received from related entities</t>
  </si>
  <si>
    <t>Total funds from Government</t>
  </si>
  <si>
    <t>Funds from other sources</t>
  </si>
  <si>
    <t>Interest</t>
  </si>
  <si>
    <t>Sale of goods and services</t>
  </si>
  <si>
    <t>Other</t>
  </si>
  <si>
    <t>Total funds from other sources</t>
  </si>
  <si>
    <t>Total net resourcing for DNP</t>
  </si>
  <si>
    <t>2020–21</t>
  </si>
  <si>
    <t>2021–22</t>
  </si>
  <si>
    <t>Average staffing level (number)</t>
  </si>
  <si>
    <t>(a) Appropriation Bill (No. 1) 2021–22. DNP is not directly appropriated as it is a corporate Commonwealth entity under the PGPA Act. Appropriations are made to DAWE and are then paid to DNP and are considered departmental for all purposes.</t>
  </si>
  <si>
    <t>(b) Funding provided by the portfolio department that is not specified within the Annual Appropriation Bills as a payment to that corporate entity (for example, a grant awarded to a corporate entity from one of the portfolio department's administered programs).</t>
  </si>
  <si>
    <t xml:space="preserve">Prepared on a resourcing (i.e. appropriations available) basis.
</t>
  </si>
  <si>
    <t xml:space="preserve">Please note: all figures shown above are GST exclusive – these may not match figures in the cash flow statement.
</t>
  </si>
  <si>
    <t>Table 1.2: Director of National Parks – 2021–22 Budget measures – Measures announced since the 2020–21 Mid-Year Economic and Fiscal Outlook (MYEFO)</t>
  </si>
  <si>
    <t>Program</t>
  </si>
  <si>
    <t>2021–22
$'000</t>
  </si>
  <si>
    <t>2022–23
$'000</t>
  </si>
  <si>
    <t>2023–24
$'000</t>
  </si>
  <si>
    <t>2024–25
$'000</t>
  </si>
  <si>
    <t>Payment measures</t>
  </si>
  <si>
    <t>Oceans Leadership Package</t>
  </si>
  <si>
    <t>Administered payment</t>
  </si>
  <si>
    <t>Departmental payment</t>
  </si>
  <si>
    <t xml:space="preserve">Total </t>
  </si>
  <si>
    <t>Total payment measures</t>
  </si>
  <si>
    <t>Administered</t>
  </si>
  <si>
    <t>Departmental</t>
  </si>
  <si>
    <t>Total</t>
  </si>
  <si>
    <t>Prepared on a Government Finance Statistics (Underlying Cash) basis.</t>
  </si>
  <si>
    <t>Table 2.1: Budgeted expenses for Outcome 1</t>
  </si>
  <si>
    <t>Outcome 1: Management of Commonwealth reserves as outstanding natural places that enhance Australia’s well-being through the protection and conservation of their natural and cultural values, supporting the aspirations of Aboriginal and Torres Strait Islander people in managing their traditional land and sea country, and offering world class natural and cultural visitor experiences.</t>
  </si>
  <si>
    <t>2020–21
Estimated
actual
$'000</t>
  </si>
  <si>
    <t>2021–22
Budget
$'000</t>
  </si>
  <si>
    <t>2022–23
Forward
estimate
$'000</t>
  </si>
  <si>
    <t>2023–24
Forward
estimate
$'000</t>
  </si>
  <si>
    <t>2024–25
Forward
estimate
$'000</t>
  </si>
  <si>
    <t>Program 1.1: Parks and Reserves</t>
  </si>
  <si>
    <t>Revenue from Government</t>
  </si>
  <si>
    <t>Payment from related entities</t>
  </si>
  <si>
    <r>
      <rPr>
        <sz val="8"/>
        <rFont val="Arial"/>
        <family val="2"/>
      </rPr>
      <t>Payment from related entities</t>
    </r>
    <r>
      <rPr>
        <i/>
        <sz val="8"/>
        <rFont val="Arial"/>
        <family val="2"/>
      </rPr>
      <t xml:space="preserve"> – Assistance for Severely Affected Regions </t>
    </r>
    <r>
      <rPr>
        <sz val="8"/>
        <rFont val="Arial"/>
        <family val="2"/>
      </rPr>
      <t>(Coronavirus Economic Response Package)</t>
    </r>
    <r>
      <rPr>
        <i/>
        <sz val="8"/>
        <rFont val="Arial"/>
        <family val="2"/>
      </rPr>
      <t xml:space="preserve"> Act 2020</t>
    </r>
  </si>
  <si>
    <r>
      <t>Expenses not requiring appropriation in the budget year</t>
    </r>
    <r>
      <rPr>
        <vertAlign val="superscript"/>
        <sz val="8"/>
        <rFont val="Arial"/>
        <family val="2"/>
      </rPr>
      <t>(a)</t>
    </r>
  </si>
  <si>
    <t>Revenues from other independent sources</t>
  </si>
  <si>
    <t xml:space="preserve">Total expenses for program 1.1 </t>
  </si>
  <si>
    <t>Outcome 1 totals by resource type</t>
  </si>
  <si>
    <t>Special appropriations</t>
  </si>
  <si>
    <t>(a) Expenses not requiring appropriation in the Budget year are made up of depreciation expenses, amortisation expenses, make good expense and audit fees and expenses funded in the prior year.</t>
  </si>
  <si>
    <t>Note:  Departmental appropriation splits and totals are indicative estimates and may change in the course of the budget year as government priorities change.</t>
  </si>
  <si>
    <t>Prepared on Australian Accounting Standards basis.</t>
  </si>
  <si>
    <t>Table 3.1: Comprehensive income statement (showing net cost of services) for the period ended 30 June</t>
  </si>
  <si>
    <t>EXPENSES</t>
  </si>
  <si>
    <t>Employee benefits</t>
  </si>
  <si>
    <t>Suppliers</t>
  </si>
  <si>
    <t>Depreciation and amortisation</t>
  </si>
  <si>
    <t>Other expenses</t>
  </si>
  <si>
    <t>Total expenses</t>
  </si>
  <si>
    <t xml:space="preserve">LESS: </t>
  </si>
  <si>
    <t>OWN-SOURCE INCOME</t>
  </si>
  <si>
    <t>Own-source revenue</t>
  </si>
  <si>
    <t>Sales of goods and rendering of services</t>
  </si>
  <si>
    <t>Total own-source revenue</t>
  </si>
  <si>
    <t>Net cost of (contribution by) services</t>
  </si>
  <si>
    <t>Total revenue from Government</t>
  </si>
  <si>
    <t>Surplus/(deficit) attributable to the Australian Government</t>
  </si>
  <si>
    <t>Total other comprehensive income</t>
  </si>
  <si>
    <t>Total comprehensive income/(loss) attributable to the Australian Government</t>
  </si>
  <si>
    <t>Note: Impact of net cash appropriation arrangements</t>
  </si>
  <si>
    <t>2020–21
$'000</t>
  </si>
  <si>
    <t>Total comprehensive income/(loss) excluding depreciation/amortisation expenses previously funded through revenue appropriations, depreciation on ROU, principal repayments on leased assets</t>
  </si>
  <si>
    <r>
      <t>less depreciation/amortisation expenses for ROU</t>
    </r>
    <r>
      <rPr>
        <vertAlign val="superscript"/>
        <sz val="8"/>
        <color indexed="8"/>
        <rFont val="Arial"/>
        <family val="2"/>
      </rPr>
      <t>(a)</t>
    </r>
  </si>
  <si>
    <r>
      <t>add principal repayments on leased assets</t>
    </r>
    <r>
      <rPr>
        <vertAlign val="superscript"/>
        <sz val="8"/>
        <color indexed="8"/>
        <rFont val="Arial"/>
        <family val="2"/>
      </rPr>
      <t>(a)</t>
    </r>
  </si>
  <si>
    <t>Total comprehensive income/(loss) – as per the Statement of comprehensive income</t>
  </si>
  <si>
    <t>(a) Applies to leases under AASB 16 Leases. Right of Use (ROU). </t>
  </si>
  <si>
    <t>Table 3.2: Budgeted departmental balance sheet (as at 30 June)</t>
  </si>
  <si>
    <t>ASSETS</t>
  </si>
  <si>
    <t>Financial assets</t>
  </si>
  <si>
    <r>
      <t xml:space="preserve">Cash </t>
    </r>
    <r>
      <rPr>
        <sz val="8"/>
        <rFont val="Arial"/>
        <family val="2"/>
      </rPr>
      <t>and cash equivalents</t>
    </r>
  </si>
  <si>
    <t>Trade and other receivables</t>
  </si>
  <si>
    <t>Other investments</t>
  </si>
  <si>
    <t>Other financial assets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</si>
  <si>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</si>
  <si>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</si>
  <si>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</si>
  <si>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</si>
  <si>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</si>
  <si>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</si>
  <si>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</si>
  <si>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</si>
  <si>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</si>
  <si>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</si>
  <si>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</si>
  <si>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</si>
  <si>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</si>
  <si>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</si>
  <si>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</si>
  <si>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</si>
  <si>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</si>
  <si>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</si>
  <si>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</si>
  <si>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</si>
  <si>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</si>
  <si>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</si>
  <si>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</si>
  <si>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</si>
  <si>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</si>
  <si>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</si>
  <si>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</si>
  <si>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</si>
  <si>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*Equity is the residual interest in assets after deduction of liabilities.</t>
  </si>
  <si>
    <t>Prepared on an Australian Accounting Standards basis.</t>
  </si>
  <si>
    <t>Table 3.4: Budgeted departmental statement of cash flows (for the period ended 30 June)</t>
  </si>
  <si>
    <t>OPERATING ACTIVITIES</t>
  </si>
  <si>
    <t>Cash received</t>
  </si>
  <si>
    <t>Receipts from Government</t>
  </si>
  <si>
    <t xml:space="preserve">Other </t>
  </si>
  <si>
    <t>Total cash received</t>
  </si>
  <si>
    <t>Cash used</t>
  </si>
  <si>
    <t>Employees</t>
  </si>
  <si>
    <t>Borrowing costs</t>
  </si>
  <si>
    <t>Total cash used</t>
  </si>
  <si>
    <t>Net cash from (used by) 
operating activities</t>
  </si>
  <si>
    <t>INVESTING ACTIVITIES</t>
  </si>
  <si>
    <t>Disposal of investments</t>
  </si>
  <si>
    <t>Purchase of property, plant and equipment and intangibles</t>
  </si>
  <si>
    <t>Net cash from (used by) 
investing activities</t>
  </si>
  <si>
    <t>FINANCING ACTIVITIES</t>
  </si>
  <si>
    <t xml:space="preserve">  Equity injection – transferred by
  Portfolio Department
</t>
  </si>
  <si>
    <t>Lease liability – principal payments</t>
  </si>
  <si>
    <t>Net cash from (used by) 
financing activities</t>
  </si>
  <si>
    <t>Net increase (decrease)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</si>
  <si>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</si>
  <si>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</si>
  <si>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</si>
  <si>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</si>
  <si>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 xml:space="preserve">Equity injection – transferred by Portfolio Department
</t>
  </si>
  <si>
    <t>Total new capital appropriations</t>
  </si>
  <si>
    <t>Provided for:</t>
  </si>
  <si>
    <t>Purchase of non-financial assets</t>
  </si>
  <si>
    <t>Total items</t>
  </si>
  <si>
    <t>PURCHASE OF NON-FINANCIAL ASSETS</t>
  </si>
  <si>
    <r>
      <t>Funded by capital appropriations</t>
    </r>
    <r>
      <rPr>
        <vertAlign val="superscript"/>
        <sz val="8"/>
        <rFont val="Arial"/>
        <family val="2"/>
      </rPr>
      <t>(a)</t>
    </r>
  </si>
  <si>
    <r>
      <t>Funded internally from departmental resources</t>
    </r>
    <r>
      <rPr>
        <vertAlign val="superscript"/>
        <sz val="8"/>
        <rFont val="Arial"/>
        <family val="2"/>
      </rPr>
      <t>(b)</t>
    </r>
  </si>
  <si>
    <t>TOTAL</t>
  </si>
  <si>
    <t>RECONCILIATION OF CASH USED TO ACQUIRE ASSETS TO ASSET MOVEMENT TABLE</t>
  </si>
  <si>
    <t>Total purchases</t>
  </si>
  <si>
    <t>Total cash used to acquire assets</t>
  </si>
  <si>
    <t>(a) Includes current Appropriation Bill (No. 2) and prior year Appropriation Act No. 2/4/6.</t>
  </si>
  <si>
    <t>(b) Includes the following sources of funding:
– current Bill (No. 1) and prior year Act/Bill (No. 1/3/5) appropriations (excluding amounts from the DCBs);
– donations and gifts of non-financial assets;
– internally developed assets;
– proceeds from the sale of assets.</t>
  </si>
  <si>
    <t>Consistent with information contained in the Statement of Asset Movements and the Budgeted Statement of Cash Flows.</t>
  </si>
  <si>
    <t>Table 3.3: Departmental statement of changes in equity – summary of movement (Budget year 2021–22)</t>
  </si>
  <si>
    <t>Retained
earnings
$'000</t>
  </si>
  <si>
    <t>Asset revaluation reserve
$'000</t>
  </si>
  <si>
    <t>Contribution equity/
capital
$'000</t>
  </si>
  <si>
    <t>Total
equity
$'000</t>
  </si>
  <si>
    <t>Opening balance as at 1 July 2021</t>
  </si>
  <si>
    <t>Balance carried forward from previous period</t>
  </si>
  <si>
    <t>Adjusted opening balance</t>
  </si>
  <si>
    <t>Comprehensive income</t>
  </si>
  <si>
    <t>Surplus (deficit) for the period</t>
  </si>
  <si>
    <t>Total comprehensive income</t>
  </si>
  <si>
    <t>of which:</t>
  </si>
  <si>
    <t>Attributable to the Australian Government</t>
  </si>
  <si>
    <t>Transactions with owners</t>
  </si>
  <si>
    <t>Distributions to owners</t>
  </si>
  <si>
    <t>Distribution of equity</t>
  </si>
  <si>
    <t>Sub-total transactions with owners</t>
  </si>
  <si>
    <t>Estimated closing balance as at 
30 June 2022</t>
  </si>
  <si>
    <t>Closing balance attributable to the Australian Government</t>
  </si>
  <si>
    <t>Table 3.6: Statement of asset movements (Budget year 2021–22)</t>
  </si>
  <si>
    <t>Land
$'000</t>
  </si>
  <si>
    <t>Buildings
$'000</t>
  </si>
  <si>
    <t>Other property, plant and equipment
$'000</t>
  </si>
  <si>
    <t>Computer software and intangibles
$'000</t>
  </si>
  <si>
    <t>Total
$'000</t>
  </si>
  <si>
    <t>As at 1 July 2021</t>
  </si>
  <si>
    <t xml:space="preserve">Gross book value </t>
  </si>
  <si>
    <r>
      <t>Gross book value – ROU</t>
    </r>
    <r>
      <rPr>
        <vertAlign val="superscript"/>
        <sz val="8"/>
        <rFont val="Arial"/>
        <family val="2"/>
      </rPr>
      <t>(a)</t>
    </r>
  </si>
  <si>
    <t>Accumulated depreciation/amortisation and impairment</t>
  </si>
  <si>
    <r>
      <t>Accumulated depreciation/amortisation and impairment – ROU</t>
    </r>
    <r>
      <rPr>
        <vertAlign val="superscript"/>
        <sz val="8"/>
        <rFont val="Arial"/>
        <family val="2"/>
      </rPr>
      <t>(a)</t>
    </r>
  </si>
  <si>
    <t>Opening net book balance</t>
  </si>
  <si>
    <t>CAPITAL ASSET ADDITIONS</t>
  </si>
  <si>
    <t>Estimated expenditure on new or replacement assets</t>
  </si>
  <si>
    <r>
      <t>By purchase – appropriation equity</t>
    </r>
    <r>
      <rPr>
        <vertAlign val="superscript"/>
        <sz val="8"/>
        <rFont val="Arial"/>
        <family val="2"/>
      </rPr>
      <t>(b)</t>
    </r>
  </si>
  <si>
    <r>
      <t>By purchase – appropriation equity – ROU</t>
    </r>
    <r>
      <rPr>
        <vertAlign val="superscript"/>
        <sz val="8"/>
        <rFont val="Arial"/>
        <family val="2"/>
      </rPr>
      <t>(a)(b)</t>
    </r>
  </si>
  <si>
    <t>Total additions</t>
  </si>
  <si>
    <t>Other movements</t>
  </si>
  <si>
    <t>Depreciation/amortisation expense</t>
  </si>
  <si>
    <r>
      <t>Depreciation/amortisation expense – ROU</t>
    </r>
    <r>
      <rPr>
        <vertAlign val="superscript"/>
        <sz val="8"/>
        <rFont val="Arial"/>
        <family val="2"/>
      </rPr>
      <t>(a)</t>
    </r>
  </si>
  <si>
    <t>Total other movements</t>
  </si>
  <si>
    <t>As at 30 June 2022</t>
  </si>
  <si>
    <t>Closing net book balance</t>
  </si>
  <si>
    <t>(a) Applies to leases under AASB 16 Leases. Right of Use (ROU).</t>
  </si>
  <si>
    <t>(b) ‘Appropriation equity’ refers to equity injections appropriations provided through Appropriation Bill (No. 2) 2021–22, including Collection Development Acquisition Budget; and other internal funding sources.</t>
  </si>
  <si>
    <r>
      <t>Australian Marine Parks Partnership – Indian Ocean Territories</t>
    </r>
    <r>
      <rPr>
        <vertAlign val="superscript"/>
        <sz val="8"/>
        <color theme="1"/>
        <rFont val="Arial"/>
        <family val="2"/>
      </rPr>
      <t>(a)(b)</t>
    </r>
  </si>
  <si>
    <r>
      <t>Australian Marine Parks Partnership – National Parks Conservation</t>
    </r>
    <r>
      <rPr>
        <vertAlign val="superscript"/>
        <sz val="8"/>
        <color theme="1"/>
        <rFont val="Arial"/>
        <family val="2"/>
      </rPr>
      <t>(a)(b)</t>
    </r>
  </si>
  <si>
    <r>
      <t>Australian Marine Parks Partnership – Our Marine Parks</t>
    </r>
    <r>
      <rPr>
        <vertAlign val="superscript"/>
        <sz val="8"/>
        <color theme="1"/>
        <rFont val="Arial"/>
        <family val="2"/>
      </rPr>
      <t>(a)(b)</t>
    </r>
  </si>
  <si>
    <r>
      <t>Sustainable Ocean Economy Strategy and Action Plan</t>
    </r>
    <r>
      <rPr>
        <vertAlign val="superscript"/>
        <sz val="8"/>
        <color theme="1"/>
        <rFont val="Arial"/>
        <family val="2"/>
      </rPr>
      <t>(a)(b)</t>
    </r>
  </si>
  <si>
    <t>(a) The measure description appears in Budget Paper No. 2: Budget Measures 2021–22 under the Agriculture, Water and Environment portfolio.</t>
  </si>
  <si>
    <t>(b) Funding for this measure passes through the Department of Agriculture, Water and the Environment to the DNP.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</si>
</sst>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 &quot;-&quot;_);_(@_)"/>
    <numFmt numFmtId="165" formatCode="_(* #,##0.00_);_(* \(#,##0.00\);_(* &quot;-&quot;??_);_(@_)"/>
    <numFmt numFmtId="166" formatCode="0.0"/>
    <numFmt numFmtId="167" formatCode="#,##0_);&quot;(&quot;#,##0&quot;)&quot;;&quot;-&quot;_)"/>
  </numFmts>
  <fonts count="22" x14ac:knownFonts="1">
    <font>
      <sz val="11"/>
      <color theme="1"/>
      <name val="Calibri"/>
      <family val="2"/>
      <scheme val="minor"/>
    </font>
    <font>
      <sz val="11"/>
      <color theme="1"/>
      <name val="Calibri"/>
      <family val="2"/>
      <scheme val="minor"/>
    </font>
    <font>
      <sz val="10"/>
      <name val="Arial"/>
      <family val="2"/>
    </font>
    <font>
      <b/>
      <sz val="8"/>
      <name val="Arial"/>
      <family val="2"/>
    </font>
    <font>
      <b/>
      <i/>
      <sz val="8"/>
      <name val="Arial"/>
      <family val="2"/>
    </font>
    <font>
      <sz val="8"/>
      <name val="Arial"/>
      <family val="2"/>
    </font>
    <font>
      <i/>
      <sz val="8"/>
      <name val="Arial"/>
      <family val="2"/>
    </font>
    <font>
      <b/>
      <sz val="8"/>
      <color theme="1"/>
      <name val="Arial"/>
      <family val="2"/>
    </font>
    <font>
      <b/>
      <vertAlign val="superscript"/>
      <sz val="8"/>
      <color theme="1"/>
      <name val="Arial"/>
      <family val="2"/>
    </font>
    <font>
      <sz val="8"/>
      <color theme="1"/>
      <name val="Arial"/>
      <family val="2"/>
    </font>
    <font>
      <b/>
      <i/>
      <sz val="8"/>
      <color theme="1"/>
      <name val="Arial"/>
      <family val="2"/>
    </font>
    <font>
      <vertAlign val="superscript"/>
      <sz val="8"/>
      <color theme="1"/>
      <name val="Arial"/>
      <family val="2"/>
    </font>
    <font>
      <i/>
      <sz val="8"/>
      <color theme="1"/>
      <name val="Arial"/>
      <family val="2"/>
    </font>
    <font>
      <b/>
      <i/>
      <sz val="8"/>
      <color indexed="8"/>
      <name val="Arial"/>
      <family val="2"/>
    </font>
    <font>
      <b/>
      <sz val="8"/>
      <color indexed="8"/>
      <name val="Arial"/>
      <family val="2"/>
    </font>
    <font>
      <u/>
      <sz val="8"/>
      <color theme="1"/>
      <name val="Arial"/>
      <family val="2"/>
    </font>
    <font>
      <b/>
      <u/>
      <sz val="8"/>
      <name val="Arial"/>
      <family val="2"/>
    </font>
    <font>
      <vertAlign val="superscript"/>
      <sz val="8"/>
      <name val="Arial"/>
      <family val="2"/>
    </font>
    <font>
      <sz val="8"/>
      <color indexed="8"/>
      <name val="Arial"/>
      <family val="2"/>
    </font>
    <font>
      <vertAlign val="superscript"/>
      <sz val="8"/>
      <color indexed="8"/>
      <name val="Arial"/>
      <family val="2"/>
    </font>
    <font>
      <b/>
      <sz val="8"/>
      <color rgb="FFFF0000"/>
      <name val="Arial"/>
      <family val="2"/>
    </font>
    <font>
      <sz val="11"/>
      <name val="Calibri"/>
      <family val="2"/>
    </font>
  </fonts>
  <fills count="6">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theme="2"/>
        <bgColor indexed="64"/>
      </patternFill>
    </fill>
    <fill>
      <patternFill patternType="solid">
        <fgColor indexed="9"/>
        <bgColor indexed="64"/>
      </patternFill>
    </fill>
  </fills>
  <borders count="13">
    <border>
      <left/>
      <right/>
      <top/>
      <bottom/>
      <diagonal/>
    </border>
    <border>
      <left/>
      <right/>
      <top style="hair">
        <color auto="1"/>
      </top>
      <bottom style="hair">
        <color auto="1"/>
      </bottom>
      <diagonal/>
    </border>
    <border>
      <left/>
      <right/>
      <top style="hair">
        <color indexed="8"/>
      </top>
      <bottom style="hair">
        <color indexed="8"/>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hair">
        <color theme="0"/>
      </left>
      <right/>
      <top/>
      <bottom/>
      <diagonal/>
    </border>
    <border>
      <left style="hair">
        <color theme="0"/>
      </left>
      <right/>
      <top/>
      <bottom style="hair">
        <color indexed="64"/>
      </bottom>
      <diagonal/>
    </border>
    <border>
      <left style="hair">
        <color theme="0"/>
      </left>
      <right/>
      <top style="hair">
        <color auto="1"/>
      </top>
      <bottom/>
      <diagonal/>
    </border>
    <border>
      <left/>
      <right/>
      <top style="hair">
        <color auto="1"/>
      </top>
      <bottom/>
      <diagonal/>
    </border>
    <border>
      <left/>
      <right/>
      <top style="hair">
        <color indexed="8"/>
      </top>
      <bottom style="hair">
        <color auto="1"/>
      </bottom>
      <diagonal/>
    </border>
    <border>
      <left/>
      <right/>
      <top style="hair">
        <color indexed="8"/>
      </top>
      <bottom/>
      <diagonal/>
    </border>
    <border>
      <left style="hair">
        <color theme="0"/>
      </left>
      <right/>
      <top style="hair">
        <color auto="1"/>
      </top>
      <bottom style="hair">
        <color auto="1"/>
      </bottom>
      <diagonal/>
    </border>
  </borders>
  <cellStyleXfs count="8">
    <xf numFmtId="0" fontId="0" fillId="0" borderId="0"/>
    <xf numFmtId="0" fontId="2" fillId="0" borderId="0"/>
    <xf numFmtId="165" fontId="2" fillId="0" borderId="0" applyFont="0" applyFill="0" applyBorder="0" applyAlignment="0" applyProtection="0"/>
    <xf numFmtId="0" fontId="2" fillId="0" borderId="0"/>
    <xf numFmtId="0" fontId="3" fillId="0" borderId="0"/>
    <xf numFmtId="0" fontId="2" fillId="0" borderId="0">
      <alignment vertical="center"/>
    </xf>
    <xf numFmtId="0" fontId="2" fillId="0" borderId="0"/>
    <xf numFmtId="0" fontId="1" fillId="0" borderId="0"/>
  </cellStyleXfs>
  <cellXfs count="276">
    <xf numFmtId="0" fontId="0" fillId="0" borderId="0" xfId="0"/>
    <xf numFmtId="0" fontId="0" fillId="2" borderId="0" xfId="0" applyFill="1"/>
    <xf numFmtId="0" fontId="3" fillId="0" borderId="0" xfId="1" applyFont="1" applyAlignment="1">
      <alignment horizontal="left"/>
    </xf>
    <xf numFmtId="0" fontId="7" fillId="2" borderId="0" xfId="0" applyFont="1" applyFill="1" applyAlignment="1">
      <alignment horizontal="left" vertical="top"/>
    </xf>
    <xf numFmtId="164" fontId="4" fillId="2" borderId="0" xfId="1" applyNumberFormat="1" applyFont="1" applyFill="1" applyBorder="1" applyAlignment="1">
      <alignment horizontal="right" vertical="top" wrapText="1"/>
    </xf>
    <xf numFmtId="164" fontId="3" fillId="4" borderId="0" xfId="1" applyNumberFormat="1" applyFont="1" applyFill="1" applyBorder="1" applyAlignment="1">
      <alignment horizontal="right" vertical="top" wrapText="1"/>
    </xf>
    <xf numFmtId="164" fontId="6" fillId="2" borderId="0" xfId="1" applyNumberFormat="1" applyFont="1" applyFill="1" applyBorder="1" applyAlignment="1">
      <alignment horizontal="right" wrapText="1"/>
    </xf>
    <xf numFmtId="164" fontId="3" fillId="4" borderId="0" xfId="1" applyNumberFormat="1" applyFont="1" applyFill="1" applyBorder="1" applyAlignment="1">
      <alignment horizontal="right" wrapText="1"/>
    </xf>
    <xf numFmtId="0" fontId="7" fillId="2" borderId="0" xfId="0" applyFont="1" applyFill="1" applyAlignment="1">
      <alignment horizontal="left"/>
    </xf>
    <xf numFmtId="164" fontId="5" fillId="4" borderId="0" xfId="1" applyNumberFormat="1" applyFont="1" applyFill="1" applyBorder="1" applyAlignment="1">
      <alignment horizontal="right" wrapText="1"/>
    </xf>
    <xf numFmtId="0" fontId="9" fillId="2" borderId="0" xfId="0" applyFont="1" applyFill="1" applyAlignment="1">
      <alignment horizontal="left"/>
    </xf>
    <xf numFmtId="164" fontId="14" fillId="3" borderId="2" xfId="2" applyNumberFormat="1" applyFont="1" applyFill="1" applyBorder="1" applyAlignment="1">
      <alignment horizontal="right" wrapText="1"/>
    </xf>
    <xf numFmtId="164" fontId="3" fillId="3" borderId="0" xfId="1" applyNumberFormat="1" applyFont="1" applyFill="1" applyBorder="1" applyAlignment="1">
      <alignment horizontal="right" wrapText="1"/>
    </xf>
    <xf numFmtId="164" fontId="5" fillId="3" borderId="0" xfId="1" applyNumberFormat="1" applyFont="1" applyFill="1" applyBorder="1" applyAlignment="1">
      <alignment horizontal="right" wrapText="1"/>
    </xf>
    <xf numFmtId="164" fontId="4" fillId="2" borderId="4" xfId="1" applyNumberFormat="1" applyFont="1" applyFill="1" applyBorder="1" applyAlignment="1">
      <alignment horizontal="right" vertical="center" wrapText="1"/>
    </xf>
    <xf numFmtId="164" fontId="3" fillId="3" borderId="4" xfId="1" applyNumberFormat="1" applyFont="1" applyFill="1" applyBorder="1" applyAlignment="1">
      <alignment horizontal="right" vertical="center" wrapText="1"/>
    </xf>
    <xf numFmtId="164" fontId="5" fillId="3" borderId="5" xfId="1" applyNumberFormat="1" applyFont="1" applyFill="1" applyBorder="1" applyAlignment="1">
      <alignment horizontal="right" vertical="center" wrapText="1"/>
    </xf>
    <xf numFmtId="0" fontId="12" fillId="2" borderId="0" xfId="0" applyFont="1" applyFill="1" applyBorder="1" applyAlignment="1"/>
    <xf numFmtId="0" fontId="9" fillId="2" borderId="0" xfId="0" applyFont="1" applyFill="1" applyBorder="1" applyAlignment="1"/>
    <xf numFmtId="0" fontId="12" fillId="2" borderId="0" xfId="0" applyFont="1" applyFill="1" applyBorder="1" applyAlignment="1">
      <alignment wrapText="1"/>
    </xf>
    <xf numFmtId="0" fontId="9" fillId="2" borderId="0" xfId="0" applyFont="1" applyFill="1" applyBorder="1" applyAlignment="1">
      <alignment wrapText="1"/>
    </xf>
    <xf numFmtId="0" fontId="5" fillId="0" borderId="0" xfId="1" applyFont="1"/>
    <xf numFmtId="0" fontId="5" fillId="3" borderId="5" xfId="1" applyFont="1" applyFill="1" applyBorder="1" applyAlignment="1">
      <alignment horizontal="right" vertical="center" wrapText="1"/>
    </xf>
    <xf numFmtId="164" fontId="3" fillId="3" borderId="5" xfId="1" applyNumberFormat="1" applyFont="1" applyFill="1" applyBorder="1" applyAlignment="1">
      <alignment horizontal="right" vertical="top" wrapText="1"/>
    </xf>
    <xf numFmtId="0" fontId="6" fillId="2" borderId="0" xfId="1" applyFont="1" applyFill="1" applyBorder="1"/>
    <xf numFmtId="0" fontId="5" fillId="2" borderId="0" xfId="1" applyFont="1" applyFill="1" applyBorder="1"/>
    <xf numFmtId="0" fontId="3" fillId="2" borderId="0" xfId="1" applyFont="1" applyFill="1" applyAlignment="1">
      <alignment horizontal="left"/>
    </xf>
    <xf numFmtId="0" fontId="4" fillId="2" borderId="0" xfId="1" applyFont="1" applyFill="1" applyAlignment="1">
      <alignment horizontal="left"/>
    </xf>
    <xf numFmtId="0" fontId="5" fillId="2" borderId="5" xfId="1" applyFont="1" applyFill="1" applyBorder="1" applyAlignment="1">
      <alignment horizontal="left"/>
    </xf>
    <xf numFmtId="0" fontId="6" fillId="2" borderId="5" xfId="1" applyFont="1" applyFill="1" applyBorder="1" applyAlignment="1">
      <alignment horizontal="right" vertical="center" wrapText="1"/>
    </xf>
    <xf numFmtId="164" fontId="4" fillId="2" borderId="5" xfId="1" applyNumberFormat="1" applyFont="1" applyFill="1" applyBorder="1" applyAlignment="1">
      <alignment horizontal="right" vertical="top" wrapText="1"/>
    </xf>
    <xf numFmtId="164" fontId="13" fillId="2" borderId="2" xfId="2" applyNumberFormat="1" applyFont="1" applyFill="1" applyBorder="1" applyAlignment="1">
      <alignment horizontal="right" wrapText="1"/>
    </xf>
    <xf numFmtId="0" fontId="4" fillId="2" borderId="0" xfId="1" applyFont="1" applyFill="1" applyBorder="1" applyAlignment="1"/>
    <xf numFmtId="0" fontId="3" fillId="2" borderId="3" xfId="1" applyFont="1" applyFill="1" applyBorder="1" applyAlignment="1"/>
    <xf numFmtId="0" fontId="3" fillId="2" borderId="3" xfId="1" applyFont="1" applyFill="1" applyBorder="1" applyAlignment="1">
      <alignment vertical="center"/>
    </xf>
    <xf numFmtId="164" fontId="6" fillId="2" borderId="5" xfId="1" applyNumberFormat="1" applyFont="1" applyFill="1" applyBorder="1" applyAlignment="1">
      <alignment horizontal="right" vertical="center" wrapText="1"/>
    </xf>
    <xf numFmtId="0" fontId="5" fillId="2" borderId="0" xfId="1" applyFont="1" applyFill="1"/>
    <xf numFmtId="0" fontId="6" fillId="2" borderId="0" xfId="1" applyFont="1" applyFill="1"/>
    <xf numFmtId="0" fontId="5" fillId="2" borderId="0" xfId="1" applyFont="1" applyFill="1" applyAlignment="1"/>
    <xf numFmtId="0" fontId="5" fillId="0" borderId="0" xfId="1" applyFont="1" applyBorder="1"/>
    <xf numFmtId="164" fontId="5" fillId="2" borderId="0" xfId="3" applyNumberFormat="1" applyFont="1" applyFill="1" applyBorder="1" applyAlignment="1">
      <alignment horizontal="right" vertical="center" wrapText="1"/>
    </xf>
    <xf numFmtId="164" fontId="5" fillId="3" borderId="6" xfId="3" applyNumberFormat="1" applyFont="1" applyFill="1" applyBorder="1" applyAlignment="1">
      <alignment horizontal="right" vertical="center" wrapText="1"/>
    </xf>
    <xf numFmtId="164" fontId="5" fillId="2" borderId="6" xfId="3" applyNumberFormat="1" applyFont="1" applyFill="1" applyBorder="1" applyAlignment="1">
      <alignment horizontal="right" vertical="center" wrapText="1"/>
    </xf>
    <xf numFmtId="164" fontId="5" fillId="3" borderId="0" xfId="3" applyNumberFormat="1" applyFont="1" applyFill="1" applyBorder="1" applyAlignment="1">
      <alignment horizontal="right" vertical="center" wrapText="1"/>
    </xf>
    <xf numFmtId="0" fontId="15" fillId="2" borderId="0" xfId="0" applyFont="1" applyFill="1" applyBorder="1" applyAlignment="1">
      <alignment vertical="center"/>
    </xf>
    <xf numFmtId="166" fontId="5" fillId="2" borderId="0" xfId="1" applyNumberFormat="1" applyFont="1" applyFill="1" applyBorder="1" applyAlignment="1">
      <alignment horizontal="center" wrapText="1"/>
    </xf>
    <xf numFmtId="164" fontId="3" fillId="2" borderId="0" xfId="3" applyNumberFormat="1" applyFont="1" applyFill="1" applyBorder="1" applyAlignment="1">
      <alignment horizontal="right" vertical="center" wrapText="1"/>
    </xf>
    <xf numFmtId="164" fontId="3" fillId="3" borderId="6" xfId="3" applyNumberFormat="1" applyFont="1" applyFill="1" applyBorder="1" applyAlignment="1">
      <alignment horizontal="right" vertical="center" wrapText="1"/>
    </xf>
    <xf numFmtId="164" fontId="3" fillId="2" borderId="6" xfId="3" applyNumberFormat="1" applyFont="1" applyFill="1" applyBorder="1" applyAlignment="1">
      <alignment horizontal="right" vertical="center" wrapText="1"/>
    </xf>
    <xf numFmtId="164" fontId="3" fillId="3" borderId="0" xfId="3" applyNumberFormat="1" applyFont="1" applyFill="1" applyBorder="1" applyAlignment="1">
      <alignment horizontal="right" vertical="center" wrapText="1"/>
    </xf>
    <xf numFmtId="0" fontId="5" fillId="2" borderId="0" xfId="1" applyFont="1" applyFill="1" applyBorder="1" applyAlignment="1">
      <alignment horizontal="center" vertical="center"/>
    </xf>
    <xf numFmtId="0" fontId="3" fillId="2" borderId="0" xfId="1" applyFont="1" applyFill="1" applyBorder="1" applyAlignment="1">
      <alignment horizontal="center" vertical="center"/>
    </xf>
    <xf numFmtId="166" fontId="5" fillId="2" borderId="3" xfId="1" applyNumberFormat="1" applyFont="1" applyFill="1" applyBorder="1" applyAlignment="1">
      <alignment horizontal="center" wrapText="1"/>
    </xf>
    <xf numFmtId="164" fontId="3" fillId="2" borderId="3" xfId="3" applyNumberFormat="1" applyFont="1" applyFill="1" applyBorder="1" applyAlignment="1">
      <alignment horizontal="right" vertical="center" wrapText="1"/>
    </xf>
    <xf numFmtId="164" fontId="3" fillId="3" borderId="7" xfId="3" applyNumberFormat="1" applyFont="1" applyFill="1" applyBorder="1" applyAlignment="1">
      <alignment horizontal="right" vertical="center" wrapText="1"/>
    </xf>
    <xf numFmtId="164" fontId="3" fillId="2" borderId="7" xfId="3" applyNumberFormat="1" applyFont="1" applyFill="1" applyBorder="1" applyAlignment="1">
      <alignment horizontal="right" vertical="center" wrapText="1"/>
    </xf>
    <xf numFmtId="164" fontId="3" fillId="3" borderId="3" xfId="3" applyNumberFormat="1" applyFont="1" applyFill="1" applyBorder="1" applyAlignment="1">
      <alignment horizontal="right" vertical="center" wrapText="1"/>
    </xf>
    <xf numFmtId="164" fontId="5" fillId="3" borderId="8" xfId="3" applyNumberFormat="1" applyFont="1" applyFill="1" applyBorder="1" applyAlignment="1">
      <alignment horizontal="right" vertical="center" wrapText="1"/>
    </xf>
    <xf numFmtId="164" fontId="5" fillId="2" borderId="8" xfId="3" applyNumberFormat="1" applyFont="1" applyFill="1" applyBorder="1" applyAlignment="1">
      <alignment horizontal="right" vertical="center" wrapText="1"/>
    </xf>
    <xf numFmtId="0" fontId="5" fillId="2" borderId="0" xfId="1" applyFont="1" applyFill="1" applyBorder="1" applyAlignment="1">
      <alignment horizontal="right"/>
    </xf>
    <xf numFmtId="0" fontId="5" fillId="2" borderId="0" xfId="1" applyFont="1" applyFill="1" applyBorder="1" applyAlignment="1">
      <alignment horizontal="left"/>
    </xf>
    <xf numFmtId="0" fontId="3" fillId="2" borderId="3" xfId="1" applyFont="1" applyFill="1" applyBorder="1" applyAlignment="1">
      <alignment horizontal="left"/>
    </xf>
    <xf numFmtId="167" fontId="3" fillId="2" borderId="5" xfId="3" applyNumberFormat="1" applyFont="1" applyFill="1" applyBorder="1" applyAlignment="1"/>
    <xf numFmtId="0" fontId="5" fillId="5" borderId="5" xfId="1" applyFont="1" applyFill="1" applyBorder="1" applyAlignment="1">
      <alignment horizontal="right" vertical="top" wrapText="1"/>
    </xf>
    <xf numFmtId="0" fontId="5" fillId="3" borderId="5" xfId="1" applyFont="1" applyFill="1" applyBorder="1" applyAlignment="1">
      <alignment horizontal="right" vertical="top" wrapText="1"/>
    </xf>
    <xf numFmtId="167" fontId="3" fillId="3" borderId="5" xfId="4" applyNumberFormat="1" applyFont="1" applyFill="1" applyBorder="1" applyAlignment="1">
      <alignment vertical="center"/>
    </xf>
    <xf numFmtId="164" fontId="5" fillId="3" borderId="4" xfId="1" applyNumberFormat="1" applyFont="1" applyFill="1" applyBorder="1" applyAlignment="1">
      <alignment horizontal="right" vertical="top"/>
    </xf>
    <xf numFmtId="164" fontId="5" fillId="3" borderId="0" xfId="3" applyNumberFormat="1" applyFont="1" applyFill="1" applyBorder="1" applyAlignment="1">
      <alignment horizontal="right" wrapText="1"/>
    </xf>
    <xf numFmtId="164" fontId="14" fillId="3" borderId="2" xfId="2" applyNumberFormat="1" applyFont="1" applyFill="1" applyBorder="1" applyAlignment="1">
      <alignment horizontal="right" vertical="top" wrapText="1"/>
    </xf>
    <xf numFmtId="164" fontId="3" fillId="2" borderId="5" xfId="1" applyNumberFormat="1" applyFont="1" applyFill="1" applyBorder="1" applyAlignment="1">
      <alignment horizontal="right"/>
    </xf>
    <xf numFmtId="164" fontId="3" fillId="2" borderId="3" xfId="1" applyNumberFormat="1" applyFont="1" applyFill="1" applyBorder="1" applyAlignment="1">
      <alignment horizontal="right"/>
    </xf>
    <xf numFmtId="167" fontId="3" fillId="3" borderId="5" xfId="4" applyNumberFormat="1" applyFont="1" applyFill="1" applyBorder="1" applyAlignment="1">
      <alignment vertical="center" wrapText="1"/>
    </xf>
    <xf numFmtId="164" fontId="5" fillId="3" borderId="0" xfId="1" applyNumberFormat="1" applyFont="1" applyFill="1" applyBorder="1" applyAlignment="1">
      <alignment horizontal="right"/>
    </xf>
    <xf numFmtId="164" fontId="3" fillId="2" borderId="9" xfId="1" applyNumberFormat="1" applyFont="1" applyFill="1" applyBorder="1" applyAlignment="1">
      <alignment horizontal="right" vertical="center" wrapText="1"/>
    </xf>
    <xf numFmtId="167" fontId="3" fillId="3" borderId="1" xfId="5" applyNumberFormat="1" applyFont="1" applyFill="1" applyBorder="1" applyAlignment="1">
      <alignment horizontal="right" vertical="center"/>
    </xf>
    <xf numFmtId="164" fontId="5" fillId="3" borderId="1" xfId="1" applyNumberFormat="1" applyFont="1" applyFill="1" applyBorder="1" applyAlignment="1">
      <alignment horizontal="right" vertical="center" wrapText="1"/>
    </xf>
    <xf numFmtId="167" fontId="18" fillId="2" borderId="0" xfId="2" applyNumberFormat="1" applyFont="1" applyFill="1" applyBorder="1" applyAlignment="1">
      <alignment horizontal="right" vertical="center"/>
    </xf>
    <xf numFmtId="0" fontId="5" fillId="2" borderId="0" xfId="1" applyFont="1" applyFill="1" applyBorder="1" applyAlignment="1">
      <alignment wrapText="1"/>
    </xf>
    <xf numFmtId="0" fontId="5" fillId="2" borderId="0" xfId="1" applyFont="1" applyFill="1" applyBorder="1" applyAlignment="1">
      <alignment horizontal="right" vertical="top" wrapText="1"/>
    </xf>
    <xf numFmtId="0" fontId="5" fillId="2" borderId="5" xfId="1" applyFont="1" applyFill="1" applyBorder="1" applyAlignment="1">
      <alignment horizontal="right" vertical="top" wrapText="1"/>
    </xf>
    <xf numFmtId="0" fontId="16" fillId="2" borderId="4" xfId="1" applyFont="1" applyFill="1" applyBorder="1" applyAlignment="1">
      <alignment vertical="center"/>
    </xf>
    <xf numFmtId="164" fontId="5" fillId="2" borderId="4" xfId="1" applyNumberFormat="1" applyFont="1" applyFill="1" applyBorder="1" applyAlignment="1">
      <alignment horizontal="center" wrapText="1"/>
    </xf>
    <xf numFmtId="164" fontId="5" fillId="2" borderId="0" xfId="3" applyNumberFormat="1" applyFont="1" applyFill="1" applyBorder="1" applyAlignment="1">
      <alignment horizontal="right" wrapText="1"/>
    </xf>
    <xf numFmtId="164" fontId="14" fillId="2" borderId="2" xfId="2" applyNumberFormat="1" applyFont="1" applyFill="1" applyBorder="1" applyAlignment="1">
      <alignment horizontal="right" vertical="top" wrapText="1"/>
    </xf>
    <xf numFmtId="164" fontId="5" fillId="2" borderId="0" xfId="1" applyNumberFormat="1" applyFont="1" applyFill="1" applyBorder="1" applyAlignment="1">
      <alignment horizontal="right" wrapText="1"/>
    </xf>
    <xf numFmtId="164" fontId="5" fillId="2" borderId="1" xfId="1" applyNumberFormat="1" applyFont="1" applyFill="1" applyBorder="1" applyAlignment="1">
      <alignment horizontal="right" vertical="center" wrapText="1"/>
    </xf>
    <xf numFmtId="0" fontId="5" fillId="2" borderId="0" xfId="1" applyFont="1" applyFill="1" applyAlignment="1">
      <alignment vertical="top"/>
    </xf>
    <xf numFmtId="164" fontId="5" fillId="2" borderId="0" xfId="1" applyNumberFormat="1" applyFont="1" applyFill="1" applyBorder="1"/>
    <xf numFmtId="164" fontId="5" fillId="2" borderId="4" xfId="1" applyNumberFormat="1" applyFont="1" applyFill="1" applyBorder="1" applyAlignment="1">
      <alignment horizontal="right" vertical="top"/>
    </xf>
    <xf numFmtId="164" fontId="5" fillId="2" borderId="0" xfId="1" applyNumberFormat="1" applyFont="1" applyFill="1" applyBorder="1" applyAlignment="1">
      <alignment horizontal="right"/>
    </xf>
    <xf numFmtId="0" fontId="18" fillId="2" borderId="0" xfId="3" applyFont="1" applyFill="1" applyAlignment="1">
      <alignment vertical="center"/>
    </xf>
    <xf numFmtId="0" fontId="18" fillId="0" borderId="0" xfId="3" applyFont="1" applyAlignment="1">
      <alignment vertical="center"/>
    </xf>
    <xf numFmtId="0" fontId="5" fillId="3" borderId="1" xfId="1" applyFont="1" applyFill="1" applyBorder="1" applyAlignment="1">
      <alignment horizontal="right" vertical="top" wrapText="1"/>
    </xf>
    <xf numFmtId="0" fontId="3" fillId="2" borderId="0" xfId="3" applyFont="1" applyFill="1" applyBorder="1" applyAlignment="1">
      <alignment horizontal="center" wrapText="1"/>
    </xf>
    <xf numFmtId="0" fontId="3" fillId="4" borderId="0" xfId="3" applyFont="1" applyFill="1" applyBorder="1" applyAlignment="1">
      <alignment horizontal="right"/>
    </xf>
    <xf numFmtId="0" fontId="3" fillId="2" borderId="0" xfId="3" applyFont="1" applyFill="1" applyBorder="1" applyAlignment="1">
      <alignment horizontal="right"/>
    </xf>
    <xf numFmtId="164" fontId="5" fillId="4" borderId="0" xfId="3" applyNumberFormat="1" applyFont="1" applyFill="1" applyBorder="1" applyAlignment="1">
      <alignment horizontal="right" vertical="center" wrapText="1"/>
    </xf>
    <xf numFmtId="164" fontId="14" fillId="2" borderId="2" xfId="2" applyNumberFormat="1" applyFont="1" applyFill="1" applyBorder="1" applyAlignment="1">
      <alignment horizontal="right" vertical="center" wrapText="1"/>
    </xf>
    <xf numFmtId="164" fontId="14" fillId="4" borderId="2" xfId="2" applyNumberFormat="1" applyFont="1" applyFill="1" applyBorder="1" applyAlignment="1">
      <alignment horizontal="right" vertical="center" wrapText="1"/>
    </xf>
    <xf numFmtId="164" fontId="3" fillId="2" borderId="1" xfId="3" applyNumberFormat="1" applyFont="1" applyFill="1" applyBorder="1" applyAlignment="1">
      <alignment horizontal="right" wrapText="1"/>
    </xf>
    <xf numFmtId="164" fontId="3" fillId="4" borderId="1" xfId="3" applyNumberFormat="1" applyFont="1" applyFill="1" applyBorder="1" applyAlignment="1">
      <alignment horizontal="right" wrapText="1"/>
    </xf>
    <xf numFmtId="164" fontId="14" fillId="2" borderId="2" xfId="2" applyNumberFormat="1" applyFont="1" applyFill="1" applyBorder="1" applyAlignment="1">
      <alignment horizontal="right" wrapText="1"/>
    </xf>
    <xf numFmtId="164" fontId="14" fillId="4" borderId="2" xfId="2" applyNumberFormat="1" applyFont="1" applyFill="1" applyBorder="1" applyAlignment="1">
      <alignment horizontal="right" wrapText="1"/>
    </xf>
    <xf numFmtId="167" fontId="14" fillId="2" borderId="3" xfId="0" applyNumberFormat="1" applyFont="1" applyFill="1" applyBorder="1" applyAlignment="1">
      <alignment vertical="center"/>
    </xf>
    <xf numFmtId="167" fontId="5" fillId="2" borderId="3" xfId="0" applyNumberFormat="1" applyFont="1" applyFill="1" applyBorder="1" applyAlignment="1">
      <alignment horizontal="right"/>
    </xf>
    <xf numFmtId="167" fontId="3" fillId="2" borderId="3" xfId="0" applyNumberFormat="1" applyFont="1" applyFill="1" applyBorder="1" applyAlignment="1">
      <alignment horizontal="right"/>
    </xf>
    <xf numFmtId="167" fontId="18" fillId="2" borderId="0" xfId="6" applyNumberFormat="1" applyFont="1" applyFill="1" applyAlignment="1">
      <alignment vertical="center"/>
    </xf>
    <xf numFmtId="167" fontId="18" fillId="2" borderId="5" xfId="0" applyNumberFormat="1" applyFont="1" applyFill="1" applyBorder="1" applyAlignment="1">
      <alignment horizontal="right" vertical="center" wrapText="1"/>
    </xf>
    <xf numFmtId="164" fontId="18" fillId="3" borderId="0" xfId="2" applyNumberFormat="1" applyFont="1" applyFill="1" applyBorder="1" applyAlignment="1">
      <alignment horizontal="right" wrapText="1"/>
    </xf>
    <xf numFmtId="167" fontId="14" fillId="2" borderId="0" xfId="0" applyNumberFormat="1" applyFont="1" applyFill="1" applyBorder="1" applyAlignment="1">
      <alignment horizontal="right"/>
    </xf>
    <xf numFmtId="164" fontId="3" fillId="3" borderId="4" xfId="0" applyNumberFormat="1" applyFont="1" applyFill="1" applyBorder="1" applyAlignment="1">
      <alignment horizontal="right" wrapText="1"/>
    </xf>
    <xf numFmtId="167" fontId="5" fillId="2" borderId="0" xfId="0" applyNumberFormat="1" applyFont="1" applyFill="1" applyBorder="1" applyAlignment="1">
      <alignment horizontal="right"/>
    </xf>
    <xf numFmtId="164" fontId="5" fillId="3" borderId="0" xfId="0" applyNumberFormat="1" applyFont="1" applyFill="1" applyBorder="1" applyAlignment="1">
      <alignment horizontal="right" wrapText="1"/>
    </xf>
    <xf numFmtId="167" fontId="3" fillId="2" borderId="5" xfId="0" applyNumberFormat="1" applyFont="1" applyFill="1" applyBorder="1" applyAlignment="1">
      <alignment horizontal="right" wrapText="1"/>
    </xf>
    <xf numFmtId="164" fontId="3" fillId="3" borderId="5" xfId="0" applyNumberFormat="1" applyFont="1" applyFill="1" applyBorder="1" applyAlignment="1">
      <alignment horizontal="right" wrapText="1"/>
    </xf>
    <xf numFmtId="0" fontId="18" fillId="2" borderId="0" xfId="3" applyFont="1" applyFill="1" applyBorder="1" applyAlignment="1">
      <alignment vertical="top"/>
    </xf>
    <xf numFmtId="164" fontId="3" fillId="2" borderId="5" xfId="3" applyNumberFormat="1" applyFont="1" applyFill="1" applyBorder="1" applyAlignment="1">
      <alignment horizontal="right" wrapText="1"/>
    </xf>
    <xf numFmtId="164" fontId="3" fillId="4" borderId="5" xfId="3" applyNumberFormat="1" applyFont="1" applyFill="1" applyBorder="1" applyAlignment="1">
      <alignment horizontal="right" wrapText="1"/>
    </xf>
    <xf numFmtId="0" fontId="14" fillId="2" borderId="0" xfId="3" applyFont="1" applyFill="1" applyBorder="1" applyAlignment="1">
      <alignment vertical="center"/>
    </xf>
    <xf numFmtId="0" fontId="3" fillId="2" borderId="0" xfId="3" applyFont="1" applyFill="1" applyBorder="1" applyAlignment="1">
      <alignment vertical="center"/>
    </xf>
    <xf numFmtId="0" fontId="14" fillId="2" borderId="0" xfId="3" applyFont="1" applyFill="1" applyAlignment="1">
      <alignment vertical="center"/>
    </xf>
    <xf numFmtId="3" fontId="18" fillId="2" borderId="0" xfId="2" applyNumberFormat="1" applyFont="1" applyFill="1" applyBorder="1" applyAlignment="1">
      <alignment vertical="center"/>
    </xf>
    <xf numFmtId="3" fontId="18" fillId="4" borderId="4" xfId="2" applyNumberFormat="1" applyFont="1" applyFill="1" applyBorder="1" applyAlignment="1">
      <alignment vertical="center"/>
    </xf>
    <xf numFmtId="164" fontId="18" fillId="2" borderId="0" xfId="2" applyNumberFormat="1" applyFont="1" applyFill="1" applyBorder="1" applyAlignment="1">
      <alignment horizontal="center" wrapText="1"/>
    </xf>
    <xf numFmtId="164" fontId="18" fillId="4" borderId="0" xfId="2" applyNumberFormat="1" applyFont="1" applyFill="1" applyBorder="1" applyAlignment="1">
      <alignment vertical="center"/>
    </xf>
    <xf numFmtId="164" fontId="18" fillId="2" borderId="0" xfId="2" applyNumberFormat="1" applyFont="1" applyFill="1" applyBorder="1" applyAlignment="1">
      <alignment vertical="center"/>
    </xf>
    <xf numFmtId="164" fontId="13" fillId="2" borderId="2" xfId="2" applyNumberFormat="1" applyFont="1" applyFill="1" applyBorder="1" applyAlignment="1">
      <alignment horizontal="right" vertical="center" wrapText="1"/>
    </xf>
    <xf numFmtId="164" fontId="13" fillId="4" borderId="2" xfId="2" applyNumberFormat="1" applyFont="1" applyFill="1" applyBorder="1" applyAlignment="1">
      <alignment horizontal="right" vertical="center" wrapText="1"/>
    </xf>
    <xf numFmtId="164" fontId="18" fillId="2" borderId="0" xfId="2" applyNumberFormat="1" applyFont="1" applyFill="1" applyBorder="1" applyAlignment="1">
      <alignment horizontal="right" vertical="center" wrapText="1"/>
    </xf>
    <xf numFmtId="164" fontId="18" fillId="4" borderId="0" xfId="2" applyNumberFormat="1" applyFont="1" applyFill="1" applyBorder="1" applyAlignment="1">
      <alignment horizontal="right" vertical="center" wrapText="1"/>
    </xf>
    <xf numFmtId="164" fontId="14" fillId="2" borderId="3" xfId="2" applyNumberFormat="1" applyFont="1" applyFill="1" applyBorder="1" applyAlignment="1">
      <alignment horizontal="right" vertical="center" wrapText="1"/>
    </xf>
    <xf numFmtId="164" fontId="14" fillId="4" borderId="3" xfId="2" applyNumberFormat="1" applyFont="1" applyFill="1" applyBorder="1" applyAlignment="1">
      <alignment horizontal="right" vertical="center" wrapText="1"/>
    </xf>
    <xf numFmtId="3" fontId="18" fillId="2" borderId="0" xfId="2" applyNumberFormat="1" applyFont="1" applyFill="1" applyBorder="1" applyAlignment="1">
      <alignment horizontal="right" vertical="center" wrapText="1"/>
    </xf>
    <xf numFmtId="3" fontId="18" fillId="4" borderId="0" xfId="2" applyNumberFormat="1" applyFont="1" applyFill="1" applyBorder="1" applyAlignment="1">
      <alignment horizontal="right" vertical="center" wrapText="1"/>
    </xf>
    <xf numFmtId="164" fontId="13" fillId="2" borderId="10" xfId="2" applyNumberFormat="1" applyFont="1" applyFill="1" applyBorder="1" applyAlignment="1">
      <alignment horizontal="right" vertical="center" wrapText="1"/>
    </xf>
    <xf numFmtId="164" fontId="13" fillId="4" borderId="10" xfId="2" applyNumberFormat="1" applyFont="1" applyFill="1" applyBorder="1" applyAlignment="1">
      <alignment horizontal="right" vertical="center" wrapText="1"/>
    </xf>
    <xf numFmtId="164" fontId="14" fillId="2" borderId="10" xfId="2" applyNumberFormat="1" applyFont="1" applyFill="1" applyBorder="1" applyAlignment="1">
      <alignment horizontal="right" vertical="center" wrapText="1"/>
    </xf>
    <xf numFmtId="164" fontId="14" fillId="4" borderId="10" xfId="2" applyNumberFormat="1" applyFont="1" applyFill="1" applyBorder="1" applyAlignment="1">
      <alignment horizontal="right" vertical="center" wrapText="1"/>
    </xf>
    <xf numFmtId="0" fontId="18" fillId="2" borderId="9" xfId="3" applyFont="1" applyFill="1" applyBorder="1" applyAlignment="1">
      <alignment vertical="center"/>
    </xf>
    <xf numFmtId="0" fontId="18" fillId="2" borderId="0" xfId="3" applyFont="1" applyFill="1" applyBorder="1" applyAlignment="1">
      <alignment vertical="center"/>
    </xf>
    <xf numFmtId="0" fontId="14" fillId="2" borderId="0" xfId="4" applyFont="1" applyFill="1" applyBorder="1" applyAlignment="1">
      <alignment vertical="center"/>
    </xf>
    <xf numFmtId="0" fontId="13" fillId="2" borderId="0" xfId="3" applyFont="1" applyFill="1" applyBorder="1" applyAlignment="1">
      <alignment vertical="center"/>
    </xf>
    <xf numFmtId="0" fontId="13" fillId="2" borderId="0" xfId="4" applyFont="1" applyFill="1" applyBorder="1" applyAlignment="1">
      <alignment vertical="center"/>
    </xf>
    <xf numFmtId="0" fontId="14" fillId="2" borderId="0" xfId="4" applyFont="1" applyFill="1" applyBorder="1" applyAlignment="1">
      <alignment horizontal="left" vertical="center"/>
    </xf>
    <xf numFmtId="0" fontId="13" fillId="2" borderId="0" xfId="4" applyFont="1" applyFill="1" applyBorder="1" applyAlignment="1">
      <alignment horizontal="left" vertical="center"/>
    </xf>
    <xf numFmtId="0" fontId="3" fillId="2" borderId="0" xfId="4" applyFont="1" applyFill="1" applyBorder="1" applyAlignment="1">
      <alignment horizontal="left" vertical="center"/>
    </xf>
    <xf numFmtId="0" fontId="14" fillId="2" borderId="3" xfId="3" applyFont="1" applyFill="1" applyBorder="1" applyAlignment="1">
      <alignment vertical="center"/>
    </xf>
    <xf numFmtId="0" fontId="3" fillId="4" borderId="9" xfId="3" applyFont="1" applyFill="1" applyBorder="1" applyAlignment="1">
      <alignment horizontal="right"/>
    </xf>
    <xf numFmtId="164" fontId="4" fillId="2" borderId="1" xfId="3" applyNumberFormat="1" applyFont="1" applyFill="1" applyBorder="1" applyAlignment="1">
      <alignment horizontal="right" vertical="top" wrapText="1"/>
    </xf>
    <xf numFmtId="164" fontId="4" fillId="4" borderId="1" xfId="3" applyNumberFormat="1" applyFont="1" applyFill="1" applyBorder="1" applyAlignment="1">
      <alignment horizontal="right" vertical="top" wrapText="1"/>
    </xf>
    <xf numFmtId="164" fontId="5" fillId="4" borderId="0" xfId="3" applyNumberFormat="1" applyFont="1" applyFill="1" applyBorder="1" applyAlignment="1">
      <alignment horizontal="right" wrapText="1"/>
    </xf>
    <xf numFmtId="0" fontId="14" fillId="2" borderId="0" xfId="4" applyNumberFormat="1" applyFont="1" applyFill="1" applyBorder="1" applyAlignment="1">
      <alignment vertical="center"/>
    </xf>
    <xf numFmtId="0" fontId="13" fillId="2" borderId="0" xfId="4" applyNumberFormat="1" applyFont="1" applyFill="1" applyBorder="1" applyAlignment="1">
      <alignment vertical="center"/>
    </xf>
    <xf numFmtId="0" fontId="14" fillId="2" borderId="0" xfId="4" applyNumberFormat="1" applyFont="1" applyFill="1" applyBorder="1" applyAlignment="1">
      <alignment horizontal="left" vertical="center"/>
    </xf>
    <xf numFmtId="0" fontId="13" fillId="2" borderId="0" xfId="3" applyNumberFormat="1" applyFont="1" applyFill="1" applyBorder="1" applyAlignment="1">
      <alignment vertical="center"/>
    </xf>
    <xf numFmtId="164" fontId="3" fillId="2" borderId="1" xfId="3" applyNumberFormat="1" applyFont="1" applyFill="1" applyBorder="1" applyAlignment="1">
      <alignment horizontal="right" vertical="top" wrapText="1"/>
    </xf>
    <xf numFmtId="0" fontId="14" fillId="2" borderId="0" xfId="3" applyFont="1" applyFill="1" applyAlignment="1">
      <alignment horizontal="left" vertical="center"/>
    </xf>
    <xf numFmtId="0" fontId="5" fillId="2" borderId="1" xfId="1" applyFont="1" applyFill="1" applyBorder="1" applyAlignment="1">
      <alignment horizontal="right" vertical="top" wrapText="1"/>
    </xf>
    <xf numFmtId="0" fontId="14" fillId="2" borderId="0" xfId="4" applyFont="1" applyFill="1" applyAlignment="1">
      <alignment horizontal="left" vertical="center"/>
    </xf>
    <xf numFmtId="0" fontId="13" fillId="2" borderId="0" xfId="3" applyFont="1" applyFill="1" applyAlignment="1">
      <alignment vertical="center"/>
    </xf>
    <xf numFmtId="0" fontId="5" fillId="2" borderId="0" xfId="7" applyFont="1" applyFill="1"/>
    <xf numFmtId="0" fontId="5" fillId="5" borderId="0" xfId="7" applyFont="1" applyFill="1"/>
    <xf numFmtId="164" fontId="3" fillId="4" borderId="1" xfId="3" applyNumberFormat="1" applyFont="1" applyFill="1" applyBorder="1" applyAlignment="1">
      <alignment horizontal="right" vertical="top" wrapText="1"/>
    </xf>
    <xf numFmtId="164" fontId="6" fillId="2" borderId="0" xfId="3" applyNumberFormat="1" applyFont="1" applyFill="1" applyBorder="1" applyAlignment="1">
      <alignment horizontal="right" wrapText="1"/>
    </xf>
    <xf numFmtId="164" fontId="6" fillId="4" borderId="0" xfId="3" applyNumberFormat="1" applyFont="1" applyFill="1" applyBorder="1" applyAlignment="1">
      <alignment horizontal="right" wrapText="1"/>
    </xf>
    <xf numFmtId="0" fontId="21" fillId="2" borderId="0" xfId="7" applyFont="1" applyFill="1" applyBorder="1"/>
    <xf numFmtId="0" fontId="21" fillId="2" borderId="0" xfId="7" applyFont="1" applyFill="1"/>
    <xf numFmtId="167" fontId="3" fillId="2" borderId="0" xfId="7" applyNumberFormat="1" applyFont="1" applyFill="1" applyBorder="1" applyAlignment="1">
      <alignment vertical="center"/>
    </xf>
    <xf numFmtId="167" fontId="4" fillId="2" borderId="0" xfId="7" applyNumberFormat="1" applyFont="1" applyFill="1" applyBorder="1" applyAlignment="1">
      <alignment horizontal="left" vertical="center"/>
    </xf>
    <xf numFmtId="167" fontId="3" fillId="2" borderId="0" xfId="7" applyNumberFormat="1" applyFont="1" applyFill="1" applyBorder="1" applyAlignment="1">
      <alignment horizontal="left" vertical="center"/>
    </xf>
    <xf numFmtId="0" fontId="3" fillId="2" borderId="0" xfId="7" applyFont="1" applyFill="1" applyBorder="1" applyAlignment="1">
      <alignment horizontal="left" vertical="center"/>
    </xf>
    <xf numFmtId="0" fontId="3" fillId="2" borderId="0" xfId="7" applyFont="1" applyFill="1" applyBorder="1" applyAlignment="1">
      <alignment vertical="center"/>
    </xf>
    <xf numFmtId="0" fontId="3" fillId="2" borderId="3" xfId="7" applyFont="1" applyFill="1" applyBorder="1" applyAlignment="1">
      <alignment vertical="center"/>
    </xf>
    <xf numFmtId="0" fontId="5" fillId="2" borderId="0" xfId="7" applyFont="1" applyFill="1" applyBorder="1" applyAlignment="1">
      <alignment horizontal="left"/>
    </xf>
    <xf numFmtId="0" fontId="21" fillId="2" borderId="0" xfId="7" applyFont="1" applyFill="1" applyAlignment="1">
      <alignment vertical="top"/>
    </xf>
    <xf numFmtId="2" fontId="14" fillId="2" borderId="0" xfId="3" applyNumberFormat="1" applyFont="1" applyFill="1" applyAlignment="1">
      <alignment vertical="center"/>
    </xf>
    <xf numFmtId="164" fontId="18" fillId="2" borderId="0" xfId="2" applyNumberFormat="1" applyFont="1" applyFill="1" applyBorder="1" applyAlignment="1">
      <alignment horizontal="right" wrapText="1"/>
    </xf>
    <xf numFmtId="164" fontId="18" fillId="2" borderId="3" xfId="2" applyNumberFormat="1" applyFont="1" applyFill="1" applyBorder="1" applyAlignment="1">
      <alignment horizontal="right" wrapText="1"/>
    </xf>
    <xf numFmtId="2" fontId="18" fillId="2" borderId="0" xfId="3" applyNumberFormat="1" applyFont="1" applyFill="1" applyAlignment="1">
      <alignment vertical="center"/>
    </xf>
    <xf numFmtId="2" fontId="18" fillId="2" borderId="2" xfId="3" applyNumberFormat="1" applyFont="1" applyFill="1" applyBorder="1" applyAlignment="1">
      <alignment horizontal="right" vertical="top"/>
    </xf>
    <xf numFmtId="2" fontId="18" fillId="2" borderId="2" xfId="3" applyNumberFormat="1" applyFont="1" applyFill="1" applyBorder="1" applyAlignment="1">
      <alignment horizontal="right" vertical="top" wrapText="1"/>
    </xf>
    <xf numFmtId="2" fontId="18" fillId="2" borderId="0" xfId="3" applyNumberFormat="1" applyFont="1" applyFill="1" applyBorder="1" applyAlignment="1">
      <alignment horizontal="right" vertical="center"/>
    </xf>
    <xf numFmtId="2" fontId="18" fillId="2" borderId="0" xfId="3" applyNumberFormat="1" applyFont="1" applyFill="1" applyAlignment="1">
      <alignment horizontal="right" vertical="center"/>
    </xf>
    <xf numFmtId="164" fontId="13" fillId="2" borderId="2" xfId="2" applyNumberFormat="1" applyFont="1" applyFill="1" applyBorder="1" applyAlignment="1">
      <alignment horizontal="right" vertical="top" wrapText="1"/>
    </xf>
    <xf numFmtId="2" fontId="14" fillId="2" borderId="0" xfId="3" applyNumberFormat="1" applyFont="1" applyFill="1" applyBorder="1" applyAlignment="1">
      <alignment horizontal="left" vertical="center"/>
    </xf>
    <xf numFmtId="164" fontId="18" fillId="2" borderId="11" xfId="2" applyNumberFormat="1" applyFont="1" applyFill="1" applyBorder="1" applyAlignment="1">
      <alignment horizontal="right" vertical="center" wrapText="1"/>
    </xf>
    <xf numFmtId="167" fontId="14" fillId="2" borderId="0" xfId="6" applyNumberFormat="1" applyFont="1" applyFill="1" applyBorder="1" applyAlignment="1">
      <alignment horizontal="left" vertical="center"/>
    </xf>
    <xf numFmtId="164" fontId="14" fillId="2" borderId="9" xfId="2" applyNumberFormat="1" applyFont="1" applyFill="1" applyBorder="1" applyAlignment="1">
      <alignment horizontal="right" wrapText="1"/>
    </xf>
    <xf numFmtId="164" fontId="13" fillId="2" borderId="9" xfId="2" applyNumberFormat="1" applyFont="1" applyFill="1" applyBorder="1" applyAlignment="1">
      <alignment horizontal="right" wrapText="1"/>
    </xf>
    <xf numFmtId="164" fontId="13" fillId="2" borderId="0" xfId="2" applyNumberFormat="1" applyFont="1" applyFill="1" applyBorder="1" applyAlignment="1">
      <alignment horizontal="right" wrapText="1"/>
    </xf>
    <xf numFmtId="164" fontId="14" fillId="2" borderId="0" xfId="2" applyNumberFormat="1" applyFont="1" applyFill="1" applyBorder="1" applyAlignment="1">
      <alignment horizontal="right" wrapText="1"/>
    </xf>
    <xf numFmtId="164" fontId="14" fillId="2" borderId="1" xfId="2" applyNumberFormat="1" applyFont="1" applyFill="1" applyBorder="1" applyAlignment="1">
      <alignment horizontal="right" wrapText="1"/>
    </xf>
    <xf numFmtId="3" fontId="18" fillId="2" borderId="0" xfId="2" applyNumberFormat="1" applyFont="1" applyFill="1" applyBorder="1" applyAlignment="1"/>
    <xf numFmtId="2" fontId="18" fillId="2" borderId="0" xfId="3" applyNumberFormat="1" applyFont="1" applyFill="1" applyBorder="1" applyAlignment="1"/>
    <xf numFmtId="0" fontId="5" fillId="2" borderId="0" xfId="3" applyFont="1" applyFill="1" applyBorder="1" applyAlignment="1">
      <alignment vertical="center"/>
    </xf>
    <xf numFmtId="0" fontId="14" fillId="2" borderId="0" xfId="1" applyFont="1" applyFill="1" applyAlignment="1">
      <alignment vertical="center"/>
    </xf>
    <xf numFmtId="15" fontId="3" fillId="2" borderId="9" xfId="1" applyNumberFormat="1" applyFont="1" applyFill="1" applyBorder="1" applyAlignment="1">
      <alignment horizontal="left" vertical="center" wrapText="1"/>
    </xf>
    <xf numFmtId="0" fontId="5" fillId="2" borderId="0" xfId="1" applyFont="1" applyFill="1" applyBorder="1" applyAlignment="1">
      <alignment vertical="top" wrapText="1"/>
    </xf>
    <xf numFmtId="0" fontId="3" fillId="2" borderId="0" xfId="1" applyFont="1" applyFill="1"/>
    <xf numFmtId="164" fontId="5" fillId="2" borderId="0" xfId="1" applyNumberFormat="1" applyFont="1" applyFill="1" applyBorder="1" applyAlignment="1">
      <alignment horizontal="right" vertical="center" wrapText="1"/>
    </xf>
    <xf numFmtId="164" fontId="3" fillId="2" borderId="0" xfId="1" applyNumberFormat="1" applyFont="1" applyFill="1" applyBorder="1" applyAlignment="1">
      <alignment horizontal="right" vertical="center" wrapText="1"/>
    </xf>
    <xf numFmtId="164" fontId="5" fillId="3" borderId="12" xfId="3" applyNumberFormat="1" applyFont="1" applyFill="1" applyBorder="1" applyAlignment="1">
      <alignment horizontal="right" wrapText="1"/>
    </xf>
    <xf numFmtId="164" fontId="5" fillId="2" borderId="1" xfId="3" applyNumberFormat="1" applyFont="1" applyFill="1" applyBorder="1" applyAlignment="1">
      <alignment horizontal="right" wrapText="1"/>
    </xf>
    <xf numFmtId="164" fontId="5" fillId="2" borderId="12" xfId="3" applyNumberFormat="1" applyFont="1" applyFill="1" applyBorder="1" applyAlignment="1">
      <alignment horizontal="right" wrapText="1"/>
    </xf>
    <xf numFmtId="164" fontId="5" fillId="3" borderId="1" xfId="3" applyNumberFormat="1" applyFont="1" applyFill="1" applyBorder="1" applyAlignment="1">
      <alignment horizontal="right" wrapText="1"/>
    </xf>
    <xf numFmtId="164" fontId="4" fillId="3" borderId="6" xfId="3" applyNumberFormat="1" applyFont="1" applyFill="1" applyBorder="1" applyAlignment="1">
      <alignment horizontal="right" vertical="center" wrapText="1"/>
    </xf>
    <xf numFmtId="164" fontId="4" fillId="3" borderId="7" xfId="3" applyNumberFormat="1" applyFont="1" applyFill="1" applyBorder="1" applyAlignment="1">
      <alignment horizontal="right" vertical="center" wrapText="1"/>
    </xf>
    <xf numFmtId="164" fontId="5" fillId="2" borderId="9" xfId="3" applyNumberFormat="1" applyFont="1" applyFill="1" applyBorder="1" applyAlignment="1">
      <alignment horizontal="right" vertical="center" wrapText="1"/>
    </xf>
    <xf numFmtId="164" fontId="5" fillId="3" borderId="9" xfId="3" applyNumberFormat="1" applyFont="1" applyFill="1" applyBorder="1" applyAlignment="1">
      <alignment horizontal="right" vertical="center" wrapText="1"/>
    </xf>
    <xf numFmtId="164" fontId="4" fillId="3" borderId="12" xfId="3" applyNumberFormat="1" applyFont="1" applyFill="1" applyBorder="1" applyAlignment="1">
      <alignment horizontal="right" vertical="center" wrapText="1"/>
    </xf>
    <xf numFmtId="164" fontId="3" fillId="2" borderId="1" xfId="3" applyNumberFormat="1" applyFont="1" applyFill="1" applyBorder="1" applyAlignment="1">
      <alignment horizontal="right" vertical="center" wrapText="1"/>
    </xf>
    <xf numFmtId="164" fontId="3" fillId="3" borderId="12" xfId="3" applyNumberFormat="1" applyFont="1" applyFill="1" applyBorder="1" applyAlignment="1">
      <alignment horizontal="right" vertical="center" wrapText="1"/>
    </xf>
    <xf numFmtId="164" fontId="3" fillId="2" borderId="12" xfId="3" applyNumberFormat="1" applyFont="1" applyFill="1" applyBorder="1" applyAlignment="1">
      <alignment horizontal="right" vertical="center" wrapText="1"/>
    </xf>
    <xf numFmtId="164" fontId="3" fillId="3" borderId="1" xfId="3" applyNumberFormat="1" applyFont="1" applyFill="1" applyBorder="1" applyAlignment="1">
      <alignment horizontal="right" vertical="center" wrapText="1"/>
    </xf>
    <xf numFmtId="0" fontId="5" fillId="2" borderId="9" xfId="1" applyFont="1" applyFill="1" applyBorder="1" applyAlignment="1">
      <alignment horizontal="center"/>
    </xf>
    <xf numFmtId="0" fontId="3" fillId="2" borderId="0" xfId="1" applyFont="1" applyFill="1" applyBorder="1" applyAlignment="1">
      <alignment horizontal="left" vertical="center" wrapText="1"/>
    </xf>
    <xf numFmtId="0" fontId="7" fillId="2" borderId="0" xfId="0" applyFont="1" applyFill="1" applyAlignment="1"/>
    <xf numFmtId="0" fontId="10" fillId="2" borderId="0" xfId="0" applyFont="1" applyFill="1" applyAlignment="1">
      <alignment horizontal="left" vertical="center"/>
    </xf>
    <xf numFmtId="0" fontId="10" fillId="2" borderId="0" xfId="0" applyFont="1" applyFill="1" applyAlignment="1">
      <alignment horizontal="left"/>
    </xf>
    <xf numFmtId="0" fontId="3" fillId="2" borderId="0" xfId="1" applyFont="1" applyFill="1" applyBorder="1" applyAlignment="1"/>
    <xf numFmtId="0" fontId="3" fillId="2" borderId="4" xfId="1" applyFont="1" applyFill="1" applyBorder="1" applyAlignment="1"/>
    <xf numFmtId="0" fontId="5" fillId="2" borderId="0" xfId="3" applyFont="1" applyFill="1" applyBorder="1" applyAlignment="1">
      <alignment horizontal="left" vertical="center"/>
    </xf>
    <xf numFmtId="0" fontId="9" fillId="2" borderId="0" xfId="0" applyFont="1" applyFill="1" applyAlignment="1">
      <alignment horizontal="left" vertical="top"/>
    </xf>
    <xf numFmtId="0" fontId="9" fillId="2" borderId="0" xfId="0" applyFont="1" applyFill="1" applyBorder="1" applyAlignment="1">
      <alignment vertical="top"/>
    </xf>
    <xf numFmtId="0" fontId="7" fillId="2" borderId="0" xfId="1" applyFont="1" applyFill="1" applyBorder="1" applyAlignment="1"/>
    <xf numFmtId="0" fontId="9" fillId="2" borderId="0" xfId="0" applyFont="1" applyFill="1" applyAlignment="1">
      <alignment horizontal="left" vertical="center"/>
    </xf>
    <xf numFmtId="0" fontId="7" fillId="2" borderId="0" xfId="0" applyFont="1" applyFill="1" applyAlignment="1">
      <alignment vertical="center"/>
    </xf>
    <xf numFmtId="0" fontId="7" fillId="2" borderId="3" xfId="1" applyFont="1" applyFill="1" applyBorder="1" applyAlignment="1"/>
    <xf numFmtId="0" fontId="7" fillId="2" borderId="9" xfId="1" applyFont="1" applyFill="1" applyBorder="1" applyAlignment="1"/>
    <xf numFmtId="0" fontId="9" fillId="2" borderId="0" xfId="1" applyFont="1" applyFill="1" applyBorder="1" applyAlignment="1">
      <alignment horizontal="left"/>
    </xf>
    <xf numFmtId="0" fontId="9" fillId="2" borderId="0" xfId="1" applyFont="1" applyFill="1" applyAlignment="1">
      <alignment horizontal="left"/>
    </xf>
    <xf numFmtId="0" fontId="9" fillId="2" borderId="0" xfId="1" applyFont="1" applyFill="1" applyAlignment="1">
      <alignment horizontal="left" vertical="top"/>
    </xf>
    <xf numFmtId="0" fontId="9" fillId="2" borderId="0" xfId="1" applyFont="1" applyFill="1" applyAlignment="1"/>
    <xf numFmtId="0" fontId="5" fillId="2" borderId="1" xfId="1" applyFont="1" applyFill="1" applyBorder="1" applyAlignment="1">
      <alignment vertical="top"/>
    </xf>
    <xf numFmtId="0" fontId="5" fillId="2" borderId="0" xfId="1" applyFont="1" applyFill="1" applyAlignment="1">
      <alignment horizontal="left"/>
    </xf>
    <xf numFmtId="0" fontId="5" fillId="2" borderId="0" xfId="1" applyFont="1" applyFill="1" applyAlignment="1">
      <alignment horizontal="left" vertical="top"/>
    </xf>
    <xf numFmtId="0" fontId="5" fillId="2" borderId="0" xfId="1" applyFont="1" applyFill="1" applyBorder="1" applyAlignment="1"/>
    <xf numFmtId="0" fontId="3" fillId="2" borderId="9" xfId="1" applyFont="1" applyFill="1" applyBorder="1" applyAlignment="1"/>
    <xf numFmtId="167" fontId="17" fillId="2" borderId="0" xfId="5" applyNumberFormat="1" applyFont="1" applyFill="1" applyBorder="1" applyAlignment="1">
      <alignment vertical="center"/>
    </xf>
    <xf numFmtId="0" fontId="3" fillId="2" borderId="5" xfId="1" applyFont="1" applyFill="1" applyBorder="1" applyAlignment="1">
      <alignment vertical="top"/>
    </xf>
    <xf numFmtId="0" fontId="5" fillId="2" borderId="5" xfId="1" applyFont="1" applyFill="1" applyBorder="1" applyAlignment="1">
      <alignment vertical="top"/>
    </xf>
    <xf numFmtId="0" fontId="3" fillId="2" borderId="0" xfId="3" applyFont="1" applyFill="1" applyBorder="1" applyAlignment="1">
      <alignment horizontal="left" vertical="center"/>
    </xf>
    <xf numFmtId="0" fontId="3" fillId="2" borderId="0" xfId="3" applyFont="1" applyFill="1" applyBorder="1" applyAlignment="1">
      <alignment horizontal="left"/>
    </xf>
    <xf numFmtId="0" fontId="3" fillId="2" borderId="3" xfId="3" applyFont="1" applyFill="1" applyBorder="1" applyAlignment="1">
      <alignment vertical="center"/>
    </xf>
    <xf numFmtId="167" fontId="5" fillId="2" borderId="5" xfId="0" applyNumberFormat="1" applyFont="1" applyFill="1" applyBorder="1" applyAlignment="1"/>
    <xf numFmtId="167" fontId="14" fillId="2" borderId="0" xfId="0" applyNumberFormat="1" applyFont="1" applyFill="1" applyBorder="1" applyAlignment="1">
      <alignment horizontal="left" vertical="top"/>
    </xf>
    <xf numFmtId="167" fontId="18" fillId="2" borderId="0" xfId="6" applyNumberFormat="1" applyFont="1" applyFill="1" applyBorder="1" applyAlignment="1">
      <alignment horizontal="left" vertical="center"/>
    </xf>
    <xf numFmtId="167" fontId="14" fillId="2" borderId="3" xfId="0" applyNumberFormat="1" applyFont="1" applyFill="1" applyBorder="1" applyAlignment="1">
      <alignment horizontal="left" vertical="center"/>
    </xf>
    <xf numFmtId="0" fontId="18" fillId="2" borderId="0" xfId="3" applyFont="1" applyFill="1" applyBorder="1" applyAlignment="1">
      <alignment horizontal="left" vertical="center"/>
    </xf>
    <xf numFmtId="0" fontId="18" fillId="2" borderId="0" xfId="4" applyFont="1" applyFill="1" applyBorder="1" applyAlignment="1">
      <alignment horizontal="left" vertical="center"/>
    </xf>
    <xf numFmtId="2" fontId="20" fillId="2" borderId="0" xfId="3" applyNumberFormat="1" applyFont="1" applyFill="1" applyBorder="1" applyAlignment="1">
      <alignment horizontal="left" vertical="center"/>
    </xf>
    <xf numFmtId="2" fontId="14" fillId="2" borderId="0" xfId="3" applyNumberFormat="1" applyFont="1" applyFill="1" applyAlignment="1">
      <alignment horizontal="left" vertical="center"/>
    </xf>
    <xf numFmtId="2" fontId="18" fillId="2" borderId="0" xfId="3" applyNumberFormat="1" applyFont="1" applyFill="1" applyBorder="1" applyAlignment="1">
      <alignment horizontal="left" vertical="center"/>
    </xf>
    <xf numFmtId="2" fontId="13" fillId="2" borderId="0" xfId="3" applyNumberFormat="1" applyFont="1" applyFill="1" applyBorder="1" applyAlignment="1">
      <alignment horizontal="left" vertical="center"/>
    </xf>
    <xf numFmtId="2" fontId="5" fillId="2" borderId="0" xfId="3" applyNumberFormat="1" applyFont="1" applyFill="1" applyBorder="1" applyAlignment="1">
      <alignment horizontal="left" vertical="center"/>
    </xf>
    <xf numFmtId="167" fontId="13" fillId="2" borderId="0" xfId="6" applyNumberFormat="1" applyFont="1" applyFill="1" applyBorder="1" applyAlignment="1">
      <alignment horizontal="left" vertical="center"/>
    </xf>
    <xf numFmtId="167" fontId="13" fillId="2" borderId="0" xfId="6" applyNumberFormat="1" applyFont="1" applyFill="1" applyBorder="1" applyAlignment="1">
      <alignment vertical="top"/>
    </xf>
    <xf numFmtId="2" fontId="14" fillId="2" borderId="3" xfId="3" applyNumberFormat="1" applyFont="1" applyFill="1" applyBorder="1" applyAlignment="1">
      <alignment horizontal="left" vertical="center"/>
    </xf>
    <xf numFmtId="0" fontId="18" fillId="2" borderId="0" xfId="3" applyNumberFormat="1" applyFont="1" applyFill="1" applyBorder="1" applyAlignment="1">
      <alignment horizontal="left" vertical="center"/>
    </xf>
    <xf numFmtId="0" fontId="18" fillId="2" borderId="0" xfId="3" applyFont="1" applyFill="1" applyAlignment="1">
      <alignment horizontal="left" vertical="center"/>
    </xf>
    <xf numFmtId="0" fontId="18" fillId="2" borderId="0" xfId="3" applyNumberFormat="1" applyFont="1" applyFill="1" applyBorder="1" applyAlignment="1">
      <alignment horizontal="left" vertical="top"/>
    </xf>
    <xf numFmtId="0" fontId="14" fillId="2" borderId="3" xfId="4" applyNumberFormat="1" applyFont="1" applyFill="1" applyBorder="1" applyAlignment="1">
      <alignment vertical="center"/>
    </xf>
    <xf numFmtId="0" fontId="5" fillId="2" borderId="0" xfId="7" applyFont="1" applyFill="1" applyBorder="1" applyAlignment="1">
      <alignment horizontal="left" vertical="top"/>
    </xf>
    <xf numFmtId="0" fontId="3" fillId="2" borderId="0" xfId="7" applyFont="1" applyFill="1" applyAlignment="1"/>
    <xf numFmtId="167" fontId="3" fillId="2" borderId="0" xfId="7" applyNumberFormat="1" applyFont="1" applyFill="1" applyBorder="1" applyAlignment="1"/>
    <xf numFmtId="167" fontId="5" fillId="2" borderId="0" xfId="7" applyNumberFormat="1" applyFont="1" applyFill="1" applyBorder="1" applyAlignment="1">
      <alignment horizontal="left" vertical="top"/>
    </xf>
    <xf numFmtId="167" fontId="6" fillId="2" borderId="0" xfId="7" applyNumberFormat="1" applyFont="1" applyFill="1" applyBorder="1" applyAlignment="1">
      <alignment horizontal="left" vertical="center"/>
    </xf>
    <xf numFmtId="0" fontId="5" fillId="2" borderId="0" xfId="7" applyFont="1" applyFill="1" applyBorder="1" applyAlignment="1">
      <alignment horizontal="left" vertical="center"/>
    </xf>
    <xf numFmtId="0" fontId="21" fillId="2" borderId="0" xfId="7" applyFont="1" applyFill="1" applyAlignment="1"/>
    <xf numFmtId="0" fontId="5" fillId="2" borderId="1" xfId="1" applyFont="1" applyFill="1" applyBorder="1" applyAlignment="1"/>
    <xf numFmtId="15" fontId="3" fillId="2" borderId="9" xfId="1" applyNumberFormat="1" applyFont="1" applyFill="1" applyBorder="1" applyAlignment="1">
      <alignment horizontal="left" vertical="center"/>
    </xf>
    <xf numFmtId="0" fontId="5" fillId="2" borderId="0" xfId="1" applyFont="1" applyFill="1" applyBorder="1" applyAlignment="1">
      <alignment horizontal="left" vertical="center"/>
    </xf>
    <xf numFmtId="0" fontId="5" fillId="2" borderId="0" xfId="1" applyFont="1" applyFill="1" applyBorder="1" applyAlignment="1">
      <alignment horizontal="left" vertical="top"/>
    </xf>
    <xf numFmtId="0" fontId="3" fillId="2" borderId="0" xfId="1" applyFont="1" applyFill="1" applyBorder="1" applyAlignment="1">
      <alignment vertical="center"/>
    </xf>
    <xf numFmtId="0" fontId="3" fillId="2" borderId="0" xfId="1" applyFont="1" applyFill="1" applyBorder="1" applyAlignment="1">
      <alignment horizontal="left" vertical="center"/>
    </xf>
    <xf numFmtId="0" fontId="5" fillId="2" borderId="0" xfId="1" applyFont="1" applyFill="1" applyBorder="1" applyAlignment="1">
      <alignment vertical="top"/>
    </xf>
  </cellXfs>
  <cellStyles count="8">
    <cellStyle name="Comma 2" xfId="2"/>
    <cellStyle name="Headings" xfId="4"/>
    <cellStyle name="Normal" xfId="0" builtinId="0"/>
    <cellStyle name="Normal 2" xfId="1"/>
    <cellStyle name="Normal 2 2" xfId="7"/>
    <cellStyle name="Normal 3 2 2" xfId="5"/>
    <cellStyle name="Normal 4" xfId="3"/>
    <cellStyle name="Normal 4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workbookViewId="0">
      <selection activeCell="B32" sqref="B32"/>
    </sheetView>
  </sheetViews>
  <sheetFormatPr defaultColWidth="9.140625" defaultRowHeight="15" x14ac:dyDescent="0.25"/>
  <cols>
    <col min="1" max="1" width="48" style="38" customWidth="1"/>
    <col min="2" max="2" width="10.28515625" style="37" customWidth="1"/>
    <col min="3" max="3" width="10.28515625" style="36" customWidth="1"/>
    <col min="4" max="17" width="9.140625" style="1"/>
    <col min="18" max="16384" width="9.140625" style="36"/>
  </cols>
  <sheetData>
    <row r="1" spans="1:3" s="36" customFormat="1" ht="11.25" x14ac:dyDescent="0.2">
      <c r="A1" s="26" t="s">
        <v>0</v>
      </c>
      <c r="B1" s="27"/>
      <c r="C1" s="2"/>
    </row>
    <row r="2" spans="1:3" s="36" customFormat="1" ht="45" customHeight="1" x14ac:dyDescent="0.2">
      <c r="A2" s="28"/>
      <c r="B2" s="29" t="s">
        <v>1</v>
      </c>
      <c r="C2" s="22" t="s">
        <v>2</v>
      </c>
    </row>
    <row r="3" spans="1:3" s="36" customFormat="1" ht="22.5" customHeight="1" x14ac:dyDescent="0.2">
      <c r="A3" s="3" t="s">
        <v>3</v>
      </c>
      <c r="B3" s="4">
        <v>44773</v>
      </c>
      <c r="C3" s="5">
        <v>41973</v>
      </c>
    </row>
    <row r="4" spans="1:3" s="36" customFormat="1" ht="22.5" customHeight="1" x14ac:dyDescent="0.2">
      <c r="A4" s="216" t="s">
        <v>4</v>
      </c>
      <c r="B4" s="6"/>
      <c r="C4" s="7"/>
    </row>
    <row r="5" spans="1:3" s="36" customFormat="1" ht="12.75" customHeight="1" x14ac:dyDescent="0.2">
      <c r="A5" s="8" t="s">
        <v>5</v>
      </c>
      <c r="B5" s="6"/>
      <c r="C5" s="7"/>
    </row>
    <row r="6" spans="1:3" s="36" customFormat="1" ht="11.25" x14ac:dyDescent="0.2">
      <c r="A6" s="10" t="s">
        <v>6</v>
      </c>
      <c r="B6" s="6">
        <v>25408</v>
      </c>
      <c r="C6" s="9">
        <v>126241</v>
      </c>
    </row>
    <row r="7" spans="1:3" s="36" customFormat="1" ht="11.25" x14ac:dyDescent="0.2">
      <c r="A7" s="217" t="s">
        <v>7</v>
      </c>
      <c r="B7" s="30">
        <v>25408</v>
      </c>
      <c r="C7" s="23">
        <v>126241</v>
      </c>
    </row>
    <row r="8" spans="1:3" s="38" customFormat="1" ht="23.25" customHeight="1" x14ac:dyDescent="0.2">
      <c r="A8" s="8" t="s">
        <v>8</v>
      </c>
      <c r="B8" s="6"/>
      <c r="C8" s="7"/>
    </row>
    <row r="9" spans="1:3" s="36" customFormat="1" ht="11.25" x14ac:dyDescent="0.2">
      <c r="A9" s="10" t="s">
        <v>9</v>
      </c>
      <c r="B9" s="6">
        <v>57063</v>
      </c>
      <c r="C9" s="9">
        <v>66309</v>
      </c>
    </row>
    <row r="10" spans="1:3" s="36" customFormat="1" ht="11.25" x14ac:dyDescent="0.2">
      <c r="A10" s="10" t="s">
        <v>10</v>
      </c>
      <c r="B10" s="6">
        <v>7370</v>
      </c>
      <c r="C10" s="7">
        <v>0</v>
      </c>
    </row>
    <row r="11" spans="1:3" s="38" customFormat="1" ht="22.5" customHeight="1" x14ac:dyDescent="0.2">
      <c r="A11" s="8" t="s">
        <v>11</v>
      </c>
      <c r="B11" s="31">
        <v>64433</v>
      </c>
      <c r="C11" s="11">
        <v>66309</v>
      </c>
    </row>
    <row r="12" spans="1:3" s="36" customFormat="1" ht="22.5" customHeight="1" x14ac:dyDescent="0.2">
      <c r="A12" s="218" t="s">
        <v>12</v>
      </c>
      <c r="B12" s="31">
        <v>89841</v>
      </c>
      <c r="C12" s="11">
        <v>192550</v>
      </c>
    </row>
    <row r="13" spans="1:3" s="38" customFormat="1" ht="22.5" customHeight="1" x14ac:dyDescent="0.2">
      <c r="A13" s="8" t="s">
        <v>13</v>
      </c>
      <c r="B13" s="6"/>
      <c r="C13" s="12"/>
    </row>
    <row r="14" spans="1:3" s="36" customFormat="1" ht="11.25" customHeight="1" x14ac:dyDescent="0.2">
      <c r="A14" s="10" t="s">
        <v>14</v>
      </c>
      <c r="B14" s="6">
        <v>534</v>
      </c>
      <c r="C14" s="13">
        <v>404</v>
      </c>
    </row>
    <row r="15" spans="1:3" s="36" customFormat="1" ht="11.25" customHeight="1" x14ac:dyDescent="0.2">
      <c r="A15" s="10" t="s">
        <v>15</v>
      </c>
      <c r="B15" s="6">
        <v>15629</v>
      </c>
      <c r="C15" s="13">
        <v>28048</v>
      </c>
    </row>
    <row r="16" spans="1:3" s="36" customFormat="1" ht="11.25" customHeight="1" x14ac:dyDescent="0.2">
      <c r="A16" s="10" t="s">
        <v>16</v>
      </c>
      <c r="B16" s="6">
        <v>322</v>
      </c>
      <c r="C16" s="13">
        <v>253</v>
      </c>
    </row>
    <row r="17" spans="1:17" ht="11.25" x14ac:dyDescent="0.2">
      <c r="A17" s="32" t="s">
        <v>17</v>
      </c>
      <c r="B17" s="31">
        <v>16485</v>
      </c>
      <c r="C17" s="11">
        <v>28705</v>
      </c>
      <c r="D17" s="36"/>
      <c r="E17" s="36"/>
      <c r="F17" s="36"/>
      <c r="G17" s="36"/>
      <c r="H17" s="36"/>
      <c r="I17" s="36"/>
      <c r="J17" s="36"/>
      <c r="K17" s="36"/>
      <c r="L17" s="36"/>
      <c r="M17" s="36"/>
      <c r="N17" s="36"/>
      <c r="O17" s="36"/>
      <c r="P17" s="36"/>
      <c r="Q17" s="36"/>
    </row>
    <row r="18" spans="1:17" ht="11.25" x14ac:dyDescent="0.2">
      <c r="A18" s="33" t="s">
        <v>18</v>
      </c>
      <c r="B18" s="31">
        <v>151099</v>
      </c>
      <c r="C18" s="11">
        <v>263228</v>
      </c>
      <c r="D18" s="36"/>
      <c r="E18" s="36"/>
      <c r="F18" s="36"/>
      <c r="G18" s="36"/>
      <c r="H18" s="36"/>
      <c r="I18" s="36"/>
      <c r="J18" s="36"/>
      <c r="K18" s="36"/>
      <c r="L18" s="36"/>
      <c r="M18" s="36"/>
      <c r="N18" s="36"/>
      <c r="O18" s="36"/>
      <c r="P18" s="36"/>
      <c r="Q18" s="36"/>
    </row>
    <row r="19" spans="1:17" ht="11.25" x14ac:dyDescent="0.2">
      <c r="A19" s="220"/>
      <c r="B19" s="14" t="s">
        <v>19</v>
      </c>
      <c r="C19" s="15" t="s">
        <v>20</v>
      </c>
      <c r="D19" s="36"/>
      <c r="E19" s="36"/>
      <c r="F19" s="36"/>
      <c r="G19" s="36"/>
      <c r="H19" s="36"/>
      <c r="I19" s="36"/>
      <c r="J19" s="36"/>
      <c r="K19" s="36"/>
      <c r="L19" s="36"/>
      <c r="M19" s="36"/>
      <c r="N19" s="36"/>
      <c r="O19" s="36"/>
      <c r="P19" s="36"/>
      <c r="Q19" s="36"/>
    </row>
    <row r="20" spans="1:17" ht="11.25" customHeight="1" x14ac:dyDescent="0.2">
      <c r="A20" s="34" t="s">
        <v>21</v>
      </c>
      <c r="B20" s="35">
        <v>324</v>
      </c>
      <c r="C20" s="16">
        <v>322</v>
      </c>
      <c r="D20" s="36"/>
      <c r="E20" s="36"/>
      <c r="F20" s="36"/>
      <c r="G20" s="36"/>
      <c r="H20" s="36"/>
      <c r="I20" s="36"/>
      <c r="J20" s="36"/>
      <c r="K20" s="36"/>
      <c r="L20" s="36"/>
      <c r="M20" s="36"/>
      <c r="N20" s="36"/>
      <c r="O20" s="36"/>
      <c r="P20" s="36"/>
      <c r="Q20" s="36"/>
    </row>
    <row r="21" spans="1:17" ht="11.25" x14ac:dyDescent="0.2">
      <c r="A21" s="221" t="s">
        <v>22</v>
      </c>
      <c r="B21" s="17"/>
      <c r="C21" s="18"/>
      <c r="D21" s="36"/>
      <c r="E21" s="36"/>
      <c r="F21" s="36"/>
      <c r="G21" s="36"/>
      <c r="H21" s="36"/>
      <c r="I21" s="36"/>
      <c r="J21" s="36"/>
      <c r="K21" s="36"/>
      <c r="L21" s="36"/>
      <c r="M21" s="36"/>
      <c r="N21" s="36"/>
      <c r="O21" s="36"/>
      <c r="P21" s="36"/>
      <c r="Q21" s="36"/>
    </row>
    <row r="22" spans="1:17" ht="11.25" x14ac:dyDescent="0.2">
      <c r="A22" s="222" t="s">
        <v>23</v>
      </c>
      <c r="B22" s="17"/>
      <c r="C22" s="18"/>
      <c r="D22" s="36"/>
      <c r="E22" s="36"/>
      <c r="F22" s="36"/>
      <c r="G22" s="36"/>
      <c r="H22" s="36"/>
      <c r="I22" s="36"/>
      <c r="J22" s="36"/>
      <c r="K22" s="36"/>
      <c r="L22" s="36"/>
      <c r="M22" s="36"/>
      <c r="N22" s="36"/>
      <c r="O22" s="36"/>
      <c r="P22" s="36"/>
      <c r="Q22" s="36"/>
    </row>
    <row r="23" spans="1:17" ht="12.75" customHeight="1" x14ac:dyDescent="0.2">
      <c r="A23" s="223" t="s">
        <v>24</v>
      </c>
      <c r="B23" s="17"/>
      <c r="C23" s="18"/>
      <c r="D23" s="36"/>
      <c r="E23" s="36"/>
      <c r="F23" s="36"/>
      <c r="G23" s="36"/>
      <c r="H23" s="36"/>
      <c r="I23" s="36"/>
      <c r="J23" s="36"/>
      <c r="K23" s="36"/>
      <c r="L23" s="36"/>
      <c r="M23" s="36"/>
      <c r="N23" s="36"/>
      <c r="O23" s="36"/>
      <c r="P23" s="36"/>
      <c r="Q23" s="36"/>
    </row>
    <row r="24" spans="1:17" ht="22.5" customHeight="1" x14ac:dyDescent="0.2">
      <c r="A24" s="223" t="s">
        <v>25</v>
      </c>
      <c r="B24" s="19"/>
      <c r="C24" s="20"/>
      <c r="D24" s="36"/>
      <c r="E24" s="36"/>
      <c r="F24" s="36"/>
      <c r="G24" s="36"/>
      <c r="H24" s="36"/>
      <c r="I24" s="36"/>
      <c r="J24" s="36"/>
      <c r="K24" s="36"/>
      <c r="L24" s="36"/>
      <c r="M24" s="36"/>
      <c r="N24" s="36"/>
      <c r="O24" s="36"/>
      <c r="P24" s="36"/>
      <c r="Q24" s="36"/>
    </row>
    <row r="25" spans="1:17" ht="11.25" x14ac:dyDescent="0.2">
      <c r="B25" s="24"/>
      <c r="C25" s="25"/>
      <c r="D25" s="36"/>
      <c r="E25" s="36"/>
      <c r="F25" s="36"/>
      <c r="G25" s="36"/>
      <c r="H25" s="36"/>
      <c r="I25" s="36"/>
      <c r="J25" s="36"/>
      <c r="K25" s="36"/>
      <c r="L25" s="36"/>
      <c r="M25" s="36"/>
      <c r="N25" s="36"/>
      <c r="O25" s="36"/>
      <c r="P25" s="36"/>
      <c r="Q25" s="36"/>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7"/>
  <sheetViews>
    <sheetView workbookViewId="0">
      <selection activeCell="A25" sqref="A25:XFD25"/>
    </sheetView>
  </sheetViews>
  <sheetFormatPr defaultColWidth="9.140625" defaultRowHeight="15" x14ac:dyDescent="0.25"/>
  <cols>
    <col min="1" max="1" width="29.28515625" style="232" customWidth="1"/>
    <col min="2" max="2" width="7.5703125" style="36" customWidth="1"/>
    <col min="3" max="3" width="7.140625" style="36" customWidth="1"/>
    <col min="4" max="6" width="8.140625" style="36" bestFit="1" customWidth="1"/>
    <col min="7" max="32" width="9.140625" style="1"/>
    <col min="33" max="16384" width="9.140625" style="36"/>
  </cols>
  <sheetData>
    <row r="1" spans="1:7" s="36" customFormat="1" ht="11.25" x14ac:dyDescent="0.2">
      <c r="A1" s="224" t="s">
        <v>26</v>
      </c>
      <c r="B1" s="25"/>
      <c r="D1" s="21"/>
      <c r="F1" s="21"/>
    </row>
    <row r="2" spans="1:7" s="36" customFormat="1" ht="22.5" customHeight="1" x14ac:dyDescent="0.2">
      <c r="A2" s="233" t="s">
        <v>27</v>
      </c>
      <c r="B2" s="233"/>
      <c r="C2" s="201" t="s">
        <v>79</v>
      </c>
      <c r="D2" s="202" t="s">
        <v>28</v>
      </c>
      <c r="E2" s="201" t="s">
        <v>29</v>
      </c>
      <c r="F2" s="203" t="s">
        <v>30</v>
      </c>
      <c r="G2" s="204" t="s">
        <v>31</v>
      </c>
    </row>
    <row r="3" spans="1:7" s="36" customFormat="1" ht="11.25" x14ac:dyDescent="0.2">
      <c r="A3" s="224" t="s">
        <v>32</v>
      </c>
      <c r="B3" s="59"/>
      <c r="C3" s="41"/>
      <c r="D3" s="40"/>
      <c r="E3" s="41"/>
      <c r="F3" s="42"/>
      <c r="G3" s="43"/>
    </row>
    <row r="4" spans="1:7" s="25" customFormat="1" ht="11.25" customHeight="1" x14ac:dyDescent="0.2">
      <c r="A4" s="44" t="s">
        <v>33</v>
      </c>
      <c r="B4" s="44"/>
      <c r="C4" s="41"/>
      <c r="D4" s="44"/>
      <c r="E4" s="41"/>
      <c r="F4" s="42"/>
      <c r="G4" s="43"/>
    </row>
    <row r="5" spans="1:7" s="36" customFormat="1" ht="11.25" x14ac:dyDescent="0.2">
      <c r="A5" s="225" t="s">
        <v>205</v>
      </c>
      <c r="B5" s="45">
        <v>1.1000000000000001</v>
      </c>
      <c r="C5" s="41"/>
      <c r="D5" s="40"/>
      <c r="E5" s="41"/>
      <c r="F5" s="42"/>
      <c r="G5" s="43"/>
    </row>
    <row r="6" spans="1:7" s="36" customFormat="1" ht="11.25" x14ac:dyDescent="0.2">
      <c r="A6" s="60" t="s">
        <v>34</v>
      </c>
      <c r="B6" s="45"/>
      <c r="C6" s="41">
        <v>0</v>
      </c>
      <c r="D6" s="40">
        <v>0</v>
      </c>
      <c r="E6" s="41">
        <v>0</v>
      </c>
      <c r="F6" s="42">
        <v>0</v>
      </c>
      <c r="G6" s="43">
        <v>0</v>
      </c>
    </row>
    <row r="7" spans="1:7" s="36" customFormat="1" ht="11.25" x14ac:dyDescent="0.2">
      <c r="A7" s="60" t="s">
        <v>35</v>
      </c>
      <c r="B7" s="45"/>
      <c r="C7" s="41">
        <v>0</v>
      </c>
      <c r="D7" s="40">
        <v>90</v>
      </c>
      <c r="E7" s="41">
        <v>248</v>
      </c>
      <c r="F7" s="42">
        <v>516</v>
      </c>
      <c r="G7" s="43">
        <v>1371</v>
      </c>
    </row>
    <row r="8" spans="1:7" s="36" customFormat="1" ht="11.25" x14ac:dyDescent="0.2">
      <c r="A8" s="226" t="s">
        <v>36</v>
      </c>
      <c r="B8" s="45"/>
      <c r="C8" s="205">
        <f t="shared" ref="C8" si="0">C6+C7</f>
        <v>0</v>
      </c>
      <c r="D8" s="46">
        <f>D7+D6</f>
        <v>90</v>
      </c>
      <c r="E8" s="47">
        <f t="shared" ref="E8:G8" si="1">E6+E7</f>
        <v>248</v>
      </c>
      <c r="F8" s="48">
        <f t="shared" si="1"/>
        <v>516</v>
      </c>
      <c r="G8" s="49">
        <f t="shared" si="1"/>
        <v>1371</v>
      </c>
    </row>
    <row r="9" spans="1:7" s="36" customFormat="1" ht="11.25" x14ac:dyDescent="0.2">
      <c r="A9" s="225" t="s">
        <v>206</v>
      </c>
      <c r="B9" s="45">
        <v>1.1000000000000001</v>
      </c>
      <c r="C9" s="41"/>
      <c r="D9" s="40"/>
      <c r="E9" s="41"/>
      <c r="F9" s="42"/>
      <c r="G9" s="43"/>
    </row>
    <row r="10" spans="1:7" s="36" customFormat="1" ht="11.25" x14ac:dyDescent="0.2">
      <c r="A10" s="60" t="s">
        <v>34</v>
      </c>
      <c r="B10" s="50"/>
      <c r="C10" s="41">
        <v>0</v>
      </c>
      <c r="D10" s="40">
        <v>0</v>
      </c>
      <c r="E10" s="41">
        <v>0</v>
      </c>
      <c r="F10" s="42">
        <v>0</v>
      </c>
      <c r="G10" s="43">
        <v>0</v>
      </c>
    </row>
    <row r="11" spans="1:7" s="36" customFormat="1" ht="11.25" x14ac:dyDescent="0.2">
      <c r="A11" s="60" t="s">
        <v>35</v>
      </c>
      <c r="B11" s="50"/>
      <c r="C11" s="41">
        <v>0</v>
      </c>
      <c r="D11" s="40">
        <v>1000</v>
      </c>
      <c r="E11" s="41">
        <v>3001</v>
      </c>
      <c r="F11" s="42">
        <v>5502</v>
      </c>
      <c r="G11" s="43">
        <v>5539</v>
      </c>
    </row>
    <row r="12" spans="1:7" s="36" customFormat="1" ht="11.25" x14ac:dyDescent="0.2">
      <c r="A12" s="224" t="s">
        <v>36</v>
      </c>
      <c r="B12" s="51"/>
      <c r="C12" s="205">
        <f>SUM(C10:C11)</f>
        <v>0</v>
      </c>
      <c r="D12" s="46">
        <f>SUM(D10:D11)</f>
        <v>1000</v>
      </c>
      <c r="E12" s="47">
        <f>SUM(E10:E11)</f>
        <v>3001</v>
      </c>
      <c r="F12" s="48">
        <f>SUM(F10:F11)</f>
        <v>5502</v>
      </c>
      <c r="G12" s="49">
        <f>SUM(G10:G11)</f>
        <v>5539</v>
      </c>
    </row>
    <row r="13" spans="1:7" s="36" customFormat="1" ht="11.25" x14ac:dyDescent="0.2">
      <c r="A13" s="225" t="s">
        <v>207</v>
      </c>
      <c r="B13" s="45">
        <v>1.1000000000000001</v>
      </c>
      <c r="C13" s="41"/>
      <c r="D13" s="40"/>
      <c r="E13" s="41"/>
      <c r="F13" s="42"/>
      <c r="G13" s="43"/>
    </row>
    <row r="14" spans="1:7" s="36" customFormat="1" ht="11.25" x14ac:dyDescent="0.2">
      <c r="A14" s="60" t="s">
        <v>34</v>
      </c>
      <c r="B14" s="45"/>
      <c r="C14" s="41">
        <v>0</v>
      </c>
      <c r="D14" s="40">
        <v>0</v>
      </c>
      <c r="E14" s="41">
        <v>0</v>
      </c>
      <c r="F14" s="42">
        <v>0</v>
      </c>
      <c r="G14" s="43">
        <v>0</v>
      </c>
    </row>
    <row r="15" spans="1:7" s="36" customFormat="1" ht="11.25" x14ac:dyDescent="0.2">
      <c r="A15" s="60" t="s">
        <v>35</v>
      </c>
      <c r="B15" s="45"/>
      <c r="C15" s="41">
        <v>0</v>
      </c>
      <c r="D15" s="40">
        <v>525</v>
      </c>
      <c r="E15" s="41">
        <v>536</v>
      </c>
      <c r="F15" s="42">
        <v>644</v>
      </c>
      <c r="G15" s="43">
        <v>451</v>
      </c>
    </row>
    <row r="16" spans="1:7" s="25" customFormat="1" ht="11.25" x14ac:dyDescent="0.2">
      <c r="A16" s="224" t="s">
        <v>36</v>
      </c>
      <c r="B16" s="45"/>
      <c r="C16" s="205">
        <f t="shared" ref="C16" si="2">C14+C15</f>
        <v>0</v>
      </c>
      <c r="D16" s="46">
        <f>D14+D15</f>
        <v>525</v>
      </c>
      <c r="E16" s="47">
        <f t="shared" ref="E16:G16" si="3">E14+E15</f>
        <v>536</v>
      </c>
      <c r="F16" s="48">
        <f t="shared" si="3"/>
        <v>644</v>
      </c>
      <c r="G16" s="49">
        <f t="shared" si="3"/>
        <v>451</v>
      </c>
    </row>
    <row r="17" spans="1:32" ht="11.25" x14ac:dyDescent="0.2">
      <c r="A17" s="225" t="s">
        <v>208</v>
      </c>
      <c r="B17" s="45">
        <v>1.1000000000000001</v>
      </c>
      <c r="C17" s="41"/>
      <c r="D17" s="40"/>
      <c r="E17" s="41"/>
      <c r="F17" s="42"/>
      <c r="G17" s="43"/>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row>
    <row r="18" spans="1:32" ht="11.25" x14ac:dyDescent="0.2">
      <c r="A18" s="60" t="s">
        <v>34</v>
      </c>
      <c r="B18" s="45"/>
      <c r="C18" s="41">
        <v>0</v>
      </c>
      <c r="D18" s="40">
        <v>0</v>
      </c>
      <c r="E18" s="41">
        <v>0</v>
      </c>
      <c r="F18" s="42">
        <v>0</v>
      </c>
      <c r="G18" s="43">
        <v>0</v>
      </c>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row>
    <row r="19" spans="1:32" ht="11.25" x14ac:dyDescent="0.2">
      <c r="A19" s="60" t="s">
        <v>35</v>
      </c>
      <c r="B19" s="45"/>
      <c r="C19" s="41">
        <v>0</v>
      </c>
      <c r="D19" s="40">
        <v>1511</v>
      </c>
      <c r="E19" s="41">
        <v>1478</v>
      </c>
      <c r="F19" s="42">
        <v>635</v>
      </c>
      <c r="G19" s="43">
        <v>395</v>
      </c>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row>
    <row r="20" spans="1:32" ht="11.25" x14ac:dyDescent="0.2">
      <c r="A20" s="227" t="s">
        <v>36</v>
      </c>
      <c r="B20" s="52"/>
      <c r="C20" s="206">
        <f t="shared" ref="C20" si="4">C18+C19</f>
        <v>0</v>
      </c>
      <c r="D20" s="53">
        <f>D18+D19</f>
        <v>1511</v>
      </c>
      <c r="E20" s="54">
        <f t="shared" ref="E20:G20" si="5">E18+E19</f>
        <v>1478</v>
      </c>
      <c r="F20" s="55">
        <f t="shared" si="5"/>
        <v>635</v>
      </c>
      <c r="G20" s="56">
        <f t="shared" si="5"/>
        <v>395</v>
      </c>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row>
    <row r="21" spans="1:32" ht="11.25" customHeight="1" x14ac:dyDescent="0.2">
      <c r="A21" s="228" t="s">
        <v>37</v>
      </c>
      <c r="B21" s="214"/>
      <c r="C21" s="57"/>
      <c r="D21" s="207"/>
      <c r="E21" s="57"/>
      <c r="F21" s="58"/>
      <c r="G21" s="208"/>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row>
    <row r="22" spans="1:32" ht="11.25" x14ac:dyDescent="0.2">
      <c r="A22" s="229" t="s">
        <v>38</v>
      </c>
      <c r="B22" s="60"/>
      <c r="C22" s="41">
        <f ca="1">SUMIF($A$6:$B$24,"Administered payment",C$6:C$24)</f>
        <v>0</v>
      </c>
      <c r="D22" s="40">
        <f ca="1">SUMIF($A$6:$B$24,"Administered payment",D$6:D$24)</f>
        <v>0</v>
      </c>
      <c r="E22" s="41">
        <f ca="1">SUMIF($A$6:$B$24,"Administered payment",E$6:E$24)</f>
        <v>0</v>
      </c>
      <c r="F22" s="42">
        <f ca="1">SUMIF($A$6:$B$24,"Administered payment",F$6:F$24)</f>
        <v>0</v>
      </c>
      <c r="G22" s="43">
        <f ca="1">SUMIF($A$6:$B$24,"Administered payment",G$6:G$24)</f>
        <v>0</v>
      </c>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row>
    <row r="23" spans="1:32" ht="11.25" x14ac:dyDescent="0.2">
      <c r="A23" s="229" t="s">
        <v>39</v>
      </c>
      <c r="B23" s="60"/>
      <c r="C23" s="41">
        <f ca="1">SUMIF($A$6:$B$24,"Departmental payment",C$6:C$24)</f>
        <v>0</v>
      </c>
      <c r="D23" s="40">
        <f ca="1">SUMIF($A$6:$B$24,"Departmental payment",D$6:D$24)</f>
        <v>3126</v>
      </c>
      <c r="E23" s="41">
        <f ca="1">SUMIF($A$6:$B$24,"Departmental payment",E$6:E$24)</f>
        <v>5263</v>
      </c>
      <c r="F23" s="42">
        <f ca="1">SUMIF($A$6:$B$24,"Departmental payment",F$6:F$24)</f>
        <v>7297</v>
      </c>
      <c r="G23" s="43">
        <f ca="1">SUMIF($A$6:$B$24,"Departmental payment",G$6:G$24)</f>
        <v>7756</v>
      </c>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row>
    <row r="24" spans="1:32" ht="11.25" x14ac:dyDescent="0.2">
      <c r="A24" s="227" t="s">
        <v>40</v>
      </c>
      <c r="B24" s="61"/>
      <c r="C24" s="209">
        <f t="shared" ref="C24" ca="1" si="6">SUM(C22:C23)</f>
        <v>0</v>
      </c>
      <c r="D24" s="210">
        <f ca="1">SUM(D22:D23)</f>
        <v>3126</v>
      </c>
      <c r="E24" s="211">
        <f t="shared" ref="E24:G24" ca="1" si="7">SUM(E22:E23)</f>
        <v>5263</v>
      </c>
      <c r="F24" s="212">
        <f t="shared" ca="1" si="7"/>
        <v>7297</v>
      </c>
      <c r="G24" s="213">
        <f t="shared" ca="1" si="7"/>
        <v>7756</v>
      </c>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row>
    <row r="25" spans="1:32" ht="11.25" x14ac:dyDescent="0.2">
      <c r="A25" s="230" t="s">
        <v>209</v>
      </c>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row>
    <row r="26" spans="1:32" x14ac:dyDescent="0.25">
      <c r="A26" s="231" t="s">
        <v>210</v>
      </c>
    </row>
    <row r="27" spans="1:32" x14ac:dyDescent="0.25">
      <c r="A27" s="225" t="s">
        <v>41</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6"/>
  <sheetViews>
    <sheetView workbookViewId="0">
      <selection activeCell="G42" sqref="G42"/>
    </sheetView>
  </sheetViews>
  <sheetFormatPr defaultColWidth="9.140625" defaultRowHeight="15" x14ac:dyDescent="0.25"/>
  <cols>
    <col min="1" max="1" width="28.7109375" style="38" customWidth="1"/>
    <col min="2" max="6" width="8" style="36" customWidth="1"/>
    <col min="7" max="23" width="9.140625" style="1"/>
    <col min="24" max="16384" width="9.140625" style="36"/>
  </cols>
  <sheetData>
    <row r="1" spans="1:6" s="36" customFormat="1" ht="11.25" customHeight="1" x14ac:dyDescent="0.2">
      <c r="A1" s="219" t="s">
        <v>42</v>
      </c>
      <c r="B1" s="78"/>
      <c r="C1" s="78"/>
      <c r="D1" s="78"/>
      <c r="E1" s="78"/>
      <c r="F1" s="78"/>
    </row>
    <row r="2" spans="1:6" s="36" customFormat="1" ht="11.25" customHeight="1" x14ac:dyDescent="0.2">
      <c r="A2" s="239" t="s">
        <v>43</v>
      </c>
      <c r="B2" s="240"/>
      <c r="C2" s="240"/>
      <c r="D2" s="240"/>
      <c r="E2" s="240"/>
      <c r="F2" s="240"/>
    </row>
    <row r="3" spans="1:6" s="36" customFormat="1" ht="45" customHeight="1" x14ac:dyDescent="0.2">
      <c r="A3" s="62"/>
      <c r="B3" s="79" t="s">
        <v>44</v>
      </c>
      <c r="C3" s="64" t="s">
        <v>45</v>
      </c>
      <c r="D3" s="63" t="s">
        <v>46</v>
      </c>
      <c r="E3" s="63" t="s">
        <v>47</v>
      </c>
      <c r="F3" s="63" t="s">
        <v>48</v>
      </c>
    </row>
    <row r="4" spans="1:6" s="36" customFormat="1" ht="11.25" x14ac:dyDescent="0.2">
      <c r="A4" s="65" t="s">
        <v>49</v>
      </c>
      <c r="B4" s="65"/>
      <c r="C4" s="65"/>
      <c r="D4" s="65"/>
      <c r="E4" s="65"/>
      <c r="F4" s="65"/>
    </row>
    <row r="5" spans="1:6" s="36" customFormat="1" ht="11.25" customHeight="1" x14ac:dyDescent="0.2">
      <c r="A5" s="80" t="s">
        <v>50</v>
      </c>
      <c r="B5" s="81"/>
      <c r="C5" s="66"/>
      <c r="D5" s="87"/>
      <c r="E5" s="88"/>
      <c r="F5" s="88"/>
    </row>
    <row r="6" spans="1:6" s="36" customFormat="1" ht="11.25" x14ac:dyDescent="0.2">
      <c r="A6" s="234" t="s">
        <v>51</v>
      </c>
      <c r="B6" s="82">
        <v>49693</v>
      </c>
      <c r="C6" s="67">
        <v>66309</v>
      </c>
      <c r="D6" s="82">
        <v>69480</v>
      </c>
      <c r="E6" s="82">
        <v>64444</v>
      </c>
      <c r="F6" s="82">
        <v>59457</v>
      </c>
    </row>
    <row r="7" spans="1:6" s="36" customFormat="1" ht="11.25" x14ac:dyDescent="0.2">
      <c r="A7" s="234" t="s">
        <v>52</v>
      </c>
      <c r="B7" s="82">
        <v>7370</v>
      </c>
      <c r="C7" s="67">
        <v>0</v>
      </c>
      <c r="D7" s="82">
        <v>0</v>
      </c>
      <c r="E7" s="82">
        <v>0</v>
      </c>
      <c r="F7" s="82">
        <v>0</v>
      </c>
    </row>
    <row r="8" spans="1:6" s="36" customFormat="1" ht="24" customHeight="1" x14ac:dyDescent="0.2">
      <c r="A8" s="234" t="s">
        <v>53</v>
      </c>
      <c r="B8" s="82">
        <v>15437</v>
      </c>
      <c r="C8" s="67">
        <v>6090</v>
      </c>
      <c r="D8" s="82">
        <v>5790</v>
      </c>
      <c r="E8" s="82">
        <v>5790</v>
      </c>
      <c r="F8" s="82">
        <v>5652</v>
      </c>
    </row>
    <row r="9" spans="1:6" s="36" customFormat="1" ht="11.25" x14ac:dyDescent="0.2">
      <c r="A9" s="235" t="s">
        <v>54</v>
      </c>
      <c r="B9" s="82">
        <v>28210</v>
      </c>
      <c r="C9" s="67">
        <v>33060</v>
      </c>
      <c r="D9" s="82">
        <v>24654</v>
      </c>
      <c r="E9" s="82">
        <v>22211</v>
      </c>
      <c r="F9" s="82">
        <v>26664</v>
      </c>
    </row>
    <row r="10" spans="1:6" s="36" customFormat="1" ht="11.25" x14ac:dyDescent="0.2">
      <c r="A10" s="34" t="s">
        <v>55</v>
      </c>
      <c r="B10" s="83">
        <v>100710</v>
      </c>
      <c r="C10" s="68">
        <v>105459</v>
      </c>
      <c r="D10" s="83">
        <v>99924</v>
      </c>
      <c r="E10" s="83">
        <v>92445</v>
      </c>
      <c r="F10" s="83">
        <v>91773</v>
      </c>
    </row>
    <row r="11" spans="1:6" s="36" customFormat="1" ht="11.25" x14ac:dyDescent="0.2">
      <c r="A11" s="33"/>
      <c r="B11" s="69"/>
      <c r="C11" s="70"/>
      <c r="D11" s="70"/>
      <c r="E11" s="70"/>
      <c r="F11" s="69"/>
    </row>
    <row r="12" spans="1:6" s="36" customFormat="1" ht="11.25" x14ac:dyDescent="0.2">
      <c r="A12" s="65" t="s">
        <v>56</v>
      </c>
      <c r="B12" s="65"/>
      <c r="C12" s="65"/>
      <c r="D12" s="71"/>
      <c r="E12" s="71"/>
      <c r="F12" s="71"/>
    </row>
    <row r="13" spans="1:6" s="36" customFormat="1" ht="11.25" x14ac:dyDescent="0.2">
      <c r="A13" s="80" t="s">
        <v>50</v>
      </c>
      <c r="B13" s="81"/>
      <c r="C13" s="66"/>
      <c r="D13" s="87"/>
      <c r="E13" s="88"/>
      <c r="F13" s="88"/>
    </row>
    <row r="14" spans="1:6" s="36" customFormat="1" ht="11.25" x14ac:dyDescent="0.2">
      <c r="A14" s="234" t="s">
        <v>51</v>
      </c>
      <c r="B14" s="84">
        <v>49693</v>
      </c>
      <c r="C14" s="72">
        <v>66309</v>
      </c>
      <c r="D14" s="89">
        <v>69480</v>
      </c>
      <c r="E14" s="89">
        <v>64444</v>
      </c>
      <c r="F14" s="89">
        <v>59457</v>
      </c>
    </row>
    <row r="15" spans="1:6" s="36" customFormat="1" ht="11.25" x14ac:dyDescent="0.2">
      <c r="A15" s="234" t="s">
        <v>57</v>
      </c>
      <c r="B15" s="84">
        <v>7370</v>
      </c>
      <c r="C15" s="72">
        <v>0</v>
      </c>
      <c r="D15" s="89">
        <v>0</v>
      </c>
      <c r="E15" s="89">
        <v>0</v>
      </c>
      <c r="F15" s="89">
        <v>0</v>
      </c>
    </row>
    <row r="16" spans="1:6" s="36" customFormat="1" ht="24" customHeight="1" x14ac:dyDescent="0.2">
      <c r="A16" s="234" t="s">
        <v>53</v>
      </c>
      <c r="B16" s="84">
        <v>15437</v>
      </c>
      <c r="C16" s="72">
        <v>6090</v>
      </c>
      <c r="D16" s="89">
        <v>5790</v>
      </c>
      <c r="E16" s="89">
        <v>5790</v>
      </c>
      <c r="F16" s="89">
        <v>5652</v>
      </c>
    </row>
    <row r="17" spans="1:6" s="36" customFormat="1" ht="11.25" x14ac:dyDescent="0.2">
      <c r="A17" s="235" t="s">
        <v>54</v>
      </c>
      <c r="B17" s="84">
        <v>28210</v>
      </c>
      <c r="C17" s="72">
        <v>33060</v>
      </c>
      <c r="D17" s="89">
        <v>24654</v>
      </c>
      <c r="E17" s="89">
        <v>22211</v>
      </c>
      <c r="F17" s="89">
        <v>26664</v>
      </c>
    </row>
    <row r="18" spans="1:6" s="36" customFormat="1" ht="11.25" x14ac:dyDescent="0.2">
      <c r="A18" s="34" t="s">
        <v>55</v>
      </c>
      <c r="B18" s="83">
        <v>100710</v>
      </c>
      <c r="C18" s="68">
        <v>105459</v>
      </c>
      <c r="D18" s="83">
        <v>99924</v>
      </c>
      <c r="E18" s="83">
        <v>92445</v>
      </c>
      <c r="F18" s="83">
        <v>91773</v>
      </c>
    </row>
    <row r="19" spans="1:6" s="36" customFormat="1" ht="11.25" x14ac:dyDescent="0.2">
      <c r="A19" s="236"/>
      <c r="B19" s="25"/>
      <c r="C19" s="39"/>
      <c r="D19" s="25"/>
      <c r="E19" s="25"/>
      <c r="F19" s="25"/>
    </row>
    <row r="20" spans="1:6" s="36" customFormat="1" ht="11.25" customHeight="1" x14ac:dyDescent="0.2">
      <c r="A20" s="237"/>
      <c r="B20" s="73" t="s">
        <v>19</v>
      </c>
      <c r="C20" s="74" t="s">
        <v>20</v>
      </c>
      <c r="D20" s="25"/>
      <c r="E20" s="25"/>
      <c r="F20" s="25"/>
    </row>
    <row r="21" spans="1:6" s="36" customFormat="1" ht="11.25" customHeight="1" x14ac:dyDescent="0.2">
      <c r="A21" s="34" t="s">
        <v>21</v>
      </c>
      <c r="B21" s="85">
        <v>324.39999999999998</v>
      </c>
      <c r="C21" s="75">
        <v>321.5</v>
      </c>
      <c r="D21" s="25"/>
      <c r="E21" s="25"/>
      <c r="F21" s="25"/>
    </row>
    <row r="22" spans="1:6" s="36" customFormat="1" ht="11.25" x14ac:dyDescent="0.2">
      <c r="A22" s="238"/>
      <c r="B22" s="76"/>
      <c r="C22" s="76"/>
      <c r="D22" s="25"/>
      <c r="E22" s="25"/>
      <c r="F22" s="25"/>
    </row>
    <row r="23" spans="1:6" s="36" customFormat="1" ht="11.25" x14ac:dyDescent="0.2">
      <c r="A23" s="86" t="s">
        <v>58</v>
      </c>
      <c r="B23" s="86"/>
      <c r="C23" s="86"/>
      <c r="D23" s="86"/>
      <c r="E23" s="86"/>
      <c r="F23" s="86"/>
    </row>
    <row r="24" spans="1:6" s="36" customFormat="1" ht="11.25" x14ac:dyDescent="0.2">
      <c r="A24" s="86" t="s">
        <v>59</v>
      </c>
      <c r="B24" s="77"/>
      <c r="C24" s="77"/>
      <c r="D24" s="77"/>
      <c r="E24" s="77"/>
      <c r="F24" s="77"/>
    </row>
    <row r="25" spans="1:6" s="36" customFormat="1" ht="11.25" x14ac:dyDescent="0.2">
      <c r="A25" s="38" t="s">
        <v>60</v>
      </c>
      <c r="B25" s="78"/>
      <c r="C25" s="78"/>
      <c r="D25" s="59"/>
      <c r="E25" s="59"/>
      <c r="F25" s="59"/>
    </row>
    <row r="26" spans="1:6" s="36" customFormat="1" ht="11.25" x14ac:dyDescent="0.2">
      <c r="A26" s="86"/>
      <c r="B26" s="78"/>
      <c r="C26" s="78"/>
      <c r="D26" s="59"/>
      <c r="E26" s="59"/>
      <c r="F26" s="59"/>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K26" sqref="K26"/>
    </sheetView>
  </sheetViews>
  <sheetFormatPr defaultColWidth="8" defaultRowHeight="11.25" customHeight="1" x14ac:dyDescent="0.25"/>
  <cols>
    <col min="1" max="1" width="28.5703125" style="90" customWidth="1"/>
    <col min="2" max="6" width="8" style="90" customWidth="1"/>
    <col min="7" max="16384" width="8" style="1"/>
  </cols>
  <sheetData>
    <row r="1" spans="1:6" s="90" customFormat="1" ht="11.25" customHeight="1" x14ac:dyDescent="0.25">
      <c r="A1" s="118" t="s">
        <v>61</v>
      </c>
      <c r="C1" s="91"/>
    </row>
    <row r="2" spans="1:6" s="90" customFormat="1" ht="45" customHeight="1" x14ac:dyDescent="0.25">
      <c r="A2" s="240"/>
      <c r="B2" s="79" t="s">
        <v>44</v>
      </c>
      <c r="C2" s="64" t="s">
        <v>45</v>
      </c>
      <c r="D2" s="79" t="s">
        <v>46</v>
      </c>
      <c r="E2" s="79" t="s">
        <v>47</v>
      </c>
      <c r="F2" s="79" t="s">
        <v>48</v>
      </c>
    </row>
    <row r="3" spans="1:6" s="90" customFormat="1" x14ac:dyDescent="0.2">
      <c r="A3" s="119" t="s">
        <v>62</v>
      </c>
      <c r="B3" s="93"/>
      <c r="C3" s="94"/>
      <c r="D3" s="95"/>
      <c r="E3" s="95"/>
      <c r="F3" s="95"/>
    </row>
    <row r="4" spans="1:6" s="90" customFormat="1" ht="11.25" customHeight="1" x14ac:dyDescent="0.25">
      <c r="A4" s="221" t="s">
        <v>63</v>
      </c>
      <c r="B4" s="40">
        <v>40101</v>
      </c>
      <c r="C4" s="96">
        <v>39498</v>
      </c>
      <c r="D4" s="40">
        <v>39058</v>
      </c>
      <c r="E4" s="40">
        <v>40316</v>
      </c>
      <c r="F4" s="40">
        <v>40316</v>
      </c>
    </row>
    <row r="5" spans="1:6" s="90" customFormat="1" ht="11.25" customHeight="1" x14ac:dyDescent="0.25">
      <c r="A5" s="221" t="s">
        <v>64</v>
      </c>
      <c r="B5" s="40">
        <v>45021</v>
      </c>
      <c r="C5" s="96">
        <v>50367</v>
      </c>
      <c r="D5" s="40">
        <v>45266</v>
      </c>
      <c r="E5" s="40">
        <v>36529</v>
      </c>
      <c r="F5" s="40">
        <v>35995</v>
      </c>
    </row>
    <row r="6" spans="1:6" s="90" customFormat="1" ht="11.25" customHeight="1" x14ac:dyDescent="0.25">
      <c r="A6" s="221" t="s">
        <v>65</v>
      </c>
      <c r="B6" s="40">
        <v>14686</v>
      </c>
      <c r="C6" s="96">
        <v>14686</v>
      </c>
      <c r="D6" s="40">
        <v>14686</v>
      </c>
      <c r="E6" s="40">
        <v>14686</v>
      </c>
      <c r="F6" s="40">
        <v>14548</v>
      </c>
    </row>
    <row r="7" spans="1:6" s="90" customFormat="1" ht="11.25" customHeight="1" x14ac:dyDescent="0.25">
      <c r="A7" s="221" t="s">
        <v>66</v>
      </c>
      <c r="B7" s="40">
        <v>902</v>
      </c>
      <c r="C7" s="96">
        <v>908</v>
      </c>
      <c r="D7" s="40">
        <v>914</v>
      </c>
      <c r="E7" s="40">
        <v>914</v>
      </c>
      <c r="F7" s="40">
        <v>914</v>
      </c>
    </row>
    <row r="8" spans="1:6" s="90" customFormat="1" ht="11.25" customHeight="1" x14ac:dyDescent="0.25">
      <c r="A8" s="119" t="s">
        <v>67</v>
      </c>
      <c r="B8" s="97">
        <v>100710</v>
      </c>
      <c r="C8" s="98">
        <v>105459</v>
      </c>
      <c r="D8" s="97">
        <v>99924</v>
      </c>
      <c r="E8" s="97">
        <v>92445</v>
      </c>
      <c r="F8" s="97">
        <v>91773</v>
      </c>
    </row>
    <row r="9" spans="1:6" s="90" customFormat="1" ht="11.25" customHeight="1" x14ac:dyDescent="0.25">
      <c r="A9" s="119" t="s">
        <v>68</v>
      </c>
      <c r="B9" s="40"/>
      <c r="C9" s="96"/>
      <c r="D9" s="40"/>
      <c r="E9" s="40"/>
      <c r="F9" s="40"/>
    </row>
    <row r="10" spans="1:6" s="90" customFormat="1" ht="11.25" customHeight="1" x14ac:dyDescent="0.25">
      <c r="A10" s="119" t="s">
        <v>69</v>
      </c>
      <c r="B10" s="40"/>
      <c r="C10" s="96"/>
      <c r="D10" s="40"/>
      <c r="E10" s="40"/>
      <c r="F10" s="40"/>
    </row>
    <row r="11" spans="1:6" s="90" customFormat="1" ht="11.25" customHeight="1" x14ac:dyDescent="0.25">
      <c r="A11" s="241" t="s">
        <v>70</v>
      </c>
      <c r="B11" s="40"/>
      <c r="C11" s="96"/>
      <c r="D11" s="40"/>
      <c r="E11" s="40"/>
      <c r="F11" s="40"/>
    </row>
    <row r="12" spans="1:6" s="90" customFormat="1" x14ac:dyDescent="0.25">
      <c r="A12" s="221" t="s">
        <v>71</v>
      </c>
      <c r="B12" s="40">
        <v>15629</v>
      </c>
      <c r="C12" s="96">
        <v>28048</v>
      </c>
      <c r="D12" s="40">
        <v>19660</v>
      </c>
      <c r="E12" s="40">
        <v>16079</v>
      </c>
      <c r="F12" s="40">
        <v>20541</v>
      </c>
    </row>
    <row r="13" spans="1:6" s="90" customFormat="1" x14ac:dyDescent="0.25">
      <c r="A13" s="221" t="s">
        <v>14</v>
      </c>
      <c r="B13" s="40">
        <v>534</v>
      </c>
      <c r="C13" s="96">
        <v>404</v>
      </c>
      <c r="D13" s="40">
        <v>386</v>
      </c>
      <c r="E13" s="40">
        <v>1509</v>
      </c>
      <c r="F13" s="40">
        <v>1500</v>
      </c>
    </row>
    <row r="14" spans="1:6" s="90" customFormat="1" x14ac:dyDescent="0.25">
      <c r="A14" s="221" t="s">
        <v>16</v>
      </c>
      <c r="B14" s="40">
        <v>12047</v>
      </c>
      <c r="C14" s="96">
        <v>4608</v>
      </c>
      <c r="D14" s="40">
        <v>4608</v>
      </c>
      <c r="E14" s="40">
        <v>4623</v>
      </c>
      <c r="F14" s="40">
        <v>4623</v>
      </c>
    </row>
    <row r="15" spans="1:6" s="90" customFormat="1" ht="11.25" customHeight="1" x14ac:dyDescent="0.25">
      <c r="A15" s="241" t="s">
        <v>72</v>
      </c>
      <c r="B15" s="97">
        <v>28210</v>
      </c>
      <c r="C15" s="98">
        <v>33060</v>
      </c>
      <c r="D15" s="97">
        <v>24654</v>
      </c>
      <c r="E15" s="97">
        <v>22211</v>
      </c>
      <c r="F15" s="97">
        <v>26664</v>
      </c>
    </row>
    <row r="16" spans="1:6" s="90" customFormat="1" ht="11.25" customHeight="1" x14ac:dyDescent="0.25">
      <c r="A16" s="119" t="s">
        <v>73</v>
      </c>
      <c r="B16" s="97">
        <v>72500</v>
      </c>
      <c r="C16" s="98">
        <v>72399</v>
      </c>
      <c r="D16" s="97">
        <v>75270</v>
      </c>
      <c r="E16" s="97">
        <v>70234</v>
      </c>
      <c r="F16" s="97">
        <v>65109</v>
      </c>
    </row>
    <row r="17" spans="1:6" s="90" customFormat="1" x14ac:dyDescent="0.25">
      <c r="A17" s="221" t="s">
        <v>50</v>
      </c>
      <c r="B17" s="40">
        <v>57063</v>
      </c>
      <c r="C17" s="96">
        <v>66309</v>
      </c>
      <c r="D17" s="40">
        <v>69480</v>
      </c>
      <c r="E17" s="40">
        <v>64444</v>
      </c>
      <c r="F17" s="40">
        <v>59457</v>
      </c>
    </row>
    <row r="18" spans="1:6" s="120" customFormat="1" x14ac:dyDescent="0.2">
      <c r="A18" s="242" t="s">
        <v>74</v>
      </c>
      <c r="B18" s="97">
        <v>57063</v>
      </c>
      <c r="C18" s="98">
        <v>66309</v>
      </c>
      <c r="D18" s="97">
        <v>69480</v>
      </c>
      <c r="E18" s="97">
        <v>64444</v>
      </c>
      <c r="F18" s="97">
        <v>59457</v>
      </c>
    </row>
    <row r="19" spans="1:6" s="120" customFormat="1" x14ac:dyDescent="0.2">
      <c r="A19" s="241" t="s">
        <v>75</v>
      </c>
      <c r="B19" s="116">
        <v>-15437</v>
      </c>
      <c r="C19" s="117">
        <v>-6090</v>
      </c>
      <c r="D19" s="116">
        <v>-5790</v>
      </c>
      <c r="E19" s="116">
        <v>-5790</v>
      </c>
      <c r="F19" s="116">
        <v>-5652</v>
      </c>
    </row>
    <row r="20" spans="1:6" s="120" customFormat="1" ht="11.25" customHeight="1" x14ac:dyDescent="0.25">
      <c r="A20" s="241" t="s">
        <v>76</v>
      </c>
      <c r="B20" s="97">
        <v>-15437</v>
      </c>
      <c r="C20" s="98">
        <v>-6090</v>
      </c>
      <c r="D20" s="97">
        <v>-5790</v>
      </c>
      <c r="E20" s="97">
        <v>-5790</v>
      </c>
      <c r="F20" s="97">
        <v>-5652</v>
      </c>
    </row>
    <row r="21" spans="1:6" s="90" customFormat="1" ht="33.75" customHeight="1" x14ac:dyDescent="0.2">
      <c r="A21" s="243" t="s">
        <v>77</v>
      </c>
      <c r="B21" s="101">
        <v>-15437</v>
      </c>
      <c r="C21" s="102">
        <v>-6090</v>
      </c>
      <c r="D21" s="101">
        <v>-5790</v>
      </c>
      <c r="E21" s="101">
        <v>-5790</v>
      </c>
      <c r="F21" s="101">
        <v>-5652</v>
      </c>
    </row>
    <row r="22" spans="1:6" s="106" customFormat="1" x14ac:dyDescent="0.2">
      <c r="A22" s="103" t="s">
        <v>78</v>
      </c>
      <c r="B22" s="104"/>
      <c r="C22" s="105"/>
      <c r="D22" s="104"/>
      <c r="E22" s="104"/>
      <c r="F22" s="104"/>
    </row>
    <row r="23" spans="1:6" s="106" customFormat="1" ht="22.5" x14ac:dyDescent="0.2">
      <c r="A23" s="244"/>
      <c r="B23" s="107" t="s">
        <v>79</v>
      </c>
      <c r="C23" s="108" t="s">
        <v>28</v>
      </c>
      <c r="D23" s="107" t="s">
        <v>29</v>
      </c>
      <c r="E23" s="107" t="s">
        <v>30</v>
      </c>
      <c r="F23" s="107" t="s">
        <v>31</v>
      </c>
    </row>
    <row r="24" spans="1:6" s="106" customFormat="1" x14ac:dyDescent="0.2">
      <c r="A24" s="245" t="s">
        <v>80</v>
      </c>
      <c r="B24" s="109">
        <v>-15106</v>
      </c>
      <c r="C24" s="110">
        <v>-5758</v>
      </c>
      <c r="D24" s="109">
        <v>-5455</v>
      </c>
      <c r="E24" s="109">
        <v>-5455</v>
      </c>
      <c r="F24" s="109">
        <v>-5317</v>
      </c>
    </row>
    <row r="25" spans="1:6" s="106" customFormat="1" ht="24" customHeight="1" x14ac:dyDescent="0.2">
      <c r="A25" s="246" t="s">
        <v>81</v>
      </c>
      <c r="B25" s="111">
        <v>511</v>
      </c>
      <c r="C25" s="112">
        <v>513</v>
      </c>
      <c r="D25" s="111">
        <v>516</v>
      </c>
      <c r="E25" s="111">
        <v>516</v>
      </c>
      <c r="F25" s="111">
        <v>516</v>
      </c>
    </row>
    <row r="26" spans="1:6" s="106" customFormat="1" ht="24" customHeight="1" x14ac:dyDescent="0.2">
      <c r="A26" s="246" t="s">
        <v>82</v>
      </c>
      <c r="B26" s="111">
        <v>180</v>
      </c>
      <c r="C26" s="112">
        <v>181</v>
      </c>
      <c r="D26" s="111">
        <v>181</v>
      </c>
      <c r="E26" s="111">
        <v>181</v>
      </c>
      <c r="F26" s="111">
        <v>181</v>
      </c>
    </row>
    <row r="27" spans="1:6" s="106" customFormat="1" x14ac:dyDescent="0.2">
      <c r="A27" s="247" t="s">
        <v>83</v>
      </c>
      <c r="B27" s="113">
        <v>-15437</v>
      </c>
      <c r="C27" s="114">
        <v>-6090</v>
      </c>
      <c r="D27" s="113">
        <v>-5790</v>
      </c>
      <c r="E27" s="113">
        <v>-5790</v>
      </c>
      <c r="F27" s="113">
        <v>-5652</v>
      </c>
    </row>
    <row r="28" spans="1:6" s="106" customFormat="1" x14ac:dyDescent="0.25">
      <c r="A28" s="115" t="s">
        <v>84</v>
      </c>
      <c r="B28" s="115"/>
      <c r="C28" s="115"/>
      <c r="D28" s="115"/>
      <c r="E28" s="115"/>
      <c r="F28" s="115"/>
    </row>
    <row r="29" spans="1:6" s="106" customFormat="1" x14ac:dyDescent="0.25">
      <c r="A29" s="115" t="s">
        <v>60</v>
      </c>
      <c r="B29" s="115"/>
      <c r="C29" s="115"/>
      <c r="D29" s="115"/>
      <c r="E29" s="115"/>
      <c r="F29" s="115"/>
    </row>
    <row r="30" spans="1:6" s="90" customFormat="1" x14ac:dyDescent="0.25">
      <c r="A30" s="115"/>
      <c r="B30" s="115"/>
      <c r="C30" s="115"/>
      <c r="D30" s="115"/>
      <c r="E30" s="115"/>
      <c r="F30" s="115"/>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1"/>
  <sheetViews>
    <sheetView workbookViewId="0">
      <selection activeCell="H37" sqref="H37"/>
    </sheetView>
  </sheetViews>
  <sheetFormatPr defaultColWidth="8" defaultRowHeight="11.25" customHeight="1" x14ac:dyDescent="0.25"/>
  <cols>
    <col min="1" max="1" width="27.7109375" style="90" customWidth="1"/>
    <col min="2" max="5" width="8" style="90" customWidth="1"/>
    <col min="6" max="6" width="8.7109375" style="90" customWidth="1"/>
    <col min="7" max="24" width="8" style="1"/>
    <col min="25" max="16384" width="8" style="90"/>
  </cols>
  <sheetData>
    <row r="1" spans="1:6" s="90" customFormat="1" x14ac:dyDescent="0.25">
      <c r="A1" s="120" t="s">
        <v>85</v>
      </c>
      <c r="C1" s="91"/>
    </row>
    <row r="2" spans="1:6" s="90" customFormat="1" ht="45" customHeight="1" x14ac:dyDescent="0.25">
      <c r="A2" s="240"/>
      <c r="B2" s="79" t="s">
        <v>44</v>
      </c>
      <c r="C2" s="64" t="s">
        <v>45</v>
      </c>
      <c r="D2" s="79" t="s">
        <v>46</v>
      </c>
      <c r="E2" s="79" t="s">
        <v>47</v>
      </c>
      <c r="F2" s="79" t="s">
        <v>48</v>
      </c>
    </row>
    <row r="3" spans="1:6" s="90" customFormat="1" x14ac:dyDescent="0.25">
      <c r="A3" s="140" t="s">
        <v>86</v>
      </c>
      <c r="B3" s="121"/>
      <c r="C3" s="122"/>
      <c r="D3" s="121"/>
      <c r="E3" s="121"/>
      <c r="F3" s="121"/>
    </row>
    <row r="4" spans="1:6" s="90" customFormat="1" x14ac:dyDescent="0.2">
      <c r="A4" s="140" t="s">
        <v>87</v>
      </c>
      <c r="B4" s="123"/>
      <c r="C4" s="124"/>
      <c r="D4" s="125"/>
      <c r="E4" s="125"/>
      <c r="F4" s="125"/>
    </row>
    <row r="5" spans="1:6" s="90" customFormat="1" ht="11.25" customHeight="1" x14ac:dyDescent="0.25">
      <c r="A5" s="248" t="s">
        <v>88</v>
      </c>
      <c r="B5" s="40">
        <v>15501</v>
      </c>
      <c r="C5" s="96">
        <v>15501</v>
      </c>
      <c r="D5" s="40">
        <v>15501</v>
      </c>
      <c r="E5" s="40">
        <v>15501</v>
      </c>
      <c r="F5" s="40">
        <v>15501</v>
      </c>
    </row>
    <row r="6" spans="1:6" s="90" customFormat="1" ht="11.25" customHeight="1" x14ac:dyDescent="0.25">
      <c r="A6" s="221" t="s">
        <v>89</v>
      </c>
      <c r="B6" s="40">
        <v>2391</v>
      </c>
      <c r="C6" s="96">
        <v>2391</v>
      </c>
      <c r="D6" s="40">
        <v>2391</v>
      </c>
      <c r="E6" s="40">
        <v>2391</v>
      </c>
      <c r="F6" s="40">
        <v>2391</v>
      </c>
    </row>
    <row r="7" spans="1:6" s="90" customFormat="1" ht="11.25" customHeight="1" x14ac:dyDescent="0.25">
      <c r="A7" s="221" t="s">
        <v>90</v>
      </c>
      <c r="B7" s="40">
        <v>26772</v>
      </c>
      <c r="C7" s="96">
        <v>26472</v>
      </c>
      <c r="D7" s="40">
        <v>26472</v>
      </c>
      <c r="E7" s="40">
        <v>26472</v>
      </c>
      <c r="F7" s="40">
        <v>26472</v>
      </c>
    </row>
    <row r="8" spans="1:6" s="90" customFormat="1" ht="11.25" customHeight="1" x14ac:dyDescent="0.25">
      <c r="A8" s="221" t="s">
        <v>91</v>
      </c>
      <c r="B8" s="40">
        <v>26</v>
      </c>
      <c r="C8" s="96">
        <v>26</v>
      </c>
      <c r="D8" s="40">
        <v>26</v>
      </c>
      <c r="E8" s="40">
        <v>26</v>
      </c>
      <c r="F8" s="40">
        <v>26</v>
      </c>
    </row>
    <row r="9" spans="1:6" s="90" customFormat="1" ht="11.25" customHeight="1" x14ac:dyDescent="0.25">
      <c r="A9" s="141" t="s">
        <v>92</v>
      </c>
      <c r="B9" s="126">
        <v>44690</v>
      </c>
      <c r="C9" s="127">
        <v>44390</v>
      </c>
      <c r="D9" s="126">
        <v>44390</v>
      </c>
      <c r="E9" s="126">
        <v>44390</v>
      </c>
      <c r="F9" s="126">
        <v>44390</v>
      </c>
    </row>
    <row r="10" spans="1:6" s="90" customFormat="1" ht="11.25" customHeight="1" x14ac:dyDescent="0.25">
      <c r="A10" s="140" t="s">
        <v>93</v>
      </c>
      <c r="B10" s="128"/>
      <c r="C10" s="129"/>
      <c r="D10" s="128"/>
      <c r="E10" s="128"/>
      <c r="F10" s="128"/>
    </row>
    <row r="11" spans="1:6" s="90" customFormat="1" ht="11.25" customHeight="1" x14ac:dyDescent="0.25">
      <c r="A11" s="248" t="s">
        <v>94</v>
      </c>
      <c r="B11" s="40">
        <v>105851</v>
      </c>
      <c r="C11" s="96">
        <v>105717</v>
      </c>
      <c r="D11" s="40">
        <v>105584</v>
      </c>
      <c r="E11" s="40">
        <v>105068</v>
      </c>
      <c r="F11" s="40">
        <v>104552</v>
      </c>
    </row>
    <row r="12" spans="1:6" s="90" customFormat="1" ht="11.25" customHeight="1" x14ac:dyDescent="0.25">
      <c r="A12" s="248" t="s">
        <v>95</v>
      </c>
      <c r="B12" s="40">
        <v>165880</v>
      </c>
      <c r="C12" s="96">
        <v>286663</v>
      </c>
      <c r="D12" s="40">
        <v>337941</v>
      </c>
      <c r="E12" s="40">
        <v>332486</v>
      </c>
      <c r="F12" s="40">
        <v>327169</v>
      </c>
    </row>
    <row r="13" spans="1:6" s="90" customFormat="1" ht="11.25" customHeight="1" x14ac:dyDescent="0.25">
      <c r="A13" s="248" t="s">
        <v>96</v>
      </c>
      <c r="B13" s="40">
        <v>3539</v>
      </c>
      <c r="C13" s="96">
        <v>3539</v>
      </c>
      <c r="D13" s="40">
        <v>3539</v>
      </c>
      <c r="E13" s="40">
        <v>3539</v>
      </c>
      <c r="F13" s="40">
        <v>3539</v>
      </c>
    </row>
    <row r="14" spans="1:6" s="90" customFormat="1" ht="11.25" customHeight="1" x14ac:dyDescent="0.25">
      <c r="A14" s="248" t="s">
        <v>97</v>
      </c>
      <c r="B14" s="40">
        <v>461</v>
      </c>
      <c r="C14" s="96">
        <v>461</v>
      </c>
      <c r="D14" s="40">
        <v>461</v>
      </c>
      <c r="E14" s="40">
        <v>461</v>
      </c>
      <c r="F14" s="40">
        <v>461</v>
      </c>
    </row>
    <row r="15" spans="1:6" s="90" customFormat="1" ht="11.25" customHeight="1" x14ac:dyDescent="0.25">
      <c r="A15" s="142" t="s">
        <v>98</v>
      </c>
      <c r="B15" s="126">
        <v>275731</v>
      </c>
      <c r="C15" s="127">
        <v>396380</v>
      </c>
      <c r="D15" s="126">
        <v>447525</v>
      </c>
      <c r="E15" s="126">
        <v>441554</v>
      </c>
      <c r="F15" s="126">
        <v>435721</v>
      </c>
    </row>
    <row r="16" spans="1:6" s="90" customFormat="1" ht="11.25" customHeight="1" x14ac:dyDescent="0.25">
      <c r="A16" s="118" t="s">
        <v>99</v>
      </c>
      <c r="B16" s="97">
        <v>320421</v>
      </c>
      <c r="C16" s="98">
        <v>440770</v>
      </c>
      <c r="D16" s="97">
        <v>491915</v>
      </c>
      <c r="E16" s="97">
        <v>485944</v>
      </c>
      <c r="F16" s="97">
        <v>480111</v>
      </c>
    </row>
    <row r="17" spans="1:6" s="90" customFormat="1" ht="11.25" customHeight="1" x14ac:dyDescent="0.25">
      <c r="A17" s="143" t="s">
        <v>100</v>
      </c>
      <c r="B17" s="128"/>
      <c r="C17" s="129"/>
      <c r="D17" s="128"/>
      <c r="E17" s="128"/>
      <c r="F17" s="128"/>
    </row>
    <row r="18" spans="1:6" s="90" customFormat="1" ht="11.25" customHeight="1" x14ac:dyDescent="0.25">
      <c r="A18" s="140" t="s">
        <v>101</v>
      </c>
      <c r="B18" s="128"/>
      <c r="C18" s="129"/>
      <c r="D18" s="128"/>
      <c r="E18" s="128"/>
      <c r="F18" s="128"/>
    </row>
    <row r="19" spans="1:6" s="90" customFormat="1" ht="11.25" customHeight="1" x14ac:dyDescent="0.25">
      <c r="A19" s="249" t="s">
        <v>64</v>
      </c>
      <c r="B19" s="40">
        <v>4720</v>
      </c>
      <c r="C19" s="96">
        <v>4720</v>
      </c>
      <c r="D19" s="40">
        <v>4720</v>
      </c>
      <c r="E19" s="40">
        <v>4720</v>
      </c>
      <c r="F19" s="40">
        <v>4720</v>
      </c>
    </row>
    <row r="20" spans="1:6" s="90" customFormat="1" ht="11.25" customHeight="1" x14ac:dyDescent="0.25">
      <c r="A20" s="249" t="s">
        <v>102</v>
      </c>
      <c r="B20" s="40">
        <v>9857</v>
      </c>
      <c r="C20" s="96">
        <v>9857</v>
      </c>
      <c r="D20" s="40">
        <v>9857</v>
      </c>
      <c r="E20" s="40">
        <v>9857</v>
      </c>
      <c r="F20" s="40">
        <v>9857</v>
      </c>
    </row>
    <row r="21" spans="1:6" s="90" customFormat="1" ht="11.25" customHeight="1" x14ac:dyDescent="0.25">
      <c r="A21" s="144" t="s">
        <v>103</v>
      </c>
      <c r="B21" s="126">
        <v>14577</v>
      </c>
      <c r="C21" s="127">
        <v>14577</v>
      </c>
      <c r="D21" s="126">
        <v>14577</v>
      </c>
      <c r="E21" s="126">
        <v>14577</v>
      </c>
      <c r="F21" s="126">
        <v>14577</v>
      </c>
    </row>
    <row r="22" spans="1:6" s="90" customFormat="1" ht="11.25" customHeight="1" x14ac:dyDescent="0.25">
      <c r="A22" s="140" t="s">
        <v>104</v>
      </c>
      <c r="B22" s="40"/>
      <c r="C22" s="96"/>
      <c r="D22" s="40"/>
      <c r="E22" s="40"/>
      <c r="F22" s="40"/>
    </row>
    <row r="23" spans="1:6" s="90" customFormat="1" ht="11.25" customHeight="1" x14ac:dyDescent="0.25">
      <c r="A23" s="249" t="s">
        <v>105</v>
      </c>
      <c r="B23" s="40">
        <v>39441</v>
      </c>
      <c r="C23" s="96">
        <v>39639</v>
      </c>
      <c r="D23" s="40">
        <v>39841</v>
      </c>
      <c r="E23" s="40">
        <v>39660</v>
      </c>
      <c r="F23" s="40">
        <v>39479</v>
      </c>
    </row>
    <row r="24" spans="1:6" s="90" customFormat="1" ht="11.25" customHeight="1" x14ac:dyDescent="0.25">
      <c r="A24" s="144" t="s">
        <v>106</v>
      </c>
      <c r="B24" s="126">
        <v>39441</v>
      </c>
      <c r="C24" s="127">
        <v>39639</v>
      </c>
      <c r="D24" s="126">
        <v>39841</v>
      </c>
      <c r="E24" s="126">
        <v>39660</v>
      </c>
      <c r="F24" s="126">
        <v>39479</v>
      </c>
    </row>
    <row r="25" spans="1:6" s="90" customFormat="1" ht="11.25" customHeight="1" x14ac:dyDescent="0.25">
      <c r="A25" s="143" t="s">
        <v>107</v>
      </c>
      <c r="B25" s="128"/>
      <c r="C25" s="129"/>
      <c r="D25" s="128"/>
      <c r="E25" s="128"/>
      <c r="F25" s="128"/>
    </row>
    <row r="26" spans="1:6" s="90" customFormat="1" x14ac:dyDescent="0.25">
      <c r="A26" s="249" t="s">
        <v>108</v>
      </c>
      <c r="B26" s="40">
        <v>11423</v>
      </c>
      <c r="C26" s="96">
        <v>11423</v>
      </c>
      <c r="D26" s="40">
        <v>11423</v>
      </c>
      <c r="E26" s="40">
        <v>11423</v>
      </c>
      <c r="F26" s="40">
        <v>11423</v>
      </c>
    </row>
    <row r="27" spans="1:6" s="90" customFormat="1" x14ac:dyDescent="0.25">
      <c r="A27" s="249" t="s">
        <v>109</v>
      </c>
      <c r="B27" s="40">
        <v>38</v>
      </c>
      <c r="C27" s="96">
        <v>38</v>
      </c>
      <c r="D27" s="40">
        <v>38</v>
      </c>
      <c r="E27" s="40">
        <v>38</v>
      </c>
      <c r="F27" s="40">
        <v>38</v>
      </c>
    </row>
    <row r="28" spans="1:6" s="90" customFormat="1" x14ac:dyDescent="0.25">
      <c r="A28" s="144" t="s">
        <v>110</v>
      </c>
      <c r="B28" s="126">
        <v>11461</v>
      </c>
      <c r="C28" s="127">
        <v>11461</v>
      </c>
      <c r="D28" s="126">
        <v>11461</v>
      </c>
      <c r="E28" s="126">
        <v>11461</v>
      </c>
      <c r="F28" s="126">
        <v>11461</v>
      </c>
    </row>
    <row r="29" spans="1:6" s="90" customFormat="1" ht="11.25" customHeight="1" x14ac:dyDescent="0.25">
      <c r="A29" s="143" t="s">
        <v>111</v>
      </c>
      <c r="B29" s="130">
        <v>65479</v>
      </c>
      <c r="C29" s="131">
        <v>65677</v>
      </c>
      <c r="D29" s="130">
        <v>65879</v>
      </c>
      <c r="E29" s="130">
        <v>65698</v>
      </c>
      <c r="F29" s="130">
        <v>65517</v>
      </c>
    </row>
    <row r="30" spans="1:6" s="90" customFormat="1" ht="11.25" customHeight="1" x14ac:dyDescent="0.25">
      <c r="A30" s="145" t="s">
        <v>112</v>
      </c>
      <c r="B30" s="130">
        <v>254942</v>
      </c>
      <c r="C30" s="131">
        <v>375093</v>
      </c>
      <c r="D30" s="130">
        <v>426036</v>
      </c>
      <c r="E30" s="130">
        <v>420246</v>
      </c>
      <c r="F30" s="130">
        <v>414594</v>
      </c>
    </row>
    <row r="31" spans="1:6" s="90" customFormat="1" ht="12.75" customHeight="1" x14ac:dyDescent="0.25">
      <c r="A31" s="143" t="s">
        <v>113</v>
      </c>
      <c r="B31" s="132"/>
      <c r="C31" s="133"/>
      <c r="D31" s="132"/>
      <c r="E31" s="132"/>
      <c r="F31" s="132"/>
    </row>
    <row r="32" spans="1:6" s="90" customFormat="1" ht="11.25" customHeight="1" x14ac:dyDescent="0.25">
      <c r="A32" s="143" t="s">
        <v>114</v>
      </c>
      <c r="B32" s="128"/>
      <c r="C32" s="129"/>
      <c r="D32" s="128"/>
      <c r="E32" s="128"/>
      <c r="F32" s="128"/>
    </row>
    <row r="33" spans="1:6" s="90" customFormat="1" ht="11.25" customHeight="1" x14ac:dyDescent="0.25">
      <c r="A33" s="249" t="s">
        <v>115</v>
      </c>
      <c r="B33" s="40">
        <v>63384</v>
      </c>
      <c r="C33" s="96">
        <v>189625</v>
      </c>
      <c r="D33" s="40">
        <v>246358</v>
      </c>
      <c r="E33" s="40">
        <v>246358</v>
      </c>
      <c r="F33" s="40">
        <v>246358</v>
      </c>
    </row>
    <row r="34" spans="1:6" s="90" customFormat="1" ht="11.25" customHeight="1" x14ac:dyDescent="0.25">
      <c r="A34" s="249" t="s">
        <v>116</v>
      </c>
      <c r="B34" s="40">
        <v>196412</v>
      </c>
      <c r="C34" s="96">
        <v>196412</v>
      </c>
      <c r="D34" s="40">
        <v>196412</v>
      </c>
      <c r="E34" s="40">
        <v>196412</v>
      </c>
      <c r="F34" s="40">
        <v>196412</v>
      </c>
    </row>
    <row r="35" spans="1:6" s="90" customFormat="1" x14ac:dyDescent="0.25">
      <c r="A35" s="249" t="s">
        <v>117</v>
      </c>
      <c r="B35" s="40">
        <v>-4854</v>
      </c>
      <c r="C35" s="96">
        <v>-10944</v>
      </c>
      <c r="D35" s="40">
        <v>-16734</v>
      </c>
      <c r="E35" s="40">
        <v>-22524</v>
      </c>
      <c r="F35" s="40">
        <v>-28176</v>
      </c>
    </row>
    <row r="36" spans="1:6" s="90" customFormat="1" ht="11.25" customHeight="1" x14ac:dyDescent="0.25">
      <c r="A36" s="141" t="s">
        <v>118</v>
      </c>
      <c r="B36" s="134">
        <v>254942</v>
      </c>
      <c r="C36" s="135">
        <v>375093</v>
      </c>
      <c r="D36" s="134">
        <v>426036</v>
      </c>
      <c r="E36" s="134">
        <v>420246</v>
      </c>
      <c r="F36" s="134">
        <v>414594</v>
      </c>
    </row>
    <row r="37" spans="1:6" s="90" customFormat="1" ht="11.25" customHeight="1" x14ac:dyDescent="0.25">
      <c r="A37" s="146" t="s">
        <v>119</v>
      </c>
      <c r="B37" s="136">
        <v>254942</v>
      </c>
      <c r="C37" s="137">
        <v>375093</v>
      </c>
      <c r="D37" s="136">
        <v>426036</v>
      </c>
      <c r="E37" s="136">
        <v>420246</v>
      </c>
      <c r="F37" s="136">
        <v>414594</v>
      </c>
    </row>
    <row r="38" spans="1:6" s="90" customFormat="1" ht="11.25" customHeight="1" x14ac:dyDescent="0.25">
      <c r="B38" s="138"/>
      <c r="C38" s="138"/>
      <c r="D38" s="138"/>
      <c r="E38" s="138"/>
      <c r="F38" s="138"/>
    </row>
    <row r="39" spans="1:6" s="90" customFormat="1" x14ac:dyDescent="0.25">
      <c r="A39" s="139" t="s">
        <v>120</v>
      </c>
      <c r="B39" s="139"/>
      <c r="C39" s="139"/>
      <c r="D39" s="139"/>
      <c r="E39" s="139"/>
      <c r="F39" s="139"/>
    </row>
    <row r="40" spans="1:6" s="90" customFormat="1" x14ac:dyDescent="0.25">
      <c r="A40" s="139" t="s">
        <v>121</v>
      </c>
      <c r="B40" s="139"/>
      <c r="C40" s="139"/>
      <c r="D40" s="139"/>
      <c r="E40" s="139"/>
      <c r="F40" s="139"/>
    </row>
    <row r="41" spans="1:6" s="90" customFormat="1" ht="11.25" customHeight="1" x14ac:dyDescent="0.25">
      <c r="A41" s="250"/>
      <c r="B41" s="139"/>
      <c r="C41" s="139"/>
      <c r="D41" s="139"/>
      <c r="E41" s="139"/>
      <c r="F41" s="139"/>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activeCell="N37" sqref="N37"/>
    </sheetView>
  </sheetViews>
  <sheetFormatPr defaultColWidth="8" defaultRowHeight="11.25" customHeight="1" x14ac:dyDescent="0.25"/>
  <cols>
    <col min="1" max="1" width="28.5703125" style="178" customWidth="1"/>
    <col min="2" max="4" width="10" style="182" customWidth="1"/>
    <col min="5" max="5" width="10" style="178" customWidth="1"/>
    <col min="6" max="18" width="8" style="1"/>
    <col min="19" max="16384" width="8" style="178"/>
  </cols>
  <sheetData>
    <row r="1" spans="1:5" s="178" customFormat="1" x14ac:dyDescent="0.25">
      <c r="A1" s="175" t="s">
        <v>161</v>
      </c>
      <c r="B1" s="175"/>
      <c r="C1" s="175"/>
      <c r="D1" s="175"/>
      <c r="E1" s="175"/>
    </row>
    <row r="2" spans="1:5" s="181" customFormat="1" ht="45" customHeight="1" x14ac:dyDescent="0.25">
      <c r="A2" s="179"/>
      <c r="B2" s="180" t="s">
        <v>162</v>
      </c>
      <c r="C2" s="180" t="s">
        <v>163</v>
      </c>
      <c r="D2" s="180" t="s">
        <v>164</v>
      </c>
      <c r="E2" s="180" t="s">
        <v>165</v>
      </c>
    </row>
    <row r="3" spans="1:5" s="182" customFormat="1" x14ac:dyDescent="0.25">
      <c r="A3" s="251" t="s">
        <v>166</v>
      </c>
      <c r="B3" s="121"/>
      <c r="C3" s="121"/>
      <c r="D3" s="121"/>
      <c r="E3" s="121"/>
    </row>
    <row r="4" spans="1:5" s="178" customFormat="1" x14ac:dyDescent="0.2">
      <c r="A4" s="252" t="s">
        <v>167</v>
      </c>
      <c r="B4" s="176">
        <v>-4854</v>
      </c>
      <c r="C4" s="176">
        <v>196412</v>
      </c>
      <c r="D4" s="176">
        <v>63384</v>
      </c>
      <c r="E4" s="176">
        <v>254942</v>
      </c>
    </row>
    <row r="5" spans="1:5" s="178" customFormat="1" x14ac:dyDescent="0.25">
      <c r="A5" s="253" t="s">
        <v>168</v>
      </c>
      <c r="B5" s="183">
        <v>-4854</v>
      </c>
      <c r="C5" s="183">
        <v>196412</v>
      </c>
      <c r="D5" s="183">
        <v>63384</v>
      </c>
      <c r="E5" s="183">
        <v>254942</v>
      </c>
    </row>
    <row r="6" spans="1:5" s="178" customFormat="1" ht="11.25" customHeight="1" x14ac:dyDescent="0.2">
      <c r="A6" s="184" t="s">
        <v>169</v>
      </c>
      <c r="B6" s="176"/>
      <c r="C6" s="176"/>
      <c r="D6" s="176"/>
      <c r="E6" s="176"/>
    </row>
    <row r="7" spans="1:5" s="178" customFormat="1" ht="11.25" customHeight="1" x14ac:dyDescent="0.2">
      <c r="A7" s="254" t="s">
        <v>170</v>
      </c>
      <c r="B7" s="176">
        <v>-6090</v>
      </c>
      <c r="C7" s="176">
        <v>0</v>
      </c>
      <c r="D7" s="176">
        <v>0</v>
      </c>
      <c r="E7" s="176">
        <v>-6090</v>
      </c>
    </row>
    <row r="8" spans="1:5" s="178" customFormat="1" x14ac:dyDescent="0.25">
      <c r="A8" s="253" t="s">
        <v>171</v>
      </c>
      <c r="B8" s="183">
        <v>-6090</v>
      </c>
      <c r="C8" s="183">
        <v>0</v>
      </c>
      <c r="D8" s="183">
        <v>0</v>
      </c>
      <c r="E8" s="183">
        <v>-6090</v>
      </c>
    </row>
    <row r="9" spans="1:5" s="178" customFormat="1" ht="11.25" customHeight="1" x14ac:dyDescent="0.25">
      <c r="A9" s="252" t="s">
        <v>172</v>
      </c>
      <c r="B9" s="185"/>
      <c r="C9" s="185"/>
      <c r="D9" s="185"/>
      <c r="E9" s="185"/>
    </row>
    <row r="10" spans="1:5" s="178" customFormat="1" ht="11.25" customHeight="1" x14ac:dyDescent="0.2">
      <c r="A10" s="252" t="s">
        <v>173</v>
      </c>
      <c r="B10" s="176">
        <v>-6090</v>
      </c>
      <c r="C10" s="176">
        <v>0</v>
      </c>
      <c r="D10" s="177">
        <v>0</v>
      </c>
      <c r="E10" s="176">
        <v>-6090</v>
      </c>
    </row>
    <row r="11" spans="1:5" s="178" customFormat="1" ht="11.25" customHeight="1" x14ac:dyDescent="0.2">
      <c r="A11" s="186" t="s">
        <v>174</v>
      </c>
      <c r="B11" s="187"/>
      <c r="C11" s="188"/>
      <c r="D11" s="189"/>
      <c r="E11" s="187"/>
    </row>
    <row r="12" spans="1:5" s="178" customFormat="1" ht="11.25" customHeight="1" x14ac:dyDescent="0.2">
      <c r="A12" s="255" t="s">
        <v>175</v>
      </c>
      <c r="B12" s="190"/>
      <c r="C12" s="189"/>
      <c r="D12" s="189"/>
      <c r="E12" s="190"/>
    </row>
    <row r="13" spans="1:5" s="178" customFormat="1" ht="11.25" customHeight="1" x14ac:dyDescent="0.2">
      <c r="A13" s="246" t="s">
        <v>176</v>
      </c>
      <c r="B13" s="176">
        <v>0</v>
      </c>
      <c r="C13" s="176">
        <v>0</v>
      </c>
      <c r="D13" s="176">
        <v>126241</v>
      </c>
      <c r="E13" s="176">
        <v>126241</v>
      </c>
    </row>
    <row r="14" spans="1:5" s="178" customFormat="1" ht="11.25" customHeight="1" x14ac:dyDescent="0.15">
      <c r="A14" s="256" t="s">
        <v>177</v>
      </c>
      <c r="B14" s="31">
        <v>0</v>
      </c>
      <c r="C14" s="31">
        <v>0</v>
      </c>
      <c r="D14" s="31">
        <v>126241</v>
      </c>
      <c r="E14" s="31">
        <v>126241</v>
      </c>
    </row>
    <row r="15" spans="1:5" s="178" customFormat="1" x14ac:dyDescent="0.2">
      <c r="A15" s="251" t="s">
        <v>178</v>
      </c>
      <c r="B15" s="187">
        <v>-10944</v>
      </c>
      <c r="C15" s="187">
        <v>196412</v>
      </c>
      <c r="D15" s="187">
        <v>189625</v>
      </c>
      <c r="E15" s="187">
        <v>375093</v>
      </c>
    </row>
    <row r="16" spans="1:5" s="178" customFormat="1" x14ac:dyDescent="0.2">
      <c r="A16" s="257" t="s">
        <v>179</v>
      </c>
      <c r="B16" s="191">
        <v>-10944</v>
      </c>
      <c r="C16" s="191">
        <v>196412</v>
      </c>
      <c r="D16" s="191">
        <v>189625</v>
      </c>
      <c r="E16" s="191">
        <v>375093</v>
      </c>
    </row>
    <row r="17" spans="1:18" x14ac:dyDescent="0.2">
      <c r="A17" s="194" t="s">
        <v>60</v>
      </c>
      <c r="B17" s="121"/>
      <c r="C17" s="121"/>
      <c r="D17" s="192"/>
      <c r="E17" s="193"/>
      <c r="F17" s="178"/>
      <c r="G17" s="178"/>
      <c r="H17" s="178"/>
      <c r="I17" s="178"/>
      <c r="J17" s="178"/>
      <c r="K17" s="178"/>
      <c r="L17" s="178"/>
      <c r="M17" s="178"/>
      <c r="N17" s="178"/>
      <c r="O17" s="178"/>
      <c r="P17" s="178"/>
      <c r="Q17" s="178"/>
      <c r="R17" s="178"/>
    </row>
    <row r="18" spans="1:18" ht="11.25" customHeight="1" x14ac:dyDescent="0.2">
      <c r="A18" s="194"/>
      <c r="B18" s="121"/>
      <c r="C18" s="121"/>
      <c r="D18" s="192"/>
      <c r="E18" s="193"/>
      <c r="F18" s="178"/>
      <c r="G18" s="178"/>
      <c r="H18" s="178"/>
      <c r="I18" s="178"/>
      <c r="J18" s="178"/>
      <c r="K18" s="178"/>
      <c r="L18" s="178"/>
      <c r="M18" s="178"/>
      <c r="N18" s="178"/>
      <c r="O18" s="178"/>
      <c r="P18" s="178"/>
      <c r="Q18" s="178"/>
      <c r="R18" s="178"/>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workbookViewId="0">
      <selection activeCell="J25" sqref="J25"/>
    </sheetView>
  </sheetViews>
  <sheetFormatPr defaultColWidth="8" defaultRowHeight="15" x14ac:dyDescent="0.25"/>
  <cols>
    <col min="1" max="1" width="28.5703125" style="90" customWidth="1"/>
    <col min="2" max="6" width="8" style="90" customWidth="1"/>
    <col min="7" max="23" width="8" style="1"/>
    <col min="24" max="16384" width="8" style="90"/>
  </cols>
  <sheetData>
    <row r="1" spans="1:6" s="90" customFormat="1" ht="11.25" customHeight="1" x14ac:dyDescent="0.25">
      <c r="A1" s="156" t="s">
        <v>122</v>
      </c>
      <c r="C1" s="91"/>
    </row>
    <row r="2" spans="1:6" s="90" customFormat="1" ht="45" x14ac:dyDescent="0.25">
      <c r="A2" s="233"/>
      <c r="B2" s="157" t="s">
        <v>44</v>
      </c>
      <c r="C2" s="92" t="s">
        <v>45</v>
      </c>
      <c r="D2" s="157" t="s">
        <v>46</v>
      </c>
      <c r="E2" s="157" t="s">
        <v>47</v>
      </c>
      <c r="F2" s="157" t="s">
        <v>48</v>
      </c>
    </row>
    <row r="3" spans="1:6" s="90" customFormat="1" ht="11.25" customHeight="1" x14ac:dyDescent="0.2">
      <c r="A3" s="153" t="s">
        <v>123</v>
      </c>
      <c r="B3" s="93"/>
      <c r="C3" s="147"/>
      <c r="D3" s="95"/>
      <c r="E3" s="95"/>
      <c r="F3" s="95"/>
    </row>
    <row r="4" spans="1:6" s="90" customFormat="1" ht="11.25" customHeight="1" x14ac:dyDescent="0.2">
      <c r="A4" s="151" t="s">
        <v>124</v>
      </c>
      <c r="B4" s="93"/>
      <c r="C4" s="94"/>
      <c r="D4" s="95"/>
      <c r="E4" s="95"/>
      <c r="F4" s="95"/>
    </row>
    <row r="5" spans="1:6" s="90" customFormat="1" ht="11.25" x14ac:dyDescent="0.25">
      <c r="A5" s="258" t="s">
        <v>71</v>
      </c>
      <c r="B5" s="40">
        <v>15629</v>
      </c>
      <c r="C5" s="96">
        <v>28048</v>
      </c>
      <c r="D5" s="40">
        <v>19660</v>
      </c>
      <c r="E5" s="40">
        <v>16079</v>
      </c>
      <c r="F5" s="40">
        <v>20541</v>
      </c>
    </row>
    <row r="6" spans="1:6" s="90" customFormat="1" ht="11.25" x14ac:dyDescent="0.25">
      <c r="A6" s="258" t="s">
        <v>14</v>
      </c>
      <c r="B6" s="40">
        <v>534</v>
      </c>
      <c r="C6" s="96">
        <v>404</v>
      </c>
      <c r="D6" s="40">
        <v>386</v>
      </c>
      <c r="E6" s="40">
        <v>1509</v>
      </c>
      <c r="F6" s="40">
        <v>1500</v>
      </c>
    </row>
    <row r="7" spans="1:6" s="90" customFormat="1" ht="11.25" x14ac:dyDescent="0.25">
      <c r="A7" s="258" t="s">
        <v>125</v>
      </c>
      <c r="B7" s="40">
        <v>64433</v>
      </c>
      <c r="C7" s="96">
        <v>66309</v>
      </c>
      <c r="D7" s="40">
        <v>69480</v>
      </c>
      <c r="E7" s="40">
        <v>64444</v>
      </c>
      <c r="F7" s="40">
        <v>59457</v>
      </c>
    </row>
    <row r="8" spans="1:6" s="90" customFormat="1" ht="11.25" x14ac:dyDescent="0.25">
      <c r="A8" s="258" t="s">
        <v>126</v>
      </c>
      <c r="B8" s="40">
        <v>322</v>
      </c>
      <c r="C8" s="96">
        <v>253</v>
      </c>
      <c r="D8" s="40">
        <v>253</v>
      </c>
      <c r="E8" s="40">
        <v>268</v>
      </c>
      <c r="F8" s="40">
        <v>268</v>
      </c>
    </row>
    <row r="9" spans="1:6" s="90" customFormat="1" ht="11.25" customHeight="1" x14ac:dyDescent="0.25">
      <c r="A9" s="154" t="s">
        <v>127</v>
      </c>
      <c r="B9" s="148">
        <v>80918</v>
      </c>
      <c r="C9" s="149">
        <v>95014</v>
      </c>
      <c r="D9" s="148">
        <v>89779</v>
      </c>
      <c r="E9" s="148">
        <v>82300</v>
      </c>
      <c r="F9" s="148">
        <v>81766</v>
      </c>
    </row>
    <row r="10" spans="1:6" s="90" customFormat="1" ht="11.25" customHeight="1" x14ac:dyDescent="0.25">
      <c r="A10" s="151" t="s">
        <v>128</v>
      </c>
      <c r="B10" s="40"/>
      <c r="C10" s="96"/>
      <c r="D10" s="40"/>
      <c r="E10" s="40"/>
      <c r="F10" s="40"/>
    </row>
    <row r="11" spans="1:6" s="90" customFormat="1" ht="11.25" customHeight="1" x14ac:dyDescent="0.25">
      <c r="A11" s="258" t="s">
        <v>129</v>
      </c>
      <c r="B11" s="40">
        <v>40101</v>
      </c>
      <c r="C11" s="96">
        <v>39498</v>
      </c>
      <c r="D11" s="40">
        <v>39058</v>
      </c>
      <c r="E11" s="40">
        <v>40316</v>
      </c>
      <c r="F11" s="40">
        <v>40316</v>
      </c>
    </row>
    <row r="12" spans="1:6" s="90" customFormat="1" ht="11.25" customHeight="1" x14ac:dyDescent="0.25">
      <c r="A12" s="258" t="s">
        <v>64</v>
      </c>
      <c r="B12" s="40">
        <v>40666</v>
      </c>
      <c r="C12" s="96">
        <v>46012</v>
      </c>
      <c r="D12" s="40">
        <v>40911</v>
      </c>
      <c r="E12" s="40">
        <v>32174</v>
      </c>
      <c r="F12" s="40">
        <v>31640</v>
      </c>
    </row>
    <row r="13" spans="1:6" s="90" customFormat="1" ht="11.25" customHeight="1" x14ac:dyDescent="0.25">
      <c r="A13" s="258" t="s">
        <v>130</v>
      </c>
      <c r="B13" s="40">
        <v>902</v>
      </c>
      <c r="C13" s="96">
        <v>908</v>
      </c>
      <c r="D13" s="40">
        <v>914</v>
      </c>
      <c r="E13" s="40">
        <v>914</v>
      </c>
      <c r="F13" s="40">
        <v>914</v>
      </c>
    </row>
    <row r="14" spans="1:6" s="90" customFormat="1" ht="11.25" customHeight="1" x14ac:dyDescent="0.25">
      <c r="A14" s="152" t="s">
        <v>131</v>
      </c>
      <c r="B14" s="148">
        <v>81669</v>
      </c>
      <c r="C14" s="149">
        <v>86418</v>
      </c>
      <c r="D14" s="148">
        <v>80883</v>
      </c>
      <c r="E14" s="148">
        <v>73404</v>
      </c>
      <c r="F14" s="148">
        <v>72870</v>
      </c>
    </row>
    <row r="15" spans="1:6" s="90" customFormat="1" ht="11.25" x14ac:dyDescent="0.2">
      <c r="A15" s="151" t="s">
        <v>132</v>
      </c>
      <c r="B15" s="99">
        <v>-751</v>
      </c>
      <c r="C15" s="100">
        <v>8596</v>
      </c>
      <c r="D15" s="99">
        <v>8896</v>
      </c>
      <c r="E15" s="99">
        <v>8896</v>
      </c>
      <c r="F15" s="99">
        <v>8896</v>
      </c>
    </row>
    <row r="16" spans="1:6" s="90" customFormat="1" ht="11.25" customHeight="1" x14ac:dyDescent="0.25">
      <c r="A16" s="153" t="s">
        <v>133</v>
      </c>
      <c r="B16" s="40"/>
      <c r="C16" s="96"/>
      <c r="D16" s="40"/>
      <c r="E16" s="40"/>
      <c r="F16" s="40"/>
    </row>
    <row r="17" spans="1:6" s="90" customFormat="1" ht="11.25" customHeight="1" x14ac:dyDescent="0.25">
      <c r="A17" s="158" t="s">
        <v>124</v>
      </c>
      <c r="B17" s="40"/>
      <c r="C17" s="96"/>
      <c r="D17" s="40"/>
      <c r="E17" s="40"/>
      <c r="F17" s="40"/>
    </row>
    <row r="18" spans="1:6" s="90" customFormat="1" ht="11.25" x14ac:dyDescent="0.25">
      <c r="A18" s="259" t="s">
        <v>134</v>
      </c>
      <c r="B18" s="40">
        <v>4491</v>
      </c>
      <c r="C18" s="96">
        <v>300</v>
      </c>
      <c r="D18" s="40">
        <v>0</v>
      </c>
      <c r="E18" s="40">
        <v>0</v>
      </c>
      <c r="F18" s="40">
        <v>0</v>
      </c>
    </row>
    <row r="19" spans="1:6" s="90" customFormat="1" ht="11.25" customHeight="1" x14ac:dyDescent="0.25">
      <c r="A19" s="159" t="s">
        <v>127</v>
      </c>
      <c r="B19" s="148">
        <v>4491</v>
      </c>
      <c r="C19" s="149">
        <v>300</v>
      </c>
      <c r="D19" s="148">
        <v>0</v>
      </c>
      <c r="E19" s="148">
        <v>0</v>
      </c>
      <c r="F19" s="148">
        <v>0</v>
      </c>
    </row>
    <row r="20" spans="1:6" s="90" customFormat="1" ht="11.25" customHeight="1" x14ac:dyDescent="0.25">
      <c r="A20" s="153" t="s">
        <v>128</v>
      </c>
      <c r="B20" s="40"/>
      <c r="C20" s="96"/>
      <c r="D20" s="40"/>
      <c r="E20" s="40"/>
      <c r="F20" s="40"/>
    </row>
    <row r="21" spans="1:6" s="90" customFormat="1" ht="11.25" x14ac:dyDescent="0.2">
      <c r="A21" s="258" t="s">
        <v>135</v>
      </c>
      <c r="B21" s="82">
        <v>31468</v>
      </c>
      <c r="C21" s="150">
        <v>134956</v>
      </c>
      <c r="D21" s="82">
        <v>65448</v>
      </c>
      <c r="E21" s="82">
        <v>8715</v>
      </c>
      <c r="F21" s="82">
        <v>8715</v>
      </c>
    </row>
    <row r="22" spans="1:6" s="90" customFormat="1" ht="11.25" customHeight="1" x14ac:dyDescent="0.25">
      <c r="A22" s="154" t="s">
        <v>131</v>
      </c>
      <c r="B22" s="148">
        <v>31468</v>
      </c>
      <c r="C22" s="149">
        <v>134956</v>
      </c>
      <c r="D22" s="148">
        <v>65448</v>
      </c>
      <c r="E22" s="148">
        <v>8715</v>
      </c>
      <c r="F22" s="148">
        <v>8715</v>
      </c>
    </row>
    <row r="23" spans="1:6" s="90" customFormat="1" ht="11.25" x14ac:dyDescent="0.2">
      <c r="A23" s="151" t="s">
        <v>136</v>
      </c>
      <c r="B23" s="99">
        <v>-26977</v>
      </c>
      <c r="C23" s="100">
        <v>-134656</v>
      </c>
      <c r="D23" s="99">
        <v>-65448</v>
      </c>
      <c r="E23" s="99">
        <v>-8715</v>
      </c>
      <c r="F23" s="99">
        <v>-8715</v>
      </c>
    </row>
    <row r="24" spans="1:6" s="90" customFormat="1" ht="11.25" customHeight="1" x14ac:dyDescent="0.2">
      <c r="A24" s="151" t="s">
        <v>137</v>
      </c>
      <c r="B24" s="82"/>
      <c r="C24" s="150"/>
      <c r="D24" s="82"/>
      <c r="E24" s="82"/>
      <c r="F24" s="82"/>
    </row>
    <row r="25" spans="1:6" s="90" customFormat="1" ht="11.25" customHeight="1" x14ac:dyDescent="0.2">
      <c r="A25" s="151" t="s">
        <v>124</v>
      </c>
      <c r="B25" s="82"/>
      <c r="C25" s="150"/>
      <c r="D25" s="82"/>
      <c r="E25" s="82"/>
      <c r="F25" s="82"/>
    </row>
    <row r="26" spans="1:6" s="90" customFormat="1" ht="22.5" customHeight="1" x14ac:dyDescent="0.2">
      <c r="A26" s="260" t="s">
        <v>138</v>
      </c>
      <c r="B26" s="82">
        <v>25408</v>
      </c>
      <c r="C26" s="150">
        <v>126241</v>
      </c>
      <c r="D26" s="82">
        <v>56733</v>
      </c>
      <c r="E26" s="82">
        <v>0</v>
      </c>
      <c r="F26" s="82">
        <v>0</v>
      </c>
    </row>
    <row r="27" spans="1:6" s="90" customFormat="1" ht="11.25" customHeight="1" x14ac:dyDescent="0.25">
      <c r="A27" s="152" t="s">
        <v>127</v>
      </c>
      <c r="B27" s="148">
        <v>25408</v>
      </c>
      <c r="C27" s="149">
        <v>126241</v>
      </c>
      <c r="D27" s="148">
        <v>56733</v>
      </c>
      <c r="E27" s="148">
        <v>0</v>
      </c>
      <c r="F27" s="148">
        <v>0</v>
      </c>
    </row>
    <row r="28" spans="1:6" s="90" customFormat="1" ht="11.25" customHeight="1" x14ac:dyDescent="0.2">
      <c r="A28" s="153" t="s">
        <v>128</v>
      </c>
      <c r="B28" s="82"/>
      <c r="C28" s="150"/>
      <c r="D28" s="82"/>
      <c r="E28" s="82"/>
      <c r="F28" s="82"/>
    </row>
    <row r="29" spans="1:6" s="90" customFormat="1" ht="11.25" customHeight="1" x14ac:dyDescent="0.2">
      <c r="A29" s="258" t="s">
        <v>139</v>
      </c>
      <c r="B29" s="82">
        <v>180</v>
      </c>
      <c r="C29" s="150">
        <v>181</v>
      </c>
      <c r="D29" s="82">
        <v>181</v>
      </c>
      <c r="E29" s="82">
        <v>181</v>
      </c>
      <c r="F29" s="82">
        <v>181</v>
      </c>
    </row>
    <row r="30" spans="1:6" s="90" customFormat="1" ht="11.25" customHeight="1" x14ac:dyDescent="0.25">
      <c r="A30" s="154" t="s">
        <v>131</v>
      </c>
      <c r="B30" s="148">
        <v>180</v>
      </c>
      <c r="C30" s="149">
        <v>181</v>
      </c>
      <c r="D30" s="148">
        <v>181</v>
      </c>
      <c r="E30" s="148">
        <v>181</v>
      </c>
      <c r="F30" s="148">
        <v>181</v>
      </c>
    </row>
    <row r="31" spans="1:6" s="90" customFormat="1" ht="11.25" x14ac:dyDescent="0.2">
      <c r="A31" s="151" t="s">
        <v>140</v>
      </c>
      <c r="B31" s="99">
        <v>25228</v>
      </c>
      <c r="C31" s="100">
        <v>126060</v>
      </c>
      <c r="D31" s="99">
        <v>56552</v>
      </c>
      <c r="E31" s="99">
        <v>-181</v>
      </c>
      <c r="F31" s="99">
        <v>-181</v>
      </c>
    </row>
    <row r="32" spans="1:6" s="90" customFormat="1" ht="11.25" x14ac:dyDescent="0.25">
      <c r="A32" s="153" t="s">
        <v>141</v>
      </c>
      <c r="B32" s="155">
        <v>-2500</v>
      </c>
      <c r="C32" s="149">
        <v>0</v>
      </c>
      <c r="D32" s="148">
        <v>0</v>
      </c>
      <c r="E32" s="148">
        <v>0</v>
      </c>
      <c r="F32" s="148">
        <v>0</v>
      </c>
    </row>
    <row r="33" spans="1:6" s="90" customFormat="1" ht="11.25" x14ac:dyDescent="0.2">
      <c r="A33" s="258" t="s">
        <v>142</v>
      </c>
      <c r="B33" s="82">
        <v>18001</v>
      </c>
      <c r="C33" s="150">
        <v>15501</v>
      </c>
      <c r="D33" s="82">
        <v>15501</v>
      </c>
      <c r="E33" s="82">
        <v>15501</v>
      </c>
      <c r="F33" s="82">
        <v>15501</v>
      </c>
    </row>
    <row r="34" spans="1:6" s="90" customFormat="1" ht="11.25" x14ac:dyDescent="0.2">
      <c r="A34" s="261" t="s">
        <v>143</v>
      </c>
      <c r="B34" s="99">
        <v>15501</v>
      </c>
      <c r="C34" s="100">
        <v>15501</v>
      </c>
      <c r="D34" s="99">
        <v>15501</v>
      </c>
      <c r="E34" s="99">
        <v>15501</v>
      </c>
      <c r="F34" s="99">
        <v>15501</v>
      </c>
    </row>
    <row r="35" spans="1:6" s="90" customFormat="1" ht="11.25" customHeight="1" x14ac:dyDescent="0.25">
      <c r="B35" s="139"/>
      <c r="C35" s="139"/>
      <c r="D35" s="139"/>
      <c r="E35" s="139"/>
      <c r="F35" s="139"/>
    </row>
    <row r="36" spans="1:6" s="90" customFormat="1" ht="11.25" x14ac:dyDescent="0.25">
      <c r="A36" s="139" t="s">
        <v>60</v>
      </c>
      <c r="B36" s="139"/>
      <c r="C36" s="139"/>
      <c r="D36" s="139"/>
      <c r="E36" s="139"/>
      <c r="F36" s="139"/>
    </row>
    <row r="37" spans="1:6" s="90" customFormat="1" ht="11.25" customHeight="1" x14ac:dyDescent="0.25">
      <c r="A37" s="250"/>
    </row>
    <row r="38" spans="1:6" s="90" customFormat="1" ht="11.25" customHeight="1" x14ac:dyDescent="0.25">
      <c r="A38" s="250"/>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workbookViewId="0">
      <selection activeCell="A2" sqref="A2"/>
    </sheetView>
  </sheetViews>
  <sheetFormatPr defaultColWidth="9.140625" defaultRowHeight="15" x14ac:dyDescent="0.25"/>
  <cols>
    <col min="1" max="1" width="28.5703125" style="268" customWidth="1"/>
    <col min="2" max="6" width="8" style="166" customWidth="1"/>
    <col min="7" max="20" width="9.140625" style="1"/>
    <col min="21" max="16384" width="9.140625" style="166"/>
  </cols>
  <sheetData>
    <row r="1" spans="1:6" s="166" customFormat="1" ht="11.25" customHeight="1" x14ac:dyDescent="0.25">
      <c r="A1" s="263" t="s">
        <v>144</v>
      </c>
      <c r="B1" s="160"/>
      <c r="C1" s="161"/>
      <c r="D1" s="160"/>
      <c r="E1" s="160"/>
      <c r="F1" s="160"/>
    </row>
    <row r="2" spans="1:6" s="90" customFormat="1" ht="45" customHeight="1" x14ac:dyDescent="0.25">
      <c r="A2" s="233"/>
      <c r="B2" s="157" t="s">
        <v>44</v>
      </c>
      <c r="C2" s="92" t="s">
        <v>45</v>
      </c>
      <c r="D2" s="157" t="s">
        <v>46</v>
      </c>
      <c r="E2" s="157" t="s">
        <v>47</v>
      </c>
      <c r="F2" s="157" t="s">
        <v>48</v>
      </c>
    </row>
    <row r="3" spans="1:6" s="139" customFormat="1" ht="11.25" customHeight="1" x14ac:dyDescent="0.2">
      <c r="A3" s="264" t="s">
        <v>145</v>
      </c>
      <c r="B3" s="82"/>
      <c r="C3" s="150"/>
      <c r="D3" s="82"/>
      <c r="E3" s="82"/>
      <c r="F3" s="82"/>
    </row>
    <row r="4" spans="1:6" s="139" customFormat="1" ht="22.5" customHeight="1" x14ac:dyDescent="0.2">
      <c r="A4" s="265" t="s">
        <v>146</v>
      </c>
      <c r="B4" s="82">
        <v>25408</v>
      </c>
      <c r="C4" s="150">
        <v>126241</v>
      </c>
      <c r="D4" s="82">
        <v>56733</v>
      </c>
      <c r="E4" s="82">
        <v>0</v>
      </c>
      <c r="F4" s="82">
        <v>0</v>
      </c>
    </row>
    <row r="5" spans="1:6" s="139" customFormat="1" ht="11.25" customHeight="1" x14ac:dyDescent="0.25">
      <c r="A5" s="167" t="s">
        <v>147</v>
      </c>
      <c r="B5" s="155">
        <v>25408</v>
      </c>
      <c r="C5" s="162">
        <v>126241</v>
      </c>
      <c r="D5" s="155">
        <v>56733</v>
      </c>
      <c r="E5" s="155">
        <v>0</v>
      </c>
      <c r="F5" s="148">
        <v>0</v>
      </c>
    </row>
    <row r="6" spans="1:6" s="139" customFormat="1" ht="11.25" customHeight="1" x14ac:dyDescent="0.2">
      <c r="A6" s="168" t="s">
        <v>148</v>
      </c>
      <c r="B6" s="82"/>
      <c r="C6" s="150"/>
      <c r="D6" s="82"/>
      <c r="E6" s="82"/>
      <c r="F6" s="82"/>
    </row>
    <row r="7" spans="1:6" s="139" customFormat="1" ht="11.25" customHeight="1" x14ac:dyDescent="0.2">
      <c r="A7" s="266" t="s">
        <v>149</v>
      </c>
      <c r="B7" s="163">
        <v>25408</v>
      </c>
      <c r="C7" s="164">
        <v>126241</v>
      </c>
      <c r="D7" s="163">
        <v>56733</v>
      </c>
      <c r="E7" s="163">
        <v>0</v>
      </c>
      <c r="F7" s="82">
        <v>0</v>
      </c>
    </row>
    <row r="8" spans="1:6" s="139" customFormat="1" ht="11.25" customHeight="1" x14ac:dyDescent="0.25">
      <c r="A8" s="169" t="s">
        <v>150</v>
      </c>
      <c r="B8" s="155">
        <v>25408</v>
      </c>
      <c r="C8" s="162">
        <v>126241</v>
      </c>
      <c r="D8" s="155">
        <v>56733</v>
      </c>
      <c r="E8" s="155">
        <v>0</v>
      </c>
      <c r="F8" s="155">
        <v>0</v>
      </c>
    </row>
    <row r="9" spans="1:6" s="166" customFormat="1" ht="11.25" customHeight="1" x14ac:dyDescent="0.25">
      <c r="A9" s="170" t="s">
        <v>151</v>
      </c>
      <c r="B9" s="82"/>
      <c r="C9" s="150"/>
      <c r="D9" s="82"/>
      <c r="E9" s="82"/>
      <c r="F9" s="82"/>
    </row>
    <row r="10" spans="1:6" s="166" customFormat="1" ht="12.75" customHeight="1" x14ac:dyDescent="0.25">
      <c r="A10" s="267" t="s">
        <v>152</v>
      </c>
      <c r="B10" s="82">
        <v>25408</v>
      </c>
      <c r="C10" s="150">
        <v>126241</v>
      </c>
      <c r="D10" s="82">
        <v>56733</v>
      </c>
      <c r="E10" s="82">
        <v>0</v>
      </c>
      <c r="F10" s="82">
        <v>0</v>
      </c>
    </row>
    <row r="11" spans="1:6" s="166" customFormat="1" ht="24" customHeight="1" x14ac:dyDescent="0.25">
      <c r="A11" s="262" t="s">
        <v>153</v>
      </c>
      <c r="B11" s="82">
        <v>6060</v>
      </c>
      <c r="C11" s="150">
        <v>8715</v>
      </c>
      <c r="D11" s="82">
        <v>8715</v>
      </c>
      <c r="E11" s="82">
        <v>8715</v>
      </c>
      <c r="F11" s="82">
        <v>8715</v>
      </c>
    </row>
    <row r="12" spans="1:6" s="166" customFormat="1" ht="11.25" customHeight="1" x14ac:dyDescent="0.25">
      <c r="A12" s="171" t="s">
        <v>154</v>
      </c>
      <c r="B12" s="155">
        <v>31468</v>
      </c>
      <c r="C12" s="162">
        <v>134956</v>
      </c>
      <c r="D12" s="155">
        <v>65448</v>
      </c>
      <c r="E12" s="155">
        <v>8715</v>
      </c>
      <c r="F12" s="155">
        <v>8715</v>
      </c>
    </row>
    <row r="13" spans="1:6" s="166" customFormat="1" x14ac:dyDescent="0.25">
      <c r="A13" s="171" t="s">
        <v>155</v>
      </c>
      <c r="B13" s="82"/>
      <c r="C13" s="150"/>
      <c r="D13" s="82"/>
      <c r="E13" s="82"/>
      <c r="F13" s="82"/>
    </row>
    <row r="14" spans="1:6" s="166" customFormat="1" ht="11.25" customHeight="1" x14ac:dyDescent="0.25">
      <c r="A14" s="267" t="s">
        <v>156</v>
      </c>
      <c r="B14" s="40">
        <v>31468</v>
      </c>
      <c r="C14" s="96">
        <v>134956</v>
      </c>
      <c r="D14" s="40">
        <v>65448</v>
      </c>
      <c r="E14" s="40">
        <v>8715</v>
      </c>
      <c r="F14" s="40">
        <v>8715</v>
      </c>
    </row>
    <row r="15" spans="1:6" s="166" customFormat="1" ht="11.25" customHeight="1" x14ac:dyDescent="0.25">
      <c r="A15" s="172" t="s">
        <v>157</v>
      </c>
      <c r="B15" s="155">
        <v>31468</v>
      </c>
      <c r="C15" s="162">
        <v>134956</v>
      </c>
      <c r="D15" s="155">
        <v>65448</v>
      </c>
      <c r="E15" s="155">
        <v>8715</v>
      </c>
      <c r="F15" s="155">
        <v>8715</v>
      </c>
    </row>
    <row r="16" spans="1:6" s="166" customFormat="1" x14ac:dyDescent="0.25">
      <c r="A16" s="173"/>
      <c r="B16" s="165"/>
      <c r="C16" s="165"/>
      <c r="D16" s="165"/>
      <c r="E16" s="165"/>
      <c r="F16" s="165"/>
    </row>
    <row r="17" spans="1:6" s="166" customFormat="1" x14ac:dyDescent="0.25">
      <c r="A17" s="262" t="s">
        <v>158</v>
      </c>
      <c r="B17" s="165"/>
      <c r="C17" s="165"/>
      <c r="D17" s="165"/>
      <c r="E17" s="165"/>
      <c r="F17" s="165"/>
    </row>
    <row r="18" spans="1:6" s="166" customFormat="1" x14ac:dyDescent="0.25">
      <c r="A18" s="262" t="s">
        <v>159</v>
      </c>
      <c r="B18" s="165"/>
      <c r="C18" s="165"/>
      <c r="D18" s="165"/>
      <c r="E18" s="165"/>
      <c r="F18" s="165"/>
    </row>
    <row r="19" spans="1:6" s="166" customFormat="1" x14ac:dyDescent="0.25">
      <c r="A19" s="262" t="s">
        <v>160</v>
      </c>
      <c r="B19" s="165"/>
      <c r="C19" s="165"/>
      <c r="D19" s="165"/>
      <c r="E19" s="165"/>
      <c r="F19" s="165"/>
    </row>
    <row r="20" spans="1:6" s="166" customFormat="1" x14ac:dyDescent="0.25">
      <c r="A20" s="262" t="s">
        <v>60</v>
      </c>
      <c r="B20" s="165"/>
      <c r="C20" s="165"/>
      <c r="D20" s="165"/>
      <c r="E20" s="165"/>
      <c r="F20" s="165"/>
    </row>
    <row r="21" spans="1:6" s="166" customFormat="1" x14ac:dyDescent="0.25">
      <c r="A21" s="174"/>
    </row>
    <row r="22" spans="1:6" s="166" customFormat="1" x14ac:dyDescent="0.25">
      <c r="A22" s="174"/>
    </row>
    <row r="23" spans="1:6" s="166" customFormat="1" x14ac:dyDescent="0.25">
      <c r="A23" s="174"/>
    </row>
    <row r="24" spans="1:6" s="166" customFormat="1" x14ac:dyDescent="0.25">
      <c r="A24" s="174"/>
    </row>
    <row r="25" spans="1:6" s="166" customFormat="1" x14ac:dyDescent="0.25">
      <c r="A25" s="174"/>
    </row>
    <row r="26" spans="1:6" s="166" customFormat="1" x14ac:dyDescent="0.25">
      <c r="A26" s="174"/>
    </row>
    <row r="27" spans="1:6" s="166" customFormat="1" x14ac:dyDescent="0.25">
      <c r="A27" s="174"/>
    </row>
    <row r="28" spans="1:6" s="166" customFormat="1" x14ac:dyDescent="0.25">
      <c r="A28" s="174"/>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tabSelected="1" workbookViewId="0">
      <selection activeCell="K19" sqref="K19"/>
    </sheetView>
  </sheetViews>
  <sheetFormatPr defaultColWidth="9.140625" defaultRowHeight="15" x14ac:dyDescent="0.25"/>
  <cols>
    <col min="1" max="1" width="28.42578125" style="38" customWidth="1"/>
    <col min="2" max="2" width="6.7109375" style="36" customWidth="1"/>
    <col min="3" max="3" width="7.7109375" style="36" customWidth="1"/>
    <col min="4" max="4" width="8.5703125" style="36" customWidth="1"/>
    <col min="5" max="5" width="9.42578125" style="36" customWidth="1"/>
    <col min="6" max="6" width="8" style="59" bestFit="1" customWidth="1"/>
    <col min="7" max="27" width="9.140625" style="1"/>
    <col min="28" max="16384" width="9.140625" style="36"/>
  </cols>
  <sheetData>
    <row r="1" spans="1:6" s="36" customFormat="1" ht="11.25" x14ac:dyDescent="0.2">
      <c r="A1" s="195" t="s">
        <v>180</v>
      </c>
      <c r="F1" s="59"/>
    </row>
    <row r="2" spans="1:6" s="198" customFormat="1" ht="67.5" x14ac:dyDescent="0.2">
      <c r="A2" s="269"/>
      <c r="B2" s="157" t="s">
        <v>181</v>
      </c>
      <c r="C2" s="157" t="s">
        <v>182</v>
      </c>
      <c r="D2" s="157" t="s">
        <v>183</v>
      </c>
      <c r="E2" s="157" t="s">
        <v>184</v>
      </c>
      <c r="F2" s="157" t="s">
        <v>185</v>
      </c>
    </row>
    <row r="3" spans="1:6" s="36" customFormat="1" ht="11.25" x14ac:dyDescent="0.2">
      <c r="A3" s="270" t="s">
        <v>186</v>
      </c>
      <c r="B3" s="196"/>
      <c r="C3" s="196"/>
      <c r="D3" s="196"/>
      <c r="E3" s="196"/>
      <c r="F3" s="196"/>
    </row>
    <row r="4" spans="1:6" s="36" customFormat="1" ht="11.25" x14ac:dyDescent="0.2">
      <c r="A4" s="271" t="s">
        <v>187</v>
      </c>
      <c r="B4" s="84">
        <v>13105</v>
      </c>
      <c r="C4" s="84">
        <v>65511</v>
      </c>
      <c r="D4" s="84">
        <v>207865</v>
      </c>
      <c r="E4" s="84">
        <v>5620</v>
      </c>
      <c r="F4" s="84">
        <v>292101</v>
      </c>
    </row>
    <row r="5" spans="1:6" s="36" customFormat="1" ht="12.75" customHeight="1" x14ac:dyDescent="0.2">
      <c r="A5" s="271" t="s">
        <v>188</v>
      </c>
      <c r="B5" s="84">
        <v>39924</v>
      </c>
      <c r="C5" s="84">
        <v>0</v>
      </c>
      <c r="D5" s="84">
        <v>0</v>
      </c>
      <c r="E5" s="84">
        <v>0</v>
      </c>
      <c r="F5" s="84">
        <v>39924</v>
      </c>
    </row>
    <row r="6" spans="1:6" s="36" customFormat="1" ht="11.25" x14ac:dyDescent="0.2">
      <c r="A6" s="271" t="s">
        <v>189</v>
      </c>
      <c r="B6" s="84">
        <v>0</v>
      </c>
      <c r="C6" s="84">
        <v>-11573</v>
      </c>
      <c r="D6" s="84">
        <v>-41985</v>
      </c>
      <c r="E6" s="84">
        <v>-2081</v>
      </c>
      <c r="F6" s="84">
        <v>-55639</v>
      </c>
    </row>
    <row r="7" spans="1:6" s="36" customFormat="1" ht="35.25" customHeight="1" x14ac:dyDescent="0.2">
      <c r="A7" s="272" t="s">
        <v>190</v>
      </c>
      <c r="B7" s="84">
        <v>-1116</v>
      </c>
      <c r="C7" s="84">
        <v>0</v>
      </c>
      <c r="D7" s="84">
        <v>0</v>
      </c>
      <c r="E7" s="84">
        <v>0</v>
      </c>
      <c r="F7" s="84">
        <v>-1116</v>
      </c>
    </row>
    <row r="8" spans="1:6" s="36" customFormat="1" ht="11.25" x14ac:dyDescent="0.2">
      <c r="A8" s="273" t="s">
        <v>191</v>
      </c>
      <c r="B8" s="97">
        <v>51913</v>
      </c>
      <c r="C8" s="97">
        <v>53938</v>
      </c>
      <c r="D8" s="97">
        <v>165880</v>
      </c>
      <c r="E8" s="97">
        <v>3539</v>
      </c>
      <c r="F8" s="97">
        <v>275270</v>
      </c>
    </row>
    <row r="9" spans="1:6" s="36" customFormat="1" ht="11.25" x14ac:dyDescent="0.2">
      <c r="A9" s="273" t="s">
        <v>192</v>
      </c>
      <c r="B9" s="199"/>
      <c r="C9" s="199"/>
      <c r="D9" s="199"/>
      <c r="E9" s="199"/>
      <c r="F9" s="199"/>
    </row>
    <row r="10" spans="1:6" s="36" customFormat="1" ht="11.25" customHeight="1" x14ac:dyDescent="0.2">
      <c r="A10" s="274" t="s">
        <v>193</v>
      </c>
      <c r="B10" s="215"/>
      <c r="C10" s="215"/>
      <c r="D10" s="215"/>
      <c r="E10" s="215"/>
      <c r="F10" s="215"/>
    </row>
    <row r="11" spans="1:6" s="36" customFormat="1" ht="12.75" customHeight="1" x14ac:dyDescent="0.2">
      <c r="A11" s="271" t="s">
        <v>194</v>
      </c>
      <c r="B11" s="84">
        <v>0</v>
      </c>
      <c r="C11" s="84">
        <v>2500</v>
      </c>
      <c r="D11" s="84">
        <v>132456</v>
      </c>
      <c r="E11" s="84">
        <v>0</v>
      </c>
      <c r="F11" s="84">
        <v>134956</v>
      </c>
    </row>
    <row r="12" spans="1:6" s="36" customFormat="1" ht="24" customHeight="1" x14ac:dyDescent="0.2">
      <c r="A12" s="271" t="s">
        <v>195</v>
      </c>
      <c r="B12" s="84">
        <v>379</v>
      </c>
      <c r="C12" s="84">
        <v>0</v>
      </c>
      <c r="D12" s="84">
        <v>0</v>
      </c>
      <c r="E12" s="84">
        <v>0</v>
      </c>
      <c r="F12" s="84">
        <v>379</v>
      </c>
    </row>
    <row r="13" spans="1:6" s="36" customFormat="1" ht="11.25" x14ac:dyDescent="0.2">
      <c r="A13" s="274" t="s">
        <v>196</v>
      </c>
      <c r="B13" s="97">
        <v>379</v>
      </c>
      <c r="C13" s="97">
        <v>2500</v>
      </c>
      <c r="D13" s="97">
        <v>132456</v>
      </c>
      <c r="E13" s="126">
        <v>0</v>
      </c>
      <c r="F13" s="97">
        <v>135335</v>
      </c>
    </row>
    <row r="14" spans="1:6" s="36" customFormat="1" ht="11.25" x14ac:dyDescent="0.2">
      <c r="A14" s="274" t="s">
        <v>197</v>
      </c>
      <c r="B14" s="73"/>
      <c r="C14" s="73"/>
      <c r="D14" s="73"/>
      <c r="E14" s="73"/>
      <c r="F14" s="200"/>
    </row>
    <row r="15" spans="1:6" s="36" customFormat="1" ht="11.25" x14ac:dyDescent="0.2">
      <c r="A15" s="271" t="s">
        <v>198</v>
      </c>
      <c r="B15" s="84">
        <v>0</v>
      </c>
      <c r="C15" s="84">
        <v>-2500</v>
      </c>
      <c r="D15" s="84">
        <v>-11673</v>
      </c>
      <c r="E15" s="84">
        <v>0</v>
      </c>
      <c r="F15" s="84">
        <v>-14173</v>
      </c>
    </row>
    <row r="16" spans="1:6" s="36" customFormat="1" ht="24" customHeight="1" x14ac:dyDescent="0.2">
      <c r="A16" s="272" t="s">
        <v>199</v>
      </c>
      <c r="B16" s="84">
        <v>-513</v>
      </c>
      <c r="C16" s="84">
        <v>0</v>
      </c>
      <c r="D16" s="84">
        <v>0</v>
      </c>
      <c r="E16" s="84">
        <v>0</v>
      </c>
      <c r="F16" s="84">
        <v>-513</v>
      </c>
    </row>
    <row r="17" spans="1:27" ht="11.25" x14ac:dyDescent="0.2">
      <c r="A17" s="274" t="s">
        <v>200</v>
      </c>
      <c r="B17" s="97">
        <v>-513</v>
      </c>
      <c r="C17" s="97">
        <v>-2500</v>
      </c>
      <c r="D17" s="97">
        <v>-11673</v>
      </c>
      <c r="E17" s="126">
        <v>0</v>
      </c>
      <c r="F17" s="97">
        <v>-14686</v>
      </c>
      <c r="G17" s="36"/>
      <c r="H17" s="36"/>
      <c r="I17" s="36"/>
      <c r="J17" s="36"/>
      <c r="K17" s="36"/>
      <c r="L17" s="36"/>
      <c r="M17" s="36"/>
      <c r="N17" s="36"/>
      <c r="O17" s="36"/>
      <c r="P17" s="36"/>
      <c r="Q17" s="36"/>
      <c r="R17" s="36"/>
      <c r="S17" s="36"/>
      <c r="T17" s="36"/>
      <c r="U17" s="36"/>
      <c r="V17" s="36"/>
      <c r="W17" s="36"/>
      <c r="X17" s="36"/>
      <c r="Y17" s="36"/>
      <c r="Z17" s="36"/>
      <c r="AA17" s="36"/>
    </row>
    <row r="18" spans="1:27" ht="11.25" x14ac:dyDescent="0.2">
      <c r="A18" s="273" t="s">
        <v>201</v>
      </c>
      <c r="B18" s="199"/>
      <c r="C18" s="199"/>
      <c r="D18" s="199"/>
      <c r="E18" s="199"/>
      <c r="F18" s="199"/>
      <c r="G18" s="36"/>
      <c r="H18" s="36"/>
      <c r="I18" s="36"/>
      <c r="J18" s="36"/>
      <c r="K18" s="36"/>
      <c r="L18" s="36"/>
      <c r="M18" s="36"/>
      <c r="N18" s="36"/>
      <c r="O18" s="36"/>
      <c r="P18" s="36"/>
      <c r="Q18" s="36"/>
      <c r="R18" s="36"/>
      <c r="S18" s="36"/>
      <c r="T18" s="36"/>
      <c r="U18" s="36"/>
      <c r="V18" s="36"/>
      <c r="W18" s="36"/>
      <c r="X18" s="36"/>
      <c r="Y18" s="36"/>
      <c r="Z18" s="36"/>
      <c r="AA18" s="36"/>
    </row>
    <row r="19" spans="1:27" ht="11.25" x14ac:dyDescent="0.2">
      <c r="A19" s="271" t="s">
        <v>187</v>
      </c>
      <c r="B19" s="84">
        <v>13105</v>
      </c>
      <c r="C19" s="84">
        <v>68011</v>
      </c>
      <c r="D19" s="84">
        <v>340321</v>
      </c>
      <c r="E19" s="84">
        <v>5620</v>
      </c>
      <c r="F19" s="84">
        <v>427057</v>
      </c>
      <c r="G19" s="36"/>
      <c r="H19" s="36"/>
      <c r="I19" s="36"/>
      <c r="J19" s="36"/>
      <c r="K19" s="36"/>
      <c r="L19" s="36"/>
      <c r="M19" s="36"/>
      <c r="N19" s="36"/>
      <c r="O19" s="36"/>
      <c r="P19" s="36"/>
      <c r="Q19" s="36"/>
      <c r="R19" s="36"/>
      <c r="S19" s="36"/>
      <c r="T19" s="36"/>
      <c r="U19" s="36"/>
      <c r="V19" s="36"/>
      <c r="W19" s="36"/>
      <c r="X19" s="36"/>
      <c r="Y19" s="36"/>
      <c r="Z19" s="36"/>
      <c r="AA19" s="36"/>
    </row>
    <row r="20" spans="1:27" ht="12.75" customHeight="1" x14ac:dyDescent="0.2">
      <c r="A20" s="271" t="s">
        <v>188</v>
      </c>
      <c r="B20" s="84">
        <v>40303</v>
      </c>
      <c r="C20" s="84">
        <v>0</v>
      </c>
      <c r="D20" s="84">
        <v>0</v>
      </c>
      <c r="E20" s="84">
        <v>0</v>
      </c>
      <c r="F20" s="84">
        <v>40303</v>
      </c>
      <c r="G20" s="36"/>
      <c r="H20" s="36"/>
      <c r="I20" s="36"/>
      <c r="J20" s="36"/>
      <c r="K20" s="36"/>
      <c r="L20" s="36"/>
      <c r="M20" s="36"/>
      <c r="N20" s="36"/>
      <c r="O20" s="36"/>
      <c r="P20" s="36"/>
      <c r="Q20" s="36"/>
      <c r="R20" s="36"/>
      <c r="S20" s="36"/>
      <c r="T20" s="36"/>
      <c r="U20" s="36"/>
      <c r="V20" s="36"/>
      <c r="W20" s="36"/>
      <c r="X20" s="36"/>
      <c r="Y20" s="36"/>
      <c r="Z20" s="36"/>
      <c r="AA20" s="36"/>
    </row>
    <row r="21" spans="1:27" ht="11.25" x14ac:dyDescent="0.2">
      <c r="A21" s="271" t="s">
        <v>189</v>
      </c>
      <c r="B21" s="84">
        <v>0</v>
      </c>
      <c r="C21" s="84">
        <v>-14073</v>
      </c>
      <c r="D21" s="84">
        <v>-53658</v>
      </c>
      <c r="E21" s="84">
        <v>-2081</v>
      </c>
      <c r="F21" s="84">
        <v>-69812</v>
      </c>
      <c r="G21" s="36"/>
      <c r="H21" s="36"/>
      <c r="I21" s="36"/>
      <c r="J21" s="36"/>
      <c r="K21" s="36"/>
      <c r="L21" s="36"/>
      <c r="M21" s="36"/>
      <c r="N21" s="36"/>
      <c r="O21" s="36"/>
      <c r="P21" s="36"/>
      <c r="Q21" s="36"/>
      <c r="R21" s="36"/>
      <c r="S21" s="36"/>
      <c r="T21" s="36"/>
      <c r="U21" s="36"/>
      <c r="V21" s="36"/>
      <c r="W21" s="36"/>
      <c r="X21" s="36"/>
      <c r="Y21" s="36"/>
      <c r="Z21" s="36"/>
      <c r="AA21" s="36"/>
    </row>
    <row r="22" spans="1:27" ht="35.25" customHeight="1" x14ac:dyDescent="0.2">
      <c r="A22" s="272" t="s">
        <v>190</v>
      </c>
      <c r="B22" s="84">
        <v>-1629</v>
      </c>
      <c r="C22" s="84">
        <v>0</v>
      </c>
      <c r="D22" s="84">
        <v>0</v>
      </c>
      <c r="E22" s="84">
        <v>0</v>
      </c>
      <c r="F22" s="84">
        <v>-1629</v>
      </c>
      <c r="G22" s="36"/>
      <c r="H22" s="36"/>
      <c r="I22" s="36"/>
      <c r="J22" s="36"/>
      <c r="K22" s="36"/>
      <c r="L22" s="36"/>
      <c r="M22" s="36"/>
      <c r="N22" s="36"/>
      <c r="O22" s="36"/>
      <c r="P22" s="36"/>
      <c r="Q22" s="36"/>
      <c r="R22" s="36"/>
      <c r="S22" s="36"/>
      <c r="T22" s="36"/>
      <c r="U22" s="36"/>
      <c r="V22" s="36"/>
      <c r="W22" s="36"/>
      <c r="X22" s="36"/>
      <c r="Y22" s="36"/>
      <c r="Z22" s="36"/>
      <c r="AA22" s="36"/>
    </row>
    <row r="23" spans="1:27" ht="11.25" x14ac:dyDescent="0.2">
      <c r="A23" s="34" t="s">
        <v>202</v>
      </c>
      <c r="B23" s="97">
        <v>51779</v>
      </c>
      <c r="C23" s="97">
        <v>53938</v>
      </c>
      <c r="D23" s="97">
        <v>286663</v>
      </c>
      <c r="E23" s="97">
        <v>3539</v>
      </c>
      <c r="F23" s="97">
        <v>395919</v>
      </c>
      <c r="G23" s="36"/>
      <c r="H23" s="36"/>
      <c r="I23" s="36"/>
      <c r="J23" s="36"/>
      <c r="K23" s="36"/>
      <c r="L23" s="36"/>
      <c r="M23" s="36"/>
      <c r="N23" s="36"/>
      <c r="O23" s="36"/>
      <c r="P23" s="36"/>
      <c r="Q23" s="36"/>
      <c r="R23" s="36"/>
      <c r="S23" s="36"/>
      <c r="T23" s="36"/>
      <c r="U23" s="36"/>
      <c r="V23" s="36"/>
      <c r="W23" s="36"/>
      <c r="X23" s="36"/>
      <c r="Y23" s="36"/>
      <c r="Z23" s="36"/>
      <c r="AA23" s="36"/>
    </row>
    <row r="24" spans="1:27" ht="11.25" x14ac:dyDescent="0.2">
      <c r="A24" s="275" t="s">
        <v>203</v>
      </c>
      <c r="B24" s="197"/>
      <c r="C24" s="197"/>
      <c r="D24" s="197"/>
      <c r="E24" s="197"/>
      <c r="F24" s="77"/>
      <c r="G24" s="36"/>
      <c r="H24" s="36"/>
      <c r="I24" s="36"/>
      <c r="J24" s="36"/>
      <c r="K24" s="36"/>
      <c r="L24" s="36"/>
      <c r="M24" s="36"/>
      <c r="N24" s="36"/>
      <c r="O24" s="36"/>
      <c r="P24" s="36"/>
      <c r="Q24" s="36"/>
      <c r="R24" s="36"/>
      <c r="S24" s="36"/>
      <c r="T24" s="36"/>
      <c r="U24" s="36"/>
      <c r="V24" s="36"/>
      <c r="W24" s="36"/>
      <c r="X24" s="36"/>
      <c r="Y24" s="36"/>
      <c r="Z24" s="36"/>
      <c r="AA24" s="36"/>
    </row>
    <row r="25" spans="1:27" ht="11.25" x14ac:dyDescent="0.2">
      <c r="A25" s="275" t="s">
        <v>204</v>
      </c>
      <c r="B25" s="77"/>
      <c r="C25" s="77"/>
      <c r="D25" s="77"/>
      <c r="E25" s="77"/>
      <c r="F25" s="77"/>
      <c r="G25" s="36"/>
      <c r="H25" s="36"/>
      <c r="I25" s="36"/>
      <c r="J25" s="36"/>
      <c r="K25" s="36"/>
      <c r="L25" s="36"/>
      <c r="M25" s="36"/>
      <c r="N25" s="36"/>
      <c r="O25" s="36"/>
      <c r="P25" s="36"/>
      <c r="Q25" s="36"/>
      <c r="R25" s="36"/>
      <c r="S25" s="36"/>
      <c r="T25" s="36"/>
      <c r="U25" s="36"/>
      <c r="V25" s="36"/>
      <c r="W25" s="36"/>
      <c r="X25" s="36"/>
      <c r="Y25" s="36"/>
      <c r="Z25" s="36"/>
      <c r="AA25" s="36"/>
    </row>
    <row r="26" spans="1:27" ht="11.25" x14ac:dyDescent="0.2">
      <c r="A26" s="236" t="s">
        <v>60</v>
      </c>
      <c r="B26" s="77"/>
      <c r="C26" s="77"/>
      <c r="D26" s="77"/>
      <c r="E26" s="77"/>
      <c r="F26" s="77"/>
      <c r="G26" s="36"/>
      <c r="H26" s="36"/>
      <c r="I26" s="36"/>
      <c r="J26" s="36"/>
      <c r="K26" s="36"/>
      <c r="L26" s="36"/>
      <c r="M26" s="36"/>
      <c r="N26" s="36"/>
      <c r="O26" s="36"/>
      <c r="P26" s="36"/>
      <c r="Q26" s="36"/>
      <c r="R26" s="36"/>
      <c r="S26" s="36"/>
      <c r="T26" s="36"/>
      <c r="U26" s="36"/>
      <c r="V26" s="36"/>
      <c r="W26" s="36"/>
      <c r="X26" s="36"/>
      <c r="Y26" s="36"/>
      <c r="Z26" s="36"/>
      <c r="AA26" s="36"/>
    </row>
    <row r="27" spans="1:27" ht="11.25" x14ac:dyDescent="0.2">
      <c r="B27" s="25"/>
      <c r="C27" s="25"/>
      <c r="D27" s="25"/>
      <c r="E27" s="25"/>
      <c r="G27" s="36"/>
      <c r="H27" s="36"/>
      <c r="I27" s="36"/>
      <c r="J27" s="36"/>
      <c r="K27" s="36"/>
      <c r="L27" s="36"/>
      <c r="M27" s="36"/>
      <c r="N27" s="36"/>
      <c r="O27" s="36"/>
      <c r="P27" s="36"/>
      <c r="Q27" s="36"/>
      <c r="R27" s="36"/>
      <c r="S27" s="36"/>
      <c r="T27" s="36"/>
      <c r="U27" s="36"/>
      <c r="V27" s="36"/>
      <c r="W27" s="36"/>
      <c r="X27" s="36"/>
      <c r="Y27" s="36"/>
      <c r="Z27" s="36"/>
      <c r="AA27" s="36"/>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FIN33506-1658115890-272487</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https://f1.prdmgd.finance.gov.au/sites/50033506/_layouts/15/DocIdRedir.aspx?ID=FIN33506-1658115890-272487</Url>
      <Description>FIN33506-1658115890-272487</Description>
    </_dlc_DocIdUr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8440B050-857E-43C4-A49B-C920AA72FC47}"/>
</file>

<file path=customXml/itemProps2.xml><?xml version="1.0" encoding="utf-8"?>
<ds:datastoreItem xmlns:ds="http://schemas.openxmlformats.org/officeDocument/2006/customXml" ds:itemID="{CCDB0ABB-1CF0-40AE-A353-07CE6F918493}"/>
</file>

<file path=customXml/itemProps3.xml><?xml version="1.0" encoding="utf-8"?>
<ds:datastoreItem xmlns:ds="http://schemas.openxmlformats.org/officeDocument/2006/customXml" ds:itemID="{843C0930-639F-4895-85A1-E3865F8DE64D}"/>
</file>

<file path=customXml/itemProps4.xml><?xml version="1.0" encoding="utf-8"?>
<ds:datastoreItem xmlns:ds="http://schemas.openxmlformats.org/officeDocument/2006/customXml" ds:itemID="{FC408562-E68C-41C2-A987-EC76F31934B3}"/>
</file>

<file path=customXml/itemProps5.xml><?xml version="1.0" encoding="utf-8"?>
<ds:datastoreItem xmlns:ds="http://schemas.openxmlformats.org/officeDocument/2006/customXml" ds:itemID="{8F36E257-EC1F-41BE-91A3-3C66690CE6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DoNP Table 1.1</vt:lpstr>
      <vt:lpstr>DoNP Table 1.2</vt:lpstr>
      <vt:lpstr>DoNP Table 2.1</vt:lpstr>
      <vt:lpstr>DoNP Table 3.1</vt:lpstr>
      <vt:lpstr>DoNP Table 3.2</vt:lpstr>
      <vt:lpstr>DoNP Table 3.3</vt:lpstr>
      <vt:lpstr>DoNP Table 3.4</vt:lpstr>
      <vt:lpstr>DoNP Table 3.5</vt:lpstr>
      <vt:lpstr>DoNP Table 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2021-05-10T09:03:47Z</dcterms:created>
  <dcterms:modified xsi:type="dcterms:W3CDTF">2021-05-10T09:03:55Z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ContentTypeId">
    <vt:lpwstr>0x010100B321FEA60C5BA343A52BC94EC00ABC9E0700B41D55FEFC2E954F919119111D872713</vt:lpwstr>
  </property>
  <property fmtid="{D5CDD505-2E9C-101B-9397-08002B2CF9AE}" pid="5" name="Function and Activity">
    <vt:lpwstr/>
  </property>
  <property fmtid="{D5CDD505-2E9C-101B-9397-08002B2CF9AE}" pid="6" name="OrgUnit">
    <vt:lpwstr>1;#Agency Accounting and Budget Framework|17de058c-12f7-44f2-8e7d-03ff49305e52</vt:lpwstr>
  </property>
  <property fmtid="{D5CDD505-2E9C-101B-9397-08002B2CF9AE}" pid="7" name="_dlc_DocIdItemGuid">
    <vt:lpwstr>da393557-d617-4320-8a04-e12b0d0f313c</vt:lpwstr>
  </property>
  <property fmtid="{D5CDD505-2E9C-101B-9397-08002B2CF9AE}" pid="8" name="InitiatingEntity">
    <vt:lpwstr>2;#Department of Finance|fd660e8f-8f31-49bd-92a3-d31d4da31afe</vt:lpwstr>
  </property>
</Properties>
</file>