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/>
  </bookViews>
  <sheets>
    <sheet name="graphs" sheetId="1" r:id="rId1"/>
    <sheet name="data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348" i="2" l="1"/>
  <c r="K349" i="2" s="1"/>
  <c r="K350" i="2" s="1"/>
  <c r="K351" i="2" s="1"/>
  <c r="K352" i="2" s="1"/>
  <c r="K353" i="2" s="1"/>
  <c r="K354" i="2" s="1"/>
  <c r="K355" i="2" s="1"/>
  <c r="K356" i="2" s="1"/>
  <c r="K357" i="2" s="1"/>
  <c r="K358" i="2" s="1"/>
  <c r="K359" i="2" s="1"/>
  <c r="K360" i="2" s="1"/>
  <c r="K361" i="2" s="1"/>
  <c r="K362" i="2" s="1"/>
  <c r="K347" i="2"/>
  <c r="K77" i="2" l="1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J1" i="2"/>
</calcChain>
</file>

<file path=xl/sharedStrings.xml><?xml version="1.0" encoding="utf-8"?>
<sst xmlns="http://schemas.openxmlformats.org/spreadsheetml/2006/main" count="448" uniqueCount="15">
  <si>
    <t>nested bores in alluvium and Betts Creek Beds. Close to Kevin's Corner</t>
  </si>
  <si>
    <t>nested bores in Rewan and Tertiary. Close to South Galilee</t>
  </si>
  <si>
    <t>Bore RN</t>
  </si>
  <si>
    <t>WATER_LEVELS_RN12030100</t>
  </si>
  <si>
    <t>Lat</t>
  </si>
  <si>
    <t>Long</t>
  </si>
  <si>
    <t>PIPE</t>
  </si>
  <si>
    <t>RDATE</t>
  </si>
  <si>
    <t>Days between</t>
  </si>
  <si>
    <t>Cumulative Days</t>
  </si>
  <si>
    <t>Cumulative Years</t>
  </si>
  <si>
    <t>A</t>
  </si>
  <si>
    <t>B</t>
  </si>
  <si>
    <t>Nested bores in Clematis-Warang and Tertiary. Southwest of China first</t>
  </si>
  <si>
    <t>Close bores in BCB and tertiary. Just east of the Alpha pit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</si>
</sst>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right" vertical="center" wrapText="1"/>
    </xf>
    <xf numFmtId="0" fontId="2" fillId="0" borderId="2" xfId="0" applyFont="1" applyFill="1" applyBorder="1" applyAlignment="1" applyProtection="1">
      <alignment vertical="center" wrapText="1"/>
    </xf>
    <xf numFmtId="14" fontId="2" fillId="0" borderId="2" xfId="0" applyNumberFormat="1" applyFont="1" applyFill="1" applyBorder="1" applyAlignment="1" applyProtection="1">
      <alignment horizontal="right" vertical="center" wrapText="1"/>
    </xf>
    <xf numFmtId="0" fontId="2" fillId="0" borderId="2" xfId="0" applyNumberFormat="1" applyFont="1" applyFill="1" applyBorder="1" applyAlignment="1" applyProtection="1">
      <alignment horizontal="right" vertical="center" wrapText="1"/>
    </xf>
    <xf numFmtId="2" fontId="2" fillId="0" borderId="2" xfId="0" applyNumberFormat="1" applyFont="1" applyFill="1" applyBorder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12030099 (BCB)</c:v>
          </c:tx>
          <c:spPr>
            <a:ln w="28575">
              <a:noFill/>
            </a:ln>
          </c:spPr>
          <c:xVal>
            <c:numRef>
              <c:f>#REF!</c:f>
              <c:numCache>
                <c:formatCode>General</c:formatCode>
                <c:ptCount val="17"/>
                <c:pt idx="0">
                  <c:v>0.24915124301828934</c:v>
                </c:pt>
                <c:pt idx="1">
                  <c:v>0.61603329317708899</c:v>
                </c:pt>
                <c:pt idx="2">
                  <c:v>1.2156390318694557</c:v>
                </c:pt>
                <c:pt idx="3">
                  <c:v>3.8194064176979521</c:v>
                </c:pt>
                <c:pt idx="4">
                  <c:v>4.1205782499178625</c:v>
                </c:pt>
                <c:pt idx="5">
                  <c:v>4.6325703646917091</c:v>
                </c:pt>
                <c:pt idx="6">
                  <c:v>6.1767604862556125</c:v>
                </c:pt>
                <c:pt idx="7">
                  <c:v>6.3656773628299197</c:v>
                </c:pt>
                <c:pt idx="8">
                  <c:v>6.6093527543533019</c:v>
                </c:pt>
                <c:pt idx="9">
                  <c:v>6.7955317051801556</c:v>
                </c:pt>
                <c:pt idx="10">
                  <c:v>7.0419450224509905</c:v>
                </c:pt>
                <c:pt idx="11">
                  <c:v>7.3485927061658085</c:v>
                </c:pt>
                <c:pt idx="12">
                  <c:v>7.6114335779213667</c:v>
                </c:pt>
                <c:pt idx="13">
                  <c:v>7.8167780089803962</c:v>
                </c:pt>
                <c:pt idx="14">
                  <c:v>8.0440258460190552</c:v>
                </c:pt>
                <c:pt idx="15">
                  <c:v>8.3123425692695214</c:v>
                </c:pt>
                <c:pt idx="16">
                  <c:v>8.5395904063081804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7"/>
                <c:pt idx="0">
                  <c:v>-4.51</c:v>
                </c:pt>
                <c:pt idx="1">
                  <c:v>-4.46</c:v>
                </c:pt>
                <c:pt idx="2">
                  <c:v>-4.5</c:v>
                </c:pt>
                <c:pt idx="3">
                  <c:v>-4.53</c:v>
                </c:pt>
                <c:pt idx="4">
                  <c:v>-4.5599999999999996</c:v>
                </c:pt>
                <c:pt idx="5">
                  <c:v>-4.47</c:v>
                </c:pt>
                <c:pt idx="6">
                  <c:v>-4.7</c:v>
                </c:pt>
                <c:pt idx="7">
                  <c:v>-4.4800000000000004</c:v>
                </c:pt>
                <c:pt idx="8">
                  <c:v>-4.55</c:v>
                </c:pt>
                <c:pt idx="9">
                  <c:v>-4.42</c:v>
                </c:pt>
                <c:pt idx="10">
                  <c:v>-4.26</c:v>
                </c:pt>
                <c:pt idx="11">
                  <c:v>-4.3</c:v>
                </c:pt>
                <c:pt idx="12">
                  <c:v>-4.33</c:v>
                </c:pt>
                <c:pt idx="13">
                  <c:v>-4.32</c:v>
                </c:pt>
                <c:pt idx="14">
                  <c:v>-4.3099999999999996</c:v>
                </c:pt>
                <c:pt idx="15">
                  <c:v>-4.13</c:v>
                </c:pt>
                <c:pt idx="16">
                  <c:v>-4.21</c:v>
                </c:pt>
              </c:numCache>
            </c:numRef>
          </c:yVal>
          <c:smooth val="0"/>
        </c:ser>
        <c:ser>
          <c:idx val="1"/>
          <c:order val="1"/>
          <c:tx>
            <c:v>12030100 (alluvium)</c:v>
          </c:tx>
          <c:spPr>
            <a:ln w="28575">
              <a:noFill/>
            </a:ln>
          </c:spPr>
          <c:xVal>
            <c:numRef>
              <c:f>#REF!</c:f>
              <c:numCache>
                <c:formatCode>General</c:formatCode>
                <c:ptCount val="11"/>
                <c:pt idx="0">
                  <c:v>6.1767604862556125</c:v>
                </c:pt>
                <c:pt idx="1">
                  <c:v>6.3656773628299197</c:v>
                </c:pt>
                <c:pt idx="2">
                  <c:v>6.6093527543533019</c:v>
                </c:pt>
                <c:pt idx="3">
                  <c:v>6.7955317051801556</c:v>
                </c:pt>
                <c:pt idx="4">
                  <c:v>7.0419450224509905</c:v>
                </c:pt>
                <c:pt idx="5">
                  <c:v>7.3485927061658085</c:v>
                </c:pt>
                <c:pt idx="6">
                  <c:v>7.6114335779213667</c:v>
                </c:pt>
                <c:pt idx="7">
                  <c:v>7.8167780089803962</c:v>
                </c:pt>
                <c:pt idx="8">
                  <c:v>8.0440258460190552</c:v>
                </c:pt>
                <c:pt idx="9">
                  <c:v>8.3123425692695214</c:v>
                </c:pt>
                <c:pt idx="10">
                  <c:v>8.5395904063081804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1"/>
                <c:pt idx="0">
                  <c:v>-14.48</c:v>
                </c:pt>
                <c:pt idx="1">
                  <c:v>-14.48</c:v>
                </c:pt>
                <c:pt idx="2">
                  <c:v>-14.45</c:v>
                </c:pt>
                <c:pt idx="3">
                  <c:v>-14.19</c:v>
                </c:pt>
                <c:pt idx="4">
                  <c:v>-14.18</c:v>
                </c:pt>
                <c:pt idx="5">
                  <c:v>-14.12</c:v>
                </c:pt>
                <c:pt idx="6">
                  <c:v>-14.18</c:v>
                </c:pt>
                <c:pt idx="7">
                  <c:v>-14.15</c:v>
                </c:pt>
                <c:pt idx="8">
                  <c:v>-14.16</c:v>
                </c:pt>
                <c:pt idx="9">
                  <c:v>-14.21</c:v>
                </c:pt>
                <c:pt idx="10">
                  <c:v>-14.15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851648"/>
        <c:axId val="95853568"/>
      </c:scatterChart>
      <c:valAx>
        <c:axId val="9585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853568"/>
        <c:crosses val="autoZero"/>
        <c:crossBetween val="midCat"/>
      </c:valAx>
      <c:valAx>
        <c:axId val="95853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</a:t>
                </a:r>
                <a:r>
                  <a:rPr lang="en-AU" baseline="0"/>
                  <a:t> to water (m)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5851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RN103215 (tertiary)</c:v>
          </c:tx>
          <c:spPr>
            <a:ln w="28575">
              <a:noFill/>
            </a:ln>
          </c:spPr>
          <c:xVal>
            <c:numRef>
              <c:f>data!$K$346:$K$362</c:f>
              <c:numCache>
                <c:formatCode>General</c:formatCode>
                <c:ptCount val="17"/>
                <c:pt idx="0">
                  <c:v>3.58</c:v>
                </c:pt>
                <c:pt idx="1">
                  <c:v>3.6621917808219178</c:v>
                </c:pt>
                <c:pt idx="2">
                  <c:v>3.7443835616438355</c:v>
                </c:pt>
                <c:pt idx="3">
                  <c:v>3.8265753424657531</c:v>
                </c:pt>
                <c:pt idx="4">
                  <c:v>3.9087671232876708</c:v>
                </c:pt>
                <c:pt idx="5">
                  <c:v>4.0731506849315062</c:v>
                </c:pt>
                <c:pt idx="6">
                  <c:v>4.1553424657534244</c:v>
                </c:pt>
                <c:pt idx="7">
                  <c:v>4.2375342465753425</c:v>
                </c:pt>
                <c:pt idx="8">
                  <c:v>4.484109589041096</c:v>
                </c:pt>
                <c:pt idx="9">
                  <c:v>4.5663013698630142</c:v>
                </c:pt>
                <c:pt idx="10">
                  <c:v>4.8950684931506849</c:v>
                </c:pt>
                <c:pt idx="11">
                  <c:v>4.9717808219178083</c:v>
                </c:pt>
                <c:pt idx="12">
                  <c:v>5.0539726027397265</c:v>
                </c:pt>
                <c:pt idx="13">
                  <c:v>5.1361643835616446</c:v>
                </c:pt>
                <c:pt idx="14">
                  <c:v>5.2183561643835628</c:v>
                </c:pt>
                <c:pt idx="15">
                  <c:v>5.3005479452054809</c:v>
                </c:pt>
                <c:pt idx="16">
                  <c:v>5.382739726027399</c:v>
                </c:pt>
              </c:numCache>
            </c:numRef>
          </c:xVal>
          <c:yVal>
            <c:numRef>
              <c:f>data!$J$346:$J$362</c:f>
              <c:numCache>
                <c:formatCode>General</c:formatCode>
                <c:ptCount val="17"/>
                <c:pt idx="0">
                  <c:v>-37.4</c:v>
                </c:pt>
                <c:pt idx="1">
                  <c:v>-37.65</c:v>
                </c:pt>
                <c:pt idx="2">
                  <c:v>-35.950000000000003</c:v>
                </c:pt>
                <c:pt idx="3">
                  <c:v>-37.4</c:v>
                </c:pt>
                <c:pt idx="4">
                  <c:v>-37.299999999999997</c:v>
                </c:pt>
                <c:pt idx="5">
                  <c:v>-37.4</c:v>
                </c:pt>
                <c:pt idx="6">
                  <c:v>-37.5</c:v>
                </c:pt>
                <c:pt idx="7">
                  <c:v>-37.4</c:v>
                </c:pt>
                <c:pt idx="8">
                  <c:v>-37.549999999999997</c:v>
                </c:pt>
                <c:pt idx="9">
                  <c:v>-38</c:v>
                </c:pt>
                <c:pt idx="10">
                  <c:v>-37.299999999999997</c:v>
                </c:pt>
                <c:pt idx="11">
                  <c:v>-37.549999999999997</c:v>
                </c:pt>
                <c:pt idx="12">
                  <c:v>-37.450000000000003</c:v>
                </c:pt>
                <c:pt idx="13">
                  <c:v>-37.799999999999997</c:v>
                </c:pt>
                <c:pt idx="14">
                  <c:v>-37.549999999999997</c:v>
                </c:pt>
                <c:pt idx="15">
                  <c:v>-37.35</c:v>
                </c:pt>
                <c:pt idx="16">
                  <c:v>-37.549999999999997</c:v>
                </c:pt>
              </c:numCache>
            </c:numRef>
          </c:yVal>
          <c:smooth val="0"/>
        </c:ser>
        <c:ser>
          <c:idx val="1"/>
          <c:order val="1"/>
          <c:tx>
            <c:v>RN103216 (Clematis)</c:v>
          </c:tx>
          <c:spPr>
            <a:ln w="28575">
              <a:noFill/>
            </a:ln>
          </c:spPr>
          <c:xVal>
            <c:numRef>
              <c:f>data!$I$364:$I$414</c:f>
              <c:numCache>
                <c:formatCode>0.00</c:formatCode>
                <c:ptCount val="51"/>
                <c:pt idx="0">
                  <c:v>7.939984667615814E-2</c:v>
                </c:pt>
                <c:pt idx="1">
                  <c:v>0.11773080714051035</c:v>
                </c:pt>
                <c:pt idx="2">
                  <c:v>0.13689628737268644</c:v>
                </c:pt>
                <c:pt idx="3">
                  <c:v>0.15879969335231628</c:v>
                </c:pt>
                <c:pt idx="4">
                  <c:v>0.76114335779213671</c:v>
                </c:pt>
                <c:pt idx="5">
                  <c:v>0.92815682838681413</c:v>
                </c:pt>
                <c:pt idx="6">
                  <c:v>1.0212463038002408</c:v>
                </c:pt>
                <c:pt idx="7">
                  <c:v>2.0233271273683058</c:v>
                </c:pt>
                <c:pt idx="8">
                  <c:v>3.5018070309933194</c:v>
                </c:pt>
                <c:pt idx="9">
                  <c:v>3.5839448034169314</c:v>
                </c:pt>
                <c:pt idx="10">
                  <c:v>3.6660825758405431</c:v>
                </c:pt>
                <c:pt idx="11">
                  <c:v>3.7482203482641552</c:v>
                </c:pt>
                <c:pt idx="12">
                  <c:v>3.8303581206877668</c:v>
                </c:pt>
                <c:pt idx="13">
                  <c:v>3.9124958931113789</c:v>
                </c:pt>
                <c:pt idx="14">
                  <c:v>4.0767714379586026</c:v>
                </c:pt>
                <c:pt idx="15">
                  <c:v>4.1589092103822143</c:v>
                </c:pt>
                <c:pt idx="16">
                  <c:v>4.2410469828058259</c:v>
                </c:pt>
                <c:pt idx="17">
                  <c:v>4.4874603000766617</c:v>
                </c:pt>
                <c:pt idx="18">
                  <c:v>4.5695980725002734</c:v>
                </c:pt>
                <c:pt idx="19">
                  <c:v>4.8981491621947209</c:v>
                </c:pt>
                <c:pt idx="20">
                  <c:v>4.9748110831234253</c:v>
                </c:pt>
                <c:pt idx="21">
                  <c:v>5.0569488555470379</c:v>
                </c:pt>
                <c:pt idx="22">
                  <c:v>5.1390866279706495</c:v>
                </c:pt>
                <c:pt idx="23">
                  <c:v>5.2212244003942612</c:v>
                </c:pt>
                <c:pt idx="24">
                  <c:v>5.3033621728178728</c:v>
                </c:pt>
                <c:pt idx="25">
                  <c:v>5.3854999452414853</c:v>
                </c:pt>
                <c:pt idx="26">
                  <c:v>5.467637717665097</c:v>
                </c:pt>
                <c:pt idx="27">
                  <c:v>5.5497754900887086</c:v>
                </c:pt>
                <c:pt idx="28">
                  <c:v>5.6319132625123203</c:v>
                </c:pt>
                <c:pt idx="29">
                  <c:v>5.7140510349359328</c:v>
                </c:pt>
                <c:pt idx="30">
                  <c:v>5.8783265797831561</c:v>
                </c:pt>
                <c:pt idx="31">
                  <c:v>5.9549885007118606</c:v>
                </c:pt>
                <c:pt idx="32">
                  <c:v>6.1192640455590839</c:v>
                </c:pt>
                <c:pt idx="33">
                  <c:v>6.2835395904063081</c:v>
                </c:pt>
                <c:pt idx="34">
                  <c:v>6.3656773628299197</c:v>
                </c:pt>
                <c:pt idx="35">
                  <c:v>6.5299529076771439</c:v>
                </c:pt>
                <c:pt idx="36">
                  <c:v>6.6120906801007555</c:v>
                </c:pt>
                <c:pt idx="37">
                  <c:v>6.6942284525243672</c:v>
                </c:pt>
                <c:pt idx="38">
                  <c:v>6.7763662249479788</c:v>
                </c:pt>
                <c:pt idx="39">
                  <c:v>6.9351659183002958</c:v>
                </c:pt>
                <c:pt idx="40">
                  <c:v>7.0173036907239075</c:v>
                </c:pt>
                <c:pt idx="41">
                  <c:v>7.0994414631475191</c:v>
                </c:pt>
                <c:pt idx="42">
                  <c:v>7.1815792355711308</c:v>
                </c:pt>
                <c:pt idx="43">
                  <c:v>7.3458547804183549</c:v>
                </c:pt>
                <c:pt idx="44">
                  <c:v>11.228233490307742</c:v>
                </c:pt>
                <c:pt idx="45">
                  <c:v>11.315847114226262</c:v>
                </c:pt>
                <c:pt idx="46">
                  <c:v>11.441791698609133</c:v>
                </c:pt>
                <c:pt idx="47">
                  <c:v>11.504763990800569</c:v>
                </c:pt>
                <c:pt idx="48">
                  <c:v>11.592377614719089</c:v>
                </c:pt>
                <c:pt idx="49">
                  <c:v>11.679991238637609</c:v>
                </c:pt>
                <c:pt idx="50">
                  <c:v>11.866170189464462</c:v>
                </c:pt>
              </c:numCache>
            </c:numRef>
          </c:xVal>
          <c:yVal>
            <c:numRef>
              <c:f>data!$J$364:$J$414</c:f>
              <c:numCache>
                <c:formatCode>General</c:formatCode>
                <c:ptCount val="51"/>
                <c:pt idx="0">
                  <c:v>-35.700000000000003</c:v>
                </c:pt>
                <c:pt idx="1">
                  <c:v>-35.75</c:v>
                </c:pt>
                <c:pt idx="2">
                  <c:v>-35.75</c:v>
                </c:pt>
                <c:pt idx="3">
                  <c:v>-35.75</c:v>
                </c:pt>
                <c:pt idx="4">
                  <c:v>-35.700000000000003</c:v>
                </c:pt>
                <c:pt idx="5">
                  <c:v>-35.799999999999997</c:v>
                </c:pt>
                <c:pt idx="6">
                  <c:v>-35.9</c:v>
                </c:pt>
                <c:pt idx="7">
                  <c:v>-35.97</c:v>
                </c:pt>
                <c:pt idx="8">
                  <c:v>-35.799999999999997</c:v>
                </c:pt>
                <c:pt idx="9">
                  <c:v>-36</c:v>
                </c:pt>
                <c:pt idx="10">
                  <c:v>-36.1</c:v>
                </c:pt>
                <c:pt idx="11">
                  <c:v>-35.950000000000003</c:v>
                </c:pt>
                <c:pt idx="12">
                  <c:v>-36</c:v>
                </c:pt>
                <c:pt idx="13">
                  <c:v>-35.700000000000003</c:v>
                </c:pt>
                <c:pt idx="14">
                  <c:v>-36</c:v>
                </c:pt>
                <c:pt idx="15">
                  <c:v>-35.9</c:v>
                </c:pt>
                <c:pt idx="16">
                  <c:v>-35.9</c:v>
                </c:pt>
                <c:pt idx="17">
                  <c:v>-35.9</c:v>
                </c:pt>
                <c:pt idx="18">
                  <c:v>-35.9</c:v>
                </c:pt>
                <c:pt idx="19">
                  <c:v>-35.9</c:v>
                </c:pt>
                <c:pt idx="20">
                  <c:v>-35.950000000000003</c:v>
                </c:pt>
                <c:pt idx="21">
                  <c:v>-35.9</c:v>
                </c:pt>
                <c:pt idx="22">
                  <c:v>-36.1</c:v>
                </c:pt>
                <c:pt idx="23">
                  <c:v>-36</c:v>
                </c:pt>
                <c:pt idx="24">
                  <c:v>-35.799999999999997</c:v>
                </c:pt>
                <c:pt idx="25">
                  <c:v>-35.9</c:v>
                </c:pt>
                <c:pt idx="26">
                  <c:v>-35.9</c:v>
                </c:pt>
                <c:pt idx="27">
                  <c:v>-36.049999999999997</c:v>
                </c:pt>
                <c:pt idx="28">
                  <c:v>-36.049999999999997</c:v>
                </c:pt>
                <c:pt idx="29">
                  <c:v>-36.15</c:v>
                </c:pt>
                <c:pt idx="30">
                  <c:v>-36.049999999999997</c:v>
                </c:pt>
                <c:pt idx="31">
                  <c:v>-35.9</c:v>
                </c:pt>
                <c:pt idx="32">
                  <c:v>-35.799999999999997</c:v>
                </c:pt>
                <c:pt idx="33">
                  <c:v>-35.9</c:v>
                </c:pt>
                <c:pt idx="34">
                  <c:v>-35.9</c:v>
                </c:pt>
                <c:pt idx="35">
                  <c:v>-36</c:v>
                </c:pt>
                <c:pt idx="36">
                  <c:v>-36.200000000000003</c:v>
                </c:pt>
                <c:pt idx="37">
                  <c:v>-36.049999999999997</c:v>
                </c:pt>
                <c:pt idx="38">
                  <c:v>-35.799999999999997</c:v>
                </c:pt>
                <c:pt idx="39">
                  <c:v>-35.950000000000003</c:v>
                </c:pt>
                <c:pt idx="40">
                  <c:v>-36</c:v>
                </c:pt>
                <c:pt idx="41">
                  <c:v>-35.9</c:v>
                </c:pt>
                <c:pt idx="42">
                  <c:v>-36</c:v>
                </c:pt>
                <c:pt idx="43">
                  <c:v>-35.9</c:v>
                </c:pt>
                <c:pt idx="44">
                  <c:v>-35.65</c:v>
                </c:pt>
                <c:pt idx="45">
                  <c:v>-35.700000000000003</c:v>
                </c:pt>
                <c:pt idx="46">
                  <c:v>-35.700000000000003</c:v>
                </c:pt>
                <c:pt idx="47">
                  <c:v>-35.700000000000003</c:v>
                </c:pt>
                <c:pt idx="48">
                  <c:v>-35.85</c:v>
                </c:pt>
                <c:pt idx="49">
                  <c:v>-35.65</c:v>
                </c:pt>
                <c:pt idx="50">
                  <c:v>-35.75</c:v>
                </c:pt>
              </c:numCache>
            </c:numRef>
          </c:yVal>
          <c:smooth val="0"/>
        </c:ser>
        <c:ser>
          <c:idx val="2"/>
          <c:order val="2"/>
          <c:tx>
            <c:v>RN103217 (Clematis)</c:v>
          </c:tx>
          <c:spPr>
            <a:ln w="28575">
              <a:noFill/>
            </a:ln>
          </c:spPr>
          <c:xVal>
            <c:numRef>
              <c:f>data!$I$416:$I$447</c:f>
              <c:numCache>
                <c:formatCode>0.00</c:formatCode>
                <c:ptCount val="32"/>
                <c:pt idx="0">
                  <c:v>7.939984667615814E-2</c:v>
                </c:pt>
                <c:pt idx="1">
                  <c:v>0.11773080714051035</c:v>
                </c:pt>
                <c:pt idx="2">
                  <c:v>0.13689628737268644</c:v>
                </c:pt>
                <c:pt idx="3">
                  <c:v>0.15879969335231628</c:v>
                </c:pt>
                <c:pt idx="4">
                  <c:v>0.92815682838681413</c:v>
                </c:pt>
                <c:pt idx="5">
                  <c:v>1.0212463038002408</c:v>
                </c:pt>
                <c:pt idx="6">
                  <c:v>2.0233271273683058</c:v>
                </c:pt>
                <c:pt idx="7">
                  <c:v>5.4731135691600041</c:v>
                </c:pt>
                <c:pt idx="8">
                  <c:v>5.5552513415836158</c:v>
                </c:pt>
                <c:pt idx="9">
                  <c:v>5.6373891140072283</c:v>
                </c:pt>
                <c:pt idx="10">
                  <c:v>5.71952688643084</c:v>
                </c:pt>
                <c:pt idx="11">
                  <c:v>5.8838024312780632</c:v>
                </c:pt>
                <c:pt idx="12">
                  <c:v>5.9604643522067677</c:v>
                </c:pt>
                <c:pt idx="13">
                  <c:v>6.1247398970539919</c:v>
                </c:pt>
                <c:pt idx="14">
                  <c:v>6.2890154419012152</c:v>
                </c:pt>
                <c:pt idx="15">
                  <c:v>6.3711532143248277</c:v>
                </c:pt>
                <c:pt idx="16">
                  <c:v>6.535428759172051</c:v>
                </c:pt>
                <c:pt idx="17">
                  <c:v>6.6175665315956627</c:v>
                </c:pt>
                <c:pt idx="18">
                  <c:v>6.6997043040192752</c:v>
                </c:pt>
                <c:pt idx="19">
                  <c:v>6.7818420764428868</c:v>
                </c:pt>
                <c:pt idx="20">
                  <c:v>6.940641769795203</c:v>
                </c:pt>
                <c:pt idx="21">
                  <c:v>7.0227795422188146</c:v>
                </c:pt>
                <c:pt idx="22">
                  <c:v>7.1049173146424272</c:v>
                </c:pt>
                <c:pt idx="23">
                  <c:v>7.1870550870660388</c:v>
                </c:pt>
                <c:pt idx="24">
                  <c:v>7.3513306319132621</c:v>
                </c:pt>
                <c:pt idx="25">
                  <c:v>11.233709341802649</c:v>
                </c:pt>
                <c:pt idx="26">
                  <c:v>11.321322965721169</c:v>
                </c:pt>
                <c:pt idx="27">
                  <c:v>11.447267550104041</c:v>
                </c:pt>
                <c:pt idx="28">
                  <c:v>11.510239842295476</c:v>
                </c:pt>
                <c:pt idx="29">
                  <c:v>11.597853466213996</c:v>
                </c:pt>
                <c:pt idx="30">
                  <c:v>11.685467090132516</c:v>
                </c:pt>
                <c:pt idx="31">
                  <c:v>11.871646040959369</c:v>
                </c:pt>
              </c:numCache>
            </c:numRef>
          </c:xVal>
          <c:yVal>
            <c:numRef>
              <c:f>data!$J$416:$J$447</c:f>
              <c:numCache>
                <c:formatCode>General</c:formatCode>
                <c:ptCount val="32"/>
                <c:pt idx="0">
                  <c:v>-36.700000000000003</c:v>
                </c:pt>
                <c:pt idx="1">
                  <c:v>-36.799999999999997</c:v>
                </c:pt>
                <c:pt idx="2">
                  <c:v>-36.950000000000003</c:v>
                </c:pt>
                <c:pt idx="3">
                  <c:v>-36.799999999999997</c:v>
                </c:pt>
                <c:pt idx="4">
                  <c:v>-37.799999999999997</c:v>
                </c:pt>
                <c:pt idx="5">
                  <c:v>-37.799999999999997</c:v>
                </c:pt>
                <c:pt idx="6">
                  <c:v>-40.04</c:v>
                </c:pt>
                <c:pt idx="7">
                  <c:v>-37.75</c:v>
                </c:pt>
                <c:pt idx="8">
                  <c:v>-37.85</c:v>
                </c:pt>
                <c:pt idx="9">
                  <c:v>-38</c:v>
                </c:pt>
                <c:pt idx="10">
                  <c:v>-37.75</c:v>
                </c:pt>
                <c:pt idx="11">
                  <c:v>-37.9</c:v>
                </c:pt>
                <c:pt idx="12">
                  <c:v>-37.700000000000003</c:v>
                </c:pt>
                <c:pt idx="13">
                  <c:v>-37.65</c:v>
                </c:pt>
                <c:pt idx="14">
                  <c:v>-37.700000000000003</c:v>
                </c:pt>
                <c:pt idx="15">
                  <c:v>-37.85</c:v>
                </c:pt>
                <c:pt idx="16">
                  <c:v>-40.299999999999997</c:v>
                </c:pt>
                <c:pt idx="17">
                  <c:v>-38.299999999999997</c:v>
                </c:pt>
                <c:pt idx="18">
                  <c:v>-38</c:v>
                </c:pt>
                <c:pt idx="19">
                  <c:v>-37.65</c:v>
                </c:pt>
                <c:pt idx="20">
                  <c:v>-39.799999999999997</c:v>
                </c:pt>
                <c:pt idx="21">
                  <c:v>-37.799999999999997</c:v>
                </c:pt>
                <c:pt idx="22">
                  <c:v>-39.9</c:v>
                </c:pt>
                <c:pt idx="23">
                  <c:v>-38.5</c:v>
                </c:pt>
                <c:pt idx="24">
                  <c:v>-37.799999999999997</c:v>
                </c:pt>
                <c:pt idx="25">
                  <c:v>-36.6</c:v>
                </c:pt>
                <c:pt idx="26">
                  <c:v>-36.549999999999997</c:v>
                </c:pt>
                <c:pt idx="27">
                  <c:v>-36.65</c:v>
                </c:pt>
                <c:pt idx="28">
                  <c:v>-38.65</c:v>
                </c:pt>
                <c:pt idx="29">
                  <c:v>-37</c:v>
                </c:pt>
                <c:pt idx="30">
                  <c:v>-36.700000000000003</c:v>
                </c:pt>
                <c:pt idx="31">
                  <c:v>-36.799999999999997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565056"/>
        <c:axId val="153583616"/>
      </c:scatterChart>
      <c:valAx>
        <c:axId val="15356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3583616"/>
        <c:crosses val="autoZero"/>
        <c:crossBetween val="midCat"/>
      </c:valAx>
      <c:valAx>
        <c:axId val="153583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 to water</a:t>
                </a:r>
                <a:r>
                  <a:rPr lang="en-AU" baseline="0"/>
                  <a:t> (m)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35650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103215 (tertiary)</c:v>
          </c:tx>
          <c:spPr>
            <a:ln w="28575">
              <a:noFill/>
            </a:ln>
          </c:spPr>
          <c:xVal>
            <c:numRef>
              <c:f>data!$K$346:$K$362</c:f>
              <c:numCache>
                <c:formatCode>General</c:formatCode>
                <c:ptCount val="17"/>
                <c:pt idx="0">
                  <c:v>3.58</c:v>
                </c:pt>
                <c:pt idx="1">
                  <c:v>3.6621917808219178</c:v>
                </c:pt>
                <c:pt idx="2">
                  <c:v>3.7443835616438355</c:v>
                </c:pt>
                <c:pt idx="3">
                  <c:v>3.8265753424657531</c:v>
                </c:pt>
                <c:pt idx="4">
                  <c:v>3.9087671232876708</c:v>
                </c:pt>
                <c:pt idx="5">
                  <c:v>4.0731506849315062</c:v>
                </c:pt>
                <c:pt idx="6">
                  <c:v>4.1553424657534244</c:v>
                </c:pt>
                <c:pt idx="7">
                  <c:v>4.2375342465753425</c:v>
                </c:pt>
                <c:pt idx="8">
                  <c:v>4.484109589041096</c:v>
                </c:pt>
                <c:pt idx="9">
                  <c:v>4.5663013698630142</c:v>
                </c:pt>
                <c:pt idx="10">
                  <c:v>4.8950684931506849</c:v>
                </c:pt>
                <c:pt idx="11">
                  <c:v>4.9717808219178083</c:v>
                </c:pt>
                <c:pt idx="12">
                  <c:v>5.0539726027397265</c:v>
                </c:pt>
                <c:pt idx="13">
                  <c:v>5.1361643835616446</c:v>
                </c:pt>
                <c:pt idx="14">
                  <c:v>5.2183561643835628</c:v>
                </c:pt>
                <c:pt idx="15">
                  <c:v>5.3005479452054809</c:v>
                </c:pt>
                <c:pt idx="16">
                  <c:v>5.382739726027399</c:v>
                </c:pt>
              </c:numCache>
            </c:numRef>
          </c:xVal>
          <c:yVal>
            <c:numRef>
              <c:f>data!$J$346:$J$362</c:f>
              <c:numCache>
                <c:formatCode>General</c:formatCode>
                <c:ptCount val="17"/>
                <c:pt idx="0">
                  <c:v>-37.4</c:v>
                </c:pt>
                <c:pt idx="1">
                  <c:v>-37.65</c:v>
                </c:pt>
                <c:pt idx="2">
                  <c:v>-35.950000000000003</c:v>
                </c:pt>
                <c:pt idx="3">
                  <c:v>-37.4</c:v>
                </c:pt>
                <c:pt idx="4">
                  <c:v>-37.299999999999997</c:v>
                </c:pt>
                <c:pt idx="5">
                  <c:v>-37.4</c:v>
                </c:pt>
                <c:pt idx="6">
                  <c:v>-37.5</c:v>
                </c:pt>
                <c:pt idx="7">
                  <c:v>-37.4</c:v>
                </c:pt>
                <c:pt idx="8">
                  <c:v>-37.549999999999997</c:v>
                </c:pt>
                <c:pt idx="9">
                  <c:v>-38</c:v>
                </c:pt>
                <c:pt idx="10">
                  <c:v>-37.299999999999997</c:v>
                </c:pt>
                <c:pt idx="11">
                  <c:v>-37.549999999999997</c:v>
                </c:pt>
                <c:pt idx="12">
                  <c:v>-37.450000000000003</c:v>
                </c:pt>
                <c:pt idx="13">
                  <c:v>-37.799999999999997</c:v>
                </c:pt>
                <c:pt idx="14">
                  <c:v>-37.549999999999997</c:v>
                </c:pt>
                <c:pt idx="15">
                  <c:v>-37.35</c:v>
                </c:pt>
                <c:pt idx="16">
                  <c:v>-37.549999999999997</c:v>
                </c:pt>
              </c:numCache>
            </c:numRef>
          </c:yVal>
          <c:smooth val="0"/>
        </c:ser>
        <c:ser>
          <c:idx val="1"/>
          <c:order val="1"/>
          <c:tx>
            <c:v>103216 (Clematis)</c:v>
          </c:tx>
          <c:spPr>
            <a:ln w="28575">
              <a:noFill/>
            </a:ln>
          </c:spPr>
          <c:xVal>
            <c:numRef>
              <c:f>data!$I$364:$I$414</c:f>
              <c:numCache>
                <c:formatCode>0.00</c:formatCode>
                <c:ptCount val="51"/>
                <c:pt idx="0">
                  <c:v>7.939984667615814E-2</c:v>
                </c:pt>
                <c:pt idx="1">
                  <c:v>0.11773080714051035</c:v>
                </c:pt>
                <c:pt idx="2">
                  <c:v>0.13689628737268644</c:v>
                </c:pt>
                <c:pt idx="3">
                  <c:v>0.15879969335231628</c:v>
                </c:pt>
                <c:pt idx="4">
                  <c:v>0.76114335779213671</c:v>
                </c:pt>
                <c:pt idx="5">
                  <c:v>0.92815682838681413</c:v>
                </c:pt>
                <c:pt idx="6">
                  <c:v>1.0212463038002408</c:v>
                </c:pt>
                <c:pt idx="7">
                  <c:v>2.0233271273683058</c:v>
                </c:pt>
                <c:pt idx="8">
                  <c:v>3.5018070309933194</c:v>
                </c:pt>
                <c:pt idx="9">
                  <c:v>3.5839448034169314</c:v>
                </c:pt>
                <c:pt idx="10">
                  <c:v>3.6660825758405431</c:v>
                </c:pt>
                <c:pt idx="11">
                  <c:v>3.7482203482641552</c:v>
                </c:pt>
                <c:pt idx="12">
                  <c:v>3.8303581206877668</c:v>
                </c:pt>
                <c:pt idx="13">
                  <c:v>3.9124958931113789</c:v>
                </c:pt>
                <c:pt idx="14">
                  <c:v>4.0767714379586026</c:v>
                </c:pt>
                <c:pt idx="15">
                  <c:v>4.1589092103822143</c:v>
                </c:pt>
                <c:pt idx="16">
                  <c:v>4.2410469828058259</c:v>
                </c:pt>
                <c:pt idx="17">
                  <c:v>4.4874603000766617</c:v>
                </c:pt>
                <c:pt idx="18">
                  <c:v>4.5695980725002734</c:v>
                </c:pt>
                <c:pt idx="19">
                  <c:v>4.8981491621947209</c:v>
                </c:pt>
                <c:pt idx="20">
                  <c:v>4.9748110831234253</c:v>
                </c:pt>
                <c:pt idx="21">
                  <c:v>5.0569488555470379</c:v>
                </c:pt>
                <c:pt idx="22">
                  <c:v>5.1390866279706495</c:v>
                </c:pt>
                <c:pt idx="23">
                  <c:v>5.2212244003942612</c:v>
                </c:pt>
                <c:pt idx="24">
                  <c:v>5.3033621728178728</c:v>
                </c:pt>
                <c:pt idx="25">
                  <c:v>5.3854999452414853</c:v>
                </c:pt>
                <c:pt idx="26">
                  <c:v>5.467637717665097</c:v>
                </c:pt>
                <c:pt idx="27">
                  <c:v>5.5497754900887086</c:v>
                </c:pt>
                <c:pt idx="28">
                  <c:v>5.6319132625123203</c:v>
                </c:pt>
                <c:pt idx="29">
                  <c:v>5.7140510349359328</c:v>
                </c:pt>
                <c:pt idx="30">
                  <c:v>5.8783265797831561</c:v>
                </c:pt>
                <c:pt idx="31">
                  <c:v>5.9549885007118606</c:v>
                </c:pt>
                <c:pt idx="32">
                  <c:v>6.1192640455590839</c:v>
                </c:pt>
                <c:pt idx="33">
                  <c:v>6.2835395904063081</c:v>
                </c:pt>
                <c:pt idx="34">
                  <c:v>6.3656773628299197</c:v>
                </c:pt>
                <c:pt idx="35">
                  <c:v>6.5299529076771439</c:v>
                </c:pt>
                <c:pt idx="36">
                  <c:v>6.6120906801007555</c:v>
                </c:pt>
                <c:pt idx="37">
                  <c:v>6.6942284525243672</c:v>
                </c:pt>
                <c:pt idx="38">
                  <c:v>6.7763662249479788</c:v>
                </c:pt>
                <c:pt idx="39">
                  <c:v>6.9351659183002958</c:v>
                </c:pt>
                <c:pt idx="40">
                  <c:v>7.0173036907239075</c:v>
                </c:pt>
                <c:pt idx="41">
                  <c:v>7.0994414631475191</c:v>
                </c:pt>
                <c:pt idx="42">
                  <c:v>7.1815792355711308</c:v>
                </c:pt>
                <c:pt idx="43">
                  <c:v>7.3458547804183549</c:v>
                </c:pt>
                <c:pt idx="44">
                  <c:v>11.228233490307742</c:v>
                </c:pt>
                <c:pt idx="45">
                  <c:v>11.315847114226262</c:v>
                </c:pt>
                <c:pt idx="46">
                  <c:v>11.441791698609133</c:v>
                </c:pt>
                <c:pt idx="47">
                  <c:v>11.504763990800569</c:v>
                </c:pt>
                <c:pt idx="48">
                  <c:v>11.592377614719089</c:v>
                </c:pt>
                <c:pt idx="49">
                  <c:v>11.679991238637609</c:v>
                </c:pt>
                <c:pt idx="50">
                  <c:v>11.866170189464462</c:v>
                </c:pt>
              </c:numCache>
            </c:numRef>
          </c:xVal>
          <c:yVal>
            <c:numRef>
              <c:f>data!$J$364:$J$414</c:f>
              <c:numCache>
                <c:formatCode>General</c:formatCode>
                <c:ptCount val="51"/>
                <c:pt idx="0">
                  <c:v>-35.700000000000003</c:v>
                </c:pt>
                <c:pt idx="1">
                  <c:v>-35.75</c:v>
                </c:pt>
                <c:pt idx="2">
                  <c:v>-35.75</c:v>
                </c:pt>
                <c:pt idx="3">
                  <c:v>-35.75</c:v>
                </c:pt>
                <c:pt idx="4">
                  <c:v>-35.700000000000003</c:v>
                </c:pt>
                <c:pt idx="5">
                  <c:v>-35.799999999999997</c:v>
                </c:pt>
                <c:pt idx="6">
                  <c:v>-35.9</c:v>
                </c:pt>
                <c:pt idx="7">
                  <c:v>-35.97</c:v>
                </c:pt>
                <c:pt idx="8">
                  <c:v>-35.799999999999997</c:v>
                </c:pt>
                <c:pt idx="9">
                  <c:v>-36</c:v>
                </c:pt>
                <c:pt idx="10">
                  <c:v>-36.1</c:v>
                </c:pt>
                <c:pt idx="11">
                  <c:v>-35.950000000000003</c:v>
                </c:pt>
                <c:pt idx="12">
                  <c:v>-36</c:v>
                </c:pt>
                <c:pt idx="13">
                  <c:v>-35.700000000000003</c:v>
                </c:pt>
                <c:pt idx="14">
                  <c:v>-36</c:v>
                </c:pt>
                <c:pt idx="15">
                  <c:v>-35.9</c:v>
                </c:pt>
                <c:pt idx="16">
                  <c:v>-35.9</c:v>
                </c:pt>
                <c:pt idx="17">
                  <c:v>-35.9</c:v>
                </c:pt>
                <c:pt idx="18">
                  <c:v>-35.9</c:v>
                </c:pt>
                <c:pt idx="19">
                  <c:v>-35.9</c:v>
                </c:pt>
                <c:pt idx="20">
                  <c:v>-35.950000000000003</c:v>
                </c:pt>
                <c:pt idx="21">
                  <c:v>-35.9</c:v>
                </c:pt>
                <c:pt idx="22">
                  <c:v>-36.1</c:v>
                </c:pt>
                <c:pt idx="23">
                  <c:v>-36</c:v>
                </c:pt>
                <c:pt idx="24">
                  <c:v>-35.799999999999997</c:v>
                </c:pt>
                <c:pt idx="25">
                  <c:v>-35.9</c:v>
                </c:pt>
                <c:pt idx="26">
                  <c:v>-35.9</c:v>
                </c:pt>
                <c:pt idx="27">
                  <c:v>-36.049999999999997</c:v>
                </c:pt>
                <c:pt idx="28">
                  <c:v>-36.049999999999997</c:v>
                </c:pt>
                <c:pt idx="29">
                  <c:v>-36.15</c:v>
                </c:pt>
                <c:pt idx="30">
                  <c:v>-36.049999999999997</c:v>
                </c:pt>
                <c:pt idx="31">
                  <c:v>-35.9</c:v>
                </c:pt>
                <c:pt idx="32">
                  <c:v>-35.799999999999997</c:v>
                </c:pt>
                <c:pt idx="33">
                  <c:v>-35.9</c:v>
                </c:pt>
                <c:pt idx="34">
                  <c:v>-35.9</c:v>
                </c:pt>
                <c:pt idx="35">
                  <c:v>-36</c:v>
                </c:pt>
                <c:pt idx="36">
                  <c:v>-36.200000000000003</c:v>
                </c:pt>
                <c:pt idx="37">
                  <c:v>-36.049999999999997</c:v>
                </c:pt>
                <c:pt idx="38">
                  <c:v>-35.799999999999997</c:v>
                </c:pt>
                <c:pt idx="39">
                  <c:v>-35.950000000000003</c:v>
                </c:pt>
                <c:pt idx="40">
                  <c:v>-36</c:v>
                </c:pt>
                <c:pt idx="41">
                  <c:v>-35.9</c:v>
                </c:pt>
                <c:pt idx="42">
                  <c:v>-36</c:v>
                </c:pt>
                <c:pt idx="43">
                  <c:v>-35.9</c:v>
                </c:pt>
                <c:pt idx="44">
                  <c:v>-35.65</c:v>
                </c:pt>
                <c:pt idx="45">
                  <c:v>-35.700000000000003</c:v>
                </c:pt>
                <c:pt idx="46">
                  <c:v>-35.700000000000003</c:v>
                </c:pt>
                <c:pt idx="47">
                  <c:v>-35.700000000000003</c:v>
                </c:pt>
                <c:pt idx="48">
                  <c:v>-35.85</c:v>
                </c:pt>
                <c:pt idx="49">
                  <c:v>-35.65</c:v>
                </c:pt>
                <c:pt idx="50">
                  <c:v>-35.75</c:v>
                </c:pt>
              </c:numCache>
            </c:numRef>
          </c:yVal>
          <c:smooth val="0"/>
        </c:ser>
        <c:ser>
          <c:idx val="2"/>
          <c:order val="2"/>
          <c:tx>
            <c:v>103217 (Clematis)</c:v>
          </c:tx>
          <c:spPr>
            <a:ln w="28575">
              <a:noFill/>
            </a:ln>
          </c:spPr>
          <c:xVal>
            <c:numRef>
              <c:f>data!$I$416:$I$447</c:f>
              <c:numCache>
                <c:formatCode>0.00</c:formatCode>
                <c:ptCount val="32"/>
                <c:pt idx="0">
                  <c:v>7.939984667615814E-2</c:v>
                </c:pt>
                <c:pt idx="1">
                  <c:v>0.11773080714051035</c:v>
                </c:pt>
                <c:pt idx="2">
                  <c:v>0.13689628737268644</c:v>
                </c:pt>
                <c:pt idx="3">
                  <c:v>0.15879969335231628</c:v>
                </c:pt>
                <c:pt idx="4">
                  <c:v>0.92815682838681413</c:v>
                </c:pt>
                <c:pt idx="5">
                  <c:v>1.0212463038002408</c:v>
                </c:pt>
                <c:pt idx="6">
                  <c:v>2.0233271273683058</c:v>
                </c:pt>
                <c:pt idx="7">
                  <c:v>5.4731135691600041</c:v>
                </c:pt>
                <c:pt idx="8">
                  <c:v>5.5552513415836158</c:v>
                </c:pt>
                <c:pt idx="9">
                  <c:v>5.6373891140072283</c:v>
                </c:pt>
                <c:pt idx="10">
                  <c:v>5.71952688643084</c:v>
                </c:pt>
                <c:pt idx="11">
                  <c:v>5.8838024312780632</c:v>
                </c:pt>
                <c:pt idx="12">
                  <c:v>5.9604643522067677</c:v>
                </c:pt>
                <c:pt idx="13">
                  <c:v>6.1247398970539919</c:v>
                </c:pt>
                <c:pt idx="14">
                  <c:v>6.2890154419012152</c:v>
                </c:pt>
                <c:pt idx="15">
                  <c:v>6.3711532143248277</c:v>
                </c:pt>
                <c:pt idx="16">
                  <c:v>6.535428759172051</c:v>
                </c:pt>
                <c:pt idx="17">
                  <c:v>6.6175665315956627</c:v>
                </c:pt>
                <c:pt idx="18">
                  <c:v>6.6997043040192752</c:v>
                </c:pt>
                <c:pt idx="19">
                  <c:v>6.7818420764428868</c:v>
                </c:pt>
                <c:pt idx="20">
                  <c:v>6.940641769795203</c:v>
                </c:pt>
                <c:pt idx="21">
                  <c:v>7.0227795422188146</c:v>
                </c:pt>
                <c:pt idx="22">
                  <c:v>7.1049173146424272</c:v>
                </c:pt>
                <c:pt idx="23">
                  <c:v>7.1870550870660388</c:v>
                </c:pt>
                <c:pt idx="24">
                  <c:v>7.3513306319132621</c:v>
                </c:pt>
                <c:pt idx="25">
                  <c:v>11.233709341802649</c:v>
                </c:pt>
                <c:pt idx="26">
                  <c:v>11.321322965721169</c:v>
                </c:pt>
                <c:pt idx="27">
                  <c:v>11.447267550104041</c:v>
                </c:pt>
                <c:pt idx="28">
                  <c:v>11.510239842295476</c:v>
                </c:pt>
                <c:pt idx="29">
                  <c:v>11.597853466213996</c:v>
                </c:pt>
                <c:pt idx="30">
                  <c:v>11.685467090132516</c:v>
                </c:pt>
                <c:pt idx="31">
                  <c:v>11.871646040959369</c:v>
                </c:pt>
              </c:numCache>
            </c:numRef>
          </c:xVal>
          <c:yVal>
            <c:numRef>
              <c:f>data!$J$416:$J$447</c:f>
              <c:numCache>
                <c:formatCode>General</c:formatCode>
                <c:ptCount val="32"/>
                <c:pt idx="0">
                  <c:v>-36.700000000000003</c:v>
                </c:pt>
                <c:pt idx="1">
                  <c:v>-36.799999999999997</c:v>
                </c:pt>
                <c:pt idx="2">
                  <c:v>-36.950000000000003</c:v>
                </c:pt>
                <c:pt idx="3">
                  <c:v>-36.799999999999997</c:v>
                </c:pt>
                <c:pt idx="4">
                  <c:v>-37.799999999999997</c:v>
                </c:pt>
                <c:pt idx="5">
                  <c:v>-37.799999999999997</c:v>
                </c:pt>
                <c:pt idx="6">
                  <c:v>-40.04</c:v>
                </c:pt>
                <c:pt idx="7">
                  <c:v>-37.75</c:v>
                </c:pt>
                <c:pt idx="8">
                  <c:v>-37.85</c:v>
                </c:pt>
                <c:pt idx="9">
                  <c:v>-38</c:v>
                </c:pt>
                <c:pt idx="10">
                  <c:v>-37.75</c:v>
                </c:pt>
                <c:pt idx="11">
                  <c:v>-37.9</c:v>
                </c:pt>
                <c:pt idx="12">
                  <c:v>-37.700000000000003</c:v>
                </c:pt>
                <c:pt idx="13">
                  <c:v>-37.65</c:v>
                </c:pt>
                <c:pt idx="14">
                  <c:v>-37.700000000000003</c:v>
                </c:pt>
                <c:pt idx="15">
                  <c:v>-37.85</c:v>
                </c:pt>
                <c:pt idx="16">
                  <c:v>-40.299999999999997</c:v>
                </c:pt>
                <c:pt idx="17">
                  <c:v>-38.299999999999997</c:v>
                </c:pt>
                <c:pt idx="18">
                  <c:v>-38</c:v>
                </c:pt>
                <c:pt idx="19">
                  <c:v>-37.65</c:v>
                </c:pt>
                <c:pt idx="20">
                  <c:v>-39.799999999999997</c:v>
                </c:pt>
                <c:pt idx="21">
                  <c:v>-37.799999999999997</c:v>
                </c:pt>
                <c:pt idx="22">
                  <c:v>-39.9</c:v>
                </c:pt>
                <c:pt idx="23">
                  <c:v>-38.5</c:v>
                </c:pt>
                <c:pt idx="24">
                  <c:v>-37.799999999999997</c:v>
                </c:pt>
                <c:pt idx="25">
                  <c:v>-36.6</c:v>
                </c:pt>
                <c:pt idx="26">
                  <c:v>-36.549999999999997</c:v>
                </c:pt>
                <c:pt idx="27">
                  <c:v>-36.65</c:v>
                </c:pt>
                <c:pt idx="28">
                  <c:v>-38.65</c:v>
                </c:pt>
                <c:pt idx="29">
                  <c:v>-37</c:v>
                </c:pt>
                <c:pt idx="30">
                  <c:v>-36.700000000000003</c:v>
                </c:pt>
                <c:pt idx="31">
                  <c:v>-36.799999999999997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04160"/>
        <c:axId val="151806336"/>
      </c:scatterChart>
      <c:valAx>
        <c:axId val="15180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806336"/>
        <c:crosses val="autoZero"/>
        <c:crossBetween val="midCat"/>
      </c:valAx>
      <c:valAx>
        <c:axId val="151806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 to water</a:t>
                </a:r>
                <a:r>
                  <a:rPr lang="en-AU" baseline="0"/>
                  <a:t> (m)</a:t>
                </a:r>
                <a:endParaRPr lang="en-AU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804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103215 (tertiary)</c:v>
          </c:tx>
          <c:spPr>
            <a:ln w="28575">
              <a:noFill/>
            </a:ln>
          </c:spPr>
          <c:xVal>
            <c:numRef>
              <c:f>data!$K$346:$K$362</c:f>
              <c:numCache>
                <c:formatCode>General</c:formatCode>
                <c:ptCount val="17"/>
                <c:pt idx="0">
                  <c:v>3.58</c:v>
                </c:pt>
                <c:pt idx="1">
                  <c:v>3.6621917808219178</c:v>
                </c:pt>
                <c:pt idx="2">
                  <c:v>3.7443835616438355</c:v>
                </c:pt>
                <c:pt idx="3">
                  <c:v>3.8265753424657531</c:v>
                </c:pt>
                <c:pt idx="4">
                  <c:v>3.9087671232876708</c:v>
                </c:pt>
                <c:pt idx="5">
                  <c:v>4.0731506849315062</c:v>
                </c:pt>
                <c:pt idx="6">
                  <c:v>4.1553424657534244</c:v>
                </c:pt>
                <c:pt idx="7">
                  <c:v>4.2375342465753425</c:v>
                </c:pt>
                <c:pt idx="8">
                  <c:v>4.484109589041096</c:v>
                </c:pt>
                <c:pt idx="9">
                  <c:v>4.5663013698630142</c:v>
                </c:pt>
                <c:pt idx="10">
                  <c:v>4.8950684931506849</c:v>
                </c:pt>
                <c:pt idx="11">
                  <c:v>4.9717808219178083</c:v>
                </c:pt>
                <c:pt idx="12">
                  <c:v>5.0539726027397265</c:v>
                </c:pt>
                <c:pt idx="13">
                  <c:v>5.1361643835616446</c:v>
                </c:pt>
                <c:pt idx="14">
                  <c:v>5.2183561643835628</c:v>
                </c:pt>
                <c:pt idx="15">
                  <c:v>5.3005479452054809</c:v>
                </c:pt>
                <c:pt idx="16">
                  <c:v>5.382739726027399</c:v>
                </c:pt>
              </c:numCache>
            </c:numRef>
          </c:xVal>
          <c:yVal>
            <c:numRef>
              <c:f>data!$J$346:$J$362</c:f>
              <c:numCache>
                <c:formatCode>General</c:formatCode>
                <c:ptCount val="17"/>
                <c:pt idx="0">
                  <c:v>-37.4</c:v>
                </c:pt>
                <c:pt idx="1">
                  <c:v>-37.65</c:v>
                </c:pt>
                <c:pt idx="2">
                  <c:v>-35.950000000000003</c:v>
                </c:pt>
                <c:pt idx="3">
                  <c:v>-37.4</c:v>
                </c:pt>
                <c:pt idx="4">
                  <c:v>-37.299999999999997</c:v>
                </c:pt>
                <c:pt idx="5">
                  <c:v>-37.4</c:v>
                </c:pt>
                <c:pt idx="6">
                  <c:v>-37.5</c:v>
                </c:pt>
                <c:pt idx="7">
                  <c:v>-37.4</c:v>
                </c:pt>
                <c:pt idx="8">
                  <c:v>-37.549999999999997</c:v>
                </c:pt>
                <c:pt idx="9">
                  <c:v>-38</c:v>
                </c:pt>
                <c:pt idx="10">
                  <c:v>-37.299999999999997</c:v>
                </c:pt>
                <c:pt idx="11">
                  <c:v>-37.549999999999997</c:v>
                </c:pt>
                <c:pt idx="12">
                  <c:v>-37.450000000000003</c:v>
                </c:pt>
                <c:pt idx="13">
                  <c:v>-37.799999999999997</c:v>
                </c:pt>
                <c:pt idx="14">
                  <c:v>-37.549999999999997</c:v>
                </c:pt>
                <c:pt idx="15">
                  <c:v>-37.35</c:v>
                </c:pt>
                <c:pt idx="16">
                  <c:v>-37.549999999999997</c:v>
                </c:pt>
              </c:numCache>
            </c:numRef>
          </c:yVal>
          <c:smooth val="0"/>
        </c:ser>
        <c:ser>
          <c:idx val="1"/>
          <c:order val="1"/>
          <c:tx>
            <c:v>103216 (Clematis)</c:v>
          </c:tx>
          <c:spPr>
            <a:ln w="28575">
              <a:noFill/>
            </a:ln>
          </c:spPr>
          <c:xVal>
            <c:numRef>
              <c:f>data!$I$364:$I$414</c:f>
              <c:numCache>
                <c:formatCode>0.00</c:formatCode>
                <c:ptCount val="51"/>
                <c:pt idx="0">
                  <c:v>7.939984667615814E-2</c:v>
                </c:pt>
                <c:pt idx="1">
                  <c:v>0.11773080714051035</c:v>
                </c:pt>
                <c:pt idx="2">
                  <c:v>0.13689628737268644</c:v>
                </c:pt>
                <c:pt idx="3">
                  <c:v>0.15879969335231628</c:v>
                </c:pt>
                <c:pt idx="4">
                  <c:v>0.76114335779213671</c:v>
                </c:pt>
                <c:pt idx="5">
                  <c:v>0.92815682838681413</c:v>
                </c:pt>
                <c:pt idx="6">
                  <c:v>1.0212463038002408</c:v>
                </c:pt>
                <c:pt idx="7">
                  <c:v>2.0233271273683058</c:v>
                </c:pt>
                <c:pt idx="8">
                  <c:v>3.5018070309933194</c:v>
                </c:pt>
                <c:pt idx="9">
                  <c:v>3.5839448034169314</c:v>
                </c:pt>
                <c:pt idx="10">
                  <c:v>3.6660825758405431</c:v>
                </c:pt>
                <c:pt idx="11">
                  <c:v>3.7482203482641552</c:v>
                </c:pt>
                <c:pt idx="12">
                  <c:v>3.8303581206877668</c:v>
                </c:pt>
                <c:pt idx="13">
                  <c:v>3.9124958931113789</c:v>
                </c:pt>
                <c:pt idx="14">
                  <c:v>4.0767714379586026</c:v>
                </c:pt>
                <c:pt idx="15">
                  <c:v>4.1589092103822143</c:v>
                </c:pt>
                <c:pt idx="16">
                  <c:v>4.2410469828058259</c:v>
                </c:pt>
                <c:pt idx="17">
                  <c:v>4.4874603000766617</c:v>
                </c:pt>
                <c:pt idx="18">
                  <c:v>4.5695980725002734</c:v>
                </c:pt>
                <c:pt idx="19">
                  <c:v>4.8981491621947209</c:v>
                </c:pt>
                <c:pt idx="20">
                  <c:v>4.9748110831234253</c:v>
                </c:pt>
                <c:pt idx="21">
                  <c:v>5.0569488555470379</c:v>
                </c:pt>
                <c:pt idx="22">
                  <c:v>5.1390866279706495</c:v>
                </c:pt>
                <c:pt idx="23">
                  <c:v>5.2212244003942612</c:v>
                </c:pt>
                <c:pt idx="24">
                  <c:v>5.3033621728178728</c:v>
                </c:pt>
                <c:pt idx="25">
                  <c:v>5.3854999452414853</c:v>
                </c:pt>
                <c:pt idx="26">
                  <c:v>5.467637717665097</c:v>
                </c:pt>
                <c:pt idx="27">
                  <c:v>5.5497754900887086</c:v>
                </c:pt>
                <c:pt idx="28">
                  <c:v>5.6319132625123203</c:v>
                </c:pt>
                <c:pt idx="29">
                  <c:v>5.7140510349359328</c:v>
                </c:pt>
                <c:pt idx="30">
                  <c:v>5.8783265797831561</c:v>
                </c:pt>
                <c:pt idx="31">
                  <c:v>5.9549885007118606</c:v>
                </c:pt>
                <c:pt idx="32">
                  <c:v>6.1192640455590839</c:v>
                </c:pt>
                <c:pt idx="33">
                  <c:v>6.2835395904063081</c:v>
                </c:pt>
                <c:pt idx="34">
                  <c:v>6.3656773628299197</c:v>
                </c:pt>
                <c:pt idx="35">
                  <c:v>6.5299529076771439</c:v>
                </c:pt>
                <c:pt idx="36">
                  <c:v>6.6120906801007555</c:v>
                </c:pt>
                <c:pt idx="37">
                  <c:v>6.6942284525243672</c:v>
                </c:pt>
                <c:pt idx="38">
                  <c:v>6.7763662249479788</c:v>
                </c:pt>
                <c:pt idx="39">
                  <c:v>6.9351659183002958</c:v>
                </c:pt>
                <c:pt idx="40">
                  <c:v>7.0173036907239075</c:v>
                </c:pt>
                <c:pt idx="41">
                  <c:v>7.0994414631475191</c:v>
                </c:pt>
                <c:pt idx="42">
                  <c:v>7.1815792355711308</c:v>
                </c:pt>
                <c:pt idx="43">
                  <c:v>7.3458547804183549</c:v>
                </c:pt>
                <c:pt idx="44">
                  <c:v>11.228233490307742</c:v>
                </c:pt>
                <c:pt idx="45">
                  <c:v>11.315847114226262</c:v>
                </c:pt>
                <c:pt idx="46">
                  <c:v>11.441791698609133</c:v>
                </c:pt>
                <c:pt idx="47">
                  <c:v>11.504763990800569</c:v>
                </c:pt>
                <c:pt idx="48">
                  <c:v>11.592377614719089</c:v>
                </c:pt>
                <c:pt idx="49">
                  <c:v>11.679991238637609</c:v>
                </c:pt>
                <c:pt idx="50">
                  <c:v>11.866170189464462</c:v>
                </c:pt>
              </c:numCache>
            </c:numRef>
          </c:xVal>
          <c:yVal>
            <c:numRef>
              <c:f>data!$J$364:$J$414</c:f>
              <c:numCache>
                <c:formatCode>General</c:formatCode>
                <c:ptCount val="51"/>
                <c:pt idx="0">
                  <c:v>-35.700000000000003</c:v>
                </c:pt>
                <c:pt idx="1">
                  <c:v>-35.75</c:v>
                </c:pt>
                <c:pt idx="2">
                  <c:v>-35.75</c:v>
                </c:pt>
                <c:pt idx="3">
                  <c:v>-35.75</c:v>
                </c:pt>
                <c:pt idx="4">
                  <c:v>-35.700000000000003</c:v>
                </c:pt>
                <c:pt idx="5">
                  <c:v>-35.799999999999997</c:v>
                </c:pt>
                <c:pt idx="6">
                  <c:v>-35.9</c:v>
                </c:pt>
                <c:pt idx="7">
                  <c:v>-35.97</c:v>
                </c:pt>
                <c:pt idx="8">
                  <c:v>-35.799999999999997</c:v>
                </c:pt>
                <c:pt idx="9">
                  <c:v>-36</c:v>
                </c:pt>
                <c:pt idx="10">
                  <c:v>-36.1</c:v>
                </c:pt>
                <c:pt idx="11">
                  <c:v>-35.950000000000003</c:v>
                </c:pt>
                <c:pt idx="12">
                  <c:v>-36</c:v>
                </c:pt>
                <c:pt idx="13">
                  <c:v>-35.700000000000003</c:v>
                </c:pt>
                <c:pt idx="14">
                  <c:v>-36</c:v>
                </c:pt>
                <c:pt idx="15">
                  <c:v>-35.9</c:v>
                </c:pt>
                <c:pt idx="16">
                  <c:v>-35.9</c:v>
                </c:pt>
                <c:pt idx="17">
                  <c:v>-35.9</c:v>
                </c:pt>
                <c:pt idx="18">
                  <c:v>-35.9</c:v>
                </c:pt>
                <c:pt idx="19">
                  <c:v>-35.9</c:v>
                </c:pt>
                <c:pt idx="20">
                  <c:v>-35.950000000000003</c:v>
                </c:pt>
                <c:pt idx="21">
                  <c:v>-35.9</c:v>
                </c:pt>
                <c:pt idx="22">
                  <c:v>-36.1</c:v>
                </c:pt>
                <c:pt idx="23">
                  <c:v>-36</c:v>
                </c:pt>
                <c:pt idx="24">
                  <c:v>-35.799999999999997</c:v>
                </c:pt>
                <c:pt idx="25">
                  <c:v>-35.9</c:v>
                </c:pt>
                <c:pt idx="26">
                  <c:v>-35.9</c:v>
                </c:pt>
                <c:pt idx="27">
                  <c:v>-36.049999999999997</c:v>
                </c:pt>
                <c:pt idx="28">
                  <c:v>-36.049999999999997</c:v>
                </c:pt>
                <c:pt idx="29">
                  <c:v>-36.15</c:v>
                </c:pt>
                <c:pt idx="30">
                  <c:v>-36.049999999999997</c:v>
                </c:pt>
                <c:pt idx="31">
                  <c:v>-35.9</c:v>
                </c:pt>
                <c:pt idx="32">
                  <c:v>-35.799999999999997</c:v>
                </c:pt>
                <c:pt idx="33">
                  <c:v>-35.9</c:v>
                </c:pt>
                <c:pt idx="34">
                  <c:v>-35.9</c:v>
                </c:pt>
                <c:pt idx="35">
                  <c:v>-36</c:v>
                </c:pt>
                <c:pt idx="36">
                  <c:v>-36.200000000000003</c:v>
                </c:pt>
                <c:pt idx="37">
                  <c:v>-36.049999999999997</c:v>
                </c:pt>
                <c:pt idx="38">
                  <c:v>-35.799999999999997</c:v>
                </c:pt>
                <c:pt idx="39">
                  <c:v>-35.950000000000003</c:v>
                </c:pt>
                <c:pt idx="40">
                  <c:v>-36</c:v>
                </c:pt>
                <c:pt idx="41">
                  <c:v>-35.9</c:v>
                </c:pt>
                <c:pt idx="42">
                  <c:v>-36</c:v>
                </c:pt>
                <c:pt idx="43">
                  <c:v>-35.9</c:v>
                </c:pt>
                <c:pt idx="44">
                  <c:v>-35.65</c:v>
                </c:pt>
                <c:pt idx="45">
                  <c:v>-35.700000000000003</c:v>
                </c:pt>
                <c:pt idx="46">
                  <c:v>-35.700000000000003</c:v>
                </c:pt>
                <c:pt idx="47">
                  <c:v>-35.700000000000003</c:v>
                </c:pt>
                <c:pt idx="48">
                  <c:v>-35.85</c:v>
                </c:pt>
                <c:pt idx="49">
                  <c:v>-35.65</c:v>
                </c:pt>
                <c:pt idx="50">
                  <c:v>-35.75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843968"/>
        <c:axId val="151845888"/>
      </c:scatterChart>
      <c:valAx>
        <c:axId val="15184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845888"/>
        <c:crosses val="autoZero"/>
        <c:crossBetween val="midCat"/>
      </c:valAx>
      <c:valAx>
        <c:axId val="151845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 to water</a:t>
                </a:r>
                <a:r>
                  <a:rPr lang="en-AU" baseline="0"/>
                  <a:t> (m)</a:t>
                </a:r>
                <a:endParaRPr lang="en-AU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843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103215 (tertiary)</c:v>
          </c:tx>
          <c:spPr>
            <a:ln w="28575">
              <a:noFill/>
            </a:ln>
          </c:spPr>
          <c:xVal>
            <c:numRef>
              <c:f>data!$K$346:$K$362</c:f>
              <c:numCache>
                <c:formatCode>General</c:formatCode>
                <c:ptCount val="17"/>
                <c:pt idx="0">
                  <c:v>3.58</c:v>
                </c:pt>
                <c:pt idx="1">
                  <c:v>3.6621917808219178</c:v>
                </c:pt>
                <c:pt idx="2">
                  <c:v>3.7443835616438355</c:v>
                </c:pt>
                <c:pt idx="3">
                  <c:v>3.8265753424657531</c:v>
                </c:pt>
                <c:pt idx="4">
                  <c:v>3.9087671232876708</c:v>
                </c:pt>
                <c:pt idx="5">
                  <c:v>4.0731506849315062</c:v>
                </c:pt>
                <c:pt idx="6">
                  <c:v>4.1553424657534244</c:v>
                </c:pt>
                <c:pt idx="7">
                  <c:v>4.2375342465753425</c:v>
                </c:pt>
                <c:pt idx="8">
                  <c:v>4.484109589041096</c:v>
                </c:pt>
                <c:pt idx="9">
                  <c:v>4.5663013698630142</c:v>
                </c:pt>
                <c:pt idx="10">
                  <c:v>4.8950684931506849</c:v>
                </c:pt>
                <c:pt idx="11">
                  <c:v>4.9717808219178083</c:v>
                </c:pt>
                <c:pt idx="12">
                  <c:v>5.0539726027397265</c:v>
                </c:pt>
                <c:pt idx="13">
                  <c:v>5.1361643835616446</c:v>
                </c:pt>
                <c:pt idx="14">
                  <c:v>5.2183561643835628</c:v>
                </c:pt>
                <c:pt idx="15">
                  <c:v>5.3005479452054809</c:v>
                </c:pt>
                <c:pt idx="16">
                  <c:v>5.382739726027399</c:v>
                </c:pt>
              </c:numCache>
            </c:numRef>
          </c:xVal>
          <c:yVal>
            <c:numRef>
              <c:f>data!$J$346:$J$362</c:f>
              <c:numCache>
                <c:formatCode>General</c:formatCode>
                <c:ptCount val="17"/>
                <c:pt idx="0">
                  <c:v>-37.4</c:v>
                </c:pt>
                <c:pt idx="1">
                  <c:v>-37.65</c:v>
                </c:pt>
                <c:pt idx="2">
                  <c:v>-35.950000000000003</c:v>
                </c:pt>
                <c:pt idx="3">
                  <c:v>-37.4</c:v>
                </c:pt>
                <c:pt idx="4">
                  <c:v>-37.299999999999997</c:v>
                </c:pt>
                <c:pt idx="5">
                  <c:v>-37.4</c:v>
                </c:pt>
                <c:pt idx="6">
                  <c:v>-37.5</c:v>
                </c:pt>
                <c:pt idx="7">
                  <c:v>-37.4</c:v>
                </c:pt>
                <c:pt idx="8">
                  <c:v>-37.549999999999997</c:v>
                </c:pt>
                <c:pt idx="9">
                  <c:v>-38</c:v>
                </c:pt>
                <c:pt idx="10">
                  <c:v>-37.299999999999997</c:v>
                </c:pt>
                <c:pt idx="11">
                  <c:v>-37.549999999999997</c:v>
                </c:pt>
                <c:pt idx="12">
                  <c:v>-37.450000000000003</c:v>
                </c:pt>
                <c:pt idx="13">
                  <c:v>-37.799999999999997</c:v>
                </c:pt>
                <c:pt idx="14">
                  <c:v>-37.549999999999997</c:v>
                </c:pt>
                <c:pt idx="15">
                  <c:v>-37.35</c:v>
                </c:pt>
                <c:pt idx="16">
                  <c:v>-37.549999999999997</c:v>
                </c:pt>
              </c:numCache>
            </c:numRef>
          </c:yVal>
          <c:smooth val="0"/>
        </c:ser>
        <c:ser>
          <c:idx val="2"/>
          <c:order val="1"/>
          <c:tx>
            <c:v>103217 (Clematis)</c:v>
          </c:tx>
          <c:spPr>
            <a:ln w="28575">
              <a:noFill/>
            </a:ln>
          </c:spPr>
          <c:xVal>
            <c:numRef>
              <c:f>data!$I$416:$I$447</c:f>
              <c:numCache>
                <c:formatCode>0.00</c:formatCode>
                <c:ptCount val="32"/>
                <c:pt idx="0">
                  <c:v>7.939984667615814E-2</c:v>
                </c:pt>
                <c:pt idx="1">
                  <c:v>0.11773080714051035</c:v>
                </c:pt>
                <c:pt idx="2">
                  <c:v>0.13689628737268644</c:v>
                </c:pt>
                <c:pt idx="3">
                  <c:v>0.15879969335231628</c:v>
                </c:pt>
                <c:pt idx="4">
                  <c:v>0.92815682838681413</c:v>
                </c:pt>
                <c:pt idx="5">
                  <c:v>1.0212463038002408</c:v>
                </c:pt>
                <c:pt idx="6">
                  <c:v>2.0233271273683058</c:v>
                </c:pt>
                <c:pt idx="7">
                  <c:v>5.4731135691600041</c:v>
                </c:pt>
                <c:pt idx="8">
                  <c:v>5.5552513415836158</c:v>
                </c:pt>
                <c:pt idx="9">
                  <c:v>5.6373891140072283</c:v>
                </c:pt>
                <c:pt idx="10">
                  <c:v>5.71952688643084</c:v>
                </c:pt>
                <c:pt idx="11">
                  <c:v>5.8838024312780632</c:v>
                </c:pt>
                <c:pt idx="12">
                  <c:v>5.9604643522067677</c:v>
                </c:pt>
                <c:pt idx="13">
                  <c:v>6.1247398970539919</c:v>
                </c:pt>
                <c:pt idx="14">
                  <c:v>6.2890154419012152</c:v>
                </c:pt>
                <c:pt idx="15">
                  <c:v>6.3711532143248277</c:v>
                </c:pt>
                <c:pt idx="16">
                  <c:v>6.535428759172051</c:v>
                </c:pt>
                <c:pt idx="17">
                  <c:v>6.6175665315956627</c:v>
                </c:pt>
                <c:pt idx="18">
                  <c:v>6.6997043040192752</c:v>
                </c:pt>
                <c:pt idx="19">
                  <c:v>6.7818420764428868</c:v>
                </c:pt>
                <c:pt idx="20">
                  <c:v>6.940641769795203</c:v>
                </c:pt>
                <c:pt idx="21">
                  <c:v>7.0227795422188146</c:v>
                </c:pt>
                <c:pt idx="22">
                  <c:v>7.1049173146424272</c:v>
                </c:pt>
                <c:pt idx="23">
                  <c:v>7.1870550870660388</c:v>
                </c:pt>
                <c:pt idx="24">
                  <c:v>7.3513306319132621</c:v>
                </c:pt>
                <c:pt idx="25">
                  <c:v>11.233709341802649</c:v>
                </c:pt>
                <c:pt idx="26">
                  <c:v>11.321322965721169</c:v>
                </c:pt>
                <c:pt idx="27">
                  <c:v>11.447267550104041</c:v>
                </c:pt>
                <c:pt idx="28">
                  <c:v>11.510239842295476</c:v>
                </c:pt>
                <c:pt idx="29">
                  <c:v>11.597853466213996</c:v>
                </c:pt>
                <c:pt idx="30">
                  <c:v>11.685467090132516</c:v>
                </c:pt>
                <c:pt idx="31">
                  <c:v>11.871646040959369</c:v>
                </c:pt>
              </c:numCache>
            </c:numRef>
          </c:xVal>
          <c:yVal>
            <c:numRef>
              <c:f>data!$J$416:$J$447</c:f>
              <c:numCache>
                <c:formatCode>General</c:formatCode>
                <c:ptCount val="32"/>
                <c:pt idx="0">
                  <c:v>-36.700000000000003</c:v>
                </c:pt>
                <c:pt idx="1">
                  <c:v>-36.799999999999997</c:v>
                </c:pt>
                <c:pt idx="2">
                  <c:v>-36.950000000000003</c:v>
                </c:pt>
                <c:pt idx="3">
                  <c:v>-36.799999999999997</c:v>
                </c:pt>
                <c:pt idx="4">
                  <c:v>-37.799999999999997</c:v>
                </c:pt>
                <c:pt idx="5">
                  <c:v>-37.799999999999997</c:v>
                </c:pt>
                <c:pt idx="6">
                  <c:v>-40.04</c:v>
                </c:pt>
                <c:pt idx="7">
                  <c:v>-37.75</c:v>
                </c:pt>
                <c:pt idx="8">
                  <c:v>-37.85</c:v>
                </c:pt>
                <c:pt idx="9">
                  <c:v>-38</c:v>
                </c:pt>
                <c:pt idx="10">
                  <c:v>-37.75</c:v>
                </c:pt>
                <c:pt idx="11">
                  <c:v>-37.9</c:v>
                </c:pt>
                <c:pt idx="12">
                  <c:v>-37.700000000000003</c:v>
                </c:pt>
                <c:pt idx="13">
                  <c:v>-37.65</c:v>
                </c:pt>
                <c:pt idx="14">
                  <c:v>-37.700000000000003</c:v>
                </c:pt>
                <c:pt idx="15">
                  <c:v>-37.85</c:v>
                </c:pt>
                <c:pt idx="16">
                  <c:v>-40.299999999999997</c:v>
                </c:pt>
                <c:pt idx="17">
                  <c:v>-38.299999999999997</c:v>
                </c:pt>
                <c:pt idx="18">
                  <c:v>-38</c:v>
                </c:pt>
                <c:pt idx="19">
                  <c:v>-37.65</c:v>
                </c:pt>
                <c:pt idx="20">
                  <c:v>-39.799999999999997</c:v>
                </c:pt>
                <c:pt idx="21">
                  <c:v>-37.799999999999997</c:v>
                </c:pt>
                <c:pt idx="22">
                  <c:v>-39.9</c:v>
                </c:pt>
                <c:pt idx="23">
                  <c:v>-38.5</c:v>
                </c:pt>
                <c:pt idx="24">
                  <c:v>-37.799999999999997</c:v>
                </c:pt>
                <c:pt idx="25">
                  <c:v>-36.6</c:v>
                </c:pt>
                <c:pt idx="26">
                  <c:v>-36.549999999999997</c:v>
                </c:pt>
                <c:pt idx="27">
                  <c:v>-36.65</c:v>
                </c:pt>
                <c:pt idx="28">
                  <c:v>-38.65</c:v>
                </c:pt>
                <c:pt idx="29">
                  <c:v>-37</c:v>
                </c:pt>
                <c:pt idx="30">
                  <c:v>-36.700000000000003</c:v>
                </c:pt>
                <c:pt idx="31">
                  <c:v>-36.799999999999997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649152"/>
        <c:axId val="153651072"/>
      </c:scatterChart>
      <c:valAx>
        <c:axId val="15364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3651072"/>
        <c:crosses val="autoZero"/>
        <c:crossBetween val="midCat"/>
      </c:valAx>
      <c:valAx>
        <c:axId val="153651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 to water</a:t>
                </a:r>
                <a:r>
                  <a:rPr lang="en-AU" baseline="0"/>
                  <a:t> (m)</a:t>
                </a:r>
                <a:endParaRPr lang="en-AU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36491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103216 (Clematis)</c:v>
          </c:tx>
          <c:spPr>
            <a:ln w="28575">
              <a:noFill/>
            </a:ln>
          </c:spPr>
          <c:xVal>
            <c:numRef>
              <c:f>data!$I$364:$I$414</c:f>
              <c:numCache>
                <c:formatCode>0.00</c:formatCode>
                <c:ptCount val="51"/>
                <c:pt idx="0">
                  <c:v>7.939984667615814E-2</c:v>
                </c:pt>
                <c:pt idx="1">
                  <c:v>0.11773080714051035</c:v>
                </c:pt>
                <c:pt idx="2">
                  <c:v>0.13689628737268644</c:v>
                </c:pt>
                <c:pt idx="3">
                  <c:v>0.15879969335231628</c:v>
                </c:pt>
                <c:pt idx="4">
                  <c:v>0.76114335779213671</c:v>
                </c:pt>
                <c:pt idx="5">
                  <c:v>0.92815682838681413</c:v>
                </c:pt>
                <c:pt idx="6">
                  <c:v>1.0212463038002408</c:v>
                </c:pt>
                <c:pt idx="7">
                  <c:v>2.0233271273683058</c:v>
                </c:pt>
                <c:pt idx="8">
                  <c:v>3.5018070309933194</c:v>
                </c:pt>
                <c:pt idx="9">
                  <c:v>3.5839448034169314</c:v>
                </c:pt>
                <c:pt idx="10">
                  <c:v>3.6660825758405431</c:v>
                </c:pt>
                <c:pt idx="11">
                  <c:v>3.7482203482641552</c:v>
                </c:pt>
                <c:pt idx="12">
                  <c:v>3.8303581206877668</c:v>
                </c:pt>
                <c:pt idx="13">
                  <c:v>3.9124958931113789</c:v>
                </c:pt>
                <c:pt idx="14">
                  <c:v>4.0767714379586026</c:v>
                </c:pt>
                <c:pt idx="15">
                  <c:v>4.1589092103822143</c:v>
                </c:pt>
                <c:pt idx="16">
                  <c:v>4.2410469828058259</c:v>
                </c:pt>
                <c:pt idx="17">
                  <c:v>4.4874603000766617</c:v>
                </c:pt>
                <c:pt idx="18">
                  <c:v>4.5695980725002734</c:v>
                </c:pt>
                <c:pt idx="19">
                  <c:v>4.8981491621947209</c:v>
                </c:pt>
                <c:pt idx="20">
                  <c:v>4.9748110831234253</c:v>
                </c:pt>
                <c:pt idx="21">
                  <c:v>5.0569488555470379</c:v>
                </c:pt>
                <c:pt idx="22">
                  <c:v>5.1390866279706495</c:v>
                </c:pt>
                <c:pt idx="23">
                  <c:v>5.2212244003942612</c:v>
                </c:pt>
                <c:pt idx="24">
                  <c:v>5.3033621728178728</c:v>
                </c:pt>
                <c:pt idx="25">
                  <c:v>5.3854999452414853</c:v>
                </c:pt>
                <c:pt idx="26">
                  <c:v>5.467637717665097</c:v>
                </c:pt>
                <c:pt idx="27">
                  <c:v>5.5497754900887086</c:v>
                </c:pt>
                <c:pt idx="28">
                  <c:v>5.6319132625123203</c:v>
                </c:pt>
                <c:pt idx="29">
                  <c:v>5.7140510349359328</c:v>
                </c:pt>
                <c:pt idx="30">
                  <c:v>5.8783265797831561</c:v>
                </c:pt>
                <c:pt idx="31">
                  <c:v>5.9549885007118606</c:v>
                </c:pt>
                <c:pt idx="32">
                  <c:v>6.1192640455590839</c:v>
                </c:pt>
                <c:pt idx="33">
                  <c:v>6.2835395904063081</c:v>
                </c:pt>
                <c:pt idx="34">
                  <c:v>6.3656773628299197</c:v>
                </c:pt>
                <c:pt idx="35">
                  <c:v>6.5299529076771439</c:v>
                </c:pt>
                <c:pt idx="36">
                  <c:v>6.6120906801007555</c:v>
                </c:pt>
                <c:pt idx="37">
                  <c:v>6.6942284525243672</c:v>
                </c:pt>
                <c:pt idx="38">
                  <c:v>6.7763662249479788</c:v>
                </c:pt>
                <c:pt idx="39">
                  <c:v>6.9351659183002958</c:v>
                </c:pt>
                <c:pt idx="40">
                  <c:v>7.0173036907239075</c:v>
                </c:pt>
                <c:pt idx="41">
                  <c:v>7.0994414631475191</c:v>
                </c:pt>
                <c:pt idx="42">
                  <c:v>7.1815792355711308</c:v>
                </c:pt>
                <c:pt idx="43">
                  <c:v>7.3458547804183549</c:v>
                </c:pt>
                <c:pt idx="44">
                  <c:v>11.228233490307742</c:v>
                </c:pt>
                <c:pt idx="45">
                  <c:v>11.315847114226262</c:v>
                </c:pt>
                <c:pt idx="46">
                  <c:v>11.441791698609133</c:v>
                </c:pt>
                <c:pt idx="47">
                  <c:v>11.504763990800569</c:v>
                </c:pt>
                <c:pt idx="48">
                  <c:v>11.592377614719089</c:v>
                </c:pt>
                <c:pt idx="49">
                  <c:v>11.679991238637609</c:v>
                </c:pt>
                <c:pt idx="50">
                  <c:v>11.866170189464462</c:v>
                </c:pt>
              </c:numCache>
            </c:numRef>
          </c:xVal>
          <c:yVal>
            <c:numRef>
              <c:f>data!$J$364:$J$414</c:f>
              <c:numCache>
                <c:formatCode>General</c:formatCode>
                <c:ptCount val="51"/>
                <c:pt idx="0">
                  <c:v>-35.700000000000003</c:v>
                </c:pt>
                <c:pt idx="1">
                  <c:v>-35.75</c:v>
                </c:pt>
                <c:pt idx="2">
                  <c:v>-35.75</c:v>
                </c:pt>
                <c:pt idx="3">
                  <c:v>-35.75</c:v>
                </c:pt>
                <c:pt idx="4">
                  <c:v>-35.700000000000003</c:v>
                </c:pt>
                <c:pt idx="5">
                  <c:v>-35.799999999999997</c:v>
                </c:pt>
                <c:pt idx="6">
                  <c:v>-35.9</c:v>
                </c:pt>
                <c:pt idx="7">
                  <c:v>-35.97</c:v>
                </c:pt>
                <c:pt idx="8">
                  <c:v>-35.799999999999997</c:v>
                </c:pt>
                <c:pt idx="9">
                  <c:v>-36</c:v>
                </c:pt>
                <c:pt idx="10">
                  <c:v>-36.1</c:v>
                </c:pt>
                <c:pt idx="11">
                  <c:v>-35.950000000000003</c:v>
                </c:pt>
                <c:pt idx="12">
                  <c:v>-36</c:v>
                </c:pt>
                <c:pt idx="13">
                  <c:v>-35.700000000000003</c:v>
                </c:pt>
                <c:pt idx="14">
                  <c:v>-36</c:v>
                </c:pt>
                <c:pt idx="15">
                  <c:v>-35.9</c:v>
                </c:pt>
                <c:pt idx="16">
                  <c:v>-35.9</c:v>
                </c:pt>
                <c:pt idx="17">
                  <c:v>-35.9</c:v>
                </c:pt>
                <c:pt idx="18">
                  <c:v>-35.9</c:v>
                </c:pt>
                <c:pt idx="19">
                  <c:v>-35.9</c:v>
                </c:pt>
                <c:pt idx="20">
                  <c:v>-35.950000000000003</c:v>
                </c:pt>
                <c:pt idx="21">
                  <c:v>-35.9</c:v>
                </c:pt>
                <c:pt idx="22">
                  <c:v>-36.1</c:v>
                </c:pt>
                <c:pt idx="23">
                  <c:v>-36</c:v>
                </c:pt>
                <c:pt idx="24">
                  <c:v>-35.799999999999997</c:v>
                </c:pt>
                <c:pt idx="25">
                  <c:v>-35.9</c:v>
                </c:pt>
                <c:pt idx="26">
                  <c:v>-35.9</c:v>
                </c:pt>
                <c:pt idx="27">
                  <c:v>-36.049999999999997</c:v>
                </c:pt>
                <c:pt idx="28">
                  <c:v>-36.049999999999997</c:v>
                </c:pt>
                <c:pt idx="29">
                  <c:v>-36.15</c:v>
                </c:pt>
                <c:pt idx="30">
                  <c:v>-36.049999999999997</c:v>
                </c:pt>
                <c:pt idx="31">
                  <c:v>-35.9</c:v>
                </c:pt>
                <c:pt idx="32">
                  <c:v>-35.799999999999997</c:v>
                </c:pt>
                <c:pt idx="33">
                  <c:v>-35.9</c:v>
                </c:pt>
                <c:pt idx="34">
                  <c:v>-35.9</c:v>
                </c:pt>
                <c:pt idx="35">
                  <c:v>-36</c:v>
                </c:pt>
                <c:pt idx="36">
                  <c:v>-36.200000000000003</c:v>
                </c:pt>
                <c:pt idx="37">
                  <c:v>-36.049999999999997</c:v>
                </c:pt>
                <c:pt idx="38">
                  <c:v>-35.799999999999997</c:v>
                </c:pt>
                <c:pt idx="39">
                  <c:v>-35.950000000000003</c:v>
                </c:pt>
                <c:pt idx="40">
                  <c:v>-36</c:v>
                </c:pt>
                <c:pt idx="41">
                  <c:v>-35.9</c:v>
                </c:pt>
                <c:pt idx="42">
                  <c:v>-36</c:v>
                </c:pt>
                <c:pt idx="43">
                  <c:v>-35.9</c:v>
                </c:pt>
                <c:pt idx="44">
                  <c:v>-35.65</c:v>
                </c:pt>
                <c:pt idx="45">
                  <c:v>-35.700000000000003</c:v>
                </c:pt>
                <c:pt idx="46">
                  <c:v>-35.700000000000003</c:v>
                </c:pt>
                <c:pt idx="47">
                  <c:v>-35.700000000000003</c:v>
                </c:pt>
                <c:pt idx="48">
                  <c:v>-35.85</c:v>
                </c:pt>
                <c:pt idx="49">
                  <c:v>-35.65</c:v>
                </c:pt>
                <c:pt idx="50">
                  <c:v>-35.75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667456"/>
        <c:axId val="151977984"/>
      </c:scatterChart>
      <c:valAx>
        <c:axId val="15366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51977984"/>
        <c:crosses val="autoZero"/>
        <c:crossBetween val="midCat"/>
      </c:valAx>
      <c:valAx>
        <c:axId val="151977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 to water</a:t>
                </a:r>
                <a:r>
                  <a:rPr lang="en-AU" baseline="0"/>
                  <a:t> (m)</a:t>
                </a:r>
                <a:endParaRPr lang="en-AU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36674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RN12030100 (alluvium)</c:v>
          </c:tx>
          <c:spPr>
            <a:ln w="28575">
              <a:noFill/>
            </a:ln>
          </c:spPr>
          <c:xVal>
            <c:numRef>
              <c:f>#REF!</c:f>
              <c:numCache>
                <c:formatCode>General</c:formatCode>
                <c:ptCount val="11"/>
                <c:pt idx="0">
                  <c:v>6.1767604862556125</c:v>
                </c:pt>
                <c:pt idx="1">
                  <c:v>6.3656773628299197</c:v>
                </c:pt>
                <c:pt idx="2">
                  <c:v>6.6093527543533019</c:v>
                </c:pt>
                <c:pt idx="3">
                  <c:v>6.7955317051801556</c:v>
                </c:pt>
                <c:pt idx="4">
                  <c:v>7.0419450224509905</c:v>
                </c:pt>
                <c:pt idx="5">
                  <c:v>7.3485927061658085</c:v>
                </c:pt>
                <c:pt idx="6">
                  <c:v>7.6114335779213667</c:v>
                </c:pt>
                <c:pt idx="7">
                  <c:v>7.8167780089803962</c:v>
                </c:pt>
                <c:pt idx="8">
                  <c:v>8.0440258460190552</c:v>
                </c:pt>
                <c:pt idx="9">
                  <c:v>8.3123425692695214</c:v>
                </c:pt>
                <c:pt idx="10">
                  <c:v>8.5395904063081804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1"/>
                <c:pt idx="0">
                  <c:v>-14.48</c:v>
                </c:pt>
                <c:pt idx="1">
                  <c:v>-14.48</c:v>
                </c:pt>
                <c:pt idx="2">
                  <c:v>-14.45</c:v>
                </c:pt>
                <c:pt idx="3">
                  <c:v>-14.19</c:v>
                </c:pt>
                <c:pt idx="4">
                  <c:v>-14.18</c:v>
                </c:pt>
                <c:pt idx="5">
                  <c:v>-14.12</c:v>
                </c:pt>
                <c:pt idx="6">
                  <c:v>-14.18</c:v>
                </c:pt>
                <c:pt idx="7">
                  <c:v>-14.15</c:v>
                </c:pt>
                <c:pt idx="8">
                  <c:v>-14.16</c:v>
                </c:pt>
                <c:pt idx="9">
                  <c:v>-14.21</c:v>
                </c:pt>
                <c:pt idx="10">
                  <c:v>-14.15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57216"/>
        <c:axId val="136459392"/>
      </c:scatterChart>
      <c:valAx>
        <c:axId val="13645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6459392"/>
        <c:crosses val="autoZero"/>
        <c:crossBetween val="midCat"/>
      </c:valAx>
      <c:valAx>
        <c:axId val="136459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</a:t>
                </a:r>
                <a:r>
                  <a:rPr lang="en-AU" baseline="0"/>
                  <a:t> to water (m)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6457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RN12030099 (Betts Creek Beds)</c:v>
          </c:tx>
          <c:spPr>
            <a:ln w="28575">
              <a:noFill/>
            </a:ln>
          </c:spPr>
          <c:xVal>
            <c:numRef>
              <c:f>#REF!</c:f>
              <c:numCache>
                <c:formatCode>General</c:formatCode>
                <c:ptCount val="17"/>
                <c:pt idx="0">
                  <c:v>0.24915124301828934</c:v>
                </c:pt>
                <c:pt idx="1">
                  <c:v>0.61603329317708899</c:v>
                </c:pt>
                <c:pt idx="2">
                  <c:v>1.2156390318694557</c:v>
                </c:pt>
                <c:pt idx="3">
                  <c:v>3.8194064176979521</c:v>
                </c:pt>
                <c:pt idx="4">
                  <c:v>4.1205782499178625</c:v>
                </c:pt>
                <c:pt idx="5">
                  <c:v>4.6325703646917091</c:v>
                </c:pt>
                <c:pt idx="6">
                  <c:v>6.1767604862556125</c:v>
                </c:pt>
                <c:pt idx="7">
                  <c:v>6.3656773628299197</c:v>
                </c:pt>
                <c:pt idx="8">
                  <c:v>6.6093527543533019</c:v>
                </c:pt>
                <c:pt idx="9">
                  <c:v>6.7955317051801556</c:v>
                </c:pt>
                <c:pt idx="10">
                  <c:v>7.0419450224509905</c:v>
                </c:pt>
                <c:pt idx="11">
                  <c:v>7.3485927061658085</c:v>
                </c:pt>
                <c:pt idx="12">
                  <c:v>7.6114335779213667</c:v>
                </c:pt>
                <c:pt idx="13">
                  <c:v>7.8167780089803962</c:v>
                </c:pt>
                <c:pt idx="14">
                  <c:v>8.0440258460190552</c:v>
                </c:pt>
                <c:pt idx="15">
                  <c:v>8.3123425692695214</c:v>
                </c:pt>
                <c:pt idx="16">
                  <c:v>8.5395904063081804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7"/>
                <c:pt idx="0">
                  <c:v>-4.51</c:v>
                </c:pt>
                <c:pt idx="1">
                  <c:v>-4.46</c:v>
                </c:pt>
                <c:pt idx="2">
                  <c:v>-4.5</c:v>
                </c:pt>
                <c:pt idx="3">
                  <c:v>-4.53</c:v>
                </c:pt>
                <c:pt idx="4">
                  <c:v>-4.5599999999999996</c:v>
                </c:pt>
                <c:pt idx="5">
                  <c:v>-4.47</c:v>
                </c:pt>
                <c:pt idx="6">
                  <c:v>-4.7</c:v>
                </c:pt>
                <c:pt idx="7">
                  <c:v>-4.4800000000000004</c:v>
                </c:pt>
                <c:pt idx="8">
                  <c:v>-4.55</c:v>
                </c:pt>
                <c:pt idx="9">
                  <c:v>-4.42</c:v>
                </c:pt>
                <c:pt idx="10">
                  <c:v>-4.26</c:v>
                </c:pt>
                <c:pt idx="11">
                  <c:v>-4.3</c:v>
                </c:pt>
                <c:pt idx="12">
                  <c:v>-4.33</c:v>
                </c:pt>
                <c:pt idx="13">
                  <c:v>-4.32</c:v>
                </c:pt>
                <c:pt idx="14">
                  <c:v>-4.3099999999999996</c:v>
                </c:pt>
                <c:pt idx="15">
                  <c:v>-4.13</c:v>
                </c:pt>
                <c:pt idx="16">
                  <c:v>-4.21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76160"/>
        <c:axId val="136478080"/>
      </c:scatterChart>
      <c:valAx>
        <c:axId val="13647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6478080"/>
        <c:crosses val="autoZero"/>
        <c:crossBetween val="midCat"/>
      </c:valAx>
      <c:valAx>
        <c:axId val="136478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</a:t>
                </a:r>
                <a:r>
                  <a:rPr lang="en-AU" baseline="0"/>
                  <a:t> to water (m)</a:t>
                </a:r>
                <a:endParaRPr lang="en-AU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6476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12030144 (Rewan)</c:v>
          </c:tx>
          <c:spPr>
            <a:ln w="28575">
              <a:noFill/>
            </a:ln>
          </c:spPr>
          <c:xVal>
            <c:numRef>
              <c:f>#REF!</c:f>
              <c:numCache>
                <c:formatCode>General</c:formatCode>
                <c:ptCount val="20"/>
                <c:pt idx="0">
                  <c:v>0.31232876712328766</c:v>
                </c:pt>
                <c:pt idx="1">
                  <c:v>0.55342465753424652</c:v>
                </c:pt>
                <c:pt idx="2">
                  <c:v>1.1095890410958904</c:v>
                </c:pt>
                <c:pt idx="3">
                  <c:v>1.167123287671233</c:v>
                </c:pt>
                <c:pt idx="4">
                  <c:v>1.3534246575342466</c:v>
                </c:pt>
                <c:pt idx="5">
                  <c:v>1.726027397260274</c:v>
                </c:pt>
                <c:pt idx="6">
                  <c:v>2.3260273972602739</c:v>
                </c:pt>
                <c:pt idx="7">
                  <c:v>3.5013698630136987</c:v>
                </c:pt>
                <c:pt idx="8">
                  <c:v>4.2493150684931509</c:v>
                </c:pt>
                <c:pt idx="9">
                  <c:v>4.9315068493150687</c:v>
                </c:pt>
                <c:pt idx="10">
                  <c:v>5.2301369863013702</c:v>
                </c:pt>
                <c:pt idx="11">
                  <c:v>5.7452054794520544</c:v>
                </c:pt>
                <c:pt idx="12">
                  <c:v>5.8876712328767127</c:v>
                </c:pt>
                <c:pt idx="13">
                  <c:v>5.9671232876712326</c:v>
                </c:pt>
                <c:pt idx="14">
                  <c:v>7.4794520547945202</c:v>
                </c:pt>
                <c:pt idx="15">
                  <c:v>7.9095890410958907</c:v>
                </c:pt>
                <c:pt idx="16">
                  <c:v>8.1561643835616433</c:v>
                </c:pt>
                <c:pt idx="17">
                  <c:v>9.1589041095890416</c:v>
                </c:pt>
                <c:pt idx="18">
                  <c:v>9.4273972602739722</c:v>
                </c:pt>
                <c:pt idx="19">
                  <c:v>9.6547945205479451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20"/>
                <c:pt idx="0">
                  <c:v>-50.24</c:v>
                </c:pt>
                <c:pt idx="1">
                  <c:v>-50.29</c:v>
                </c:pt>
                <c:pt idx="2">
                  <c:v>-50.26</c:v>
                </c:pt>
                <c:pt idx="3">
                  <c:v>-50.28</c:v>
                </c:pt>
                <c:pt idx="4">
                  <c:v>-50.3</c:v>
                </c:pt>
                <c:pt idx="5">
                  <c:v>-50.29</c:v>
                </c:pt>
                <c:pt idx="6">
                  <c:v>-50.26</c:v>
                </c:pt>
                <c:pt idx="7">
                  <c:v>-50.21</c:v>
                </c:pt>
                <c:pt idx="8">
                  <c:v>-50.23</c:v>
                </c:pt>
                <c:pt idx="9">
                  <c:v>-50.21</c:v>
                </c:pt>
                <c:pt idx="10">
                  <c:v>-50.19</c:v>
                </c:pt>
                <c:pt idx="11">
                  <c:v>-50.2</c:v>
                </c:pt>
                <c:pt idx="12">
                  <c:v>-50.19</c:v>
                </c:pt>
                <c:pt idx="13">
                  <c:v>-50.16</c:v>
                </c:pt>
                <c:pt idx="14">
                  <c:v>-49.87</c:v>
                </c:pt>
                <c:pt idx="15">
                  <c:v>-49.92</c:v>
                </c:pt>
                <c:pt idx="16">
                  <c:v>-50.12</c:v>
                </c:pt>
                <c:pt idx="17">
                  <c:v>-50.1</c:v>
                </c:pt>
                <c:pt idx="18">
                  <c:v>-50.02</c:v>
                </c:pt>
                <c:pt idx="19">
                  <c:v>-50.11</c:v>
                </c:pt>
              </c:numCache>
            </c:numRef>
          </c:yVal>
          <c:smooth val="0"/>
        </c:ser>
        <c:ser>
          <c:idx val="1"/>
          <c:order val="1"/>
          <c:tx>
            <c:v>12030145 (Cenozoic)</c:v>
          </c:tx>
          <c:spPr>
            <a:ln w="28575">
              <a:noFill/>
            </a:ln>
          </c:spPr>
          <c:xVal>
            <c:numRef>
              <c:f>#REF!</c:f>
              <c:numCache>
                <c:formatCode>General</c:formatCode>
                <c:ptCount val="23"/>
                <c:pt idx="0">
                  <c:v>0.31212353520972508</c:v>
                </c:pt>
                <c:pt idx="1">
                  <c:v>0.55306100098565325</c:v>
                </c:pt>
                <c:pt idx="2">
                  <c:v>1.1088599277187603</c:v>
                </c:pt>
                <c:pt idx="3">
                  <c:v>1.1663563684152884</c:v>
                </c:pt>
                <c:pt idx="4">
                  <c:v>1.3525353192421421</c:v>
                </c:pt>
                <c:pt idx="5">
                  <c:v>1.7248932208958492</c:v>
                </c:pt>
                <c:pt idx="6">
                  <c:v>2.3244989595882157</c:v>
                </c:pt>
                <c:pt idx="7">
                  <c:v>3.4990691052458658</c:v>
                </c:pt>
                <c:pt idx="8">
                  <c:v>4.246522834300734</c:v>
                </c:pt>
                <c:pt idx="9">
                  <c:v>4.9282663454167119</c:v>
                </c:pt>
                <c:pt idx="10">
                  <c:v>5.2267002518891683</c:v>
                </c:pt>
                <c:pt idx="11">
                  <c:v>5.7414302924104694</c:v>
                </c:pt>
                <c:pt idx="12">
                  <c:v>5.8838024312780632</c:v>
                </c:pt>
                <c:pt idx="13">
                  <c:v>5.9632022779542213</c:v>
                </c:pt>
                <c:pt idx="14">
                  <c:v>6.1877121892454277</c:v>
                </c:pt>
                <c:pt idx="15">
                  <c:v>6.4560289124958929</c:v>
                </c:pt>
                <c:pt idx="16">
                  <c:v>6.6805388237870984</c:v>
                </c:pt>
                <c:pt idx="17">
                  <c:v>6.9652831015222869</c:v>
                </c:pt>
                <c:pt idx="18">
                  <c:v>7.1897930128134924</c:v>
                </c:pt>
                <c:pt idx="19">
                  <c:v>7.7182126820720622</c:v>
                </c:pt>
                <c:pt idx="20">
                  <c:v>7.9043916328989159</c:v>
                </c:pt>
                <c:pt idx="21">
                  <c:v>8.1508049501697517</c:v>
                </c:pt>
                <c:pt idx="22">
                  <c:v>9.6484503340269416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23"/>
                <c:pt idx="0">
                  <c:v>-17.559999999999999</c:v>
                </c:pt>
                <c:pt idx="1">
                  <c:v>-17.559999999999999</c:v>
                </c:pt>
                <c:pt idx="2">
                  <c:v>-17.53</c:v>
                </c:pt>
                <c:pt idx="3">
                  <c:v>-17.559999999999999</c:v>
                </c:pt>
                <c:pt idx="4">
                  <c:v>-17.559999999999999</c:v>
                </c:pt>
                <c:pt idx="5">
                  <c:v>-17.559999999999999</c:v>
                </c:pt>
                <c:pt idx="6">
                  <c:v>-17.559999999999999</c:v>
                </c:pt>
                <c:pt idx="7">
                  <c:v>-17.559999999999999</c:v>
                </c:pt>
                <c:pt idx="8">
                  <c:v>-17.559999999999999</c:v>
                </c:pt>
                <c:pt idx="9">
                  <c:v>-17.559999999999999</c:v>
                </c:pt>
                <c:pt idx="10">
                  <c:v>-17.559999999999999</c:v>
                </c:pt>
                <c:pt idx="11">
                  <c:v>-17.559999999999999</c:v>
                </c:pt>
                <c:pt idx="12">
                  <c:v>-17.559999999999999</c:v>
                </c:pt>
                <c:pt idx="13">
                  <c:v>-17.559999999999999</c:v>
                </c:pt>
                <c:pt idx="14">
                  <c:v>-17.559999999999999</c:v>
                </c:pt>
                <c:pt idx="15">
                  <c:v>-17.559999999999999</c:v>
                </c:pt>
                <c:pt idx="16">
                  <c:v>-17.559999999999999</c:v>
                </c:pt>
                <c:pt idx="17">
                  <c:v>-17.559999999999999</c:v>
                </c:pt>
                <c:pt idx="18">
                  <c:v>-17.559999999999999</c:v>
                </c:pt>
                <c:pt idx="19">
                  <c:v>-17.559999999999999</c:v>
                </c:pt>
                <c:pt idx="20">
                  <c:v>-17.559999999999999</c:v>
                </c:pt>
                <c:pt idx="21">
                  <c:v>-17.559999999999999</c:v>
                </c:pt>
                <c:pt idx="22">
                  <c:v>-17.559999999999999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93920"/>
        <c:axId val="152595840"/>
      </c:scatterChart>
      <c:valAx>
        <c:axId val="15259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595840"/>
        <c:crosses val="autoZero"/>
        <c:crossBetween val="midCat"/>
      </c:valAx>
      <c:valAx>
        <c:axId val="152595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 to water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593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RN12030144 (Rewan)</c:v>
          </c:tx>
          <c:spPr>
            <a:ln w="28575">
              <a:noFill/>
            </a:ln>
          </c:spPr>
          <c:xVal>
            <c:numRef>
              <c:f>#REF!</c:f>
              <c:numCache>
                <c:formatCode>General</c:formatCode>
                <c:ptCount val="20"/>
                <c:pt idx="0">
                  <c:v>0.31232876712328766</c:v>
                </c:pt>
                <c:pt idx="1">
                  <c:v>0.55342465753424652</c:v>
                </c:pt>
                <c:pt idx="2">
                  <c:v>1.1095890410958904</c:v>
                </c:pt>
                <c:pt idx="3">
                  <c:v>1.167123287671233</c:v>
                </c:pt>
                <c:pt idx="4">
                  <c:v>1.3534246575342466</c:v>
                </c:pt>
                <c:pt idx="5">
                  <c:v>1.726027397260274</c:v>
                </c:pt>
                <c:pt idx="6">
                  <c:v>2.3260273972602739</c:v>
                </c:pt>
                <c:pt idx="7">
                  <c:v>3.5013698630136987</c:v>
                </c:pt>
                <c:pt idx="8">
                  <c:v>4.2493150684931509</c:v>
                </c:pt>
                <c:pt idx="9">
                  <c:v>4.9315068493150687</c:v>
                </c:pt>
                <c:pt idx="10">
                  <c:v>5.2301369863013702</c:v>
                </c:pt>
                <c:pt idx="11">
                  <c:v>5.7452054794520544</c:v>
                </c:pt>
                <c:pt idx="12">
                  <c:v>5.8876712328767127</c:v>
                </c:pt>
                <c:pt idx="13">
                  <c:v>5.9671232876712326</c:v>
                </c:pt>
                <c:pt idx="14">
                  <c:v>7.4794520547945202</c:v>
                </c:pt>
                <c:pt idx="15">
                  <c:v>7.9095890410958907</c:v>
                </c:pt>
                <c:pt idx="16">
                  <c:v>8.1561643835616433</c:v>
                </c:pt>
                <c:pt idx="17">
                  <c:v>9.1589041095890416</c:v>
                </c:pt>
                <c:pt idx="18">
                  <c:v>9.4273972602739722</c:v>
                </c:pt>
                <c:pt idx="19">
                  <c:v>9.6547945205479451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20"/>
                <c:pt idx="0">
                  <c:v>-50.24</c:v>
                </c:pt>
                <c:pt idx="1">
                  <c:v>-50.29</c:v>
                </c:pt>
                <c:pt idx="2">
                  <c:v>-50.26</c:v>
                </c:pt>
                <c:pt idx="3">
                  <c:v>-50.28</c:v>
                </c:pt>
                <c:pt idx="4">
                  <c:v>-50.3</c:v>
                </c:pt>
                <c:pt idx="5">
                  <c:v>-50.29</c:v>
                </c:pt>
                <c:pt idx="6">
                  <c:v>-50.26</c:v>
                </c:pt>
                <c:pt idx="7">
                  <c:v>-50.21</c:v>
                </c:pt>
                <c:pt idx="8">
                  <c:v>-50.23</c:v>
                </c:pt>
                <c:pt idx="9">
                  <c:v>-50.21</c:v>
                </c:pt>
                <c:pt idx="10">
                  <c:v>-50.19</c:v>
                </c:pt>
                <c:pt idx="11">
                  <c:v>-50.2</c:v>
                </c:pt>
                <c:pt idx="12">
                  <c:v>-50.19</c:v>
                </c:pt>
                <c:pt idx="13">
                  <c:v>-50.16</c:v>
                </c:pt>
                <c:pt idx="14">
                  <c:v>-49.87</c:v>
                </c:pt>
                <c:pt idx="15">
                  <c:v>-49.92</c:v>
                </c:pt>
                <c:pt idx="16">
                  <c:v>-50.12</c:v>
                </c:pt>
                <c:pt idx="17">
                  <c:v>-50.1</c:v>
                </c:pt>
                <c:pt idx="18">
                  <c:v>-50.02</c:v>
                </c:pt>
                <c:pt idx="19">
                  <c:v>-50.11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619648"/>
        <c:axId val="152621824"/>
      </c:scatterChart>
      <c:valAx>
        <c:axId val="15261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621824"/>
        <c:crosses val="autoZero"/>
        <c:crossBetween val="midCat"/>
      </c:valAx>
      <c:valAx>
        <c:axId val="1526218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 to water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619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RN12030145 (Cenozoic)</c:v>
          </c:tx>
          <c:spPr>
            <a:ln w="28575">
              <a:noFill/>
            </a:ln>
          </c:spPr>
          <c:xVal>
            <c:numRef>
              <c:f>#REF!</c:f>
              <c:numCache>
                <c:formatCode>General</c:formatCode>
                <c:ptCount val="23"/>
                <c:pt idx="0">
                  <c:v>0.31212353520972508</c:v>
                </c:pt>
                <c:pt idx="1">
                  <c:v>0.55306100098565325</c:v>
                </c:pt>
                <c:pt idx="2">
                  <c:v>1.1088599277187603</c:v>
                </c:pt>
                <c:pt idx="3">
                  <c:v>1.1663563684152884</c:v>
                </c:pt>
                <c:pt idx="4">
                  <c:v>1.3525353192421421</c:v>
                </c:pt>
                <c:pt idx="5">
                  <c:v>1.7248932208958492</c:v>
                </c:pt>
                <c:pt idx="6">
                  <c:v>2.3244989595882157</c:v>
                </c:pt>
                <c:pt idx="7">
                  <c:v>3.4990691052458658</c:v>
                </c:pt>
                <c:pt idx="8">
                  <c:v>4.246522834300734</c:v>
                </c:pt>
                <c:pt idx="9">
                  <c:v>4.9282663454167119</c:v>
                </c:pt>
                <c:pt idx="10">
                  <c:v>5.2267002518891683</c:v>
                </c:pt>
                <c:pt idx="11">
                  <c:v>5.7414302924104694</c:v>
                </c:pt>
                <c:pt idx="12">
                  <c:v>5.8838024312780632</c:v>
                </c:pt>
                <c:pt idx="13">
                  <c:v>5.9632022779542213</c:v>
                </c:pt>
                <c:pt idx="14">
                  <c:v>6.1877121892454277</c:v>
                </c:pt>
                <c:pt idx="15">
                  <c:v>6.4560289124958929</c:v>
                </c:pt>
                <c:pt idx="16">
                  <c:v>6.6805388237870984</c:v>
                </c:pt>
                <c:pt idx="17">
                  <c:v>6.9652831015222869</c:v>
                </c:pt>
                <c:pt idx="18">
                  <c:v>7.1897930128134924</c:v>
                </c:pt>
                <c:pt idx="19">
                  <c:v>7.7182126820720622</c:v>
                </c:pt>
                <c:pt idx="20">
                  <c:v>7.9043916328989159</c:v>
                </c:pt>
                <c:pt idx="21">
                  <c:v>8.1508049501697517</c:v>
                </c:pt>
                <c:pt idx="22">
                  <c:v>9.6484503340269416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23"/>
                <c:pt idx="0">
                  <c:v>-17.559999999999999</c:v>
                </c:pt>
                <c:pt idx="1">
                  <c:v>-17.559999999999999</c:v>
                </c:pt>
                <c:pt idx="2">
                  <c:v>-17.53</c:v>
                </c:pt>
                <c:pt idx="3">
                  <c:v>-17.559999999999999</c:v>
                </c:pt>
                <c:pt idx="4">
                  <c:v>-17.559999999999999</c:v>
                </c:pt>
                <c:pt idx="5">
                  <c:v>-17.559999999999999</c:v>
                </c:pt>
                <c:pt idx="6">
                  <c:v>-17.559999999999999</c:v>
                </c:pt>
                <c:pt idx="7">
                  <c:v>-17.559999999999999</c:v>
                </c:pt>
                <c:pt idx="8">
                  <c:v>-17.559999999999999</c:v>
                </c:pt>
                <c:pt idx="9">
                  <c:v>-17.559999999999999</c:v>
                </c:pt>
                <c:pt idx="10">
                  <c:v>-17.559999999999999</c:v>
                </c:pt>
                <c:pt idx="11">
                  <c:v>-17.559999999999999</c:v>
                </c:pt>
                <c:pt idx="12">
                  <c:v>-17.559999999999999</c:v>
                </c:pt>
                <c:pt idx="13">
                  <c:v>-17.559999999999999</c:v>
                </c:pt>
                <c:pt idx="14">
                  <c:v>-17.559999999999999</c:v>
                </c:pt>
                <c:pt idx="15">
                  <c:v>-17.559999999999999</c:v>
                </c:pt>
                <c:pt idx="16">
                  <c:v>-17.559999999999999</c:v>
                </c:pt>
                <c:pt idx="17">
                  <c:v>-17.559999999999999</c:v>
                </c:pt>
                <c:pt idx="18">
                  <c:v>-17.559999999999999</c:v>
                </c:pt>
                <c:pt idx="19">
                  <c:v>-17.559999999999999</c:v>
                </c:pt>
                <c:pt idx="20">
                  <c:v>-17.559999999999999</c:v>
                </c:pt>
                <c:pt idx="21">
                  <c:v>-17.559999999999999</c:v>
                </c:pt>
                <c:pt idx="22">
                  <c:v>-17.559999999999999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639360"/>
        <c:axId val="152657920"/>
      </c:scatterChart>
      <c:valAx>
        <c:axId val="15263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657920"/>
        <c:crosses val="autoZero"/>
        <c:crossBetween val="midCat"/>
      </c:valAx>
      <c:valAx>
        <c:axId val="152657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 to water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2639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132911 (BCB)</c:v>
          </c:tx>
          <c:spPr>
            <a:ln w="28575">
              <a:noFill/>
            </a:ln>
          </c:spPr>
          <c:xVal>
            <c:numRef>
              <c:f>data!$I$316:$I$324</c:f>
              <c:numCache>
                <c:formatCode>0.00</c:formatCode>
                <c:ptCount val="9"/>
                <c:pt idx="0">
                  <c:v>0.10951702989814915</c:v>
                </c:pt>
                <c:pt idx="1">
                  <c:v>0.18891687657430731</c:v>
                </c:pt>
                <c:pt idx="2">
                  <c:v>0.26010294600810424</c:v>
                </c:pt>
                <c:pt idx="3">
                  <c:v>0.3203373124520863</c:v>
                </c:pt>
                <c:pt idx="4">
                  <c:v>0.41890263936042055</c:v>
                </c:pt>
                <c:pt idx="5">
                  <c:v>0.50651626327893984</c:v>
                </c:pt>
                <c:pt idx="6">
                  <c:v>0.67352973387361736</c:v>
                </c:pt>
                <c:pt idx="7">
                  <c:v>0.75566750629722923</c:v>
                </c:pt>
                <c:pt idx="8">
                  <c:v>0.82959150147847993</c:v>
                </c:pt>
              </c:numCache>
            </c:numRef>
          </c:xVal>
          <c:yVal>
            <c:numRef>
              <c:f>data!$J$316:$J$324</c:f>
              <c:numCache>
                <c:formatCode>General</c:formatCode>
                <c:ptCount val="9"/>
                <c:pt idx="0">
                  <c:v>-10.210000000000001</c:v>
                </c:pt>
                <c:pt idx="1">
                  <c:v>-10.32</c:v>
                </c:pt>
                <c:pt idx="2">
                  <c:v>-10.32</c:v>
                </c:pt>
                <c:pt idx="3">
                  <c:v>-10.33</c:v>
                </c:pt>
                <c:pt idx="4">
                  <c:v>-10.38</c:v>
                </c:pt>
                <c:pt idx="5">
                  <c:v>-10.32</c:v>
                </c:pt>
                <c:pt idx="6">
                  <c:v>-10.4</c:v>
                </c:pt>
                <c:pt idx="7">
                  <c:v>-10.47</c:v>
                </c:pt>
                <c:pt idx="8">
                  <c:v>-10.48</c:v>
                </c:pt>
              </c:numCache>
            </c:numRef>
          </c:yVal>
          <c:smooth val="0"/>
        </c:ser>
        <c:ser>
          <c:idx val="1"/>
          <c:order val="1"/>
          <c:tx>
            <c:v>132902 (Tertiary laterite)</c:v>
          </c:tx>
          <c:spPr>
            <a:ln w="28575">
              <a:noFill/>
            </a:ln>
          </c:spPr>
          <c:xVal>
            <c:numRef>
              <c:f>data!$I$326:$I$334</c:f>
              <c:numCache>
                <c:formatCode>0.00</c:formatCode>
                <c:ptCount val="9"/>
                <c:pt idx="0">
                  <c:v>0.11225495564560289</c:v>
                </c:pt>
                <c:pt idx="1">
                  <c:v>0.19165480232176102</c:v>
                </c:pt>
                <c:pt idx="2">
                  <c:v>0.26284087175555798</c:v>
                </c:pt>
                <c:pt idx="3">
                  <c:v>0.32307523819954004</c:v>
                </c:pt>
                <c:pt idx="4">
                  <c:v>0.41890263936042055</c:v>
                </c:pt>
                <c:pt idx="5">
                  <c:v>0.50925418902639363</c:v>
                </c:pt>
                <c:pt idx="6">
                  <c:v>0.67900558536852473</c:v>
                </c:pt>
                <c:pt idx="7">
                  <c:v>0.75840543204468291</c:v>
                </c:pt>
                <c:pt idx="8">
                  <c:v>0.8350673529733873</c:v>
                </c:pt>
              </c:numCache>
            </c:numRef>
          </c:xVal>
          <c:yVal>
            <c:numRef>
              <c:f>data!$J$326:$J$334</c:f>
              <c:numCache>
                <c:formatCode>General</c:formatCode>
                <c:ptCount val="9"/>
                <c:pt idx="0">
                  <c:v>-13.87</c:v>
                </c:pt>
                <c:pt idx="1">
                  <c:v>-13.97</c:v>
                </c:pt>
                <c:pt idx="2">
                  <c:v>-13.97</c:v>
                </c:pt>
                <c:pt idx="3">
                  <c:v>-13.86</c:v>
                </c:pt>
                <c:pt idx="4">
                  <c:v>-14.02</c:v>
                </c:pt>
                <c:pt idx="5">
                  <c:v>-13.83</c:v>
                </c:pt>
                <c:pt idx="6">
                  <c:v>-14.01</c:v>
                </c:pt>
                <c:pt idx="7">
                  <c:v>-13.98</c:v>
                </c:pt>
                <c:pt idx="8">
                  <c:v>-13.88</c:v>
                </c:pt>
              </c:numCache>
            </c:numRef>
          </c:yVal>
          <c:smooth val="0"/>
        </c:ser>
        <c:ser>
          <c:idx val="2"/>
          <c:order val="2"/>
          <c:tx>
            <c:v>132903 (Tertiary sands)</c:v>
          </c:tx>
          <c:spPr>
            <a:ln w="28575">
              <a:noFill/>
            </a:ln>
          </c:spPr>
          <c:xVal>
            <c:numRef>
              <c:f>data!$I$336:$I$344</c:f>
              <c:numCache>
                <c:formatCode>0.00</c:formatCode>
                <c:ptCount val="9"/>
                <c:pt idx="0">
                  <c:v>0.11225495564560289</c:v>
                </c:pt>
                <c:pt idx="1">
                  <c:v>0.19165480232176102</c:v>
                </c:pt>
                <c:pt idx="2">
                  <c:v>0.26284087175555798</c:v>
                </c:pt>
                <c:pt idx="3">
                  <c:v>0.32307523819954004</c:v>
                </c:pt>
                <c:pt idx="4">
                  <c:v>0.41890263936042055</c:v>
                </c:pt>
                <c:pt idx="5">
                  <c:v>0.50925418902639363</c:v>
                </c:pt>
                <c:pt idx="6">
                  <c:v>0.67900558536852473</c:v>
                </c:pt>
                <c:pt idx="7">
                  <c:v>0.75840543204468291</c:v>
                </c:pt>
                <c:pt idx="8">
                  <c:v>0.8350673529733873</c:v>
                </c:pt>
              </c:numCache>
            </c:numRef>
          </c:xVal>
          <c:yVal>
            <c:numRef>
              <c:f>data!$J$336:$J$344</c:f>
              <c:numCache>
                <c:formatCode>General</c:formatCode>
                <c:ptCount val="9"/>
                <c:pt idx="0">
                  <c:v>-10.54</c:v>
                </c:pt>
                <c:pt idx="1">
                  <c:v>-10.61</c:v>
                </c:pt>
                <c:pt idx="2">
                  <c:v>-10.66</c:v>
                </c:pt>
                <c:pt idx="3">
                  <c:v>-10.71</c:v>
                </c:pt>
                <c:pt idx="4">
                  <c:v>-10.75</c:v>
                </c:pt>
                <c:pt idx="5">
                  <c:v>-10.75</c:v>
                </c:pt>
                <c:pt idx="6">
                  <c:v>-10.77</c:v>
                </c:pt>
                <c:pt idx="7">
                  <c:v>-10.79</c:v>
                </c:pt>
                <c:pt idx="8">
                  <c:v>-10.82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691840"/>
        <c:axId val="152693760"/>
      </c:scatterChart>
      <c:valAx>
        <c:axId val="1526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52693760"/>
        <c:crosses val="autoZero"/>
        <c:crossBetween val="midCat"/>
      </c:valAx>
      <c:valAx>
        <c:axId val="152693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 to water (m)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73096019247594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2691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RN132911 (Betts Creek Beds)</c:v>
          </c:tx>
          <c:spPr>
            <a:ln w="28575">
              <a:noFill/>
            </a:ln>
          </c:spPr>
          <c:xVal>
            <c:numRef>
              <c:f>data!$I$316:$I$324</c:f>
              <c:numCache>
                <c:formatCode>0.00</c:formatCode>
                <c:ptCount val="9"/>
                <c:pt idx="0">
                  <c:v>0.10951702989814915</c:v>
                </c:pt>
                <c:pt idx="1">
                  <c:v>0.18891687657430731</c:v>
                </c:pt>
                <c:pt idx="2">
                  <c:v>0.26010294600810424</c:v>
                </c:pt>
                <c:pt idx="3">
                  <c:v>0.3203373124520863</c:v>
                </c:pt>
                <c:pt idx="4">
                  <c:v>0.41890263936042055</c:v>
                </c:pt>
                <c:pt idx="5">
                  <c:v>0.50651626327893984</c:v>
                </c:pt>
                <c:pt idx="6">
                  <c:v>0.67352973387361736</c:v>
                </c:pt>
                <c:pt idx="7">
                  <c:v>0.75566750629722923</c:v>
                </c:pt>
                <c:pt idx="8">
                  <c:v>0.82959150147847993</c:v>
                </c:pt>
              </c:numCache>
            </c:numRef>
          </c:xVal>
          <c:yVal>
            <c:numRef>
              <c:f>data!$J$316:$J$324</c:f>
              <c:numCache>
                <c:formatCode>General</c:formatCode>
                <c:ptCount val="9"/>
                <c:pt idx="0">
                  <c:v>-10.210000000000001</c:v>
                </c:pt>
                <c:pt idx="1">
                  <c:v>-10.32</c:v>
                </c:pt>
                <c:pt idx="2">
                  <c:v>-10.32</c:v>
                </c:pt>
                <c:pt idx="3">
                  <c:v>-10.33</c:v>
                </c:pt>
                <c:pt idx="4">
                  <c:v>-10.38</c:v>
                </c:pt>
                <c:pt idx="5">
                  <c:v>-10.32</c:v>
                </c:pt>
                <c:pt idx="6">
                  <c:v>-10.4</c:v>
                </c:pt>
                <c:pt idx="7">
                  <c:v>-10.47</c:v>
                </c:pt>
                <c:pt idx="8">
                  <c:v>-10.48</c:v>
                </c:pt>
              </c:numCache>
            </c:numRef>
          </c:yVal>
          <c:smooth val="0"/>
        </c:ser>
        <c:ser>
          <c:idx val="2"/>
          <c:order val="1"/>
          <c:tx>
            <c:v>RN132903 (Tertiary sands)</c:v>
          </c:tx>
          <c:spPr>
            <a:ln w="28575">
              <a:noFill/>
            </a:ln>
          </c:spPr>
          <c:xVal>
            <c:numRef>
              <c:f>data!$I$336:$I$344</c:f>
              <c:numCache>
                <c:formatCode>0.00</c:formatCode>
                <c:ptCount val="9"/>
                <c:pt idx="0">
                  <c:v>0.11225495564560289</c:v>
                </c:pt>
                <c:pt idx="1">
                  <c:v>0.19165480232176102</c:v>
                </c:pt>
                <c:pt idx="2">
                  <c:v>0.26284087175555798</c:v>
                </c:pt>
                <c:pt idx="3">
                  <c:v>0.32307523819954004</c:v>
                </c:pt>
                <c:pt idx="4">
                  <c:v>0.41890263936042055</c:v>
                </c:pt>
                <c:pt idx="5">
                  <c:v>0.50925418902639363</c:v>
                </c:pt>
                <c:pt idx="6">
                  <c:v>0.67900558536852473</c:v>
                </c:pt>
                <c:pt idx="7">
                  <c:v>0.75840543204468291</c:v>
                </c:pt>
                <c:pt idx="8">
                  <c:v>0.8350673529733873</c:v>
                </c:pt>
              </c:numCache>
            </c:numRef>
          </c:xVal>
          <c:yVal>
            <c:numRef>
              <c:f>data!$J$336:$J$344</c:f>
              <c:numCache>
                <c:formatCode>General</c:formatCode>
                <c:ptCount val="9"/>
                <c:pt idx="0">
                  <c:v>-10.54</c:v>
                </c:pt>
                <c:pt idx="1">
                  <c:v>-10.61</c:v>
                </c:pt>
                <c:pt idx="2">
                  <c:v>-10.66</c:v>
                </c:pt>
                <c:pt idx="3">
                  <c:v>-10.71</c:v>
                </c:pt>
                <c:pt idx="4">
                  <c:v>-10.75</c:v>
                </c:pt>
                <c:pt idx="5">
                  <c:v>-10.75</c:v>
                </c:pt>
                <c:pt idx="6">
                  <c:v>-10.77</c:v>
                </c:pt>
                <c:pt idx="7">
                  <c:v>-10.79</c:v>
                </c:pt>
                <c:pt idx="8">
                  <c:v>-10.82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723456"/>
        <c:axId val="152725376"/>
      </c:scatterChart>
      <c:valAx>
        <c:axId val="15272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52725376"/>
        <c:crosses val="autoZero"/>
        <c:crossBetween val="midCat"/>
      </c:valAx>
      <c:valAx>
        <c:axId val="1527253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 to water (m)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73096019247594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27234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132902 (Tertiary laterite)</c:v>
          </c:tx>
          <c:spPr>
            <a:ln w="28575">
              <a:noFill/>
            </a:ln>
          </c:spPr>
          <c:xVal>
            <c:numRef>
              <c:f>data!$I$326:$I$334</c:f>
              <c:numCache>
                <c:formatCode>0.00</c:formatCode>
                <c:ptCount val="9"/>
                <c:pt idx="0">
                  <c:v>0.11225495564560289</c:v>
                </c:pt>
                <c:pt idx="1">
                  <c:v>0.19165480232176102</c:v>
                </c:pt>
                <c:pt idx="2">
                  <c:v>0.26284087175555798</c:v>
                </c:pt>
                <c:pt idx="3">
                  <c:v>0.32307523819954004</c:v>
                </c:pt>
                <c:pt idx="4">
                  <c:v>0.41890263936042055</c:v>
                </c:pt>
                <c:pt idx="5">
                  <c:v>0.50925418902639363</c:v>
                </c:pt>
                <c:pt idx="6">
                  <c:v>0.67900558536852473</c:v>
                </c:pt>
                <c:pt idx="7">
                  <c:v>0.75840543204468291</c:v>
                </c:pt>
                <c:pt idx="8">
                  <c:v>0.8350673529733873</c:v>
                </c:pt>
              </c:numCache>
            </c:numRef>
          </c:xVal>
          <c:yVal>
            <c:numRef>
              <c:f>data!$J$326:$J$334</c:f>
              <c:numCache>
                <c:formatCode>General</c:formatCode>
                <c:ptCount val="9"/>
                <c:pt idx="0">
                  <c:v>-13.87</c:v>
                </c:pt>
                <c:pt idx="1">
                  <c:v>-13.97</c:v>
                </c:pt>
                <c:pt idx="2">
                  <c:v>-13.97</c:v>
                </c:pt>
                <c:pt idx="3">
                  <c:v>-13.86</c:v>
                </c:pt>
                <c:pt idx="4">
                  <c:v>-14.02</c:v>
                </c:pt>
                <c:pt idx="5">
                  <c:v>-13.83</c:v>
                </c:pt>
                <c:pt idx="6">
                  <c:v>-14.01</c:v>
                </c:pt>
                <c:pt idx="7">
                  <c:v>-13.98</c:v>
                </c:pt>
                <c:pt idx="8">
                  <c:v>-13.88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741760"/>
        <c:axId val="152752128"/>
      </c:scatterChart>
      <c:valAx>
        <c:axId val="15274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cumulative years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52752128"/>
        <c:crosses val="autoZero"/>
        <c:crossBetween val="midCat"/>
      </c:valAx>
      <c:valAx>
        <c:axId val="152752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depth to water (m)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373096019247594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2741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19050</xdr:rowOff>
    </xdr:from>
    <xdr:to>
      <xdr:col>8</xdr:col>
      <xdr:colOff>314325</xdr:colOff>
      <xdr:row>30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95250</xdr:colOff>
      <xdr:row>13</xdr:row>
      <xdr:rowOff>9525</xdr:rowOff>
    </xdr:from>
    <xdr:to>
      <xdr:col>17</xdr:col>
      <xdr:colOff>409575</xdr:colOff>
      <xdr:row>30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590550</xdr:colOff>
      <xdr:row>13</xdr:row>
      <xdr:rowOff>0</xdr:rowOff>
    </xdr:from>
    <xdr:to>
      <xdr:col>26</xdr:col>
      <xdr:colOff>295275</xdr:colOff>
      <xdr:row>30</xdr:row>
      <xdr:rowOff>85725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476250</xdr:colOff>
      <xdr:row>54</xdr:row>
      <xdr:rowOff>180975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16</xdr:col>
      <xdr:colOff>466725</xdr:colOff>
      <xdr:row>54</xdr:row>
      <xdr:rowOff>161925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34</xdr:row>
      <xdr:rowOff>0</xdr:rowOff>
    </xdr:from>
    <xdr:to>
      <xdr:col>25</xdr:col>
      <xdr:colOff>476250</xdr:colOff>
      <xdr:row>54</xdr:row>
      <xdr:rowOff>180975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7</xdr:col>
      <xdr:colOff>600075</xdr:colOff>
      <xdr:row>75</xdr:row>
      <xdr:rowOff>114300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58</xdr:row>
      <xdr:rowOff>0</xdr:rowOff>
    </xdr:from>
    <xdr:to>
      <xdr:col>16</xdr:col>
      <xdr:colOff>600075</xdr:colOff>
      <xdr:row>75</xdr:row>
      <xdr:rowOff>114300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0</xdr:colOff>
      <xdr:row>58</xdr:row>
      <xdr:rowOff>0</xdr:rowOff>
    </xdr:from>
    <xdr:to>
      <xdr:col>25</xdr:col>
      <xdr:colOff>600075</xdr:colOff>
      <xdr:row>75</xdr:row>
      <xdr:rowOff>114300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57150</xdr:colOff>
      <xdr:row>79</xdr:row>
      <xdr:rowOff>66675</xdr:rowOff>
    </xdr:from>
    <xdr:to>
      <xdr:col>7</xdr:col>
      <xdr:colOff>361950</xdr:colOff>
      <xdr:row>93</xdr:row>
      <xdr:rowOff>142875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447675</xdr:colOff>
      <xdr:row>364</xdr:row>
      <xdr:rowOff>123825</xdr:rowOff>
    </xdr:from>
    <xdr:to>
      <xdr:col>18</xdr:col>
      <xdr:colOff>142875</xdr:colOff>
      <xdr:row>379</xdr:row>
      <xdr:rowOff>9525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380</xdr:row>
      <xdr:rowOff>0</xdr:rowOff>
    </xdr:from>
    <xdr:to>
      <xdr:col>18</xdr:col>
      <xdr:colOff>304800</xdr:colOff>
      <xdr:row>394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396</xdr:row>
      <xdr:rowOff>0</xdr:rowOff>
    </xdr:from>
    <xdr:to>
      <xdr:col>18</xdr:col>
      <xdr:colOff>304800</xdr:colOff>
      <xdr:row>410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411</xdr:row>
      <xdr:rowOff>0</xdr:rowOff>
    </xdr:from>
    <xdr:to>
      <xdr:col>18</xdr:col>
      <xdr:colOff>304800</xdr:colOff>
      <xdr:row>425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A79"/>
  <sheetViews>
    <sheetView tabSelected="1" topLeftCell="I1" workbookViewId="0">
      <selection activeCell="V7" sqref="V7"/>
    </sheetView>
  </sheetViews>
  <sheetFormatPr defaultRowHeight="15" x14ac:dyDescent="0.25"/>
  <sheetData>
    <row r="12" spans="1:1" x14ac:dyDescent="0.25">
      <c r="A12" t="s">
        <v>0</v>
      </c>
    </row>
    <row r="33" spans="1:1" x14ac:dyDescent="0.25">
      <c r="A33" t="s">
        <v>1</v>
      </c>
    </row>
    <row r="57" spans="1:1" x14ac:dyDescent="0.25">
      <c r="A57" t="s">
        <v>14</v>
      </c>
    </row>
    <row r="79" spans="1:1" x14ac:dyDescent="0.25">
      <c r="A79" t="s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7"/>
  <sheetViews>
    <sheetView workbookViewId="0">
      <pane xSplit="1" ySplit="1" topLeftCell="B356" activePane="bottomRight" state="frozen"/>
      <selection pane="topRight" activeCell="B1" sqref="B1"/>
      <selection pane="bottomLeft" activeCell="A2" sqref="A2"/>
      <selection pane="bottomRight" activeCell="L412" sqref="L412"/>
    </sheetView>
  </sheetViews>
  <sheetFormatPr defaultRowHeight="15" x14ac:dyDescent="0.25"/>
  <cols>
    <col min="6" max="6" width="10.7109375" customWidth="1"/>
    <col min="8" max="8" width="12.85546875" customWidth="1"/>
    <col min="9" max="9" width="13.140625" customWidth="1"/>
  </cols>
  <sheetData>
    <row r="1" spans="1:10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2" t="s">
        <v>9</v>
      </c>
      <c r="I1" s="3" t="s">
        <v>10</v>
      </c>
      <c r="J1" s="1" t="str">
        <f>CONCATENATE("RN",B2,E2," Water Level")</f>
        <v>RN12030100A Water Level</v>
      </c>
    </row>
    <row r="2" spans="1:10" x14ac:dyDescent="0.25">
      <c r="A2" s="4">
        <v>12030100</v>
      </c>
      <c r="B2" s="4">
        <v>12030100</v>
      </c>
      <c r="C2" s="4">
        <v>-22.953357</v>
      </c>
      <c r="D2" s="4">
        <v>146.54177000000001</v>
      </c>
      <c r="E2" s="5" t="s">
        <v>11</v>
      </c>
      <c r="F2" s="6">
        <v>40925</v>
      </c>
      <c r="G2">
        <v>564</v>
      </c>
      <c r="H2" s="7">
        <v>564</v>
      </c>
      <c r="I2" s="8">
        <v>1.5441901215639031</v>
      </c>
      <c r="J2" s="4">
        <v>-14.48</v>
      </c>
    </row>
    <row r="3" spans="1:10" x14ac:dyDescent="0.25">
      <c r="A3" s="4">
        <v>12030100</v>
      </c>
      <c r="B3" s="4">
        <v>12030100</v>
      </c>
      <c r="C3" s="4">
        <v>-22.953357</v>
      </c>
      <c r="D3" s="4">
        <v>146.54177000000001</v>
      </c>
      <c r="E3" s="5" t="s">
        <v>11</v>
      </c>
      <c r="F3" s="6">
        <v>40994</v>
      </c>
      <c r="G3">
        <v>69</v>
      </c>
      <c r="H3" s="7">
        <v>633</v>
      </c>
      <c r="I3" s="8">
        <v>1.7331069981382103</v>
      </c>
      <c r="J3" s="4">
        <v>-14.48</v>
      </c>
    </row>
    <row r="4" spans="1:10" x14ac:dyDescent="0.25">
      <c r="A4" s="4">
        <v>12030100</v>
      </c>
      <c r="B4" s="4">
        <v>12030100</v>
      </c>
      <c r="C4" s="4">
        <v>-22.953357</v>
      </c>
      <c r="D4" s="4">
        <v>146.54177000000001</v>
      </c>
      <c r="E4" s="5" t="s">
        <v>11</v>
      </c>
      <c r="F4" s="6">
        <v>41085</v>
      </c>
      <c r="G4">
        <v>89</v>
      </c>
      <c r="H4" s="7">
        <v>722</v>
      </c>
      <c r="I4" s="8">
        <v>1.9767823896615924</v>
      </c>
      <c r="J4" s="4">
        <v>-14.45</v>
      </c>
    </row>
    <row r="5" spans="1:10" x14ac:dyDescent="0.25">
      <c r="A5" s="4">
        <v>12030100</v>
      </c>
      <c r="B5" s="4">
        <v>12030100</v>
      </c>
      <c r="C5" s="4">
        <v>-22.953357</v>
      </c>
      <c r="D5" s="4">
        <v>146.54177000000001</v>
      </c>
      <c r="E5" s="5" t="s">
        <v>11</v>
      </c>
      <c r="F5" s="6">
        <v>41155</v>
      </c>
      <c r="G5">
        <v>68</v>
      </c>
      <c r="H5" s="7">
        <v>790</v>
      </c>
      <c r="I5" s="8">
        <v>2.162961340488446</v>
      </c>
      <c r="J5" s="4">
        <v>-14.19</v>
      </c>
    </row>
    <row r="6" spans="1:10" x14ac:dyDescent="0.25">
      <c r="A6" s="4">
        <v>12030100</v>
      </c>
      <c r="B6" s="4">
        <v>12030100</v>
      </c>
      <c r="C6" s="4">
        <v>-22.953357</v>
      </c>
      <c r="D6" s="4">
        <v>146.54177000000001</v>
      </c>
      <c r="E6" s="5" t="s">
        <v>11</v>
      </c>
      <c r="F6" s="6">
        <v>41246</v>
      </c>
      <c r="G6">
        <v>90</v>
      </c>
      <c r="H6" s="7">
        <v>880</v>
      </c>
      <c r="I6" s="8">
        <v>2.4093746577592814</v>
      </c>
      <c r="J6" s="4">
        <v>-14.18</v>
      </c>
    </row>
    <row r="7" spans="1:10" x14ac:dyDescent="0.25">
      <c r="A7" s="4">
        <v>12030100</v>
      </c>
      <c r="B7" s="4">
        <v>12030100</v>
      </c>
      <c r="C7" s="4">
        <v>-22.953357</v>
      </c>
      <c r="D7" s="4">
        <v>146.54177000000001</v>
      </c>
      <c r="E7" s="5" t="s">
        <v>11</v>
      </c>
      <c r="F7" s="6">
        <v>41358</v>
      </c>
      <c r="G7">
        <v>112</v>
      </c>
      <c r="H7" s="7">
        <v>992</v>
      </c>
      <c r="I7" s="8">
        <v>2.7160223414740989</v>
      </c>
      <c r="J7" s="4">
        <v>-14.12</v>
      </c>
    </row>
    <row r="8" spans="1:10" x14ac:dyDescent="0.25">
      <c r="A8" s="4">
        <v>12030100</v>
      </c>
      <c r="B8" s="4">
        <v>12030100</v>
      </c>
      <c r="C8" s="4">
        <v>-22.953357</v>
      </c>
      <c r="D8" s="4">
        <v>146.54177000000001</v>
      </c>
      <c r="E8" s="5" t="s">
        <v>11</v>
      </c>
      <c r="F8" s="6">
        <v>41456</v>
      </c>
      <c r="G8">
        <v>96</v>
      </c>
      <c r="H8" s="7">
        <v>1088</v>
      </c>
      <c r="I8" s="8">
        <v>2.9788632132296571</v>
      </c>
      <c r="J8" s="4">
        <v>-14.18</v>
      </c>
    </row>
    <row r="9" spans="1:10" x14ac:dyDescent="0.25">
      <c r="A9" s="4">
        <v>12030100</v>
      </c>
      <c r="B9" s="4">
        <v>12030100</v>
      </c>
      <c r="C9" s="4">
        <v>-22.953357</v>
      </c>
      <c r="D9" s="4">
        <v>146.54177000000001</v>
      </c>
      <c r="E9" s="5" t="s">
        <v>11</v>
      </c>
      <c r="F9" s="6">
        <v>41533</v>
      </c>
      <c r="G9">
        <v>75</v>
      </c>
      <c r="H9" s="7">
        <v>1163</v>
      </c>
      <c r="I9" s="8">
        <v>3.1842076442886866</v>
      </c>
      <c r="J9" s="4">
        <v>-14.15</v>
      </c>
    </row>
    <row r="10" spans="1:10" x14ac:dyDescent="0.25">
      <c r="A10" s="4">
        <v>12030100</v>
      </c>
      <c r="B10" s="4">
        <v>12030100</v>
      </c>
      <c r="C10" s="4">
        <v>-22.953357</v>
      </c>
      <c r="D10" s="4">
        <v>146.54177000000001</v>
      </c>
      <c r="E10" s="5" t="s">
        <v>11</v>
      </c>
      <c r="F10" s="6">
        <v>41617</v>
      </c>
      <c r="G10">
        <v>83</v>
      </c>
      <c r="H10" s="7">
        <v>1246</v>
      </c>
      <c r="I10" s="8">
        <v>3.4114554813273461</v>
      </c>
      <c r="J10" s="4">
        <v>-14.16</v>
      </c>
    </row>
    <row r="11" spans="1:10" x14ac:dyDescent="0.25">
      <c r="A11" s="4">
        <v>12030100</v>
      </c>
      <c r="B11" s="4">
        <v>12030100</v>
      </c>
      <c r="C11" s="4">
        <v>-22.953357</v>
      </c>
      <c r="D11" s="4">
        <v>146.54177000000001</v>
      </c>
      <c r="E11" s="5" t="s">
        <v>11</v>
      </c>
      <c r="F11" s="6">
        <v>41715</v>
      </c>
      <c r="G11">
        <v>98</v>
      </c>
      <c r="H11" s="7">
        <v>1344</v>
      </c>
      <c r="I11" s="8">
        <v>3.6797722045778118</v>
      </c>
      <c r="J11" s="4">
        <v>-14.21</v>
      </c>
    </row>
    <row r="12" spans="1:10" x14ac:dyDescent="0.25">
      <c r="A12" s="4">
        <v>12030100</v>
      </c>
      <c r="B12" s="4">
        <v>12030100</v>
      </c>
      <c r="C12" s="4">
        <v>-22.953357</v>
      </c>
      <c r="D12" s="4">
        <v>146.54177000000001</v>
      </c>
      <c r="E12" s="5" t="s">
        <v>11</v>
      </c>
      <c r="F12" s="6">
        <v>41800</v>
      </c>
      <c r="G12">
        <v>83</v>
      </c>
      <c r="H12" s="7">
        <v>1427</v>
      </c>
      <c r="I12" s="8">
        <v>3.9070200416164713</v>
      </c>
      <c r="J12" s="4">
        <v>-14.15</v>
      </c>
    </row>
    <row r="14" spans="1:10" x14ac:dyDescent="0.25">
      <c r="A14" s="4">
        <v>12030099</v>
      </c>
      <c r="B14" s="4">
        <v>12030099</v>
      </c>
      <c r="C14" s="4">
        <v>-22.952718999999998</v>
      </c>
      <c r="D14" s="4">
        <v>146.541719</v>
      </c>
      <c r="E14" s="5" t="s">
        <v>11</v>
      </c>
      <c r="F14" s="6">
        <v>38729</v>
      </c>
      <c r="G14">
        <v>91</v>
      </c>
      <c r="H14" s="7">
        <v>91</v>
      </c>
      <c r="I14" s="8">
        <v>0.24915124301828934</v>
      </c>
      <c r="J14" s="4">
        <v>-4.51</v>
      </c>
    </row>
    <row r="15" spans="1:10" x14ac:dyDescent="0.25">
      <c r="A15" s="4">
        <v>12030099</v>
      </c>
      <c r="B15" s="4">
        <v>12030099</v>
      </c>
      <c r="C15" s="4">
        <v>-22.952718999999998</v>
      </c>
      <c r="D15" s="4">
        <v>146.541719</v>
      </c>
      <c r="E15" s="5" t="s">
        <v>11</v>
      </c>
      <c r="F15" s="6">
        <v>38863</v>
      </c>
      <c r="G15">
        <v>134</v>
      </c>
      <c r="H15" s="7">
        <v>225</v>
      </c>
      <c r="I15" s="8">
        <v>0.61603329317708899</v>
      </c>
      <c r="J15" s="4">
        <v>-4.46</v>
      </c>
    </row>
    <row r="16" spans="1:10" x14ac:dyDescent="0.25">
      <c r="A16" s="4">
        <v>12030099</v>
      </c>
      <c r="B16" s="4">
        <v>12030099</v>
      </c>
      <c r="C16" s="4">
        <v>-22.952718999999998</v>
      </c>
      <c r="D16" s="4">
        <v>146.541719</v>
      </c>
      <c r="E16" s="5" t="s">
        <v>11</v>
      </c>
      <c r="F16" s="6">
        <v>39087</v>
      </c>
      <c r="G16">
        <v>219</v>
      </c>
      <c r="H16" s="7">
        <v>444</v>
      </c>
      <c r="I16" s="8">
        <v>1.2156390318694557</v>
      </c>
      <c r="J16" s="4">
        <v>-4.5</v>
      </c>
    </row>
    <row r="17" spans="1:11" x14ac:dyDescent="0.25">
      <c r="A17" s="4">
        <v>12030099</v>
      </c>
      <c r="B17" s="4">
        <v>12030099</v>
      </c>
      <c r="C17" s="4">
        <v>-22.952718999999998</v>
      </c>
      <c r="D17" s="4">
        <v>146.541719</v>
      </c>
      <c r="E17" s="5" t="s">
        <v>11</v>
      </c>
      <c r="F17" s="6">
        <v>40051</v>
      </c>
      <c r="G17">
        <v>951</v>
      </c>
      <c r="H17" s="7">
        <v>1395</v>
      </c>
      <c r="I17" s="8">
        <v>3.8194064176979521</v>
      </c>
      <c r="J17" s="4">
        <v>-4.53</v>
      </c>
    </row>
    <row r="18" spans="1:11" x14ac:dyDescent="0.25">
      <c r="A18" s="4">
        <v>12030099</v>
      </c>
      <c r="B18" s="4">
        <v>12030099</v>
      </c>
      <c r="C18" s="4">
        <v>-22.952718999999998</v>
      </c>
      <c r="D18" s="4">
        <v>146.541719</v>
      </c>
      <c r="E18" s="5" t="s">
        <v>11</v>
      </c>
      <c r="F18" s="6">
        <v>40163</v>
      </c>
      <c r="G18">
        <v>110</v>
      </c>
      <c r="H18" s="7">
        <v>1505</v>
      </c>
      <c r="I18" s="8">
        <v>4.1205782499178625</v>
      </c>
      <c r="J18" s="4">
        <v>-4.5599999999999996</v>
      </c>
    </row>
    <row r="19" spans="1:11" x14ac:dyDescent="0.25">
      <c r="A19" s="4">
        <v>12030099</v>
      </c>
      <c r="B19" s="4">
        <v>12030099</v>
      </c>
      <c r="C19" s="4">
        <v>-22.952718999999998</v>
      </c>
      <c r="D19" s="4">
        <v>146.541719</v>
      </c>
      <c r="E19" s="5" t="s">
        <v>11</v>
      </c>
      <c r="F19" s="6">
        <v>40352</v>
      </c>
      <c r="G19">
        <v>187</v>
      </c>
      <c r="H19" s="7">
        <v>1692</v>
      </c>
      <c r="I19" s="8">
        <v>4.6325703646917091</v>
      </c>
      <c r="J19" s="4">
        <v>-4.47</v>
      </c>
    </row>
    <row r="20" spans="1:11" x14ac:dyDescent="0.25">
      <c r="A20" s="4">
        <v>12030099</v>
      </c>
      <c r="B20" s="4">
        <v>12030099</v>
      </c>
      <c r="C20" s="4">
        <v>-22.952718999999998</v>
      </c>
      <c r="D20" s="4">
        <v>146.541719</v>
      </c>
      <c r="E20" s="5" t="s">
        <v>11</v>
      </c>
      <c r="F20" s="6">
        <v>40925</v>
      </c>
      <c r="G20">
        <v>564</v>
      </c>
      <c r="H20" s="7">
        <v>2256</v>
      </c>
      <c r="I20" s="8">
        <v>6.1767604862556125</v>
      </c>
      <c r="J20" s="4">
        <v>-4.7</v>
      </c>
      <c r="K20" s="4">
        <v>-14.48</v>
      </c>
    </row>
    <row r="21" spans="1:11" x14ac:dyDescent="0.25">
      <c r="A21" s="4">
        <v>12030099</v>
      </c>
      <c r="B21" s="4">
        <v>12030099</v>
      </c>
      <c r="C21" s="4">
        <v>-22.952718999999998</v>
      </c>
      <c r="D21" s="4">
        <v>146.541719</v>
      </c>
      <c r="E21" s="5" t="s">
        <v>11</v>
      </c>
      <c r="F21" s="6">
        <v>40994</v>
      </c>
      <c r="G21">
        <v>69</v>
      </c>
      <c r="H21" s="7">
        <v>2325</v>
      </c>
      <c r="I21" s="8">
        <v>6.3656773628299197</v>
      </c>
      <c r="J21" s="4">
        <v>-4.4800000000000004</v>
      </c>
      <c r="K21" s="4">
        <v>-14.48</v>
      </c>
    </row>
    <row r="22" spans="1:11" x14ac:dyDescent="0.25">
      <c r="A22" s="4">
        <v>12030099</v>
      </c>
      <c r="B22" s="4">
        <v>12030099</v>
      </c>
      <c r="C22" s="4">
        <v>-22.952718999999998</v>
      </c>
      <c r="D22" s="4">
        <v>146.541719</v>
      </c>
      <c r="E22" s="5" t="s">
        <v>11</v>
      </c>
      <c r="F22" s="6">
        <v>41085</v>
      </c>
      <c r="G22">
        <v>89</v>
      </c>
      <c r="H22" s="7">
        <v>2414</v>
      </c>
      <c r="I22" s="8">
        <v>6.6093527543533019</v>
      </c>
      <c r="J22" s="4">
        <v>-4.55</v>
      </c>
      <c r="K22" s="4">
        <v>-14.45</v>
      </c>
    </row>
    <row r="23" spans="1:11" x14ac:dyDescent="0.25">
      <c r="A23" s="4">
        <v>12030099</v>
      </c>
      <c r="B23" s="4">
        <v>12030099</v>
      </c>
      <c r="C23" s="4">
        <v>-22.952718999999998</v>
      </c>
      <c r="D23" s="4">
        <v>146.541719</v>
      </c>
      <c r="E23" s="5" t="s">
        <v>11</v>
      </c>
      <c r="F23" s="6">
        <v>41155</v>
      </c>
      <c r="G23">
        <v>68</v>
      </c>
      <c r="H23" s="7">
        <v>2482</v>
      </c>
      <c r="I23" s="8">
        <v>6.7955317051801556</v>
      </c>
      <c r="J23" s="4">
        <v>-4.42</v>
      </c>
      <c r="K23" s="4">
        <v>-14.19</v>
      </c>
    </row>
    <row r="24" spans="1:11" x14ac:dyDescent="0.25">
      <c r="A24" s="4">
        <v>12030099</v>
      </c>
      <c r="B24" s="4">
        <v>12030099</v>
      </c>
      <c r="C24" s="4">
        <v>-22.952718999999998</v>
      </c>
      <c r="D24" s="4">
        <v>146.541719</v>
      </c>
      <c r="E24" s="5" t="s">
        <v>11</v>
      </c>
      <c r="F24" s="6">
        <v>41246</v>
      </c>
      <c r="G24">
        <v>90</v>
      </c>
      <c r="H24" s="7">
        <v>2572</v>
      </c>
      <c r="I24" s="8">
        <v>7.0419450224509905</v>
      </c>
      <c r="J24" s="4">
        <v>-4.26</v>
      </c>
      <c r="K24" s="4">
        <v>-14.18</v>
      </c>
    </row>
    <row r="25" spans="1:11" x14ac:dyDescent="0.25">
      <c r="A25" s="4">
        <v>12030099</v>
      </c>
      <c r="B25" s="4">
        <v>12030099</v>
      </c>
      <c r="C25" s="4">
        <v>-22.952718999999998</v>
      </c>
      <c r="D25" s="4">
        <v>146.541719</v>
      </c>
      <c r="E25" s="5" t="s">
        <v>11</v>
      </c>
      <c r="F25" s="6">
        <v>41358</v>
      </c>
      <c r="G25">
        <v>112</v>
      </c>
      <c r="H25" s="7">
        <v>2684</v>
      </c>
      <c r="I25" s="8">
        <v>7.3485927061658085</v>
      </c>
      <c r="J25" s="4">
        <v>-4.3</v>
      </c>
      <c r="K25" s="4">
        <v>-14.12</v>
      </c>
    </row>
    <row r="26" spans="1:11" x14ac:dyDescent="0.25">
      <c r="A26" s="4">
        <v>12030099</v>
      </c>
      <c r="B26" s="4">
        <v>12030099</v>
      </c>
      <c r="C26" s="4">
        <v>-22.952718999999998</v>
      </c>
      <c r="D26" s="4">
        <v>146.541719</v>
      </c>
      <c r="E26" s="5" t="s">
        <v>11</v>
      </c>
      <c r="F26" s="6">
        <v>41456</v>
      </c>
      <c r="G26">
        <v>96</v>
      </c>
      <c r="H26" s="7">
        <v>2780</v>
      </c>
      <c r="I26" s="8">
        <v>7.6114335779213667</v>
      </c>
      <c r="J26" s="4">
        <v>-4.33</v>
      </c>
      <c r="K26" s="4">
        <v>-14.18</v>
      </c>
    </row>
    <row r="27" spans="1:11" x14ac:dyDescent="0.25">
      <c r="A27" s="4">
        <v>12030099</v>
      </c>
      <c r="B27" s="4">
        <v>12030099</v>
      </c>
      <c r="C27" s="4">
        <v>-22.952718999999998</v>
      </c>
      <c r="D27" s="4">
        <v>146.541719</v>
      </c>
      <c r="E27" s="5" t="s">
        <v>11</v>
      </c>
      <c r="F27" s="6">
        <v>41533</v>
      </c>
      <c r="G27">
        <v>75</v>
      </c>
      <c r="H27" s="7">
        <v>2855</v>
      </c>
      <c r="I27" s="8">
        <v>7.8167780089803962</v>
      </c>
      <c r="J27" s="4">
        <v>-4.32</v>
      </c>
      <c r="K27" s="4">
        <v>-14.15</v>
      </c>
    </row>
    <row r="28" spans="1:11" x14ac:dyDescent="0.25">
      <c r="A28" s="4">
        <v>12030099</v>
      </c>
      <c r="B28" s="4">
        <v>12030099</v>
      </c>
      <c r="C28" s="4">
        <v>-22.952718999999998</v>
      </c>
      <c r="D28" s="4">
        <v>146.541719</v>
      </c>
      <c r="E28" s="5" t="s">
        <v>11</v>
      </c>
      <c r="F28" s="6">
        <v>41617</v>
      </c>
      <c r="G28">
        <v>83</v>
      </c>
      <c r="H28" s="7">
        <v>2938</v>
      </c>
      <c r="I28" s="8">
        <v>8.0440258460190552</v>
      </c>
      <c r="J28" s="4">
        <v>-4.3099999999999996</v>
      </c>
      <c r="K28" s="4">
        <v>-14.16</v>
      </c>
    </row>
    <row r="29" spans="1:11" x14ac:dyDescent="0.25">
      <c r="A29" s="4">
        <v>12030099</v>
      </c>
      <c r="B29" s="4">
        <v>12030099</v>
      </c>
      <c r="C29" s="4">
        <v>-22.952718999999998</v>
      </c>
      <c r="D29" s="4">
        <v>146.541719</v>
      </c>
      <c r="E29" s="5" t="s">
        <v>11</v>
      </c>
      <c r="F29" s="6">
        <v>41715</v>
      </c>
      <c r="G29">
        <v>98</v>
      </c>
      <c r="H29" s="7">
        <v>3036</v>
      </c>
      <c r="I29" s="8">
        <v>8.3123425692695214</v>
      </c>
      <c r="J29" s="4">
        <v>-4.13</v>
      </c>
      <c r="K29" s="4">
        <v>-14.21</v>
      </c>
    </row>
    <row r="30" spans="1:11" x14ac:dyDescent="0.25">
      <c r="A30" s="4">
        <v>12030099</v>
      </c>
      <c r="B30" s="4">
        <v>12030099</v>
      </c>
      <c r="C30" s="4">
        <v>-22.952718999999998</v>
      </c>
      <c r="D30" s="4">
        <v>146.541719</v>
      </c>
      <c r="E30" s="5" t="s">
        <v>11</v>
      </c>
      <c r="F30" s="6">
        <v>41800</v>
      </c>
      <c r="G30">
        <v>83</v>
      </c>
      <c r="H30" s="7">
        <v>3119</v>
      </c>
      <c r="I30" s="8">
        <v>8.5395904063081804</v>
      </c>
      <c r="J30" s="4">
        <v>-4.21</v>
      </c>
      <c r="K30" s="4">
        <v>-14.15</v>
      </c>
    </row>
    <row r="32" spans="1:11" x14ac:dyDescent="0.25">
      <c r="A32" s="4">
        <v>12030145</v>
      </c>
      <c r="B32" s="4">
        <v>12030145</v>
      </c>
      <c r="C32" s="4">
        <v>-23.633935999999999</v>
      </c>
      <c r="D32" s="4">
        <v>146.45536999999999</v>
      </c>
      <c r="E32" s="5" t="s">
        <v>11</v>
      </c>
      <c r="F32" s="6">
        <v>38341</v>
      </c>
      <c r="G32">
        <v>114</v>
      </c>
      <c r="H32" s="7">
        <v>114</v>
      </c>
      <c r="I32" s="8">
        <v>0.31212353520972508</v>
      </c>
      <c r="J32" s="4">
        <v>-17.559999999999999</v>
      </c>
    </row>
    <row r="33" spans="1:10" x14ac:dyDescent="0.25">
      <c r="A33" s="4">
        <v>12030145</v>
      </c>
      <c r="B33" s="4">
        <v>12030145</v>
      </c>
      <c r="C33" s="4">
        <v>-23.633935999999999</v>
      </c>
      <c r="D33" s="4">
        <v>146.45536999999999</v>
      </c>
      <c r="E33" s="5" t="s">
        <v>11</v>
      </c>
      <c r="F33" s="6">
        <v>38429</v>
      </c>
      <c r="G33">
        <v>88</v>
      </c>
      <c r="H33" s="7">
        <v>202</v>
      </c>
      <c r="I33" s="8">
        <v>0.55306100098565325</v>
      </c>
      <c r="J33" s="4">
        <v>-17.559999999999999</v>
      </c>
    </row>
    <row r="34" spans="1:10" x14ac:dyDescent="0.25">
      <c r="A34" s="4">
        <v>12030145</v>
      </c>
      <c r="B34" s="4">
        <v>12030145</v>
      </c>
      <c r="C34" s="4">
        <v>-23.633935999999999</v>
      </c>
      <c r="D34" s="4">
        <v>146.45536999999999</v>
      </c>
      <c r="E34" s="5" t="s">
        <v>11</v>
      </c>
      <c r="F34" s="6">
        <v>38636</v>
      </c>
      <c r="G34">
        <v>203</v>
      </c>
      <c r="H34" s="7">
        <v>405</v>
      </c>
      <c r="I34" s="8">
        <v>1.1088599277187603</v>
      </c>
      <c r="J34" s="4">
        <v>-17.53</v>
      </c>
    </row>
    <row r="35" spans="1:10" x14ac:dyDescent="0.25">
      <c r="A35" s="4">
        <v>12030145</v>
      </c>
      <c r="B35" s="4">
        <v>12030145</v>
      </c>
      <c r="C35" s="4">
        <v>-23.633935999999999</v>
      </c>
      <c r="D35" s="4">
        <v>146.45536999999999</v>
      </c>
      <c r="E35" s="5" t="s">
        <v>11</v>
      </c>
      <c r="F35" s="6">
        <v>38658</v>
      </c>
      <c r="G35">
        <v>21</v>
      </c>
      <c r="H35" s="7">
        <v>426</v>
      </c>
      <c r="I35" s="8">
        <v>1.1663563684152884</v>
      </c>
      <c r="J35" s="4">
        <v>-17.559999999999999</v>
      </c>
    </row>
    <row r="36" spans="1:10" x14ac:dyDescent="0.25">
      <c r="A36" s="4">
        <v>12030145</v>
      </c>
      <c r="B36" s="4">
        <v>12030145</v>
      </c>
      <c r="C36" s="4">
        <v>-23.633935999999999</v>
      </c>
      <c r="D36" s="4">
        <v>146.45536999999999</v>
      </c>
      <c r="E36" s="5" t="s">
        <v>11</v>
      </c>
      <c r="F36" s="6">
        <v>38727</v>
      </c>
      <c r="G36">
        <v>68</v>
      </c>
      <c r="H36" s="7">
        <v>494</v>
      </c>
      <c r="I36" s="8">
        <v>1.3525353192421421</v>
      </c>
      <c r="J36" s="4">
        <v>-17.559999999999999</v>
      </c>
    </row>
    <row r="37" spans="1:10" x14ac:dyDescent="0.25">
      <c r="A37" s="4">
        <v>12030145</v>
      </c>
      <c r="B37" s="4">
        <v>12030145</v>
      </c>
      <c r="C37" s="4">
        <v>-23.633935999999999</v>
      </c>
      <c r="D37" s="4">
        <v>146.45536999999999</v>
      </c>
      <c r="E37" s="5" t="s">
        <v>11</v>
      </c>
      <c r="F37" s="6">
        <v>38863</v>
      </c>
      <c r="G37">
        <v>136</v>
      </c>
      <c r="H37" s="7">
        <v>630</v>
      </c>
      <c r="I37" s="8">
        <v>1.7248932208958492</v>
      </c>
      <c r="J37" s="4">
        <v>-17.559999999999999</v>
      </c>
    </row>
    <row r="38" spans="1:10" x14ac:dyDescent="0.25">
      <c r="A38" s="4">
        <v>12030145</v>
      </c>
      <c r="B38" s="4">
        <v>12030145</v>
      </c>
      <c r="C38" s="4">
        <v>-23.633935999999999</v>
      </c>
      <c r="D38" s="4">
        <v>146.45536999999999</v>
      </c>
      <c r="E38" s="5" t="s">
        <v>11</v>
      </c>
      <c r="F38" s="6">
        <v>39087</v>
      </c>
      <c r="G38">
        <v>219</v>
      </c>
      <c r="H38" s="7">
        <v>849</v>
      </c>
      <c r="I38" s="8">
        <v>2.3244989595882157</v>
      </c>
      <c r="J38" s="4">
        <v>-17.559999999999999</v>
      </c>
    </row>
    <row r="39" spans="1:10" x14ac:dyDescent="0.25">
      <c r="A39" s="4">
        <v>12030145</v>
      </c>
      <c r="B39" s="4">
        <v>12030145</v>
      </c>
      <c r="C39" s="4">
        <v>-23.633935999999999</v>
      </c>
      <c r="D39" s="4">
        <v>146.45536999999999</v>
      </c>
      <c r="E39" s="5" t="s">
        <v>11</v>
      </c>
      <c r="F39" s="6">
        <v>39521</v>
      </c>
      <c r="G39">
        <v>429</v>
      </c>
      <c r="H39" s="7">
        <v>1278</v>
      </c>
      <c r="I39" s="8">
        <v>3.4990691052458658</v>
      </c>
      <c r="J39" s="4">
        <v>-17.559999999999999</v>
      </c>
    </row>
    <row r="40" spans="1:10" x14ac:dyDescent="0.25">
      <c r="A40" s="4">
        <v>12030145</v>
      </c>
      <c r="B40" s="4">
        <v>12030145</v>
      </c>
      <c r="C40" s="4">
        <v>-23.633935999999999</v>
      </c>
      <c r="D40" s="4">
        <v>146.45536999999999</v>
      </c>
      <c r="E40" s="5" t="s">
        <v>11</v>
      </c>
      <c r="F40" s="6">
        <v>39799</v>
      </c>
      <c r="G40">
        <v>273</v>
      </c>
      <c r="H40" s="7">
        <v>1551</v>
      </c>
      <c r="I40" s="8">
        <v>4.246522834300734</v>
      </c>
      <c r="J40" s="4">
        <v>-17.559999999999999</v>
      </c>
    </row>
    <row r="41" spans="1:10" x14ac:dyDescent="0.25">
      <c r="A41" s="4">
        <v>12030145</v>
      </c>
      <c r="B41" s="4">
        <v>12030145</v>
      </c>
      <c r="C41" s="4">
        <v>-23.633935999999999</v>
      </c>
      <c r="D41" s="4">
        <v>146.45536999999999</v>
      </c>
      <c r="E41" s="5" t="s">
        <v>11</v>
      </c>
      <c r="F41" s="6">
        <v>40051</v>
      </c>
      <c r="G41">
        <v>249</v>
      </c>
      <c r="H41" s="7">
        <v>1800</v>
      </c>
      <c r="I41" s="8">
        <v>4.9282663454167119</v>
      </c>
      <c r="J41" s="4">
        <v>-17.559999999999999</v>
      </c>
    </row>
    <row r="42" spans="1:10" x14ac:dyDescent="0.25">
      <c r="A42" s="4">
        <v>12030145</v>
      </c>
      <c r="B42" s="4">
        <v>12030145</v>
      </c>
      <c r="C42" s="4">
        <v>-23.633935999999999</v>
      </c>
      <c r="D42" s="4">
        <v>146.45536999999999</v>
      </c>
      <c r="E42" s="5" t="s">
        <v>11</v>
      </c>
      <c r="F42" s="6">
        <v>40162</v>
      </c>
      <c r="G42">
        <v>109</v>
      </c>
      <c r="H42" s="7">
        <v>1909</v>
      </c>
      <c r="I42" s="8">
        <v>5.2267002518891683</v>
      </c>
      <c r="J42" s="4">
        <v>-17.559999999999999</v>
      </c>
    </row>
    <row r="43" spans="1:10" x14ac:dyDescent="0.25">
      <c r="A43" s="4">
        <v>12030145</v>
      </c>
      <c r="B43" s="4">
        <v>12030145</v>
      </c>
      <c r="C43" s="4">
        <v>-23.633935999999999</v>
      </c>
      <c r="D43" s="4">
        <v>146.45536999999999</v>
      </c>
      <c r="E43" s="5" t="s">
        <v>11</v>
      </c>
      <c r="F43" s="6">
        <v>40352</v>
      </c>
      <c r="G43">
        <v>188</v>
      </c>
      <c r="H43" s="7">
        <v>2097</v>
      </c>
      <c r="I43" s="8">
        <v>5.7414302924104694</v>
      </c>
      <c r="J43" s="4">
        <v>-17.559999999999999</v>
      </c>
    </row>
    <row r="44" spans="1:10" x14ac:dyDescent="0.25">
      <c r="A44" s="4">
        <v>12030145</v>
      </c>
      <c r="B44" s="4">
        <v>12030145</v>
      </c>
      <c r="C44" s="4">
        <v>-23.633935999999999</v>
      </c>
      <c r="D44" s="4">
        <v>146.45536999999999</v>
      </c>
      <c r="E44" s="5" t="s">
        <v>11</v>
      </c>
      <c r="F44" s="6">
        <v>40405</v>
      </c>
      <c r="G44">
        <v>52</v>
      </c>
      <c r="H44" s="7">
        <v>2149</v>
      </c>
      <c r="I44" s="8">
        <v>5.8838024312780632</v>
      </c>
      <c r="J44" s="4">
        <v>-17.559999999999999</v>
      </c>
    </row>
    <row r="45" spans="1:10" x14ac:dyDescent="0.25">
      <c r="A45" s="4">
        <v>12030145</v>
      </c>
      <c r="B45" s="4">
        <v>12030145</v>
      </c>
      <c r="C45" s="4">
        <v>-23.633935999999999</v>
      </c>
      <c r="D45" s="4">
        <v>146.45536999999999</v>
      </c>
      <c r="E45" s="5" t="s">
        <v>11</v>
      </c>
      <c r="F45" s="6">
        <v>40435</v>
      </c>
      <c r="G45">
        <v>29</v>
      </c>
      <c r="H45" s="7">
        <v>2178</v>
      </c>
      <c r="I45" s="8">
        <v>5.9632022779542213</v>
      </c>
      <c r="J45" s="4">
        <v>-17.559999999999999</v>
      </c>
    </row>
    <row r="46" spans="1:10" x14ac:dyDescent="0.25">
      <c r="A46" s="4">
        <v>12030145</v>
      </c>
      <c r="B46" s="4">
        <v>12030145</v>
      </c>
      <c r="C46" s="4">
        <v>-23.633935999999999</v>
      </c>
      <c r="D46" s="4">
        <v>146.45536999999999</v>
      </c>
      <c r="E46" s="5" t="s">
        <v>11</v>
      </c>
      <c r="F46" s="6">
        <v>40518</v>
      </c>
      <c r="G46">
        <v>82</v>
      </c>
      <c r="H46" s="7">
        <v>2260</v>
      </c>
      <c r="I46" s="8">
        <v>6.1877121892454277</v>
      </c>
      <c r="J46" s="4">
        <v>-17.559999999999999</v>
      </c>
    </row>
    <row r="47" spans="1:10" x14ac:dyDescent="0.25">
      <c r="A47" s="4">
        <v>12030145</v>
      </c>
      <c r="B47" s="4">
        <v>12030145</v>
      </c>
      <c r="C47" s="4">
        <v>-23.633935999999999</v>
      </c>
      <c r="D47" s="4">
        <v>146.45536999999999</v>
      </c>
      <c r="E47" s="5" t="s">
        <v>11</v>
      </c>
      <c r="F47" s="6">
        <v>40616</v>
      </c>
      <c r="G47">
        <v>98</v>
      </c>
      <c r="H47" s="7">
        <v>2358</v>
      </c>
      <c r="I47" s="8">
        <v>6.4560289124958929</v>
      </c>
      <c r="J47" s="4">
        <v>-17.559999999999999</v>
      </c>
    </row>
    <row r="48" spans="1:10" x14ac:dyDescent="0.25">
      <c r="A48" s="4">
        <v>12030145</v>
      </c>
      <c r="B48" s="4">
        <v>12030145</v>
      </c>
      <c r="C48" s="4">
        <v>-23.633935999999999</v>
      </c>
      <c r="D48" s="4">
        <v>146.45536999999999</v>
      </c>
      <c r="E48" s="5" t="s">
        <v>11</v>
      </c>
      <c r="F48" s="6">
        <v>40700</v>
      </c>
      <c r="G48">
        <v>82</v>
      </c>
      <c r="H48" s="7">
        <v>2440</v>
      </c>
      <c r="I48" s="8">
        <v>6.6805388237870984</v>
      </c>
      <c r="J48" s="4">
        <v>-17.559999999999999</v>
      </c>
    </row>
    <row r="49" spans="1:11" x14ac:dyDescent="0.25">
      <c r="A49" s="4">
        <v>12030145</v>
      </c>
      <c r="B49" s="4">
        <v>12030145</v>
      </c>
      <c r="C49" s="4">
        <v>-23.633935999999999</v>
      </c>
      <c r="D49" s="4">
        <v>146.45536999999999</v>
      </c>
      <c r="E49" s="5" t="s">
        <v>11</v>
      </c>
      <c r="F49" s="6">
        <v>40806</v>
      </c>
      <c r="G49">
        <v>104</v>
      </c>
      <c r="H49" s="7">
        <v>2544</v>
      </c>
      <c r="I49" s="8">
        <v>6.9652831015222869</v>
      </c>
      <c r="J49" s="4">
        <v>-17.559999999999999</v>
      </c>
    </row>
    <row r="50" spans="1:11" x14ac:dyDescent="0.25">
      <c r="A50" s="4">
        <v>12030145</v>
      </c>
      <c r="B50" s="4">
        <v>12030145</v>
      </c>
      <c r="C50" s="4">
        <v>-23.633935999999999</v>
      </c>
      <c r="D50" s="4">
        <v>146.45536999999999</v>
      </c>
      <c r="E50" s="5" t="s">
        <v>11</v>
      </c>
      <c r="F50" s="6">
        <v>40889</v>
      </c>
      <c r="G50">
        <v>82</v>
      </c>
      <c r="H50" s="7">
        <v>2626</v>
      </c>
      <c r="I50" s="8">
        <v>7.1897930128134924</v>
      </c>
      <c r="J50" s="4">
        <v>-17.559999999999999</v>
      </c>
    </row>
    <row r="51" spans="1:11" x14ac:dyDescent="0.25">
      <c r="A51" s="4">
        <v>12030145</v>
      </c>
      <c r="B51" s="4">
        <v>12030145</v>
      </c>
      <c r="C51" s="4">
        <v>-23.633935999999999</v>
      </c>
      <c r="D51" s="4">
        <v>146.45536999999999</v>
      </c>
      <c r="E51" s="5" t="s">
        <v>11</v>
      </c>
      <c r="F51" s="6">
        <v>41085</v>
      </c>
      <c r="G51">
        <v>193</v>
      </c>
      <c r="H51" s="7">
        <v>2819</v>
      </c>
      <c r="I51" s="8">
        <v>7.7182126820720622</v>
      </c>
      <c r="J51" s="4">
        <v>-17.559999999999999</v>
      </c>
    </row>
    <row r="52" spans="1:11" x14ac:dyDescent="0.25">
      <c r="A52" s="4">
        <v>12030145</v>
      </c>
      <c r="B52" s="4">
        <v>12030145</v>
      </c>
      <c r="C52" s="4">
        <v>-23.633935999999999</v>
      </c>
      <c r="D52" s="4">
        <v>146.45536999999999</v>
      </c>
      <c r="E52" s="5" t="s">
        <v>11</v>
      </c>
      <c r="F52" s="6">
        <v>41155</v>
      </c>
      <c r="G52">
        <v>68</v>
      </c>
      <c r="H52" s="7">
        <v>2887</v>
      </c>
      <c r="I52" s="8">
        <v>7.9043916328989159</v>
      </c>
      <c r="J52" s="4">
        <v>-17.559999999999999</v>
      </c>
    </row>
    <row r="53" spans="1:11" x14ac:dyDescent="0.25">
      <c r="A53" s="4">
        <v>12030145</v>
      </c>
      <c r="B53" s="4">
        <v>12030145</v>
      </c>
      <c r="C53" s="4">
        <v>-23.633935999999999</v>
      </c>
      <c r="D53" s="4">
        <v>146.45536999999999</v>
      </c>
      <c r="E53" s="5" t="s">
        <v>11</v>
      </c>
      <c r="F53" s="6">
        <v>41246</v>
      </c>
      <c r="G53">
        <v>90</v>
      </c>
      <c r="H53" s="7">
        <v>2977</v>
      </c>
      <c r="I53" s="8">
        <v>8.1508049501697517</v>
      </c>
      <c r="J53" s="4">
        <v>-17.559999999999999</v>
      </c>
    </row>
    <row r="54" spans="1:11" x14ac:dyDescent="0.25">
      <c r="A54" s="4">
        <v>12030145</v>
      </c>
      <c r="B54" s="4">
        <v>12030145</v>
      </c>
      <c r="C54" s="4">
        <v>-23.633935999999999</v>
      </c>
      <c r="D54" s="4">
        <v>146.45536999999999</v>
      </c>
      <c r="E54" s="5" t="s">
        <v>11</v>
      </c>
      <c r="F54" s="6">
        <v>41800</v>
      </c>
      <c r="G54">
        <v>547</v>
      </c>
      <c r="H54" s="7">
        <v>3524</v>
      </c>
      <c r="I54" s="8">
        <v>9.6484503340269416</v>
      </c>
      <c r="J54" s="4">
        <v>-17.559999999999999</v>
      </c>
    </row>
    <row r="56" spans="1:11" x14ac:dyDescent="0.25">
      <c r="A56" s="4">
        <v>12030144</v>
      </c>
      <c r="B56" s="4">
        <v>12030144</v>
      </c>
      <c r="C56" s="4">
        <v>-23.634043999999999</v>
      </c>
      <c r="D56" s="4">
        <v>146.45467600000001</v>
      </c>
      <c r="E56" s="5" t="s">
        <v>11</v>
      </c>
      <c r="F56" s="6">
        <v>37899</v>
      </c>
      <c r="G56">
        <v>4</v>
      </c>
      <c r="H56" s="7">
        <v>4</v>
      </c>
      <c r="I56" s="8">
        <v>1.0951702989814916E-2</v>
      </c>
      <c r="J56" s="4">
        <v>-49.85</v>
      </c>
    </row>
    <row r="57" spans="1:11" x14ac:dyDescent="0.25">
      <c r="A57" s="4">
        <v>12030144</v>
      </c>
      <c r="B57" s="4">
        <v>12030144</v>
      </c>
      <c r="C57" s="4">
        <v>-23.634043999999999</v>
      </c>
      <c r="D57" s="4">
        <v>146.45467600000001</v>
      </c>
      <c r="E57" s="5" t="s">
        <v>11</v>
      </c>
      <c r="F57" s="6">
        <v>38225</v>
      </c>
      <c r="G57">
        <v>321</v>
      </c>
      <c r="H57" s="7">
        <v>325</v>
      </c>
      <c r="I57" s="8">
        <v>0.88982586792246188</v>
      </c>
      <c r="J57" s="4">
        <v>-50.29</v>
      </c>
      <c r="K57">
        <f>(H57-325)/365</f>
        <v>0</v>
      </c>
    </row>
    <row r="58" spans="1:11" x14ac:dyDescent="0.25">
      <c r="A58" s="4">
        <v>12030144</v>
      </c>
      <c r="B58" s="4">
        <v>12030144</v>
      </c>
      <c r="C58" s="4">
        <v>-23.634043999999999</v>
      </c>
      <c r="D58" s="4">
        <v>146.45467600000001</v>
      </c>
      <c r="E58" s="5" t="s">
        <v>11</v>
      </c>
      <c r="F58" s="6">
        <v>38341</v>
      </c>
      <c r="G58">
        <v>114</v>
      </c>
      <c r="H58" s="7">
        <v>439</v>
      </c>
      <c r="I58" s="8">
        <v>1.2019494031321871</v>
      </c>
      <c r="J58" s="4">
        <v>-50.24</v>
      </c>
      <c r="K58">
        <f t="shared" ref="K58:K77" si="0">(H58-325)/365</f>
        <v>0.31232876712328766</v>
      </c>
    </row>
    <row r="59" spans="1:11" x14ac:dyDescent="0.25">
      <c r="A59" s="4">
        <v>12030144</v>
      </c>
      <c r="B59" s="4">
        <v>12030144</v>
      </c>
      <c r="C59" s="4">
        <v>-23.634043999999999</v>
      </c>
      <c r="D59" s="4">
        <v>146.45467600000001</v>
      </c>
      <c r="E59" s="5" t="s">
        <v>11</v>
      </c>
      <c r="F59" s="6">
        <v>38429</v>
      </c>
      <c r="G59">
        <v>88</v>
      </c>
      <c r="H59" s="7">
        <v>527</v>
      </c>
      <c r="I59" s="8">
        <v>1.4428868689081151</v>
      </c>
      <c r="J59" s="4">
        <v>-50.29</v>
      </c>
      <c r="K59">
        <f t="shared" si="0"/>
        <v>0.55342465753424652</v>
      </c>
    </row>
    <row r="60" spans="1:11" x14ac:dyDescent="0.25">
      <c r="A60" s="4">
        <v>12030144</v>
      </c>
      <c r="B60" s="4">
        <v>12030144</v>
      </c>
      <c r="C60" s="4">
        <v>-23.634043999999999</v>
      </c>
      <c r="D60" s="4">
        <v>146.45467600000001</v>
      </c>
      <c r="E60" s="5" t="s">
        <v>11</v>
      </c>
      <c r="F60" s="6">
        <v>38636</v>
      </c>
      <c r="G60">
        <v>203</v>
      </c>
      <c r="H60" s="7">
        <v>730</v>
      </c>
      <c r="I60" s="8">
        <v>1.9986857956412221</v>
      </c>
      <c r="J60" s="4">
        <v>-50.26</v>
      </c>
      <c r="K60">
        <f t="shared" si="0"/>
        <v>1.1095890410958904</v>
      </c>
    </row>
    <row r="61" spans="1:11" x14ac:dyDescent="0.25">
      <c r="A61" s="4">
        <v>12030144</v>
      </c>
      <c r="B61" s="4">
        <v>12030144</v>
      </c>
      <c r="C61" s="4">
        <v>-23.634043999999999</v>
      </c>
      <c r="D61" s="4">
        <v>146.45467600000001</v>
      </c>
      <c r="E61" s="5" t="s">
        <v>11</v>
      </c>
      <c r="F61" s="6">
        <v>38658</v>
      </c>
      <c r="G61">
        <v>21</v>
      </c>
      <c r="H61" s="7">
        <v>751</v>
      </c>
      <c r="I61" s="8">
        <v>2.0561822363377504</v>
      </c>
      <c r="J61" s="4">
        <v>-50.28</v>
      </c>
      <c r="K61">
        <f t="shared" si="0"/>
        <v>1.167123287671233</v>
      </c>
    </row>
    <row r="62" spans="1:11" x14ac:dyDescent="0.25">
      <c r="A62" s="4">
        <v>12030144</v>
      </c>
      <c r="B62" s="4">
        <v>12030144</v>
      </c>
      <c r="C62" s="4">
        <v>-23.634043999999999</v>
      </c>
      <c r="D62" s="4">
        <v>146.45467600000001</v>
      </c>
      <c r="E62" s="5" t="s">
        <v>11</v>
      </c>
      <c r="F62" s="6">
        <v>38727</v>
      </c>
      <c r="G62">
        <v>68</v>
      </c>
      <c r="H62" s="7">
        <v>819</v>
      </c>
      <c r="I62" s="8">
        <v>2.2423611871646041</v>
      </c>
      <c r="J62" s="4">
        <v>-50.3</v>
      </c>
      <c r="K62">
        <f t="shared" si="0"/>
        <v>1.3534246575342466</v>
      </c>
    </row>
    <row r="63" spans="1:11" x14ac:dyDescent="0.25">
      <c r="A63" s="4">
        <v>12030144</v>
      </c>
      <c r="B63" s="4">
        <v>12030144</v>
      </c>
      <c r="C63" s="4">
        <v>-23.634043999999999</v>
      </c>
      <c r="D63" s="4">
        <v>146.45467600000001</v>
      </c>
      <c r="E63" s="5" t="s">
        <v>11</v>
      </c>
      <c r="F63" s="6">
        <v>38863</v>
      </c>
      <c r="G63">
        <v>136</v>
      </c>
      <c r="H63" s="7">
        <v>955</v>
      </c>
      <c r="I63" s="8">
        <v>2.6147190888183114</v>
      </c>
      <c r="J63" s="4">
        <v>-50.29</v>
      </c>
      <c r="K63">
        <f t="shared" si="0"/>
        <v>1.726027397260274</v>
      </c>
    </row>
    <row r="64" spans="1:11" x14ac:dyDescent="0.25">
      <c r="A64" s="4">
        <v>12030144</v>
      </c>
      <c r="B64" s="4">
        <v>12030144</v>
      </c>
      <c r="C64" s="4">
        <v>-23.634043999999999</v>
      </c>
      <c r="D64" s="4">
        <v>146.45467600000001</v>
      </c>
      <c r="E64" s="5" t="s">
        <v>11</v>
      </c>
      <c r="F64" s="6">
        <v>39087</v>
      </c>
      <c r="G64">
        <v>219</v>
      </c>
      <c r="H64" s="7">
        <v>1174</v>
      </c>
      <c r="I64" s="8">
        <v>3.2143248275106777</v>
      </c>
      <c r="J64" s="4">
        <v>-50.26</v>
      </c>
      <c r="K64">
        <f t="shared" si="0"/>
        <v>2.3260273972602739</v>
      </c>
    </row>
    <row r="65" spans="1:11" x14ac:dyDescent="0.25">
      <c r="A65" s="4">
        <v>12030144</v>
      </c>
      <c r="B65" s="4">
        <v>12030144</v>
      </c>
      <c r="C65" s="4">
        <v>-23.634043999999999</v>
      </c>
      <c r="D65" s="4">
        <v>146.45467600000001</v>
      </c>
      <c r="E65" s="5" t="s">
        <v>11</v>
      </c>
      <c r="F65" s="6">
        <v>39521</v>
      </c>
      <c r="G65">
        <v>429</v>
      </c>
      <c r="H65" s="7">
        <v>1603</v>
      </c>
      <c r="I65" s="8">
        <v>4.3888949731683278</v>
      </c>
      <c r="J65" s="4">
        <v>-50.21</v>
      </c>
      <c r="K65">
        <f t="shared" si="0"/>
        <v>3.5013698630136987</v>
      </c>
    </row>
    <row r="66" spans="1:11" x14ac:dyDescent="0.25">
      <c r="A66" s="4">
        <v>12030144</v>
      </c>
      <c r="B66" s="4">
        <v>12030144</v>
      </c>
      <c r="C66" s="4">
        <v>-23.634043999999999</v>
      </c>
      <c r="D66" s="4">
        <v>146.45467600000001</v>
      </c>
      <c r="E66" s="5" t="s">
        <v>11</v>
      </c>
      <c r="F66" s="6">
        <v>39799</v>
      </c>
      <c r="G66">
        <v>273</v>
      </c>
      <c r="H66" s="7">
        <v>1876</v>
      </c>
      <c r="I66" s="8">
        <v>5.136348702223196</v>
      </c>
      <c r="J66" s="4">
        <v>-50.23</v>
      </c>
      <c r="K66">
        <f t="shared" si="0"/>
        <v>4.2493150684931509</v>
      </c>
    </row>
    <row r="67" spans="1:11" x14ac:dyDescent="0.25">
      <c r="A67" s="4">
        <v>12030144</v>
      </c>
      <c r="B67" s="4">
        <v>12030144</v>
      </c>
      <c r="C67" s="4">
        <v>-23.634043999999999</v>
      </c>
      <c r="D67" s="4">
        <v>146.45467600000001</v>
      </c>
      <c r="E67" s="5" t="s">
        <v>11</v>
      </c>
      <c r="F67" s="6">
        <v>40051</v>
      </c>
      <c r="G67">
        <v>249</v>
      </c>
      <c r="H67" s="7">
        <v>2125</v>
      </c>
      <c r="I67" s="8">
        <v>5.8180922133391739</v>
      </c>
      <c r="J67" s="4">
        <v>-50.21</v>
      </c>
      <c r="K67">
        <f t="shared" si="0"/>
        <v>4.9315068493150687</v>
      </c>
    </row>
    <row r="68" spans="1:11" x14ac:dyDescent="0.25">
      <c r="A68" s="4">
        <v>12030144</v>
      </c>
      <c r="B68" s="4">
        <v>12030144</v>
      </c>
      <c r="C68" s="4">
        <v>-23.634043999999999</v>
      </c>
      <c r="D68" s="4">
        <v>146.45467600000001</v>
      </c>
      <c r="E68" s="5" t="s">
        <v>11</v>
      </c>
      <c r="F68" s="6">
        <v>40162</v>
      </c>
      <c r="G68">
        <v>109</v>
      </c>
      <c r="H68" s="7">
        <v>2234</v>
      </c>
      <c r="I68" s="8">
        <v>6.1165261198116303</v>
      </c>
      <c r="J68" s="4">
        <v>-50.19</v>
      </c>
      <c r="K68">
        <f t="shared" si="0"/>
        <v>5.2301369863013702</v>
      </c>
    </row>
    <row r="69" spans="1:11" x14ac:dyDescent="0.25">
      <c r="A69" s="4">
        <v>12030144</v>
      </c>
      <c r="B69" s="4">
        <v>12030144</v>
      </c>
      <c r="C69" s="4">
        <v>-23.634043999999999</v>
      </c>
      <c r="D69" s="4">
        <v>146.45467600000001</v>
      </c>
      <c r="E69" s="5" t="s">
        <v>11</v>
      </c>
      <c r="F69" s="6">
        <v>40352</v>
      </c>
      <c r="G69">
        <v>188</v>
      </c>
      <c r="H69" s="7">
        <v>2422</v>
      </c>
      <c r="I69" s="8">
        <v>6.6312561603329314</v>
      </c>
      <c r="J69" s="4">
        <v>-50.2</v>
      </c>
      <c r="K69">
        <f t="shared" si="0"/>
        <v>5.7452054794520544</v>
      </c>
    </row>
    <row r="70" spans="1:11" x14ac:dyDescent="0.25">
      <c r="A70" s="4">
        <v>12030144</v>
      </c>
      <c r="B70" s="4">
        <v>12030144</v>
      </c>
      <c r="C70" s="4">
        <v>-23.634043999999999</v>
      </c>
      <c r="D70" s="4">
        <v>146.45467600000001</v>
      </c>
      <c r="E70" s="5" t="s">
        <v>11</v>
      </c>
      <c r="F70" s="6">
        <v>40405</v>
      </c>
      <c r="G70">
        <v>52</v>
      </c>
      <c r="H70" s="7">
        <v>2474</v>
      </c>
      <c r="I70" s="8">
        <v>6.7736282992005252</v>
      </c>
      <c r="J70" s="4">
        <v>-50.19</v>
      </c>
      <c r="K70">
        <f t="shared" si="0"/>
        <v>5.8876712328767127</v>
      </c>
    </row>
    <row r="71" spans="1:11" x14ac:dyDescent="0.25">
      <c r="A71" s="4">
        <v>12030144</v>
      </c>
      <c r="B71" s="4">
        <v>12030144</v>
      </c>
      <c r="C71" s="4">
        <v>-23.634043999999999</v>
      </c>
      <c r="D71" s="4">
        <v>146.45467600000001</v>
      </c>
      <c r="E71" s="5" t="s">
        <v>11</v>
      </c>
      <c r="F71" s="6">
        <v>40435</v>
      </c>
      <c r="G71">
        <v>29</v>
      </c>
      <c r="H71" s="7">
        <v>2503</v>
      </c>
      <c r="I71" s="8">
        <v>6.8530281458766833</v>
      </c>
      <c r="J71" s="4">
        <v>-50.16</v>
      </c>
      <c r="K71">
        <f t="shared" si="0"/>
        <v>5.9671232876712326</v>
      </c>
    </row>
    <row r="72" spans="1:11" x14ac:dyDescent="0.25">
      <c r="A72" s="4">
        <v>12030144</v>
      </c>
      <c r="B72" s="4">
        <v>12030144</v>
      </c>
      <c r="C72" s="4">
        <v>-23.634043999999999</v>
      </c>
      <c r="D72" s="4">
        <v>146.45467600000001</v>
      </c>
      <c r="E72" s="5" t="s">
        <v>11</v>
      </c>
      <c r="F72" s="6">
        <v>40994</v>
      </c>
      <c r="G72">
        <v>552</v>
      </c>
      <c r="H72" s="7">
        <v>3055</v>
      </c>
      <c r="I72" s="8">
        <v>8.3643631584711429</v>
      </c>
      <c r="J72" s="4">
        <v>-49.87</v>
      </c>
      <c r="K72">
        <f t="shared" si="0"/>
        <v>7.4794520547945202</v>
      </c>
    </row>
    <row r="73" spans="1:11" x14ac:dyDescent="0.25">
      <c r="A73" s="4">
        <v>12030144</v>
      </c>
      <c r="B73" s="4">
        <v>12030144</v>
      </c>
      <c r="C73" s="4">
        <v>-23.634043999999999</v>
      </c>
      <c r="D73" s="4">
        <v>146.45467600000001</v>
      </c>
      <c r="E73" s="5" t="s">
        <v>11</v>
      </c>
      <c r="F73" s="6">
        <v>41155</v>
      </c>
      <c r="G73">
        <v>157</v>
      </c>
      <c r="H73" s="7">
        <v>3212</v>
      </c>
      <c r="I73" s="8">
        <v>8.794217500821377</v>
      </c>
      <c r="J73" s="4">
        <v>-49.92</v>
      </c>
      <c r="K73">
        <f t="shared" si="0"/>
        <v>7.9095890410958907</v>
      </c>
    </row>
    <row r="74" spans="1:11" x14ac:dyDescent="0.25">
      <c r="A74" s="4">
        <v>12030144</v>
      </c>
      <c r="B74" s="4">
        <v>12030144</v>
      </c>
      <c r="C74" s="4">
        <v>-23.634043999999999</v>
      </c>
      <c r="D74" s="4">
        <v>146.45467600000001</v>
      </c>
      <c r="E74" s="5" t="s">
        <v>11</v>
      </c>
      <c r="F74" s="6">
        <v>41246</v>
      </c>
      <c r="G74">
        <v>90</v>
      </c>
      <c r="H74" s="7">
        <v>3302</v>
      </c>
      <c r="I74" s="8">
        <v>9.0406308180922128</v>
      </c>
      <c r="J74" s="4">
        <v>-50.12</v>
      </c>
      <c r="K74">
        <f t="shared" si="0"/>
        <v>8.1561643835616433</v>
      </c>
    </row>
    <row r="75" spans="1:11" x14ac:dyDescent="0.25">
      <c r="A75" s="4">
        <v>12030144</v>
      </c>
      <c r="B75" s="4">
        <v>12030144</v>
      </c>
      <c r="C75" s="4">
        <v>-23.634043999999999</v>
      </c>
      <c r="D75" s="4">
        <v>146.45467600000001</v>
      </c>
      <c r="E75" s="5" t="s">
        <v>11</v>
      </c>
      <c r="F75" s="6">
        <v>41617</v>
      </c>
      <c r="G75">
        <v>366</v>
      </c>
      <c r="H75" s="7">
        <v>3668</v>
      </c>
      <c r="I75" s="8">
        <v>10.042711641660278</v>
      </c>
      <c r="J75" s="4">
        <v>-50.1</v>
      </c>
      <c r="K75">
        <f t="shared" si="0"/>
        <v>9.1589041095890416</v>
      </c>
    </row>
    <row r="76" spans="1:11" x14ac:dyDescent="0.25">
      <c r="A76" s="4">
        <v>12030144</v>
      </c>
      <c r="B76" s="4">
        <v>12030144</v>
      </c>
      <c r="C76" s="4">
        <v>-23.634043999999999</v>
      </c>
      <c r="D76" s="4">
        <v>146.45467600000001</v>
      </c>
      <c r="E76" s="5" t="s">
        <v>11</v>
      </c>
      <c r="F76" s="6">
        <v>41715</v>
      </c>
      <c r="G76">
        <v>98</v>
      </c>
      <c r="H76" s="7">
        <v>3766</v>
      </c>
      <c r="I76" s="8">
        <v>10.311028364910744</v>
      </c>
      <c r="J76" s="4">
        <v>-50.02</v>
      </c>
      <c r="K76">
        <f t="shared" si="0"/>
        <v>9.4273972602739722</v>
      </c>
    </row>
    <row r="77" spans="1:11" x14ac:dyDescent="0.25">
      <c r="A77" s="4">
        <v>12030144</v>
      </c>
      <c r="B77" s="4">
        <v>12030144</v>
      </c>
      <c r="C77" s="4">
        <v>-23.634043999999999</v>
      </c>
      <c r="D77" s="4">
        <v>146.45467600000001</v>
      </c>
      <c r="E77" s="5" t="s">
        <v>11</v>
      </c>
      <c r="F77" s="6">
        <v>41800</v>
      </c>
      <c r="G77">
        <v>83</v>
      </c>
      <c r="H77" s="7">
        <v>3849</v>
      </c>
      <c r="I77" s="8">
        <v>10.538276201949403</v>
      </c>
      <c r="J77" s="4">
        <v>-50.11</v>
      </c>
      <c r="K77">
        <f t="shared" si="0"/>
        <v>9.6547945205479451</v>
      </c>
    </row>
    <row r="79" spans="1:11" x14ac:dyDescent="0.25">
      <c r="A79" s="4">
        <v>158036</v>
      </c>
      <c r="B79" s="4">
        <v>158036</v>
      </c>
      <c r="C79" s="4">
        <v>-22.097449999999998</v>
      </c>
      <c r="D79" s="4">
        <v>146.29773700000001</v>
      </c>
      <c r="E79" s="5" t="s">
        <v>11</v>
      </c>
      <c r="F79" s="6">
        <v>41424</v>
      </c>
      <c r="G79">
        <v>1</v>
      </c>
      <c r="H79" s="7">
        <v>1</v>
      </c>
      <c r="I79" s="8">
        <v>2.7379257474537291E-3</v>
      </c>
      <c r="J79" s="4">
        <v>3.31</v>
      </c>
    </row>
    <row r="80" spans="1:11" x14ac:dyDescent="0.25">
      <c r="A80" s="4">
        <v>158036</v>
      </c>
      <c r="B80" s="4">
        <v>158036</v>
      </c>
      <c r="C80" s="4">
        <v>-22.097449999999998</v>
      </c>
      <c r="D80" s="4">
        <v>146.29773700000001</v>
      </c>
      <c r="E80" s="5" t="s">
        <v>11</v>
      </c>
      <c r="F80" s="6">
        <v>41425</v>
      </c>
      <c r="G80">
        <v>0</v>
      </c>
      <c r="H80" s="7">
        <v>1</v>
      </c>
      <c r="I80" s="8">
        <v>2.7379257474537291E-3</v>
      </c>
      <c r="J80" s="4">
        <v>3.32</v>
      </c>
    </row>
    <row r="81" spans="1:10" x14ac:dyDescent="0.25">
      <c r="A81" s="4">
        <v>158036</v>
      </c>
      <c r="B81" s="4">
        <v>158036</v>
      </c>
      <c r="C81" s="4">
        <v>-22.097449999999998</v>
      </c>
      <c r="D81" s="4">
        <v>146.29773700000001</v>
      </c>
      <c r="E81" s="5" t="s">
        <v>11</v>
      </c>
      <c r="F81" s="6">
        <v>41426</v>
      </c>
      <c r="G81">
        <v>1</v>
      </c>
      <c r="H81" s="7">
        <v>2</v>
      </c>
      <c r="I81" s="8">
        <v>5.4758514949074582E-3</v>
      </c>
      <c r="J81" s="4">
        <v>3.33</v>
      </c>
    </row>
    <row r="82" spans="1:10" x14ac:dyDescent="0.25">
      <c r="A82" s="4">
        <v>158036</v>
      </c>
      <c r="B82" s="4">
        <v>158036</v>
      </c>
      <c r="C82" s="4">
        <v>-22.097449999999998</v>
      </c>
      <c r="D82" s="4">
        <v>146.29773700000001</v>
      </c>
      <c r="E82" s="5" t="s">
        <v>11</v>
      </c>
      <c r="F82" s="6">
        <v>41427</v>
      </c>
      <c r="G82">
        <v>1</v>
      </c>
      <c r="H82" s="7">
        <v>3</v>
      </c>
      <c r="I82" s="8">
        <v>8.2137772423611869E-3</v>
      </c>
      <c r="J82" s="4">
        <v>3.35</v>
      </c>
    </row>
    <row r="83" spans="1:10" x14ac:dyDescent="0.25">
      <c r="A83" s="4">
        <v>158036</v>
      </c>
      <c r="B83" s="4">
        <v>158036</v>
      </c>
      <c r="C83" s="4">
        <v>-22.097449999999998</v>
      </c>
      <c r="D83" s="4">
        <v>146.29773700000001</v>
      </c>
      <c r="E83" s="5" t="s">
        <v>11</v>
      </c>
      <c r="F83" s="6">
        <v>41428</v>
      </c>
      <c r="G83">
        <v>1</v>
      </c>
      <c r="H83" s="7">
        <v>4</v>
      </c>
      <c r="I83" s="8">
        <v>1.0951702989814916E-2</v>
      </c>
      <c r="J83" s="4">
        <v>3.34</v>
      </c>
    </row>
    <row r="84" spans="1:10" x14ac:dyDescent="0.25">
      <c r="A84" s="4">
        <v>158036</v>
      </c>
      <c r="B84" s="4">
        <v>158036</v>
      </c>
      <c r="C84" s="4">
        <v>-22.097449999999998</v>
      </c>
      <c r="D84" s="4">
        <v>146.29773700000001</v>
      </c>
      <c r="E84" s="5" t="s">
        <v>11</v>
      </c>
      <c r="F84" s="6">
        <v>41429</v>
      </c>
      <c r="G84">
        <v>1</v>
      </c>
      <c r="H84" s="7">
        <v>5</v>
      </c>
      <c r="I84" s="8">
        <v>1.3689628737268644E-2</v>
      </c>
      <c r="J84" s="4">
        <v>3.31</v>
      </c>
    </row>
    <row r="85" spans="1:10" x14ac:dyDescent="0.25">
      <c r="A85" s="4">
        <v>158036</v>
      </c>
      <c r="B85" s="4">
        <v>158036</v>
      </c>
      <c r="C85" s="4">
        <v>-22.097449999999998</v>
      </c>
      <c r="D85" s="4">
        <v>146.29773700000001</v>
      </c>
      <c r="E85" s="5" t="s">
        <v>11</v>
      </c>
      <c r="F85" s="6">
        <v>41430</v>
      </c>
      <c r="G85">
        <v>1</v>
      </c>
      <c r="H85" s="7">
        <v>6</v>
      </c>
      <c r="I85" s="8">
        <v>1.6427554484722374E-2</v>
      </c>
      <c r="J85" s="4">
        <v>3.31</v>
      </c>
    </row>
    <row r="86" spans="1:10" x14ac:dyDescent="0.25">
      <c r="A86" s="4">
        <v>158036</v>
      </c>
      <c r="B86" s="4">
        <v>158036</v>
      </c>
      <c r="C86" s="4">
        <v>-22.097449999999998</v>
      </c>
      <c r="D86" s="4">
        <v>146.29773700000001</v>
      </c>
      <c r="E86" s="5" t="s">
        <v>11</v>
      </c>
      <c r="F86" s="6">
        <v>41431</v>
      </c>
      <c r="G86">
        <v>1</v>
      </c>
      <c r="H86" s="7">
        <v>7</v>
      </c>
      <c r="I86" s="8">
        <v>1.9165480232176103E-2</v>
      </c>
      <c r="J86" s="4">
        <v>3.31</v>
      </c>
    </row>
    <row r="87" spans="1:10" x14ac:dyDescent="0.25">
      <c r="A87" s="4">
        <v>158036</v>
      </c>
      <c r="B87" s="4">
        <v>158036</v>
      </c>
      <c r="C87" s="4">
        <v>-22.097449999999998</v>
      </c>
      <c r="D87" s="4">
        <v>146.29773700000001</v>
      </c>
      <c r="E87" s="5" t="s">
        <v>11</v>
      </c>
      <c r="F87" s="6">
        <v>41432</v>
      </c>
      <c r="G87">
        <v>1</v>
      </c>
      <c r="H87" s="7">
        <v>8</v>
      </c>
      <c r="I87" s="8">
        <v>2.1903405979629833E-2</v>
      </c>
      <c r="J87" s="4">
        <v>3.31</v>
      </c>
    </row>
    <row r="88" spans="1:10" x14ac:dyDescent="0.25">
      <c r="A88" s="4">
        <v>158036</v>
      </c>
      <c r="B88" s="4">
        <v>158036</v>
      </c>
      <c r="C88" s="4">
        <v>-22.097449999999998</v>
      </c>
      <c r="D88" s="4">
        <v>146.29773700000001</v>
      </c>
      <c r="E88" s="5" t="s">
        <v>11</v>
      </c>
      <c r="F88" s="6">
        <v>41433</v>
      </c>
      <c r="G88">
        <v>1</v>
      </c>
      <c r="H88" s="7">
        <v>9</v>
      </c>
      <c r="I88" s="8">
        <v>2.4641331727083562E-2</v>
      </c>
      <c r="J88" s="4">
        <v>3.32</v>
      </c>
    </row>
    <row r="89" spans="1:10" x14ac:dyDescent="0.25">
      <c r="A89" s="4">
        <v>158036</v>
      </c>
      <c r="B89" s="4">
        <v>158036</v>
      </c>
      <c r="C89" s="4">
        <v>-22.097449999999998</v>
      </c>
      <c r="D89" s="4">
        <v>146.29773700000001</v>
      </c>
      <c r="E89" s="5" t="s">
        <v>11</v>
      </c>
      <c r="F89" s="6">
        <v>41434</v>
      </c>
      <c r="G89">
        <v>1</v>
      </c>
      <c r="H89" s="7">
        <v>10</v>
      </c>
      <c r="I89" s="8">
        <v>2.7379257474537289E-2</v>
      </c>
      <c r="J89" s="4">
        <v>3.33</v>
      </c>
    </row>
    <row r="90" spans="1:10" x14ac:dyDescent="0.25">
      <c r="A90" s="4">
        <v>158036</v>
      </c>
      <c r="B90" s="4">
        <v>158036</v>
      </c>
      <c r="C90" s="4">
        <v>-22.097449999999998</v>
      </c>
      <c r="D90" s="4">
        <v>146.29773700000001</v>
      </c>
      <c r="E90" s="5" t="s">
        <v>11</v>
      </c>
      <c r="F90" s="6">
        <v>41435</v>
      </c>
      <c r="G90">
        <v>1</v>
      </c>
      <c r="H90" s="7">
        <v>11</v>
      </c>
      <c r="I90" s="8">
        <v>3.0117183221991018E-2</v>
      </c>
      <c r="J90" s="4">
        <v>3.34</v>
      </c>
    </row>
    <row r="91" spans="1:10" x14ac:dyDescent="0.25">
      <c r="A91" s="4">
        <v>158036</v>
      </c>
      <c r="B91" s="4">
        <v>158036</v>
      </c>
      <c r="C91" s="4">
        <v>-22.097449999999998</v>
      </c>
      <c r="D91" s="4">
        <v>146.29773700000001</v>
      </c>
      <c r="E91" s="5" t="s">
        <v>11</v>
      </c>
      <c r="F91" s="6">
        <v>41436</v>
      </c>
      <c r="G91">
        <v>1</v>
      </c>
      <c r="H91" s="7">
        <v>12</v>
      </c>
      <c r="I91" s="8">
        <v>3.2855108969444748E-2</v>
      </c>
      <c r="J91" s="4">
        <v>3.35</v>
      </c>
    </row>
    <row r="92" spans="1:10" x14ac:dyDescent="0.25">
      <c r="A92" s="4">
        <v>158036</v>
      </c>
      <c r="B92" s="4">
        <v>158036</v>
      </c>
      <c r="C92" s="4">
        <v>-22.097449999999998</v>
      </c>
      <c r="D92" s="4">
        <v>146.29773700000001</v>
      </c>
      <c r="E92" s="5" t="s">
        <v>11</v>
      </c>
      <c r="F92" s="6">
        <v>41437</v>
      </c>
      <c r="G92">
        <v>1</v>
      </c>
      <c r="H92" s="7">
        <v>13</v>
      </c>
      <c r="I92" s="8">
        <v>3.5593034716898474E-2</v>
      </c>
      <c r="J92" s="4">
        <v>3.36</v>
      </c>
    </row>
    <row r="93" spans="1:10" x14ac:dyDescent="0.25">
      <c r="A93" s="4">
        <v>158036</v>
      </c>
      <c r="B93" s="4">
        <v>158036</v>
      </c>
      <c r="C93" s="4">
        <v>-22.097449999999998</v>
      </c>
      <c r="D93" s="4">
        <v>146.29773700000001</v>
      </c>
      <c r="E93" s="5" t="s">
        <v>11</v>
      </c>
      <c r="F93" s="6">
        <v>41438</v>
      </c>
      <c r="G93">
        <v>1</v>
      </c>
      <c r="H93" s="7">
        <v>14</v>
      </c>
      <c r="I93" s="8">
        <v>3.8330960464352207E-2</v>
      </c>
      <c r="J93" s="4">
        <v>3.37</v>
      </c>
    </row>
    <row r="94" spans="1:10" x14ac:dyDescent="0.25">
      <c r="A94" s="4">
        <v>158036</v>
      </c>
      <c r="B94" s="4">
        <v>158036</v>
      </c>
      <c r="C94" s="4">
        <v>-22.097449999999998</v>
      </c>
      <c r="D94" s="4">
        <v>146.29773700000001</v>
      </c>
      <c r="E94" s="5" t="s">
        <v>11</v>
      </c>
      <c r="F94" s="6">
        <v>41439</v>
      </c>
      <c r="G94">
        <v>1</v>
      </c>
      <c r="H94" s="7">
        <v>15</v>
      </c>
      <c r="I94" s="8">
        <v>4.1068886211805933E-2</v>
      </c>
      <c r="J94" s="4">
        <v>3.35</v>
      </c>
    </row>
    <row r="95" spans="1:10" x14ac:dyDescent="0.25">
      <c r="A95" s="4">
        <v>158036</v>
      </c>
      <c r="B95" s="4">
        <v>158036</v>
      </c>
      <c r="C95" s="4">
        <v>-22.097449999999998</v>
      </c>
      <c r="D95" s="4">
        <v>146.29773700000001</v>
      </c>
      <c r="E95" s="5" t="s">
        <v>11</v>
      </c>
      <c r="F95" s="6">
        <v>41440</v>
      </c>
      <c r="G95">
        <v>1</v>
      </c>
      <c r="H95" s="7">
        <v>16</v>
      </c>
      <c r="I95" s="8">
        <v>4.3806811959259666E-2</v>
      </c>
      <c r="J95" s="4">
        <v>3.33</v>
      </c>
    </row>
    <row r="96" spans="1:10" x14ac:dyDescent="0.25">
      <c r="A96" s="4">
        <v>158036</v>
      </c>
      <c r="B96" s="4">
        <v>158036</v>
      </c>
      <c r="C96" s="4">
        <v>-22.097449999999998</v>
      </c>
      <c r="D96" s="4">
        <v>146.29773700000001</v>
      </c>
      <c r="E96" s="5" t="s">
        <v>11</v>
      </c>
      <c r="F96" s="6">
        <v>41441</v>
      </c>
      <c r="G96">
        <v>1</v>
      </c>
      <c r="H96" s="7">
        <v>17</v>
      </c>
      <c r="I96" s="8">
        <v>4.6544737706713392E-2</v>
      </c>
      <c r="J96" s="4">
        <v>3.34</v>
      </c>
    </row>
    <row r="97" spans="1:10" x14ac:dyDescent="0.25">
      <c r="A97" s="4">
        <v>158036</v>
      </c>
      <c r="B97" s="4">
        <v>158036</v>
      </c>
      <c r="C97" s="4">
        <v>-22.097449999999998</v>
      </c>
      <c r="D97" s="4">
        <v>146.29773700000001</v>
      </c>
      <c r="E97" s="5" t="s">
        <v>11</v>
      </c>
      <c r="F97" s="6">
        <v>41442</v>
      </c>
      <c r="G97">
        <v>1</v>
      </c>
      <c r="H97" s="7">
        <v>18</v>
      </c>
      <c r="I97" s="8">
        <v>4.9282663454167125E-2</v>
      </c>
      <c r="J97" s="4">
        <v>3.35</v>
      </c>
    </row>
    <row r="98" spans="1:10" x14ac:dyDescent="0.25">
      <c r="A98" s="4">
        <v>158036</v>
      </c>
      <c r="B98" s="4">
        <v>158036</v>
      </c>
      <c r="C98" s="4">
        <v>-22.097449999999998</v>
      </c>
      <c r="D98" s="4">
        <v>146.29773700000001</v>
      </c>
      <c r="E98" s="5" t="s">
        <v>11</v>
      </c>
      <c r="F98" s="6">
        <v>41443</v>
      </c>
      <c r="G98">
        <v>1</v>
      </c>
      <c r="H98" s="7">
        <v>19</v>
      </c>
      <c r="I98" s="8">
        <v>5.2020589201620851E-2</v>
      </c>
      <c r="J98" s="4">
        <v>3.34</v>
      </c>
    </row>
    <row r="99" spans="1:10" x14ac:dyDescent="0.25">
      <c r="A99" s="4">
        <v>158036</v>
      </c>
      <c r="B99" s="4">
        <v>158036</v>
      </c>
      <c r="C99" s="4">
        <v>-22.097449999999998</v>
      </c>
      <c r="D99" s="4">
        <v>146.29773700000001</v>
      </c>
      <c r="E99" s="5" t="s">
        <v>11</v>
      </c>
      <c r="F99" s="6">
        <v>41444</v>
      </c>
      <c r="G99">
        <v>1</v>
      </c>
      <c r="H99" s="7">
        <v>20</v>
      </c>
      <c r="I99" s="8">
        <v>5.4758514949074577E-2</v>
      </c>
      <c r="J99" s="4">
        <v>3.32</v>
      </c>
    </row>
    <row r="100" spans="1:10" x14ac:dyDescent="0.25">
      <c r="A100" s="4">
        <v>158036</v>
      </c>
      <c r="B100" s="4">
        <v>158036</v>
      </c>
      <c r="C100" s="4">
        <v>-22.097449999999998</v>
      </c>
      <c r="D100" s="4">
        <v>146.29773700000001</v>
      </c>
      <c r="E100" s="5" t="s">
        <v>11</v>
      </c>
      <c r="F100" s="6">
        <v>41445</v>
      </c>
      <c r="G100">
        <v>1</v>
      </c>
      <c r="H100" s="7">
        <v>21</v>
      </c>
      <c r="I100" s="8">
        <v>5.749644069652831E-2</v>
      </c>
      <c r="J100" s="4">
        <v>3.31</v>
      </c>
    </row>
    <row r="101" spans="1:10" x14ac:dyDescent="0.25">
      <c r="A101" s="4">
        <v>158036</v>
      </c>
      <c r="B101" s="4">
        <v>158036</v>
      </c>
      <c r="C101" s="4">
        <v>-22.097449999999998</v>
      </c>
      <c r="D101" s="4">
        <v>146.29773700000001</v>
      </c>
      <c r="E101" s="5" t="s">
        <v>11</v>
      </c>
      <c r="F101" s="6">
        <v>41446</v>
      </c>
      <c r="G101">
        <v>1</v>
      </c>
      <c r="H101" s="7">
        <v>22</v>
      </c>
      <c r="I101" s="8">
        <v>6.0234366443982036E-2</v>
      </c>
      <c r="J101" s="4">
        <v>3.31</v>
      </c>
    </row>
    <row r="102" spans="1:10" x14ac:dyDescent="0.25">
      <c r="A102" s="4">
        <v>158036</v>
      </c>
      <c r="B102" s="4">
        <v>158036</v>
      </c>
      <c r="C102" s="4">
        <v>-22.097449999999998</v>
      </c>
      <c r="D102" s="4">
        <v>146.29773700000001</v>
      </c>
      <c r="E102" s="5" t="s">
        <v>11</v>
      </c>
      <c r="F102" s="6">
        <v>41447</v>
      </c>
      <c r="G102">
        <v>1</v>
      </c>
      <c r="H102" s="7">
        <v>23</v>
      </c>
      <c r="I102" s="8">
        <v>6.2972292191435769E-2</v>
      </c>
      <c r="J102" s="4">
        <v>3.31</v>
      </c>
    </row>
    <row r="103" spans="1:10" x14ac:dyDescent="0.25">
      <c r="A103" s="4">
        <v>158036</v>
      </c>
      <c r="B103" s="4">
        <v>158036</v>
      </c>
      <c r="C103" s="4">
        <v>-22.097449999999998</v>
      </c>
      <c r="D103" s="4">
        <v>146.29773700000001</v>
      </c>
      <c r="E103" s="5" t="s">
        <v>11</v>
      </c>
      <c r="F103" s="6">
        <v>41448</v>
      </c>
      <c r="G103">
        <v>1</v>
      </c>
      <c r="H103" s="7">
        <v>24</v>
      </c>
      <c r="I103" s="8">
        <v>6.5710217938889495E-2</v>
      </c>
      <c r="J103" s="4">
        <v>3.3</v>
      </c>
    </row>
    <row r="104" spans="1:10" x14ac:dyDescent="0.25">
      <c r="A104" s="4">
        <v>158036</v>
      </c>
      <c r="B104" s="4">
        <v>158036</v>
      </c>
      <c r="C104" s="4">
        <v>-22.097449999999998</v>
      </c>
      <c r="D104" s="4">
        <v>146.29773700000001</v>
      </c>
      <c r="E104" s="5" t="s">
        <v>11</v>
      </c>
      <c r="F104" s="6">
        <v>41449</v>
      </c>
      <c r="G104">
        <v>1</v>
      </c>
      <c r="H104" s="7">
        <v>25</v>
      </c>
      <c r="I104" s="8">
        <v>6.8448143686343221E-2</v>
      </c>
      <c r="J104" s="4">
        <v>3.31</v>
      </c>
    </row>
    <row r="105" spans="1:10" x14ac:dyDescent="0.25">
      <c r="A105" s="4">
        <v>158036</v>
      </c>
      <c r="B105" s="4">
        <v>158036</v>
      </c>
      <c r="C105" s="4">
        <v>-22.097449999999998</v>
      </c>
      <c r="D105" s="4">
        <v>146.29773700000001</v>
      </c>
      <c r="E105" s="5" t="s">
        <v>11</v>
      </c>
      <c r="F105" s="6">
        <v>41450</v>
      </c>
      <c r="G105">
        <v>1</v>
      </c>
      <c r="H105" s="7">
        <v>26</v>
      </c>
      <c r="I105" s="8">
        <v>7.1186069433796947E-2</v>
      </c>
      <c r="J105" s="4">
        <v>3.32</v>
      </c>
    </row>
    <row r="106" spans="1:10" x14ac:dyDescent="0.25">
      <c r="A106" s="4">
        <v>158036</v>
      </c>
      <c r="B106" s="4">
        <v>158036</v>
      </c>
      <c r="C106" s="4">
        <v>-22.097449999999998</v>
      </c>
      <c r="D106" s="4">
        <v>146.29773700000001</v>
      </c>
      <c r="E106" s="5" t="s">
        <v>11</v>
      </c>
      <c r="F106" s="6">
        <v>41451</v>
      </c>
      <c r="G106">
        <v>1</v>
      </c>
      <c r="H106" s="7">
        <v>27</v>
      </c>
      <c r="I106" s="8">
        <v>7.3923995181250687E-2</v>
      </c>
      <c r="J106" s="4">
        <v>3.33</v>
      </c>
    </row>
    <row r="107" spans="1:10" x14ac:dyDescent="0.25">
      <c r="A107" s="4">
        <v>158036</v>
      </c>
      <c r="B107" s="4">
        <v>158036</v>
      </c>
      <c r="C107" s="4">
        <v>-22.097449999999998</v>
      </c>
      <c r="D107" s="4">
        <v>146.29773700000001</v>
      </c>
      <c r="E107" s="5" t="s">
        <v>11</v>
      </c>
      <c r="F107" s="6">
        <v>41452</v>
      </c>
      <c r="G107">
        <v>1</v>
      </c>
      <c r="H107" s="7">
        <v>28</v>
      </c>
      <c r="I107" s="8">
        <v>7.6661920928704413E-2</v>
      </c>
      <c r="J107" s="4">
        <v>3.33</v>
      </c>
    </row>
    <row r="108" spans="1:10" x14ac:dyDescent="0.25">
      <c r="A108" s="4">
        <v>158036</v>
      </c>
      <c r="B108" s="4">
        <v>158036</v>
      </c>
      <c r="C108" s="4">
        <v>-22.097449999999998</v>
      </c>
      <c r="D108" s="4">
        <v>146.29773700000001</v>
      </c>
      <c r="E108" s="5" t="s">
        <v>11</v>
      </c>
      <c r="F108" s="6">
        <v>41453</v>
      </c>
      <c r="G108">
        <v>1</v>
      </c>
      <c r="H108" s="7">
        <v>29</v>
      </c>
      <c r="I108" s="8">
        <v>7.939984667615814E-2</v>
      </c>
      <c r="J108" s="4">
        <v>3.33</v>
      </c>
    </row>
    <row r="109" spans="1:10" x14ac:dyDescent="0.25">
      <c r="A109" s="4">
        <v>158036</v>
      </c>
      <c r="B109" s="4">
        <v>158036</v>
      </c>
      <c r="C109" s="4">
        <v>-22.097449999999998</v>
      </c>
      <c r="D109" s="4">
        <v>146.29773700000001</v>
      </c>
      <c r="E109" s="5" t="s">
        <v>11</v>
      </c>
      <c r="F109" s="6">
        <v>41454</v>
      </c>
      <c r="G109">
        <v>1</v>
      </c>
      <c r="H109" s="7">
        <v>30</v>
      </c>
      <c r="I109" s="8">
        <v>8.2137772423611866E-2</v>
      </c>
      <c r="J109" s="4">
        <v>3.31</v>
      </c>
    </row>
    <row r="110" spans="1:10" x14ac:dyDescent="0.25">
      <c r="A110" s="4">
        <v>158036</v>
      </c>
      <c r="B110" s="4">
        <v>158036</v>
      </c>
      <c r="C110" s="4">
        <v>-22.097449999999998</v>
      </c>
      <c r="D110" s="4">
        <v>146.29773700000001</v>
      </c>
      <c r="E110" s="5" t="s">
        <v>11</v>
      </c>
      <c r="F110" s="6">
        <v>41455</v>
      </c>
      <c r="G110">
        <v>1</v>
      </c>
      <c r="H110" s="7">
        <v>31</v>
      </c>
      <c r="I110" s="8">
        <v>8.4875698171065592E-2</v>
      </c>
      <c r="J110" s="4">
        <v>3.3</v>
      </c>
    </row>
    <row r="111" spans="1:10" x14ac:dyDescent="0.25">
      <c r="A111" s="4">
        <v>158036</v>
      </c>
      <c r="B111" s="4">
        <v>158036</v>
      </c>
      <c r="C111" s="4">
        <v>-22.097449999999998</v>
      </c>
      <c r="D111" s="4">
        <v>146.29773700000001</v>
      </c>
      <c r="E111" s="5" t="s">
        <v>11</v>
      </c>
      <c r="F111" s="6">
        <v>41456</v>
      </c>
      <c r="G111">
        <v>1</v>
      </c>
      <c r="H111" s="7">
        <v>32</v>
      </c>
      <c r="I111" s="8">
        <v>8.7613623918519332E-2</v>
      </c>
      <c r="J111" s="4">
        <v>3.31</v>
      </c>
    </row>
    <row r="112" spans="1:10" x14ac:dyDescent="0.25">
      <c r="A112" s="4">
        <v>158036</v>
      </c>
      <c r="B112" s="4">
        <v>158036</v>
      </c>
      <c r="C112" s="4">
        <v>-22.097449999999998</v>
      </c>
      <c r="D112" s="4">
        <v>146.29773700000001</v>
      </c>
      <c r="E112" s="5" t="s">
        <v>11</v>
      </c>
      <c r="F112" s="6">
        <v>41457</v>
      </c>
      <c r="G112">
        <v>1</v>
      </c>
      <c r="H112" s="7">
        <v>33</v>
      </c>
      <c r="I112" s="8">
        <v>9.0351549665973058E-2</v>
      </c>
      <c r="J112" s="4">
        <v>3.31</v>
      </c>
    </row>
    <row r="113" spans="1:10" x14ac:dyDescent="0.25">
      <c r="A113" s="4">
        <v>158036</v>
      </c>
      <c r="B113" s="4">
        <v>158036</v>
      </c>
      <c r="C113" s="4">
        <v>-22.097449999999998</v>
      </c>
      <c r="D113" s="4">
        <v>146.29773700000001</v>
      </c>
      <c r="E113" s="5" t="s">
        <v>11</v>
      </c>
      <c r="F113" s="6">
        <v>41458</v>
      </c>
      <c r="G113">
        <v>1</v>
      </c>
      <c r="H113" s="7">
        <v>34</v>
      </c>
      <c r="I113" s="8">
        <v>9.3089475413426784E-2</v>
      </c>
      <c r="J113" s="4">
        <v>3.31</v>
      </c>
    </row>
    <row r="114" spans="1:10" x14ac:dyDescent="0.25">
      <c r="A114" s="4">
        <v>158036</v>
      </c>
      <c r="B114" s="4">
        <v>158036</v>
      </c>
      <c r="C114" s="4">
        <v>-22.097449999999998</v>
      </c>
      <c r="D114" s="4">
        <v>146.29773700000001</v>
      </c>
      <c r="E114" s="5" t="s">
        <v>11</v>
      </c>
      <c r="F114" s="6">
        <v>41459</v>
      </c>
      <c r="G114">
        <v>1</v>
      </c>
      <c r="H114" s="7">
        <v>35</v>
      </c>
      <c r="I114" s="8">
        <v>9.582740116088051E-2</v>
      </c>
      <c r="J114" s="4">
        <v>3.32</v>
      </c>
    </row>
    <row r="115" spans="1:10" x14ac:dyDescent="0.25">
      <c r="A115" s="4">
        <v>158036</v>
      </c>
      <c r="B115" s="4">
        <v>158036</v>
      </c>
      <c r="C115" s="4">
        <v>-22.097449999999998</v>
      </c>
      <c r="D115" s="4">
        <v>146.29773700000001</v>
      </c>
      <c r="E115" s="5" t="s">
        <v>11</v>
      </c>
      <c r="F115" s="6">
        <v>41460</v>
      </c>
      <c r="G115">
        <v>1</v>
      </c>
      <c r="H115" s="7">
        <v>36</v>
      </c>
      <c r="I115" s="8">
        <v>9.856532690833425E-2</v>
      </c>
      <c r="J115" s="4">
        <v>3.32</v>
      </c>
    </row>
    <row r="116" spans="1:10" x14ac:dyDescent="0.25">
      <c r="A116" s="4">
        <v>158036</v>
      </c>
      <c r="B116" s="4">
        <v>158036</v>
      </c>
      <c r="C116" s="4">
        <v>-22.097449999999998</v>
      </c>
      <c r="D116" s="4">
        <v>146.29773700000001</v>
      </c>
      <c r="E116" s="5" t="s">
        <v>11</v>
      </c>
      <c r="F116" s="6">
        <v>41461</v>
      </c>
      <c r="G116">
        <v>1</v>
      </c>
      <c r="H116" s="7">
        <v>37</v>
      </c>
      <c r="I116" s="8">
        <v>0.10130325265578798</v>
      </c>
      <c r="J116" s="4">
        <v>3.31</v>
      </c>
    </row>
    <row r="117" spans="1:10" x14ac:dyDescent="0.25">
      <c r="A117" s="4">
        <v>158036</v>
      </c>
      <c r="B117" s="4">
        <v>158036</v>
      </c>
      <c r="C117" s="4">
        <v>-22.097449999999998</v>
      </c>
      <c r="D117" s="4">
        <v>146.29773700000001</v>
      </c>
      <c r="E117" s="5" t="s">
        <v>11</v>
      </c>
      <c r="F117" s="6">
        <v>41462</v>
      </c>
      <c r="G117">
        <v>1</v>
      </c>
      <c r="H117" s="7">
        <v>38</v>
      </c>
      <c r="I117" s="8">
        <v>0.1040411784032417</v>
      </c>
      <c r="J117" s="4">
        <v>3.29</v>
      </c>
    </row>
    <row r="118" spans="1:10" x14ac:dyDescent="0.25">
      <c r="A118" s="4">
        <v>158036</v>
      </c>
      <c r="B118" s="4">
        <v>158036</v>
      </c>
      <c r="C118" s="4">
        <v>-22.097449999999998</v>
      </c>
      <c r="D118" s="4">
        <v>146.29773700000001</v>
      </c>
      <c r="E118" s="5" t="s">
        <v>11</v>
      </c>
      <c r="F118" s="6">
        <v>41463</v>
      </c>
      <c r="G118">
        <v>1</v>
      </c>
      <c r="H118" s="7">
        <v>39</v>
      </c>
      <c r="I118" s="8">
        <v>0.10677910415069543</v>
      </c>
      <c r="J118" s="4">
        <v>3.27</v>
      </c>
    </row>
    <row r="119" spans="1:10" x14ac:dyDescent="0.25">
      <c r="A119" s="4">
        <v>158036</v>
      </c>
      <c r="B119" s="4">
        <v>158036</v>
      </c>
      <c r="C119" s="4">
        <v>-22.097449999999998</v>
      </c>
      <c r="D119" s="4">
        <v>146.29773700000001</v>
      </c>
      <c r="E119" s="5" t="s">
        <v>11</v>
      </c>
      <c r="F119" s="6">
        <v>41464</v>
      </c>
      <c r="G119">
        <v>1</v>
      </c>
      <c r="H119" s="7">
        <v>40</v>
      </c>
      <c r="I119" s="8">
        <v>0.10951702989814915</v>
      </c>
      <c r="J119" s="4">
        <v>3.28</v>
      </c>
    </row>
    <row r="120" spans="1:10" x14ac:dyDescent="0.25">
      <c r="A120" s="4">
        <v>158036</v>
      </c>
      <c r="B120" s="4">
        <v>158036</v>
      </c>
      <c r="C120" s="4">
        <v>-22.097449999999998</v>
      </c>
      <c r="D120" s="4">
        <v>146.29773700000001</v>
      </c>
      <c r="E120" s="5" t="s">
        <v>11</v>
      </c>
      <c r="F120" s="6">
        <v>41465</v>
      </c>
      <c r="G120">
        <v>1</v>
      </c>
      <c r="H120" s="7">
        <v>41</v>
      </c>
      <c r="I120" s="8">
        <v>0.11225495564560289</v>
      </c>
      <c r="J120" s="4">
        <v>3.28</v>
      </c>
    </row>
    <row r="121" spans="1:10" x14ac:dyDescent="0.25">
      <c r="A121" s="4">
        <v>158036</v>
      </c>
      <c r="B121" s="4">
        <v>158036</v>
      </c>
      <c r="C121" s="4">
        <v>-22.097449999999998</v>
      </c>
      <c r="D121" s="4">
        <v>146.29773700000001</v>
      </c>
      <c r="E121" s="5" t="s">
        <v>11</v>
      </c>
      <c r="F121" s="6">
        <v>41466</v>
      </c>
      <c r="G121">
        <v>1</v>
      </c>
      <c r="H121" s="7">
        <v>42</v>
      </c>
      <c r="I121" s="8">
        <v>0.11499288139305662</v>
      </c>
      <c r="J121" s="4">
        <v>3.27</v>
      </c>
    </row>
    <row r="122" spans="1:10" x14ac:dyDescent="0.25">
      <c r="A122" s="4">
        <v>158036</v>
      </c>
      <c r="B122" s="4">
        <v>158036</v>
      </c>
      <c r="C122" s="4">
        <v>-22.097449999999998</v>
      </c>
      <c r="D122" s="4">
        <v>146.29773700000001</v>
      </c>
      <c r="E122" s="5" t="s">
        <v>11</v>
      </c>
      <c r="F122" s="6">
        <v>41467</v>
      </c>
      <c r="G122">
        <v>1</v>
      </c>
      <c r="H122" s="7">
        <v>43</v>
      </c>
      <c r="I122" s="8">
        <v>0.11773080714051035</v>
      </c>
      <c r="J122" s="4">
        <v>3.28</v>
      </c>
    </row>
    <row r="123" spans="1:10" x14ac:dyDescent="0.25">
      <c r="A123" s="4">
        <v>158036</v>
      </c>
      <c r="B123" s="4">
        <v>158036</v>
      </c>
      <c r="C123" s="4">
        <v>-22.097449999999998</v>
      </c>
      <c r="D123" s="4">
        <v>146.29773700000001</v>
      </c>
      <c r="E123" s="5" t="s">
        <v>11</v>
      </c>
      <c r="F123" s="6">
        <v>41468</v>
      </c>
      <c r="G123">
        <v>1</v>
      </c>
      <c r="H123" s="7">
        <v>44</v>
      </c>
      <c r="I123" s="8">
        <v>0.12046873288796407</v>
      </c>
      <c r="J123" s="4">
        <v>3.29</v>
      </c>
    </row>
    <row r="124" spans="1:10" x14ac:dyDescent="0.25">
      <c r="A124" s="4">
        <v>158036</v>
      </c>
      <c r="B124" s="4">
        <v>158036</v>
      </c>
      <c r="C124" s="4">
        <v>-22.097449999999998</v>
      </c>
      <c r="D124" s="4">
        <v>146.29773700000001</v>
      </c>
      <c r="E124" s="5" t="s">
        <v>11</v>
      </c>
      <c r="F124" s="6">
        <v>41469</v>
      </c>
      <c r="G124">
        <v>1</v>
      </c>
      <c r="H124" s="7">
        <v>45</v>
      </c>
      <c r="I124" s="8">
        <v>0.1232066586354178</v>
      </c>
      <c r="J124" s="4">
        <v>3.29</v>
      </c>
    </row>
    <row r="125" spans="1:10" x14ac:dyDescent="0.25">
      <c r="A125" s="4">
        <v>158036</v>
      </c>
      <c r="B125" s="4">
        <v>158036</v>
      </c>
      <c r="C125" s="4">
        <v>-22.097449999999998</v>
      </c>
      <c r="D125" s="4">
        <v>146.29773700000001</v>
      </c>
      <c r="E125" s="5" t="s">
        <v>11</v>
      </c>
      <c r="F125" s="6">
        <v>41470</v>
      </c>
      <c r="G125">
        <v>1</v>
      </c>
      <c r="H125" s="7">
        <v>46</v>
      </c>
      <c r="I125" s="8">
        <v>0.12594458438287154</v>
      </c>
      <c r="J125" s="4">
        <v>3.29</v>
      </c>
    </row>
    <row r="126" spans="1:10" x14ac:dyDescent="0.25">
      <c r="A126" s="4">
        <v>158036</v>
      </c>
      <c r="B126" s="4">
        <v>158036</v>
      </c>
      <c r="C126" s="4">
        <v>-22.097449999999998</v>
      </c>
      <c r="D126" s="4">
        <v>146.29773700000001</v>
      </c>
      <c r="E126" s="5" t="s">
        <v>11</v>
      </c>
      <c r="F126" s="6">
        <v>41471</v>
      </c>
      <c r="G126">
        <v>1</v>
      </c>
      <c r="H126" s="7">
        <v>47</v>
      </c>
      <c r="I126" s="8">
        <v>0.12868251013032525</v>
      </c>
      <c r="J126" s="4">
        <v>3.29</v>
      </c>
    </row>
    <row r="128" spans="1:10" x14ac:dyDescent="0.25">
      <c r="A128" s="4">
        <v>158037</v>
      </c>
      <c r="B128" s="4">
        <v>158037</v>
      </c>
      <c r="C128" s="4">
        <v>-22.097497000000001</v>
      </c>
      <c r="D128" s="4">
        <v>146.297786</v>
      </c>
      <c r="E128" s="5" t="s">
        <v>11</v>
      </c>
      <c r="F128" s="6">
        <v>41228</v>
      </c>
      <c r="G128">
        <v>1</v>
      </c>
      <c r="H128" s="7">
        <v>1</v>
      </c>
      <c r="I128" s="8">
        <v>2.7379257474537291E-3</v>
      </c>
      <c r="J128" s="4">
        <v>-3.69</v>
      </c>
    </row>
    <row r="129" spans="1:10" x14ac:dyDescent="0.25">
      <c r="A129" s="4">
        <v>158037</v>
      </c>
      <c r="B129" s="4">
        <v>158037</v>
      </c>
      <c r="C129" s="4">
        <v>-22.097497000000001</v>
      </c>
      <c r="D129" s="4">
        <v>146.297786</v>
      </c>
      <c r="E129" s="5" t="s">
        <v>11</v>
      </c>
      <c r="F129" s="6">
        <v>41229</v>
      </c>
      <c r="G129">
        <v>1</v>
      </c>
      <c r="H129" s="7">
        <v>2</v>
      </c>
      <c r="I129" s="8">
        <v>5.4758514949074582E-3</v>
      </c>
      <c r="J129" s="4">
        <v>-3.68</v>
      </c>
    </row>
    <row r="130" spans="1:10" x14ac:dyDescent="0.25">
      <c r="A130" s="4">
        <v>158037</v>
      </c>
      <c r="B130" s="4">
        <v>158037</v>
      </c>
      <c r="C130" s="4">
        <v>-22.097497000000001</v>
      </c>
      <c r="D130" s="4">
        <v>146.297786</v>
      </c>
      <c r="E130" s="5" t="s">
        <v>11</v>
      </c>
      <c r="F130" s="6">
        <v>41230</v>
      </c>
      <c r="G130">
        <v>1</v>
      </c>
      <c r="H130" s="7">
        <v>3</v>
      </c>
      <c r="I130" s="8">
        <v>8.2137772423611869E-3</v>
      </c>
      <c r="J130" s="4">
        <v>-3.67</v>
      </c>
    </row>
    <row r="131" spans="1:10" x14ac:dyDescent="0.25">
      <c r="A131" s="4">
        <v>158037</v>
      </c>
      <c r="B131" s="4">
        <v>158037</v>
      </c>
      <c r="C131" s="4">
        <v>-22.097497000000001</v>
      </c>
      <c r="D131" s="4">
        <v>146.297786</v>
      </c>
      <c r="E131" s="5" t="s">
        <v>11</v>
      </c>
      <c r="F131" s="6">
        <v>41231</v>
      </c>
      <c r="G131">
        <v>1</v>
      </c>
      <c r="H131" s="7">
        <v>4</v>
      </c>
      <c r="I131" s="8">
        <v>1.0951702989814916E-2</v>
      </c>
      <c r="J131" s="4">
        <v>-3.69</v>
      </c>
    </row>
    <row r="132" spans="1:10" x14ac:dyDescent="0.25">
      <c r="A132" s="4">
        <v>158037</v>
      </c>
      <c r="B132" s="4">
        <v>158037</v>
      </c>
      <c r="C132" s="4">
        <v>-22.097497000000001</v>
      </c>
      <c r="D132" s="4">
        <v>146.297786</v>
      </c>
      <c r="E132" s="5" t="s">
        <v>11</v>
      </c>
      <c r="F132" s="6">
        <v>41232</v>
      </c>
      <c r="G132">
        <v>1</v>
      </c>
      <c r="H132" s="7">
        <v>5</v>
      </c>
      <c r="I132" s="8">
        <v>1.3689628737268644E-2</v>
      </c>
      <c r="J132" s="4">
        <v>-3.71</v>
      </c>
    </row>
    <row r="133" spans="1:10" x14ac:dyDescent="0.25">
      <c r="A133" s="4">
        <v>158037</v>
      </c>
      <c r="B133" s="4">
        <v>158037</v>
      </c>
      <c r="C133" s="4">
        <v>-22.097497000000001</v>
      </c>
      <c r="D133" s="4">
        <v>146.297786</v>
      </c>
      <c r="E133" s="5" t="s">
        <v>11</v>
      </c>
      <c r="F133" s="6">
        <v>41233</v>
      </c>
      <c r="G133">
        <v>1</v>
      </c>
      <c r="H133" s="7">
        <v>6</v>
      </c>
      <c r="I133" s="8">
        <v>1.6427554484722374E-2</v>
      </c>
      <c r="J133" s="4">
        <v>-3.73</v>
      </c>
    </row>
    <row r="134" spans="1:10" x14ac:dyDescent="0.25">
      <c r="A134" s="4">
        <v>158037</v>
      </c>
      <c r="B134" s="4">
        <v>158037</v>
      </c>
      <c r="C134" s="4">
        <v>-22.097497000000001</v>
      </c>
      <c r="D134" s="4">
        <v>146.297786</v>
      </c>
      <c r="E134" s="5" t="s">
        <v>11</v>
      </c>
      <c r="F134" s="6">
        <v>41234</v>
      </c>
      <c r="G134">
        <v>1</v>
      </c>
      <c r="H134" s="7">
        <v>7</v>
      </c>
      <c r="I134" s="8">
        <v>1.9165480232176103E-2</v>
      </c>
      <c r="J134" s="4">
        <v>-3.76</v>
      </c>
    </row>
    <row r="135" spans="1:10" x14ac:dyDescent="0.25">
      <c r="A135" s="4">
        <v>158037</v>
      </c>
      <c r="B135" s="4">
        <v>158037</v>
      </c>
      <c r="C135" s="4">
        <v>-22.097497000000001</v>
      </c>
      <c r="D135" s="4">
        <v>146.297786</v>
      </c>
      <c r="E135" s="5" t="s">
        <v>11</v>
      </c>
      <c r="F135" s="6">
        <v>41235</v>
      </c>
      <c r="G135">
        <v>1</v>
      </c>
      <c r="H135" s="7">
        <v>8</v>
      </c>
      <c r="I135" s="8">
        <v>2.1903405979629833E-2</v>
      </c>
      <c r="J135" s="4">
        <v>-3.76</v>
      </c>
    </row>
    <row r="136" spans="1:10" x14ac:dyDescent="0.25">
      <c r="A136" s="4">
        <v>158037</v>
      </c>
      <c r="B136" s="4">
        <v>158037</v>
      </c>
      <c r="C136" s="4">
        <v>-22.097497000000001</v>
      </c>
      <c r="D136" s="4">
        <v>146.297786</v>
      </c>
      <c r="E136" s="5" t="s">
        <v>11</v>
      </c>
      <c r="F136" s="6">
        <v>41236</v>
      </c>
      <c r="G136">
        <v>1</v>
      </c>
      <c r="H136" s="7">
        <v>9</v>
      </c>
      <c r="I136" s="8">
        <v>2.4641331727083562E-2</v>
      </c>
      <c r="J136" s="4">
        <v>-3.78</v>
      </c>
    </row>
    <row r="137" spans="1:10" x14ac:dyDescent="0.25">
      <c r="A137" s="4">
        <v>158037</v>
      </c>
      <c r="B137" s="4">
        <v>158037</v>
      </c>
      <c r="C137" s="4">
        <v>-22.097497000000001</v>
      </c>
      <c r="D137" s="4">
        <v>146.297786</v>
      </c>
      <c r="E137" s="5" t="s">
        <v>11</v>
      </c>
      <c r="F137" s="6">
        <v>41237</v>
      </c>
      <c r="G137">
        <v>1</v>
      </c>
      <c r="H137" s="7">
        <v>10</v>
      </c>
      <c r="I137" s="8">
        <v>2.7379257474537289E-2</v>
      </c>
      <c r="J137" s="4">
        <v>-3.8</v>
      </c>
    </row>
    <row r="138" spans="1:10" x14ac:dyDescent="0.25">
      <c r="A138" s="4">
        <v>158037</v>
      </c>
      <c r="B138" s="4">
        <v>158037</v>
      </c>
      <c r="C138" s="4">
        <v>-22.097497000000001</v>
      </c>
      <c r="D138" s="4">
        <v>146.297786</v>
      </c>
      <c r="E138" s="5" t="s">
        <v>11</v>
      </c>
      <c r="F138" s="6">
        <v>41238</v>
      </c>
      <c r="G138">
        <v>1</v>
      </c>
      <c r="H138" s="7">
        <v>11</v>
      </c>
      <c r="I138" s="8">
        <v>3.0117183221991018E-2</v>
      </c>
      <c r="J138" s="4">
        <v>-3.81</v>
      </c>
    </row>
    <row r="139" spans="1:10" x14ac:dyDescent="0.25">
      <c r="A139" s="4">
        <v>158037</v>
      </c>
      <c r="B139" s="4">
        <v>158037</v>
      </c>
      <c r="C139" s="4">
        <v>-22.097497000000001</v>
      </c>
      <c r="D139" s="4">
        <v>146.297786</v>
      </c>
      <c r="E139" s="5" t="s">
        <v>11</v>
      </c>
      <c r="F139" s="6">
        <v>41239</v>
      </c>
      <c r="G139">
        <v>1</v>
      </c>
      <c r="H139" s="7">
        <v>12</v>
      </c>
      <c r="I139" s="8">
        <v>3.2855108969444748E-2</v>
      </c>
      <c r="J139" s="4">
        <v>-3.82</v>
      </c>
    </row>
    <row r="140" spans="1:10" x14ac:dyDescent="0.25">
      <c r="A140" s="4">
        <v>158037</v>
      </c>
      <c r="B140" s="4">
        <v>158037</v>
      </c>
      <c r="C140" s="4">
        <v>-22.097497000000001</v>
      </c>
      <c r="D140" s="4">
        <v>146.297786</v>
      </c>
      <c r="E140" s="5" t="s">
        <v>11</v>
      </c>
      <c r="F140" s="6">
        <v>41240</v>
      </c>
      <c r="G140">
        <v>1</v>
      </c>
      <c r="H140" s="7">
        <v>13</v>
      </c>
      <c r="I140" s="8">
        <v>3.5593034716898474E-2</v>
      </c>
      <c r="J140" s="4">
        <v>-3.82</v>
      </c>
    </row>
    <row r="141" spans="1:10" x14ac:dyDescent="0.25">
      <c r="A141" s="4">
        <v>158037</v>
      </c>
      <c r="B141" s="4">
        <v>158037</v>
      </c>
      <c r="C141" s="4">
        <v>-22.097497000000001</v>
      </c>
      <c r="D141" s="4">
        <v>146.297786</v>
      </c>
      <c r="E141" s="5" t="s">
        <v>11</v>
      </c>
      <c r="F141" s="6">
        <v>41241</v>
      </c>
      <c r="G141">
        <v>1</v>
      </c>
      <c r="H141" s="7">
        <v>14</v>
      </c>
      <c r="I141" s="8">
        <v>3.8330960464352207E-2</v>
      </c>
      <c r="J141" s="4">
        <v>-3.83</v>
      </c>
    </row>
    <row r="142" spans="1:10" x14ac:dyDescent="0.25">
      <c r="A142" s="4">
        <v>158037</v>
      </c>
      <c r="B142" s="4">
        <v>158037</v>
      </c>
      <c r="C142" s="4">
        <v>-22.097497000000001</v>
      </c>
      <c r="D142" s="4">
        <v>146.297786</v>
      </c>
      <c r="E142" s="5" t="s">
        <v>11</v>
      </c>
      <c r="F142" s="6">
        <v>41242</v>
      </c>
      <c r="G142">
        <v>1</v>
      </c>
      <c r="H142" s="7">
        <v>15</v>
      </c>
      <c r="I142" s="8">
        <v>4.1068886211805933E-2</v>
      </c>
      <c r="J142" s="4">
        <v>-3.84</v>
      </c>
    </row>
    <row r="143" spans="1:10" x14ac:dyDescent="0.25">
      <c r="A143" s="4">
        <v>158037</v>
      </c>
      <c r="B143" s="4">
        <v>158037</v>
      </c>
      <c r="C143" s="4">
        <v>-22.097497000000001</v>
      </c>
      <c r="D143" s="4">
        <v>146.297786</v>
      </c>
      <c r="E143" s="5" t="s">
        <v>11</v>
      </c>
      <c r="F143" s="6">
        <v>41243</v>
      </c>
      <c r="G143">
        <v>1</v>
      </c>
      <c r="H143" s="7">
        <v>16</v>
      </c>
      <c r="I143" s="8">
        <v>4.3806811959259666E-2</v>
      </c>
      <c r="J143" s="4">
        <v>-3.86</v>
      </c>
    </row>
    <row r="144" spans="1:10" x14ac:dyDescent="0.25">
      <c r="A144" s="4">
        <v>158037</v>
      </c>
      <c r="B144" s="4">
        <v>158037</v>
      </c>
      <c r="C144" s="4">
        <v>-22.097497000000001</v>
      </c>
      <c r="D144" s="4">
        <v>146.297786</v>
      </c>
      <c r="E144" s="5" t="s">
        <v>11</v>
      </c>
      <c r="F144" s="6">
        <v>41244</v>
      </c>
      <c r="G144">
        <v>1</v>
      </c>
      <c r="H144" s="7">
        <v>17</v>
      </c>
      <c r="I144" s="8">
        <v>4.6544737706713392E-2</v>
      </c>
      <c r="J144" s="4">
        <v>-3.88</v>
      </c>
    </row>
    <row r="145" spans="1:10" x14ac:dyDescent="0.25">
      <c r="A145" s="4">
        <v>158037</v>
      </c>
      <c r="B145" s="4">
        <v>158037</v>
      </c>
      <c r="C145" s="4">
        <v>-22.097497000000001</v>
      </c>
      <c r="D145" s="4">
        <v>146.297786</v>
      </c>
      <c r="E145" s="5" t="s">
        <v>11</v>
      </c>
      <c r="F145" s="6">
        <v>41245</v>
      </c>
      <c r="G145">
        <v>1</v>
      </c>
      <c r="H145" s="7">
        <v>18</v>
      </c>
      <c r="I145" s="8">
        <v>4.9282663454167125E-2</v>
      </c>
      <c r="J145" s="4">
        <v>-3.88</v>
      </c>
    </row>
    <row r="146" spans="1:10" x14ac:dyDescent="0.25">
      <c r="A146" s="4">
        <v>158037</v>
      </c>
      <c r="B146" s="4">
        <v>158037</v>
      </c>
      <c r="C146" s="4">
        <v>-22.097497000000001</v>
      </c>
      <c r="D146" s="4">
        <v>146.297786</v>
      </c>
      <c r="E146" s="5" t="s">
        <v>11</v>
      </c>
      <c r="F146" s="6">
        <v>41246</v>
      </c>
      <c r="G146">
        <v>1</v>
      </c>
      <c r="H146" s="7">
        <v>19</v>
      </c>
      <c r="I146" s="8">
        <v>5.2020589201620851E-2</v>
      </c>
      <c r="J146" s="4">
        <v>-3.87</v>
      </c>
    </row>
    <row r="147" spans="1:10" x14ac:dyDescent="0.25">
      <c r="A147" s="4">
        <v>158037</v>
      </c>
      <c r="B147" s="4">
        <v>158037</v>
      </c>
      <c r="C147" s="4">
        <v>-22.097497000000001</v>
      </c>
      <c r="D147" s="4">
        <v>146.297786</v>
      </c>
      <c r="E147" s="5" t="s">
        <v>11</v>
      </c>
      <c r="F147" s="6">
        <v>41247</v>
      </c>
      <c r="G147">
        <v>1</v>
      </c>
      <c r="H147" s="7">
        <v>20</v>
      </c>
      <c r="I147" s="8">
        <v>5.4758514949074577E-2</v>
      </c>
      <c r="J147" s="4">
        <v>-3.87</v>
      </c>
    </row>
    <row r="148" spans="1:10" x14ac:dyDescent="0.25">
      <c r="A148" s="4">
        <v>158037</v>
      </c>
      <c r="B148" s="4">
        <v>158037</v>
      </c>
      <c r="C148" s="4">
        <v>-22.097497000000001</v>
      </c>
      <c r="D148" s="4">
        <v>146.297786</v>
      </c>
      <c r="E148" s="5" t="s">
        <v>11</v>
      </c>
      <c r="F148" s="6">
        <v>41248</v>
      </c>
      <c r="G148">
        <v>1</v>
      </c>
      <c r="H148" s="7">
        <v>21</v>
      </c>
      <c r="I148" s="8">
        <v>5.749644069652831E-2</v>
      </c>
      <c r="J148" s="4">
        <v>-3.9</v>
      </c>
    </row>
    <row r="149" spans="1:10" x14ac:dyDescent="0.25">
      <c r="A149" s="4">
        <v>158037</v>
      </c>
      <c r="B149" s="4">
        <v>158037</v>
      </c>
      <c r="C149" s="4">
        <v>-22.097497000000001</v>
      </c>
      <c r="D149" s="4">
        <v>146.297786</v>
      </c>
      <c r="E149" s="5" t="s">
        <v>11</v>
      </c>
      <c r="F149" s="6">
        <v>41249</v>
      </c>
      <c r="G149">
        <v>1</v>
      </c>
      <c r="H149" s="7">
        <v>22</v>
      </c>
      <c r="I149" s="8">
        <v>6.0234366443982036E-2</v>
      </c>
      <c r="J149" s="4">
        <v>-3.95</v>
      </c>
    </row>
    <row r="150" spans="1:10" x14ac:dyDescent="0.25">
      <c r="A150" s="4">
        <v>158037</v>
      </c>
      <c r="B150" s="4">
        <v>158037</v>
      </c>
      <c r="C150" s="4">
        <v>-22.097497000000001</v>
      </c>
      <c r="D150" s="4">
        <v>146.297786</v>
      </c>
      <c r="E150" s="5" t="s">
        <v>11</v>
      </c>
      <c r="F150" s="6">
        <v>41250</v>
      </c>
      <c r="G150">
        <v>1</v>
      </c>
      <c r="H150" s="7">
        <v>23</v>
      </c>
      <c r="I150" s="8">
        <v>6.2972292191435769E-2</v>
      </c>
      <c r="J150" s="4">
        <v>-3.98</v>
      </c>
    </row>
    <row r="151" spans="1:10" x14ac:dyDescent="0.25">
      <c r="A151" s="4">
        <v>158037</v>
      </c>
      <c r="B151" s="4">
        <v>158037</v>
      </c>
      <c r="C151" s="4">
        <v>-22.097497000000001</v>
      </c>
      <c r="D151" s="4">
        <v>146.297786</v>
      </c>
      <c r="E151" s="5" t="s">
        <v>11</v>
      </c>
      <c r="F151" s="6">
        <v>41251</v>
      </c>
      <c r="G151">
        <v>1</v>
      </c>
      <c r="H151" s="7">
        <v>24</v>
      </c>
      <c r="I151" s="8">
        <v>6.5710217938889495E-2</v>
      </c>
      <c r="J151" s="4">
        <v>-3.99</v>
      </c>
    </row>
    <row r="152" spans="1:10" x14ac:dyDescent="0.25">
      <c r="A152" s="4">
        <v>158037</v>
      </c>
      <c r="B152" s="4">
        <v>158037</v>
      </c>
      <c r="C152" s="4">
        <v>-22.097497000000001</v>
      </c>
      <c r="D152" s="4">
        <v>146.297786</v>
      </c>
      <c r="E152" s="5" t="s">
        <v>11</v>
      </c>
      <c r="F152" s="6">
        <v>41252</v>
      </c>
      <c r="G152">
        <v>1</v>
      </c>
      <c r="H152" s="7">
        <v>25</v>
      </c>
      <c r="I152" s="8">
        <v>6.8448143686343221E-2</v>
      </c>
      <c r="J152" s="4">
        <v>-3.99</v>
      </c>
    </row>
    <row r="153" spans="1:10" x14ac:dyDescent="0.25">
      <c r="A153" s="4">
        <v>158037</v>
      </c>
      <c r="B153" s="4">
        <v>158037</v>
      </c>
      <c r="C153" s="4">
        <v>-22.097497000000001</v>
      </c>
      <c r="D153" s="4">
        <v>146.297786</v>
      </c>
      <c r="E153" s="5" t="s">
        <v>11</v>
      </c>
      <c r="F153" s="6">
        <v>41253</v>
      </c>
      <c r="G153">
        <v>1</v>
      </c>
      <c r="H153" s="7">
        <v>26</v>
      </c>
      <c r="I153" s="8">
        <v>7.1186069433796947E-2</v>
      </c>
      <c r="J153" s="4">
        <v>-4.01</v>
      </c>
    </row>
    <row r="154" spans="1:10" x14ac:dyDescent="0.25">
      <c r="A154" s="4">
        <v>158037</v>
      </c>
      <c r="B154" s="4">
        <v>158037</v>
      </c>
      <c r="C154" s="4">
        <v>-22.097497000000001</v>
      </c>
      <c r="D154" s="4">
        <v>146.297786</v>
      </c>
      <c r="E154" s="5" t="s">
        <v>11</v>
      </c>
      <c r="F154" s="6">
        <v>41254</v>
      </c>
      <c r="G154">
        <v>1</v>
      </c>
      <c r="H154" s="7">
        <v>27</v>
      </c>
      <c r="I154" s="8">
        <v>7.3923995181250687E-2</v>
      </c>
      <c r="J154" s="4">
        <v>-4.03</v>
      </c>
    </row>
    <row r="155" spans="1:10" x14ac:dyDescent="0.25">
      <c r="A155" s="4">
        <v>158037</v>
      </c>
      <c r="B155" s="4">
        <v>158037</v>
      </c>
      <c r="C155" s="4">
        <v>-22.097497000000001</v>
      </c>
      <c r="D155" s="4">
        <v>146.297786</v>
      </c>
      <c r="E155" s="5" t="s">
        <v>11</v>
      </c>
      <c r="F155" s="6">
        <v>41255</v>
      </c>
      <c r="G155">
        <v>1</v>
      </c>
      <c r="H155" s="7">
        <v>28</v>
      </c>
      <c r="I155" s="8">
        <v>7.6661920928704413E-2</v>
      </c>
      <c r="J155" s="4">
        <v>-4.05</v>
      </c>
    </row>
    <row r="156" spans="1:10" x14ac:dyDescent="0.25">
      <c r="A156" s="4">
        <v>158037</v>
      </c>
      <c r="B156" s="4">
        <v>158037</v>
      </c>
      <c r="C156" s="4">
        <v>-22.097497000000001</v>
      </c>
      <c r="D156" s="4">
        <v>146.297786</v>
      </c>
      <c r="E156" s="5" t="s">
        <v>11</v>
      </c>
      <c r="F156" s="6">
        <v>41256</v>
      </c>
      <c r="G156">
        <v>1</v>
      </c>
      <c r="H156" s="7">
        <v>29</v>
      </c>
      <c r="I156" s="8">
        <v>7.939984667615814E-2</v>
      </c>
      <c r="J156" s="4">
        <v>-4.0599999999999996</v>
      </c>
    </row>
    <row r="157" spans="1:10" x14ac:dyDescent="0.25">
      <c r="A157" s="4">
        <v>158037</v>
      </c>
      <c r="B157" s="4">
        <v>158037</v>
      </c>
      <c r="C157" s="4">
        <v>-22.097497000000001</v>
      </c>
      <c r="D157" s="4">
        <v>146.297786</v>
      </c>
      <c r="E157" s="5" t="s">
        <v>11</v>
      </c>
      <c r="F157" s="6">
        <v>41257</v>
      </c>
      <c r="G157">
        <v>1</v>
      </c>
      <c r="H157" s="7">
        <v>30</v>
      </c>
      <c r="I157" s="8">
        <v>8.2137772423611866E-2</v>
      </c>
      <c r="J157" s="4">
        <v>-4.0599999999999996</v>
      </c>
    </row>
    <row r="158" spans="1:10" x14ac:dyDescent="0.25">
      <c r="A158" s="4">
        <v>158037</v>
      </c>
      <c r="B158" s="4">
        <v>158037</v>
      </c>
      <c r="C158" s="4">
        <v>-22.097497000000001</v>
      </c>
      <c r="D158" s="4">
        <v>146.297786</v>
      </c>
      <c r="E158" s="5" t="s">
        <v>11</v>
      </c>
      <c r="F158" s="6">
        <v>41258</v>
      </c>
      <c r="G158">
        <v>1</v>
      </c>
      <c r="H158" s="7">
        <v>31</v>
      </c>
      <c r="I158" s="8">
        <v>8.4875698171065592E-2</v>
      </c>
      <c r="J158" s="4">
        <v>-4.05</v>
      </c>
    </row>
    <row r="159" spans="1:10" x14ac:dyDescent="0.25">
      <c r="A159" s="4">
        <v>158037</v>
      </c>
      <c r="B159" s="4">
        <v>158037</v>
      </c>
      <c r="C159" s="4">
        <v>-22.097497000000001</v>
      </c>
      <c r="D159" s="4">
        <v>146.297786</v>
      </c>
      <c r="E159" s="5" t="s">
        <v>11</v>
      </c>
      <c r="F159" s="6">
        <v>41259</v>
      </c>
      <c r="G159">
        <v>1</v>
      </c>
      <c r="H159" s="7">
        <v>32</v>
      </c>
      <c r="I159" s="8">
        <v>8.7613623918519332E-2</v>
      </c>
      <c r="J159" s="4">
        <v>-4.0599999999999996</v>
      </c>
    </row>
    <row r="160" spans="1:10" x14ac:dyDescent="0.25">
      <c r="A160" s="4">
        <v>158037</v>
      </c>
      <c r="B160" s="4">
        <v>158037</v>
      </c>
      <c r="C160" s="4">
        <v>-22.097497000000001</v>
      </c>
      <c r="D160" s="4">
        <v>146.297786</v>
      </c>
      <c r="E160" s="5" t="s">
        <v>11</v>
      </c>
      <c r="F160" s="6">
        <v>41260</v>
      </c>
      <c r="G160">
        <v>1</v>
      </c>
      <c r="H160" s="7">
        <v>33</v>
      </c>
      <c r="I160" s="8">
        <v>9.0351549665973058E-2</v>
      </c>
      <c r="J160" s="4">
        <v>-4.08</v>
      </c>
    </row>
    <row r="161" spans="1:10" x14ac:dyDescent="0.25">
      <c r="A161" s="4">
        <v>158037</v>
      </c>
      <c r="B161" s="4">
        <v>158037</v>
      </c>
      <c r="C161" s="4">
        <v>-22.097497000000001</v>
      </c>
      <c r="D161" s="4">
        <v>146.297786</v>
      </c>
      <c r="E161" s="5" t="s">
        <v>11</v>
      </c>
      <c r="F161" s="6">
        <v>41261</v>
      </c>
      <c r="G161">
        <v>1</v>
      </c>
      <c r="H161" s="7">
        <v>34</v>
      </c>
      <c r="I161" s="8">
        <v>9.3089475413426784E-2</v>
      </c>
      <c r="J161" s="4">
        <v>-4.08</v>
      </c>
    </row>
    <row r="162" spans="1:10" x14ac:dyDescent="0.25">
      <c r="A162" s="4">
        <v>158037</v>
      </c>
      <c r="B162" s="4">
        <v>158037</v>
      </c>
      <c r="C162" s="4">
        <v>-22.097497000000001</v>
      </c>
      <c r="D162" s="4">
        <v>146.297786</v>
      </c>
      <c r="E162" s="5" t="s">
        <v>11</v>
      </c>
      <c r="F162" s="6">
        <v>41262</v>
      </c>
      <c r="G162">
        <v>1</v>
      </c>
      <c r="H162" s="7">
        <v>35</v>
      </c>
      <c r="I162" s="8">
        <v>9.582740116088051E-2</v>
      </c>
      <c r="J162" s="4">
        <v>-4.1100000000000003</v>
      </c>
    </row>
    <row r="163" spans="1:10" x14ac:dyDescent="0.25">
      <c r="A163" s="4">
        <v>158037</v>
      </c>
      <c r="B163" s="4">
        <v>158037</v>
      </c>
      <c r="C163" s="4">
        <v>-22.097497000000001</v>
      </c>
      <c r="D163" s="4">
        <v>146.297786</v>
      </c>
      <c r="E163" s="5" t="s">
        <v>11</v>
      </c>
      <c r="F163" s="6">
        <v>41263</v>
      </c>
      <c r="G163">
        <v>1</v>
      </c>
      <c r="H163" s="7">
        <v>36</v>
      </c>
      <c r="I163" s="8">
        <v>9.856532690833425E-2</v>
      </c>
      <c r="J163" s="4">
        <v>-4.13</v>
      </c>
    </row>
    <row r="164" spans="1:10" x14ac:dyDescent="0.25">
      <c r="A164" s="4">
        <v>158037</v>
      </c>
      <c r="B164" s="4">
        <v>158037</v>
      </c>
      <c r="C164" s="4">
        <v>-22.097497000000001</v>
      </c>
      <c r="D164" s="4">
        <v>146.297786</v>
      </c>
      <c r="E164" s="5" t="s">
        <v>11</v>
      </c>
      <c r="F164" s="6">
        <v>41264</v>
      </c>
      <c r="G164">
        <v>1</v>
      </c>
      <c r="H164" s="7">
        <v>37</v>
      </c>
      <c r="I164" s="8">
        <v>0.10130325265578798</v>
      </c>
      <c r="J164" s="4">
        <v>-4.1399999999999997</v>
      </c>
    </row>
    <row r="165" spans="1:10" x14ac:dyDescent="0.25">
      <c r="A165" s="4">
        <v>158037</v>
      </c>
      <c r="B165" s="4">
        <v>158037</v>
      </c>
      <c r="C165" s="4">
        <v>-22.097497000000001</v>
      </c>
      <c r="D165" s="4">
        <v>146.297786</v>
      </c>
      <c r="E165" s="5" t="s">
        <v>11</v>
      </c>
      <c r="F165" s="6">
        <v>41265</v>
      </c>
      <c r="G165">
        <v>1</v>
      </c>
      <c r="H165" s="7">
        <v>38</v>
      </c>
      <c r="I165" s="8">
        <v>0.1040411784032417</v>
      </c>
      <c r="J165" s="4">
        <v>-4.13</v>
      </c>
    </row>
    <row r="166" spans="1:10" x14ac:dyDescent="0.25">
      <c r="A166" s="4">
        <v>158037</v>
      </c>
      <c r="B166" s="4">
        <v>158037</v>
      </c>
      <c r="C166" s="4">
        <v>-22.097497000000001</v>
      </c>
      <c r="D166" s="4">
        <v>146.297786</v>
      </c>
      <c r="E166" s="5" t="s">
        <v>11</v>
      </c>
      <c r="F166" s="6">
        <v>41266</v>
      </c>
      <c r="G166">
        <v>1</v>
      </c>
      <c r="H166" s="7">
        <v>39</v>
      </c>
      <c r="I166" s="8">
        <v>0.10677910415069543</v>
      </c>
      <c r="J166" s="4">
        <v>-4.16</v>
      </c>
    </row>
    <row r="167" spans="1:10" x14ac:dyDescent="0.25">
      <c r="A167" s="4">
        <v>158037</v>
      </c>
      <c r="B167" s="4">
        <v>158037</v>
      </c>
      <c r="C167" s="4">
        <v>-22.097497000000001</v>
      </c>
      <c r="D167" s="4">
        <v>146.297786</v>
      </c>
      <c r="E167" s="5" t="s">
        <v>11</v>
      </c>
      <c r="F167" s="6">
        <v>41267</v>
      </c>
      <c r="G167">
        <v>1</v>
      </c>
      <c r="H167" s="7">
        <v>40</v>
      </c>
      <c r="I167" s="8">
        <v>0.10951702989814915</v>
      </c>
      <c r="J167" s="4">
        <v>-4.18</v>
      </c>
    </row>
    <row r="168" spans="1:10" x14ac:dyDescent="0.25">
      <c r="A168" s="4">
        <v>158037</v>
      </c>
      <c r="B168" s="4">
        <v>158037</v>
      </c>
      <c r="C168" s="4">
        <v>-22.097497000000001</v>
      </c>
      <c r="D168" s="4">
        <v>146.297786</v>
      </c>
      <c r="E168" s="5" t="s">
        <v>11</v>
      </c>
      <c r="F168" s="6">
        <v>41268</v>
      </c>
      <c r="G168">
        <v>1</v>
      </c>
      <c r="H168" s="7">
        <v>41</v>
      </c>
      <c r="I168" s="8">
        <v>0.11225495564560289</v>
      </c>
      <c r="J168" s="4">
        <v>-4.17</v>
      </c>
    </row>
    <row r="169" spans="1:10" x14ac:dyDescent="0.25">
      <c r="A169" s="4">
        <v>158037</v>
      </c>
      <c r="B169" s="4">
        <v>158037</v>
      </c>
      <c r="C169" s="4">
        <v>-22.097497000000001</v>
      </c>
      <c r="D169" s="4">
        <v>146.297786</v>
      </c>
      <c r="E169" s="5" t="s">
        <v>11</v>
      </c>
      <c r="F169" s="6">
        <v>41269</v>
      </c>
      <c r="G169">
        <v>1</v>
      </c>
      <c r="H169" s="7">
        <v>42</v>
      </c>
      <c r="I169" s="8">
        <v>0.11499288139305662</v>
      </c>
      <c r="J169" s="4">
        <v>-4.1500000000000004</v>
      </c>
    </row>
    <row r="170" spans="1:10" x14ac:dyDescent="0.25">
      <c r="A170" s="4">
        <v>158037</v>
      </c>
      <c r="B170" s="4">
        <v>158037</v>
      </c>
      <c r="C170" s="4">
        <v>-22.097497000000001</v>
      </c>
      <c r="D170" s="4">
        <v>146.297786</v>
      </c>
      <c r="E170" s="5" t="s">
        <v>11</v>
      </c>
      <c r="F170" s="6">
        <v>41270</v>
      </c>
      <c r="G170">
        <v>1</v>
      </c>
      <c r="H170" s="7">
        <v>43</v>
      </c>
      <c r="I170" s="8">
        <v>0.11773080714051035</v>
      </c>
      <c r="J170" s="4">
        <v>-4.17</v>
      </c>
    </row>
    <row r="171" spans="1:10" x14ac:dyDescent="0.25">
      <c r="A171" s="4">
        <v>158037</v>
      </c>
      <c r="B171" s="4">
        <v>158037</v>
      </c>
      <c r="C171" s="4">
        <v>-22.097497000000001</v>
      </c>
      <c r="D171" s="4">
        <v>146.297786</v>
      </c>
      <c r="E171" s="5" t="s">
        <v>11</v>
      </c>
      <c r="F171" s="6">
        <v>41271</v>
      </c>
      <c r="G171">
        <v>1</v>
      </c>
      <c r="H171" s="7">
        <v>44</v>
      </c>
      <c r="I171" s="8">
        <v>0.12046873288796407</v>
      </c>
      <c r="J171" s="4">
        <v>-4.2</v>
      </c>
    </row>
    <row r="172" spans="1:10" x14ac:dyDescent="0.25">
      <c r="A172" s="4">
        <v>158037</v>
      </c>
      <c r="B172" s="4">
        <v>158037</v>
      </c>
      <c r="C172" s="4">
        <v>-22.097497000000001</v>
      </c>
      <c r="D172" s="4">
        <v>146.297786</v>
      </c>
      <c r="E172" s="5" t="s">
        <v>11</v>
      </c>
      <c r="F172" s="6">
        <v>41272</v>
      </c>
      <c r="G172">
        <v>1</v>
      </c>
      <c r="H172" s="7">
        <v>45</v>
      </c>
      <c r="I172" s="8">
        <v>0.1232066586354178</v>
      </c>
      <c r="J172" s="4">
        <v>-4.2</v>
      </c>
    </row>
    <row r="173" spans="1:10" x14ac:dyDescent="0.25">
      <c r="A173" s="4">
        <v>158037</v>
      </c>
      <c r="B173" s="4">
        <v>158037</v>
      </c>
      <c r="C173" s="4">
        <v>-22.097497000000001</v>
      </c>
      <c r="D173" s="4">
        <v>146.297786</v>
      </c>
      <c r="E173" s="5" t="s">
        <v>11</v>
      </c>
      <c r="F173" s="6">
        <v>41273</v>
      </c>
      <c r="G173">
        <v>1</v>
      </c>
      <c r="H173" s="7">
        <v>46</v>
      </c>
      <c r="I173" s="8">
        <v>0.12594458438287154</v>
      </c>
      <c r="J173" s="4">
        <v>-4.21</v>
      </c>
    </row>
    <row r="174" spans="1:10" x14ac:dyDescent="0.25">
      <c r="A174" s="4">
        <v>158037</v>
      </c>
      <c r="B174" s="4">
        <v>158037</v>
      </c>
      <c r="C174" s="4">
        <v>-22.097497000000001</v>
      </c>
      <c r="D174" s="4">
        <v>146.297786</v>
      </c>
      <c r="E174" s="5" t="s">
        <v>11</v>
      </c>
      <c r="F174" s="6">
        <v>41274</v>
      </c>
      <c r="G174">
        <v>0</v>
      </c>
      <c r="H174" s="7">
        <v>46</v>
      </c>
      <c r="I174" s="8">
        <v>0.12594458438287154</v>
      </c>
      <c r="J174" s="4">
        <v>-4.2300000000000004</v>
      </c>
    </row>
    <row r="175" spans="1:10" x14ac:dyDescent="0.25">
      <c r="A175" s="4">
        <v>158037</v>
      </c>
      <c r="B175" s="4">
        <v>158037</v>
      </c>
      <c r="C175" s="4">
        <v>-22.097497000000001</v>
      </c>
      <c r="D175" s="4">
        <v>146.297786</v>
      </c>
      <c r="E175" s="5" t="s">
        <v>11</v>
      </c>
      <c r="F175" s="6">
        <v>41275</v>
      </c>
      <c r="G175">
        <v>1</v>
      </c>
      <c r="H175" s="7">
        <v>47</v>
      </c>
      <c r="I175" s="8">
        <v>0.12868251013032525</v>
      </c>
      <c r="J175" s="4">
        <v>-4.24</v>
      </c>
    </row>
    <row r="176" spans="1:10" x14ac:dyDescent="0.25">
      <c r="A176" s="4">
        <v>158037</v>
      </c>
      <c r="B176" s="4">
        <v>158037</v>
      </c>
      <c r="C176" s="4">
        <v>-22.097497000000001</v>
      </c>
      <c r="D176" s="4">
        <v>146.297786</v>
      </c>
      <c r="E176" s="5" t="s">
        <v>11</v>
      </c>
      <c r="F176" s="6">
        <v>41276</v>
      </c>
      <c r="G176">
        <v>1</v>
      </c>
      <c r="H176" s="7">
        <v>48</v>
      </c>
      <c r="I176" s="8">
        <v>0.13142043587777899</v>
      </c>
      <c r="J176" s="4">
        <v>-4.2300000000000004</v>
      </c>
    </row>
    <row r="177" spans="1:10" x14ac:dyDescent="0.25">
      <c r="A177" s="4">
        <v>158037</v>
      </c>
      <c r="B177" s="4">
        <v>158037</v>
      </c>
      <c r="C177" s="4">
        <v>-22.097497000000001</v>
      </c>
      <c r="D177" s="4">
        <v>146.297786</v>
      </c>
      <c r="E177" s="5" t="s">
        <v>11</v>
      </c>
      <c r="F177" s="6">
        <v>41277</v>
      </c>
      <c r="G177">
        <v>1</v>
      </c>
      <c r="H177" s="7">
        <v>49</v>
      </c>
      <c r="I177" s="8">
        <v>0.13415836162523273</v>
      </c>
      <c r="J177" s="4">
        <v>-4.2300000000000004</v>
      </c>
    </row>
    <row r="178" spans="1:10" x14ac:dyDescent="0.25">
      <c r="A178" s="4">
        <v>158037</v>
      </c>
      <c r="B178" s="4">
        <v>158037</v>
      </c>
      <c r="C178" s="4">
        <v>-22.097497000000001</v>
      </c>
      <c r="D178" s="4">
        <v>146.297786</v>
      </c>
      <c r="E178" s="5" t="s">
        <v>11</v>
      </c>
      <c r="F178" s="6">
        <v>41278</v>
      </c>
      <c r="G178">
        <v>1</v>
      </c>
      <c r="H178" s="7">
        <v>50</v>
      </c>
      <c r="I178" s="8">
        <v>0.13689628737268644</v>
      </c>
      <c r="J178" s="4">
        <v>-4.25</v>
      </c>
    </row>
    <row r="179" spans="1:10" x14ac:dyDescent="0.25">
      <c r="A179" s="4">
        <v>158037</v>
      </c>
      <c r="B179" s="4">
        <v>158037</v>
      </c>
      <c r="C179" s="4">
        <v>-22.097497000000001</v>
      </c>
      <c r="D179" s="4">
        <v>146.297786</v>
      </c>
      <c r="E179" s="5" t="s">
        <v>11</v>
      </c>
      <c r="F179" s="6">
        <v>41279</v>
      </c>
      <c r="G179">
        <v>1</v>
      </c>
      <c r="H179" s="7">
        <v>51</v>
      </c>
      <c r="I179" s="8">
        <v>0.13963421312014018</v>
      </c>
      <c r="J179" s="4">
        <v>-4.2699999999999996</v>
      </c>
    </row>
    <row r="180" spans="1:10" x14ac:dyDescent="0.25">
      <c r="A180" s="4">
        <v>158037</v>
      </c>
      <c r="B180" s="4">
        <v>158037</v>
      </c>
      <c r="C180" s="4">
        <v>-22.097497000000001</v>
      </c>
      <c r="D180" s="4">
        <v>146.297786</v>
      </c>
      <c r="E180" s="5" t="s">
        <v>11</v>
      </c>
      <c r="F180" s="6">
        <v>41280</v>
      </c>
      <c r="G180">
        <v>1</v>
      </c>
      <c r="H180" s="7">
        <v>52</v>
      </c>
      <c r="I180" s="8">
        <v>0.14237213886759389</v>
      </c>
      <c r="J180" s="4">
        <v>-4.29</v>
      </c>
    </row>
    <row r="181" spans="1:10" x14ac:dyDescent="0.25">
      <c r="A181" s="4">
        <v>158037</v>
      </c>
      <c r="B181" s="4">
        <v>158037</v>
      </c>
      <c r="C181" s="4">
        <v>-22.097497000000001</v>
      </c>
      <c r="D181" s="4">
        <v>146.297786</v>
      </c>
      <c r="E181" s="5" t="s">
        <v>11</v>
      </c>
      <c r="F181" s="6">
        <v>41281</v>
      </c>
      <c r="G181">
        <v>1</v>
      </c>
      <c r="H181" s="7">
        <v>53</v>
      </c>
      <c r="I181" s="8">
        <v>0.14511006461504763</v>
      </c>
      <c r="J181" s="4">
        <v>-4.3</v>
      </c>
    </row>
    <row r="182" spans="1:10" x14ac:dyDescent="0.25">
      <c r="A182" s="4">
        <v>158037</v>
      </c>
      <c r="B182" s="4">
        <v>158037</v>
      </c>
      <c r="C182" s="4">
        <v>-22.097497000000001</v>
      </c>
      <c r="D182" s="4">
        <v>146.297786</v>
      </c>
      <c r="E182" s="5" t="s">
        <v>11</v>
      </c>
      <c r="F182" s="6">
        <v>41282</v>
      </c>
      <c r="G182">
        <v>1</v>
      </c>
      <c r="H182" s="7">
        <v>54</v>
      </c>
      <c r="I182" s="8">
        <v>0.14784799036250137</v>
      </c>
      <c r="J182" s="4">
        <v>-4.28</v>
      </c>
    </row>
    <row r="183" spans="1:10" x14ac:dyDescent="0.25">
      <c r="A183" s="4">
        <v>158037</v>
      </c>
      <c r="B183" s="4">
        <v>158037</v>
      </c>
      <c r="C183" s="4">
        <v>-22.097497000000001</v>
      </c>
      <c r="D183" s="4">
        <v>146.297786</v>
      </c>
      <c r="E183" s="5" t="s">
        <v>11</v>
      </c>
      <c r="F183" s="6">
        <v>41283</v>
      </c>
      <c r="G183">
        <v>1</v>
      </c>
      <c r="H183" s="7">
        <v>55</v>
      </c>
      <c r="I183" s="8">
        <v>0.15058591610995509</v>
      </c>
      <c r="J183" s="4">
        <v>-4.24</v>
      </c>
    </row>
    <row r="184" spans="1:10" x14ac:dyDescent="0.25">
      <c r="A184" s="4">
        <v>158037</v>
      </c>
      <c r="B184" s="4">
        <v>158037</v>
      </c>
      <c r="C184" s="4">
        <v>-22.097497000000001</v>
      </c>
      <c r="D184" s="4">
        <v>146.297786</v>
      </c>
      <c r="E184" s="5" t="s">
        <v>11</v>
      </c>
      <c r="F184" s="6">
        <v>41284</v>
      </c>
      <c r="G184">
        <v>1</v>
      </c>
      <c r="H184" s="7">
        <v>56</v>
      </c>
      <c r="I184" s="8">
        <v>0.15332384185740883</v>
      </c>
      <c r="J184" s="4">
        <v>-4.26</v>
      </c>
    </row>
    <row r="185" spans="1:10" x14ac:dyDescent="0.25">
      <c r="A185" s="4">
        <v>158037</v>
      </c>
      <c r="B185" s="4">
        <v>158037</v>
      </c>
      <c r="C185" s="4">
        <v>-22.097497000000001</v>
      </c>
      <c r="D185" s="4">
        <v>146.297786</v>
      </c>
      <c r="E185" s="5" t="s">
        <v>11</v>
      </c>
      <c r="F185" s="6">
        <v>41285</v>
      </c>
      <c r="G185">
        <v>1</v>
      </c>
      <c r="H185" s="7">
        <v>57</v>
      </c>
      <c r="I185" s="8">
        <v>0.15606176760486254</v>
      </c>
      <c r="J185" s="4">
        <v>-4.3099999999999996</v>
      </c>
    </row>
    <row r="186" spans="1:10" x14ac:dyDescent="0.25">
      <c r="A186" s="4">
        <v>158037</v>
      </c>
      <c r="B186" s="4">
        <v>158037</v>
      </c>
      <c r="C186" s="4">
        <v>-22.097497000000001</v>
      </c>
      <c r="D186" s="4">
        <v>146.297786</v>
      </c>
      <c r="E186" s="5" t="s">
        <v>11</v>
      </c>
      <c r="F186" s="6">
        <v>41286</v>
      </c>
      <c r="G186">
        <v>1</v>
      </c>
      <c r="H186" s="7">
        <v>58</v>
      </c>
      <c r="I186" s="8">
        <v>0.15879969335231628</v>
      </c>
      <c r="J186" s="4">
        <v>-4.34</v>
      </c>
    </row>
    <row r="187" spans="1:10" x14ac:dyDescent="0.25">
      <c r="A187" s="4">
        <v>158037</v>
      </c>
      <c r="B187" s="4">
        <v>158037</v>
      </c>
      <c r="C187" s="4">
        <v>-22.097497000000001</v>
      </c>
      <c r="D187" s="4">
        <v>146.297786</v>
      </c>
      <c r="E187" s="5" t="s">
        <v>11</v>
      </c>
      <c r="F187" s="6">
        <v>41287</v>
      </c>
      <c r="G187">
        <v>1</v>
      </c>
      <c r="H187" s="7">
        <v>59</v>
      </c>
      <c r="I187" s="8">
        <v>0.16153761909977002</v>
      </c>
      <c r="J187" s="4">
        <v>-4.34</v>
      </c>
    </row>
    <row r="188" spans="1:10" x14ac:dyDescent="0.25">
      <c r="A188" s="4">
        <v>158037</v>
      </c>
      <c r="B188" s="4">
        <v>158037</v>
      </c>
      <c r="C188" s="4">
        <v>-22.097497000000001</v>
      </c>
      <c r="D188" s="4">
        <v>146.297786</v>
      </c>
      <c r="E188" s="5" t="s">
        <v>11</v>
      </c>
      <c r="F188" s="6">
        <v>41288</v>
      </c>
      <c r="G188">
        <v>1</v>
      </c>
      <c r="H188" s="7">
        <v>60</v>
      </c>
      <c r="I188" s="8">
        <v>0.16427554484722373</v>
      </c>
      <c r="J188" s="4">
        <v>-4.33</v>
      </c>
    </row>
    <row r="189" spans="1:10" x14ac:dyDescent="0.25">
      <c r="A189" s="4">
        <v>158037</v>
      </c>
      <c r="B189" s="4">
        <v>158037</v>
      </c>
      <c r="C189" s="4">
        <v>-22.097497000000001</v>
      </c>
      <c r="D189" s="4">
        <v>146.297786</v>
      </c>
      <c r="E189" s="5" t="s">
        <v>11</v>
      </c>
      <c r="F189" s="6">
        <v>41289</v>
      </c>
      <c r="G189">
        <v>1</v>
      </c>
      <c r="H189" s="7">
        <v>61</v>
      </c>
      <c r="I189" s="8">
        <v>0.16701347059467747</v>
      </c>
      <c r="J189" s="4">
        <v>-4.3600000000000003</v>
      </c>
    </row>
    <row r="190" spans="1:10" x14ac:dyDescent="0.25">
      <c r="A190" s="4">
        <v>158037</v>
      </c>
      <c r="B190" s="4">
        <v>158037</v>
      </c>
      <c r="C190" s="4">
        <v>-22.097497000000001</v>
      </c>
      <c r="D190" s="4">
        <v>146.297786</v>
      </c>
      <c r="E190" s="5" t="s">
        <v>11</v>
      </c>
      <c r="F190" s="6">
        <v>41290</v>
      </c>
      <c r="G190">
        <v>1</v>
      </c>
      <c r="H190" s="7">
        <v>62</v>
      </c>
      <c r="I190" s="8">
        <v>0.16975139634213118</v>
      </c>
      <c r="J190" s="4">
        <v>-4.37</v>
      </c>
    </row>
    <row r="191" spans="1:10" x14ac:dyDescent="0.25">
      <c r="A191" s="4">
        <v>158037</v>
      </c>
      <c r="B191" s="4">
        <v>158037</v>
      </c>
      <c r="C191" s="4">
        <v>-22.097497000000001</v>
      </c>
      <c r="D191" s="4">
        <v>146.297786</v>
      </c>
      <c r="E191" s="5" t="s">
        <v>11</v>
      </c>
      <c r="F191" s="6">
        <v>41291</v>
      </c>
      <c r="G191">
        <v>1</v>
      </c>
      <c r="H191" s="7">
        <v>63</v>
      </c>
      <c r="I191" s="8">
        <v>0.17248932208958492</v>
      </c>
      <c r="J191" s="4">
        <v>-4.37</v>
      </c>
    </row>
    <row r="192" spans="1:10" x14ac:dyDescent="0.25">
      <c r="A192" s="4">
        <v>158037</v>
      </c>
      <c r="B192" s="4">
        <v>158037</v>
      </c>
      <c r="C192" s="4">
        <v>-22.097497000000001</v>
      </c>
      <c r="D192" s="4">
        <v>146.297786</v>
      </c>
      <c r="E192" s="5" t="s">
        <v>11</v>
      </c>
      <c r="F192" s="6">
        <v>41292</v>
      </c>
      <c r="G192">
        <v>1</v>
      </c>
      <c r="H192" s="7">
        <v>64</v>
      </c>
      <c r="I192" s="8">
        <v>0.17522724783703866</v>
      </c>
      <c r="J192" s="4">
        <v>-4.3600000000000003</v>
      </c>
    </row>
    <row r="193" spans="1:10" x14ac:dyDescent="0.25">
      <c r="A193" s="4">
        <v>158037</v>
      </c>
      <c r="B193" s="4">
        <v>158037</v>
      </c>
      <c r="C193" s="4">
        <v>-22.097497000000001</v>
      </c>
      <c r="D193" s="4">
        <v>146.297786</v>
      </c>
      <c r="E193" s="5" t="s">
        <v>11</v>
      </c>
      <c r="F193" s="6">
        <v>41293</v>
      </c>
      <c r="G193">
        <v>1</v>
      </c>
      <c r="H193" s="7">
        <v>65</v>
      </c>
      <c r="I193" s="8">
        <v>0.17796517358449238</v>
      </c>
      <c r="J193" s="4">
        <v>-4.3600000000000003</v>
      </c>
    </row>
    <row r="194" spans="1:10" x14ac:dyDescent="0.25">
      <c r="A194" s="4">
        <v>158037</v>
      </c>
      <c r="B194" s="4">
        <v>158037</v>
      </c>
      <c r="C194" s="4">
        <v>-22.097497000000001</v>
      </c>
      <c r="D194" s="4">
        <v>146.297786</v>
      </c>
      <c r="E194" s="5" t="s">
        <v>11</v>
      </c>
      <c r="F194" s="6">
        <v>41294</v>
      </c>
      <c r="G194">
        <v>1</v>
      </c>
      <c r="H194" s="7">
        <v>66</v>
      </c>
      <c r="I194" s="8">
        <v>0.18070309933194612</v>
      </c>
      <c r="J194" s="4">
        <v>-4.37</v>
      </c>
    </row>
    <row r="195" spans="1:10" x14ac:dyDescent="0.25">
      <c r="A195" s="4">
        <v>158037</v>
      </c>
      <c r="B195" s="4">
        <v>158037</v>
      </c>
      <c r="C195" s="4">
        <v>-22.097497000000001</v>
      </c>
      <c r="D195" s="4">
        <v>146.297786</v>
      </c>
      <c r="E195" s="5" t="s">
        <v>11</v>
      </c>
      <c r="F195" s="6">
        <v>41295</v>
      </c>
      <c r="G195">
        <v>1</v>
      </c>
      <c r="H195" s="7">
        <v>67</v>
      </c>
      <c r="I195" s="8">
        <v>0.18344102507939986</v>
      </c>
      <c r="J195" s="4">
        <v>-4.38</v>
      </c>
    </row>
    <row r="196" spans="1:10" x14ac:dyDescent="0.25">
      <c r="A196" s="4">
        <v>158037</v>
      </c>
      <c r="B196" s="4">
        <v>158037</v>
      </c>
      <c r="C196" s="4">
        <v>-22.097497000000001</v>
      </c>
      <c r="D196" s="4">
        <v>146.297786</v>
      </c>
      <c r="E196" s="5" t="s">
        <v>11</v>
      </c>
      <c r="F196" s="6">
        <v>41296</v>
      </c>
      <c r="G196">
        <v>1</v>
      </c>
      <c r="H196" s="7">
        <v>68</v>
      </c>
      <c r="I196" s="8">
        <v>0.18617895082685357</v>
      </c>
      <c r="J196" s="4">
        <v>-4.38</v>
      </c>
    </row>
    <row r="197" spans="1:10" x14ac:dyDescent="0.25">
      <c r="A197" s="4">
        <v>158037</v>
      </c>
      <c r="B197" s="4">
        <v>158037</v>
      </c>
      <c r="C197" s="4">
        <v>-22.097497000000001</v>
      </c>
      <c r="D197" s="4">
        <v>146.297786</v>
      </c>
      <c r="E197" s="5" t="s">
        <v>11</v>
      </c>
      <c r="F197" s="6">
        <v>41297</v>
      </c>
      <c r="G197">
        <v>1</v>
      </c>
      <c r="H197" s="7">
        <v>69</v>
      </c>
      <c r="I197" s="8">
        <v>0.18891687657430731</v>
      </c>
      <c r="J197" s="4">
        <v>-4.38</v>
      </c>
    </row>
    <row r="198" spans="1:10" x14ac:dyDescent="0.25">
      <c r="A198" s="4">
        <v>158037</v>
      </c>
      <c r="B198" s="4">
        <v>158037</v>
      </c>
      <c r="C198" s="4">
        <v>-22.097497000000001</v>
      </c>
      <c r="D198" s="4">
        <v>146.297786</v>
      </c>
      <c r="E198" s="5" t="s">
        <v>11</v>
      </c>
      <c r="F198" s="6">
        <v>41298</v>
      </c>
      <c r="G198">
        <v>1</v>
      </c>
      <c r="H198" s="7">
        <v>70</v>
      </c>
      <c r="I198" s="8">
        <v>0.19165480232176102</v>
      </c>
      <c r="J198" s="4">
        <v>-4.3600000000000003</v>
      </c>
    </row>
    <row r="199" spans="1:10" x14ac:dyDescent="0.25">
      <c r="A199" s="4">
        <v>158037</v>
      </c>
      <c r="B199" s="4">
        <v>158037</v>
      </c>
      <c r="C199" s="4">
        <v>-22.097497000000001</v>
      </c>
      <c r="D199" s="4">
        <v>146.297786</v>
      </c>
      <c r="E199" s="5" t="s">
        <v>11</v>
      </c>
      <c r="F199" s="6">
        <v>41299</v>
      </c>
      <c r="G199">
        <v>1</v>
      </c>
      <c r="H199" s="7">
        <v>71</v>
      </c>
      <c r="I199" s="8">
        <v>0.19439272806921476</v>
      </c>
      <c r="J199" s="4">
        <v>-4.34</v>
      </c>
    </row>
    <row r="200" spans="1:10" x14ac:dyDescent="0.25">
      <c r="A200" s="4">
        <v>158037</v>
      </c>
      <c r="B200" s="4">
        <v>158037</v>
      </c>
      <c r="C200" s="4">
        <v>-22.097497000000001</v>
      </c>
      <c r="D200" s="4">
        <v>146.297786</v>
      </c>
      <c r="E200" s="5" t="s">
        <v>11</v>
      </c>
      <c r="F200" s="6">
        <v>41300</v>
      </c>
      <c r="G200">
        <v>1</v>
      </c>
      <c r="H200" s="7">
        <v>72</v>
      </c>
      <c r="I200" s="8">
        <v>0.1971306538166685</v>
      </c>
      <c r="J200" s="4">
        <v>-4.3600000000000003</v>
      </c>
    </row>
    <row r="201" spans="1:10" x14ac:dyDescent="0.25">
      <c r="A201" s="4">
        <v>158037</v>
      </c>
      <c r="B201" s="4">
        <v>158037</v>
      </c>
      <c r="C201" s="4">
        <v>-22.097497000000001</v>
      </c>
      <c r="D201" s="4">
        <v>146.297786</v>
      </c>
      <c r="E201" s="5" t="s">
        <v>11</v>
      </c>
      <c r="F201" s="6">
        <v>41301</v>
      </c>
      <c r="G201">
        <v>1</v>
      </c>
      <c r="H201" s="7">
        <v>73</v>
      </c>
      <c r="I201" s="8">
        <v>0.19986857956412221</v>
      </c>
      <c r="J201" s="4">
        <v>-4.38</v>
      </c>
    </row>
    <row r="202" spans="1:10" x14ac:dyDescent="0.25">
      <c r="A202" s="4">
        <v>158037</v>
      </c>
      <c r="B202" s="4">
        <v>158037</v>
      </c>
      <c r="C202" s="4">
        <v>-22.097497000000001</v>
      </c>
      <c r="D202" s="4">
        <v>146.297786</v>
      </c>
      <c r="E202" s="5" t="s">
        <v>11</v>
      </c>
      <c r="F202" s="6">
        <v>41302</v>
      </c>
      <c r="G202">
        <v>1</v>
      </c>
      <c r="H202" s="7">
        <v>74</v>
      </c>
      <c r="I202" s="8">
        <v>0.20260650531157595</v>
      </c>
      <c r="J202" s="4">
        <v>-4.4000000000000004</v>
      </c>
    </row>
    <row r="203" spans="1:10" x14ac:dyDescent="0.25">
      <c r="A203" s="4">
        <v>158037</v>
      </c>
      <c r="B203" s="4">
        <v>158037</v>
      </c>
      <c r="C203" s="4">
        <v>-22.097497000000001</v>
      </c>
      <c r="D203" s="4">
        <v>146.297786</v>
      </c>
      <c r="E203" s="5" t="s">
        <v>11</v>
      </c>
      <c r="F203" s="6">
        <v>41303</v>
      </c>
      <c r="G203">
        <v>1</v>
      </c>
      <c r="H203" s="7">
        <v>75</v>
      </c>
      <c r="I203" s="8">
        <v>0.20534443105902966</v>
      </c>
      <c r="J203" s="4">
        <v>-4.42</v>
      </c>
    </row>
    <row r="204" spans="1:10" x14ac:dyDescent="0.25">
      <c r="A204" s="4">
        <v>158037</v>
      </c>
      <c r="B204" s="4">
        <v>158037</v>
      </c>
      <c r="C204" s="4">
        <v>-22.097497000000001</v>
      </c>
      <c r="D204" s="4">
        <v>146.297786</v>
      </c>
      <c r="E204" s="5" t="s">
        <v>11</v>
      </c>
      <c r="F204" s="6">
        <v>41304</v>
      </c>
      <c r="G204">
        <v>1</v>
      </c>
      <c r="H204" s="7">
        <v>76</v>
      </c>
      <c r="I204" s="8">
        <v>0.2080823568064834</v>
      </c>
      <c r="J204" s="4">
        <v>-4.4400000000000004</v>
      </c>
    </row>
    <row r="205" spans="1:10" x14ac:dyDescent="0.25">
      <c r="A205" s="4">
        <v>158037</v>
      </c>
      <c r="B205" s="4">
        <v>158037</v>
      </c>
      <c r="C205" s="4">
        <v>-22.097497000000001</v>
      </c>
      <c r="D205" s="4">
        <v>146.297786</v>
      </c>
      <c r="E205" s="5" t="s">
        <v>11</v>
      </c>
      <c r="F205" s="6">
        <v>41305</v>
      </c>
      <c r="G205">
        <v>0</v>
      </c>
      <c r="H205" s="7">
        <v>76</v>
      </c>
      <c r="I205" s="8">
        <v>0.2080823568064834</v>
      </c>
      <c r="J205" s="4">
        <v>-4.46</v>
      </c>
    </row>
    <row r="206" spans="1:10" x14ac:dyDescent="0.25">
      <c r="A206" s="4">
        <v>158037</v>
      </c>
      <c r="B206" s="4">
        <v>158037</v>
      </c>
      <c r="C206" s="4">
        <v>-22.097497000000001</v>
      </c>
      <c r="D206" s="4">
        <v>146.297786</v>
      </c>
      <c r="E206" s="5" t="s">
        <v>11</v>
      </c>
      <c r="F206" s="6">
        <v>41306</v>
      </c>
      <c r="G206">
        <v>1</v>
      </c>
      <c r="H206" s="7">
        <v>77</v>
      </c>
      <c r="I206" s="8">
        <v>0.21082028255393714</v>
      </c>
      <c r="J206" s="4">
        <v>-4.45</v>
      </c>
    </row>
    <row r="207" spans="1:10" x14ac:dyDescent="0.25">
      <c r="A207" s="4">
        <v>158037</v>
      </c>
      <c r="B207" s="4">
        <v>158037</v>
      </c>
      <c r="C207" s="4">
        <v>-22.097497000000001</v>
      </c>
      <c r="D207" s="4">
        <v>146.297786</v>
      </c>
      <c r="E207" s="5" t="s">
        <v>11</v>
      </c>
      <c r="F207" s="6">
        <v>41307</v>
      </c>
      <c r="G207">
        <v>1</v>
      </c>
      <c r="H207" s="7">
        <v>78</v>
      </c>
      <c r="I207" s="8">
        <v>0.21355820830139086</v>
      </c>
      <c r="J207" s="4">
        <v>-4.46</v>
      </c>
    </row>
    <row r="208" spans="1:10" x14ac:dyDescent="0.25">
      <c r="A208" s="4">
        <v>158037</v>
      </c>
      <c r="B208" s="4">
        <v>158037</v>
      </c>
      <c r="C208" s="4">
        <v>-22.097497000000001</v>
      </c>
      <c r="D208" s="4">
        <v>146.297786</v>
      </c>
      <c r="E208" s="5" t="s">
        <v>11</v>
      </c>
      <c r="F208" s="6">
        <v>41308</v>
      </c>
      <c r="G208">
        <v>1</v>
      </c>
      <c r="H208" s="7">
        <v>79</v>
      </c>
      <c r="I208" s="8">
        <v>0.2162961340488446</v>
      </c>
      <c r="J208" s="4">
        <v>-4.47</v>
      </c>
    </row>
    <row r="209" spans="1:10" x14ac:dyDescent="0.25">
      <c r="A209" s="4">
        <v>158037</v>
      </c>
      <c r="B209" s="4">
        <v>158037</v>
      </c>
      <c r="C209" s="4">
        <v>-22.097497000000001</v>
      </c>
      <c r="D209" s="4">
        <v>146.297786</v>
      </c>
      <c r="E209" s="5" t="s">
        <v>11</v>
      </c>
      <c r="F209" s="6">
        <v>41309</v>
      </c>
      <c r="G209">
        <v>1</v>
      </c>
      <c r="H209" s="7">
        <v>80</v>
      </c>
      <c r="I209" s="8">
        <v>0.21903405979629831</v>
      </c>
      <c r="J209" s="4">
        <v>-4.5</v>
      </c>
    </row>
    <row r="210" spans="1:10" x14ac:dyDescent="0.25">
      <c r="A210" s="4">
        <v>158037</v>
      </c>
      <c r="B210" s="4">
        <v>158037</v>
      </c>
      <c r="C210" s="4">
        <v>-22.097497000000001</v>
      </c>
      <c r="D210" s="4">
        <v>146.297786</v>
      </c>
      <c r="E210" s="5" t="s">
        <v>11</v>
      </c>
      <c r="F210" s="6">
        <v>41310</v>
      </c>
      <c r="G210">
        <v>1</v>
      </c>
      <c r="H210" s="7">
        <v>81</v>
      </c>
      <c r="I210" s="8">
        <v>0.22177198554375205</v>
      </c>
      <c r="J210" s="4">
        <v>-4.51</v>
      </c>
    </row>
    <row r="211" spans="1:10" x14ac:dyDescent="0.25">
      <c r="A211" s="4">
        <v>158037</v>
      </c>
      <c r="B211" s="4">
        <v>158037</v>
      </c>
      <c r="C211" s="4">
        <v>-22.097497000000001</v>
      </c>
      <c r="D211" s="4">
        <v>146.297786</v>
      </c>
      <c r="E211" s="5" t="s">
        <v>11</v>
      </c>
      <c r="F211" s="6">
        <v>41311</v>
      </c>
      <c r="G211">
        <v>1</v>
      </c>
      <c r="H211" s="7">
        <v>82</v>
      </c>
      <c r="I211" s="8">
        <v>0.22450991129120579</v>
      </c>
      <c r="J211" s="4">
        <v>-4.5</v>
      </c>
    </row>
    <row r="212" spans="1:10" x14ac:dyDescent="0.25">
      <c r="A212" s="4">
        <v>158037</v>
      </c>
      <c r="B212" s="4">
        <v>158037</v>
      </c>
      <c r="C212" s="4">
        <v>-22.097497000000001</v>
      </c>
      <c r="D212" s="4">
        <v>146.297786</v>
      </c>
      <c r="E212" s="5" t="s">
        <v>11</v>
      </c>
      <c r="F212" s="6">
        <v>41312</v>
      </c>
      <c r="G212">
        <v>1</v>
      </c>
      <c r="H212" s="7">
        <v>83</v>
      </c>
      <c r="I212" s="8">
        <v>0.2272478370386595</v>
      </c>
      <c r="J212" s="4">
        <v>-4.49</v>
      </c>
    </row>
    <row r="213" spans="1:10" x14ac:dyDescent="0.25">
      <c r="A213" s="4">
        <v>158037</v>
      </c>
      <c r="B213" s="4">
        <v>158037</v>
      </c>
      <c r="C213" s="4">
        <v>-22.097497000000001</v>
      </c>
      <c r="D213" s="4">
        <v>146.297786</v>
      </c>
      <c r="E213" s="5" t="s">
        <v>11</v>
      </c>
      <c r="F213" s="6">
        <v>41313</v>
      </c>
      <c r="G213">
        <v>1</v>
      </c>
      <c r="H213" s="7">
        <v>84</v>
      </c>
      <c r="I213" s="8">
        <v>0.22998576278611324</v>
      </c>
      <c r="J213" s="4">
        <v>-4.5</v>
      </c>
    </row>
    <row r="214" spans="1:10" x14ac:dyDescent="0.25">
      <c r="A214" s="4">
        <v>158037</v>
      </c>
      <c r="B214" s="4">
        <v>158037</v>
      </c>
      <c r="C214" s="4">
        <v>-22.097497000000001</v>
      </c>
      <c r="D214" s="4">
        <v>146.297786</v>
      </c>
      <c r="E214" s="5" t="s">
        <v>11</v>
      </c>
      <c r="F214" s="6">
        <v>41314</v>
      </c>
      <c r="G214">
        <v>1</v>
      </c>
      <c r="H214" s="7">
        <v>85</v>
      </c>
      <c r="I214" s="8">
        <v>0.23272368853356695</v>
      </c>
      <c r="J214" s="4">
        <v>-4.5</v>
      </c>
    </row>
    <row r="215" spans="1:10" x14ac:dyDescent="0.25">
      <c r="A215" s="4">
        <v>158037</v>
      </c>
      <c r="B215" s="4">
        <v>158037</v>
      </c>
      <c r="C215" s="4">
        <v>-22.097497000000001</v>
      </c>
      <c r="D215" s="4">
        <v>146.297786</v>
      </c>
      <c r="E215" s="5" t="s">
        <v>11</v>
      </c>
      <c r="F215" s="6">
        <v>41315</v>
      </c>
      <c r="G215">
        <v>1</v>
      </c>
      <c r="H215" s="7">
        <v>86</v>
      </c>
      <c r="I215" s="8">
        <v>0.23546161428102069</v>
      </c>
      <c r="J215" s="4">
        <v>-4.5</v>
      </c>
    </row>
    <row r="216" spans="1:10" x14ac:dyDescent="0.25">
      <c r="A216" s="4">
        <v>158037</v>
      </c>
      <c r="B216" s="4">
        <v>158037</v>
      </c>
      <c r="C216" s="4">
        <v>-22.097497000000001</v>
      </c>
      <c r="D216" s="4">
        <v>146.297786</v>
      </c>
      <c r="E216" s="5" t="s">
        <v>11</v>
      </c>
      <c r="F216" s="6">
        <v>41316</v>
      </c>
      <c r="G216">
        <v>1</v>
      </c>
      <c r="H216" s="7">
        <v>87</v>
      </c>
      <c r="I216" s="8">
        <v>0.23819954002847443</v>
      </c>
      <c r="J216" s="4">
        <v>-4.5</v>
      </c>
    </row>
    <row r="217" spans="1:10" x14ac:dyDescent="0.25">
      <c r="A217" s="4">
        <v>158037</v>
      </c>
      <c r="B217" s="4">
        <v>158037</v>
      </c>
      <c r="C217" s="4">
        <v>-22.097497000000001</v>
      </c>
      <c r="D217" s="4">
        <v>146.297786</v>
      </c>
      <c r="E217" s="5" t="s">
        <v>11</v>
      </c>
      <c r="F217" s="6">
        <v>41317</v>
      </c>
      <c r="G217">
        <v>1</v>
      </c>
      <c r="H217" s="7">
        <v>88</v>
      </c>
      <c r="I217" s="8">
        <v>0.24093746577592814</v>
      </c>
      <c r="J217" s="4">
        <v>-4.51</v>
      </c>
    </row>
    <row r="218" spans="1:10" x14ac:dyDescent="0.25">
      <c r="A218" s="4">
        <v>158037</v>
      </c>
      <c r="B218" s="4">
        <v>158037</v>
      </c>
      <c r="C218" s="4">
        <v>-22.097497000000001</v>
      </c>
      <c r="D218" s="4">
        <v>146.297786</v>
      </c>
      <c r="E218" s="5" t="s">
        <v>11</v>
      </c>
      <c r="F218" s="6">
        <v>41318</v>
      </c>
      <c r="G218">
        <v>1</v>
      </c>
      <c r="H218" s="7">
        <v>89</v>
      </c>
      <c r="I218" s="8">
        <v>0.24367539152338188</v>
      </c>
      <c r="J218" s="4">
        <v>-4.51</v>
      </c>
    </row>
    <row r="219" spans="1:10" x14ac:dyDescent="0.25">
      <c r="A219" s="4">
        <v>158037</v>
      </c>
      <c r="B219" s="4">
        <v>158037</v>
      </c>
      <c r="C219" s="4">
        <v>-22.097497000000001</v>
      </c>
      <c r="D219" s="4">
        <v>146.297786</v>
      </c>
      <c r="E219" s="5" t="s">
        <v>11</v>
      </c>
      <c r="F219" s="6">
        <v>41319</v>
      </c>
      <c r="G219">
        <v>1</v>
      </c>
      <c r="H219" s="7">
        <v>90</v>
      </c>
      <c r="I219" s="8">
        <v>0.2464133172708356</v>
      </c>
      <c r="J219" s="4">
        <v>-4.5199999999999996</v>
      </c>
    </row>
    <row r="220" spans="1:10" x14ac:dyDescent="0.25">
      <c r="A220" s="4">
        <v>158037</v>
      </c>
      <c r="B220" s="4">
        <v>158037</v>
      </c>
      <c r="C220" s="4">
        <v>-22.097497000000001</v>
      </c>
      <c r="D220" s="4">
        <v>146.297786</v>
      </c>
      <c r="E220" s="5" t="s">
        <v>11</v>
      </c>
      <c r="F220" s="6">
        <v>41320</v>
      </c>
      <c r="G220">
        <v>1</v>
      </c>
      <c r="H220" s="7">
        <v>91</v>
      </c>
      <c r="I220" s="8">
        <v>0.24915124301828934</v>
      </c>
      <c r="J220" s="4">
        <v>-4.51</v>
      </c>
    </row>
    <row r="221" spans="1:10" x14ac:dyDescent="0.25">
      <c r="A221" s="4">
        <v>158037</v>
      </c>
      <c r="B221" s="4">
        <v>158037</v>
      </c>
      <c r="C221" s="4">
        <v>-22.097497000000001</v>
      </c>
      <c r="D221" s="4">
        <v>146.297786</v>
      </c>
      <c r="E221" s="5" t="s">
        <v>11</v>
      </c>
      <c r="F221" s="6">
        <v>41321</v>
      </c>
      <c r="G221">
        <v>1</v>
      </c>
      <c r="H221" s="7">
        <v>92</v>
      </c>
      <c r="I221" s="8">
        <v>0.25188916876574308</v>
      </c>
      <c r="J221" s="4">
        <v>-4.51</v>
      </c>
    </row>
    <row r="222" spans="1:10" x14ac:dyDescent="0.25">
      <c r="A222" s="4">
        <v>158037</v>
      </c>
      <c r="B222" s="4">
        <v>158037</v>
      </c>
      <c r="C222" s="4">
        <v>-22.097497000000001</v>
      </c>
      <c r="D222" s="4">
        <v>146.297786</v>
      </c>
      <c r="E222" s="5" t="s">
        <v>11</v>
      </c>
      <c r="F222" s="6">
        <v>41322</v>
      </c>
      <c r="G222">
        <v>1</v>
      </c>
      <c r="H222" s="7">
        <v>93</v>
      </c>
      <c r="I222" s="8">
        <v>0.25462709451319682</v>
      </c>
      <c r="J222" s="4">
        <v>-4.5199999999999996</v>
      </c>
    </row>
    <row r="223" spans="1:10" x14ac:dyDescent="0.25">
      <c r="A223" s="4">
        <v>158037</v>
      </c>
      <c r="B223" s="4">
        <v>158037</v>
      </c>
      <c r="C223" s="4">
        <v>-22.097497000000001</v>
      </c>
      <c r="D223" s="4">
        <v>146.297786</v>
      </c>
      <c r="E223" s="5" t="s">
        <v>11</v>
      </c>
      <c r="F223" s="6">
        <v>41323</v>
      </c>
      <c r="G223">
        <v>1</v>
      </c>
      <c r="H223" s="7">
        <v>94</v>
      </c>
      <c r="I223" s="8">
        <v>0.2573650202606505</v>
      </c>
      <c r="J223" s="4">
        <v>-4.5</v>
      </c>
    </row>
    <row r="224" spans="1:10" x14ac:dyDescent="0.25">
      <c r="A224" s="4">
        <v>158037</v>
      </c>
      <c r="B224" s="4">
        <v>158037</v>
      </c>
      <c r="C224" s="4">
        <v>-22.097497000000001</v>
      </c>
      <c r="D224" s="4">
        <v>146.297786</v>
      </c>
      <c r="E224" s="5" t="s">
        <v>11</v>
      </c>
      <c r="F224" s="6">
        <v>41324</v>
      </c>
      <c r="G224">
        <v>1</v>
      </c>
      <c r="H224" s="7">
        <v>95</v>
      </c>
      <c r="I224" s="8">
        <v>0.26010294600810424</v>
      </c>
      <c r="J224" s="4">
        <v>-4.51</v>
      </c>
    </row>
    <row r="225" spans="1:10" x14ac:dyDescent="0.25">
      <c r="A225" s="4">
        <v>158037</v>
      </c>
      <c r="B225" s="4">
        <v>158037</v>
      </c>
      <c r="C225" s="4">
        <v>-22.097497000000001</v>
      </c>
      <c r="D225" s="4">
        <v>146.297786</v>
      </c>
      <c r="E225" s="5" t="s">
        <v>11</v>
      </c>
      <c r="F225" s="6">
        <v>41325</v>
      </c>
      <c r="G225">
        <v>1</v>
      </c>
      <c r="H225" s="7">
        <v>96</v>
      </c>
      <c r="I225" s="8">
        <v>0.26284087175555798</v>
      </c>
      <c r="J225" s="4">
        <v>-4.51</v>
      </c>
    </row>
    <row r="226" spans="1:10" x14ac:dyDescent="0.25">
      <c r="A226" s="4">
        <v>158037</v>
      </c>
      <c r="B226" s="4">
        <v>158037</v>
      </c>
      <c r="C226" s="4">
        <v>-22.097497000000001</v>
      </c>
      <c r="D226" s="4">
        <v>146.297786</v>
      </c>
      <c r="E226" s="5" t="s">
        <v>11</v>
      </c>
      <c r="F226" s="6">
        <v>41326</v>
      </c>
      <c r="G226">
        <v>1</v>
      </c>
      <c r="H226" s="7">
        <v>97</v>
      </c>
      <c r="I226" s="8">
        <v>0.26557879750301172</v>
      </c>
      <c r="J226" s="4">
        <v>-4.51</v>
      </c>
    </row>
    <row r="227" spans="1:10" x14ac:dyDescent="0.25">
      <c r="A227" s="4">
        <v>158037</v>
      </c>
      <c r="B227" s="4">
        <v>158037</v>
      </c>
      <c r="C227" s="4">
        <v>-22.097497000000001</v>
      </c>
      <c r="D227" s="4">
        <v>146.297786</v>
      </c>
      <c r="E227" s="5" t="s">
        <v>11</v>
      </c>
      <c r="F227" s="6">
        <v>41327</v>
      </c>
      <c r="G227">
        <v>1</v>
      </c>
      <c r="H227" s="7">
        <v>98</v>
      </c>
      <c r="I227" s="8">
        <v>0.26831672325046546</v>
      </c>
      <c r="J227" s="4">
        <v>-4.51</v>
      </c>
    </row>
    <row r="228" spans="1:10" x14ac:dyDescent="0.25">
      <c r="A228" s="4">
        <v>158037</v>
      </c>
      <c r="B228" s="4">
        <v>158037</v>
      </c>
      <c r="C228" s="4">
        <v>-22.097497000000001</v>
      </c>
      <c r="D228" s="4">
        <v>146.297786</v>
      </c>
      <c r="E228" s="5" t="s">
        <v>11</v>
      </c>
      <c r="F228" s="6">
        <v>41328</v>
      </c>
      <c r="G228">
        <v>1</v>
      </c>
      <c r="H228" s="7">
        <v>99</v>
      </c>
      <c r="I228" s="8">
        <v>0.27105464899791915</v>
      </c>
      <c r="J228" s="4">
        <v>-4.5199999999999996</v>
      </c>
    </row>
    <row r="229" spans="1:10" x14ac:dyDescent="0.25">
      <c r="A229" s="4">
        <v>158037</v>
      </c>
      <c r="B229" s="4">
        <v>158037</v>
      </c>
      <c r="C229" s="4">
        <v>-22.097497000000001</v>
      </c>
      <c r="D229" s="4">
        <v>146.297786</v>
      </c>
      <c r="E229" s="5" t="s">
        <v>11</v>
      </c>
      <c r="F229" s="6">
        <v>41329</v>
      </c>
      <c r="G229">
        <v>1</v>
      </c>
      <c r="H229" s="7">
        <v>100</v>
      </c>
      <c r="I229" s="8">
        <v>0.27379257474537289</v>
      </c>
      <c r="J229" s="4">
        <v>-4.54</v>
      </c>
    </row>
    <row r="230" spans="1:10" x14ac:dyDescent="0.25">
      <c r="A230" s="4">
        <v>158037</v>
      </c>
      <c r="B230" s="4">
        <v>158037</v>
      </c>
      <c r="C230" s="4">
        <v>-22.097497000000001</v>
      </c>
      <c r="D230" s="4">
        <v>146.297786</v>
      </c>
      <c r="E230" s="5" t="s">
        <v>11</v>
      </c>
      <c r="F230" s="6">
        <v>41330</v>
      </c>
      <c r="G230">
        <v>1</v>
      </c>
      <c r="H230" s="7">
        <v>101</v>
      </c>
      <c r="I230" s="8">
        <v>0.27653050049282663</v>
      </c>
      <c r="J230" s="4">
        <v>-4.54</v>
      </c>
    </row>
    <row r="231" spans="1:10" x14ac:dyDescent="0.25">
      <c r="A231" s="4">
        <v>158037</v>
      </c>
      <c r="B231" s="4">
        <v>158037</v>
      </c>
      <c r="C231" s="4">
        <v>-22.097497000000001</v>
      </c>
      <c r="D231" s="4">
        <v>146.297786</v>
      </c>
      <c r="E231" s="5" t="s">
        <v>11</v>
      </c>
      <c r="F231" s="6">
        <v>41331</v>
      </c>
      <c r="G231">
        <v>1</v>
      </c>
      <c r="H231" s="7">
        <v>102</v>
      </c>
      <c r="I231" s="8">
        <v>0.27926842624028037</v>
      </c>
      <c r="J231" s="4">
        <v>-4.53</v>
      </c>
    </row>
    <row r="232" spans="1:10" x14ac:dyDescent="0.25">
      <c r="A232" s="4">
        <v>158037</v>
      </c>
      <c r="B232" s="4">
        <v>158037</v>
      </c>
      <c r="C232" s="4">
        <v>-22.097497000000001</v>
      </c>
      <c r="D232" s="4">
        <v>146.297786</v>
      </c>
      <c r="E232" s="5" t="s">
        <v>11</v>
      </c>
      <c r="F232" s="6">
        <v>41332</v>
      </c>
      <c r="G232">
        <v>1</v>
      </c>
      <c r="H232" s="7">
        <v>103</v>
      </c>
      <c r="I232" s="8">
        <v>0.28200635198773411</v>
      </c>
      <c r="J232" s="4">
        <v>-4.5199999999999996</v>
      </c>
    </row>
    <row r="233" spans="1:10" x14ac:dyDescent="0.25">
      <c r="A233" s="4">
        <v>158037</v>
      </c>
      <c r="B233" s="4">
        <v>158037</v>
      </c>
      <c r="C233" s="4">
        <v>-22.097497000000001</v>
      </c>
      <c r="D233" s="4">
        <v>146.297786</v>
      </c>
      <c r="E233" s="5" t="s">
        <v>11</v>
      </c>
      <c r="F233" s="6">
        <v>41333</v>
      </c>
      <c r="G233">
        <v>1</v>
      </c>
      <c r="H233" s="7">
        <v>104</v>
      </c>
      <c r="I233" s="8">
        <v>0.28474427773518779</v>
      </c>
      <c r="J233" s="4">
        <v>-4.53</v>
      </c>
    </row>
    <row r="234" spans="1:10" x14ac:dyDescent="0.25">
      <c r="A234" s="4">
        <v>158037</v>
      </c>
      <c r="B234" s="4">
        <v>158037</v>
      </c>
      <c r="C234" s="4">
        <v>-22.097497000000001</v>
      </c>
      <c r="D234" s="4">
        <v>146.297786</v>
      </c>
      <c r="E234" s="5" t="s">
        <v>11</v>
      </c>
      <c r="F234" s="6">
        <v>41334</v>
      </c>
      <c r="G234">
        <v>1</v>
      </c>
      <c r="H234" s="7">
        <v>105</v>
      </c>
      <c r="I234" s="8">
        <v>0.28748220348264153</v>
      </c>
      <c r="J234" s="4">
        <v>-4.5199999999999996</v>
      </c>
    </row>
    <row r="235" spans="1:10" x14ac:dyDescent="0.25">
      <c r="A235" s="4">
        <v>158037</v>
      </c>
      <c r="B235" s="4">
        <v>158037</v>
      </c>
      <c r="C235" s="4">
        <v>-22.097497000000001</v>
      </c>
      <c r="D235" s="4">
        <v>146.297786</v>
      </c>
      <c r="E235" s="5" t="s">
        <v>11</v>
      </c>
      <c r="F235" s="6">
        <v>41335</v>
      </c>
      <c r="G235">
        <v>1</v>
      </c>
      <c r="H235" s="7">
        <v>106</v>
      </c>
      <c r="I235" s="8">
        <v>0.29022012923009527</v>
      </c>
      <c r="J235" s="4">
        <v>-4.51</v>
      </c>
    </row>
    <row r="236" spans="1:10" x14ac:dyDescent="0.25">
      <c r="A236" s="4">
        <v>158037</v>
      </c>
      <c r="B236" s="4">
        <v>158037</v>
      </c>
      <c r="C236" s="4">
        <v>-22.097497000000001</v>
      </c>
      <c r="D236" s="4">
        <v>146.297786</v>
      </c>
      <c r="E236" s="5" t="s">
        <v>11</v>
      </c>
      <c r="F236" s="6">
        <v>41336</v>
      </c>
      <c r="G236">
        <v>1</v>
      </c>
      <c r="H236" s="7">
        <v>107</v>
      </c>
      <c r="I236" s="8">
        <v>0.29295805497754901</v>
      </c>
      <c r="J236" s="4">
        <v>-4.51</v>
      </c>
    </row>
    <row r="237" spans="1:10" x14ac:dyDescent="0.25">
      <c r="A237" s="4">
        <v>158037</v>
      </c>
      <c r="B237" s="4">
        <v>158037</v>
      </c>
      <c r="C237" s="4">
        <v>-22.097497000000001</v>
      </c>
      <c r="D237" s="4">
        <v>146.297786</v>
      </c>
      <c r="E237" s="5" t="s">
        <v>11</v>
      </c>
      <c r="F237" s="6">
        <v>41337</v>
      </c>
      <c r="G237">
        <v>1</v>
      </c>
      <c r="H237" s="7">
        <v>108</v>
      </c>
      <c r="I237" s="8">
        <v>0.29569598072500275</v>
      </c>
      <c r="J237" s="4">
        <v>-4.53</v>
      </c>
    </row>
    <row r="238" spans="1:10" x14ac:dyDescent="0.25">
      <c r="A238" s="4">
        <v>158037</v>
      </c>
      <c r="B238" s="4">
        <v>158037</v>
      </c>
      <c r="C238" s="4">
        <v>-22.097497000000001</v>
      </c>
      <c r="D238" s="4">
        <v>146.297786</v>
      </c>
      <c r="E238" s="5" t="s">
        <v>11</v>
      </c>
      <c r="F238" s="6">
        <v>41338</v>
      </c>
      <c r="G238">
        <v>1</v>
      </c>
      <c r="H238" s="7">
        <v>109</v>
      </c>
      <c r="I238" s="8">
        <v>0.29843390647245643</v>
      </c>
      <c r="J238" s="4">
        <v>-4.5599999999999996</v>
      </c>
    </row>
    <row r="239" spans="1:10" x14ac:dyDescent="0.25">
      <c r="A239" s="4">
        <v>158037</v>
      </c>
      <c r="B239" s="4">
        <v>158037</v>
      </c>
      <c r="C239" s="4">
        <v>-22.097497000000001</v>
      </c>
      <c r="D239" s="4">
        <v>146.297786</v>
      </c>
      <c r="E239" s="5" t="s">
        <v>11</v>
      </c>
      <c r="F239" s="6">
        <v>41339</v>
      </c>
      <c r="G239">
        <v>1</v>
      </c>
      <c r="H239" s="7">
        <v>110</v>
      </c>
      <c r="I239" s="8">
        <v>0.30117183221991017</v>
      </c>
      <c r="J239" s="4">
        <v>-4.57</v>
      </c>
    </row>
    <row r="240" spans="1:10" x14ac:dyDescent="0.25">
      <c r="A240" s="4">
        <v>158037</v>
      </c>
      <c r="B240" s="4">
        <v>158037</v>
      </c>
      <c r="C240" s="4">
        <v>-22.097497000000001</v>
      </c>
      <c r="D240" s="4">
        <v>146.297786</v>
      </c>
      <c r="E240" s="5" t="s">
        <v>11</v>
      </c>
      <c r="F240" s="6">
        <v>41340</v>
      </c>
      <c r="G240">
        <v>1</v>
      </c>
      <c r="H240" s="7">
        <v>111</v>
      </c>
      <c r="I240" s="8">
        <v>0.30390975796736391</v>
      </c>
      <c r="J240" s="4">
        <v>-4.57</v>
      </c>
    </row>
    <row r="241" spans="1:10" x14ac:dyDescent="0.25">
      <c r="A241" s="4">
        <v>158037</v>
      </c>
      <c r="B241" s="4">
        <v>158037</v>
      </c>
      <c r="C241" s="4">
        <v>-22.097497000000001</v>
      </c>
      <c r="D241" s="4">
        <v>146.297786</v>
      </c>
      <c r="E241" s="5" t="s">
        <v>11</v>
      </c>
      <c r="F241" s="6">
        <v>41341</v>
      </c>
      <c r="G241">
        <v>1</v>
      </c>
      <c r="H241" s="7">
        <v>112</v>
      </c>
      <c r="I241" s="8">
        <v>0.30664768371481765</v>
      </c>
      <c r="J241" s="4">
        <v>-4.5599999999999996</v>
      </c>
    </row>
    <row r="242" spans="1:10" x14ac:dyDescent="0.25">
      <c r="A242" s="4">
        <v>158037</v>
      </c>
      <c r="B242" s="4">
        <v>158037</v>
      </c>
      <c r="C242" s="4">
        <v>-22.097497000000001</v>
      </c>
      <c r="D242" s="4">
        <v>146.297786</v>
      </c>
      <c r="E242" s="5" t="s">
        <v>11</v>
      </c>
      <c r="F242" s="6">
        <v>41342</v>
      </c>
      <c r="G242">
        <v>1</v>
      </c>
      <c r="H242" s="7">
        <v>113</v>
      </c>
      <c r="I242" s="8">
        <v>0.30938560946227139</v>
      </c>
      <c r="J242" s="4">
        <v>-4.5599999999999996</v>
      </c>
    </row>
    <row r="243" spans="1:10" x14ac:dyDescent="0.25">
      <c r="A243" s="4">
        <v>158037</v>
      </c>
      <c r="B243" s="4">
        <v>158037</v>
      </c>
      <c r="C243" s="4">
        <v>-22.097497000000001</v>
      </c>
      <c r="D243" s="4">
        <v>146.297786</v>
      </c>
      <c r="E243" s="5" t="s">
        <v>11</v>
      </c>
      <c r="F243" s="6">
        <v>41343</v>
      </c>
      <c r="G243">
        <v>1</v>
      </c>
      <c r="H243" s="7">
        <v>114</v>
      </c>
      <c r="I243" s="8">
        <v>0.31212353520972508</v>
      </c>
      <c r="J243" s="4">
        <v>-4.5599999999999996</v>
      </c>
    </row>
    <row r="244" spans="1:10" x14ac:dyDescent="0.25">
      <c r="A244" s="4">
        <v>158037</v>
      </c>
      <c r="B244" s="4">
        <v>158037</v>
      </c>
      <c r="C244" s="4">
        <v>-22.097497000000001</v>
      </c>
      <c r="D244" s="4">
        <v>146.297786</v>
      </c>
      <c r="E244" s="5" t="s">
        <v>11</v>
      </c>
      <c r="F244" s="6">
        <v>41344</v>
      </c>
      <c r="G244">
        <v>1</v>
      </c>
      <c r="H244" s="7">
        <v>115</v>
      </c>
      <c r="I244" s="8">
        <v>0.31486146095717882</v>
      </c>
      <c r="J244" s="4">
        <v>-4.5599999999999996</v>
      </c>
    </row>
    <row r="245" spans="1:10" x14ac:dyDescent="0.25">
      <c r="A245" s="4">
        <v>158037</v>
      </c>
      <c r="B245" s="4">
        <v>158037</v>
      </c>
      <c r="C245" s="4">
        <v>-22.097497000000001</v>
      </c>
      <c r="D245" s="4">
        <v>146.297786</v>
      </c>
      <c r="E245" s="5" t="s">
        <v>11</v>
      </c>
      <c r="F245" s="6">
        <v>41345</v>
      </c>
      <c r="G245">
        <v>1</v>
      </c>
      <c r="H245" s="7">
        <v>116</v>
      </c>
      <c r="I245" s="8">
        <v>0.31759938670463256</v>
      </c>
      <c r="J245" s="4">
        <v>-4.5599999999999996</v>
      </c>
    </row>
    <row r="246" spans="1:10" x14ac:dyDescent="0.25">
      <c r="A246" s="4">
        <v>158037</v>
      </c>
      <c r="B246" s="4">
        <v>158037</v>
      </c>
      <c r="C246" s="4">
        <v>-22.097497000000001</v>
      </c>
      <c r="D246" s="4">
        <v>146.297786</v>
      </c>
      <c r="E246" s="5" t="s">
        <v>11</v>
      </c>
      <c r="F246" s="6">
        <v>41346</v>
      </c>
      <c r="G246">
        <v>1</v>
      </c>
      <c r="H246" s="7">
        <v>117</v>
      </c>
      <c r="I246" s="8">
        <v>0.3203373124520863</v>
      </c>
      <c r="J246" s="4">
        <v>-4.5599999999999996</v>
      </c>
    </row>
    <row r="247" spans="1:10" x14ac:dyDescent="0.25">
      <c r="A247" s="4">
        <v>158037</v>
      </c>
      <c r="B247" s="4">
        <v>158037</v>
      </c>
      <c r="C247" s="4">
        <v>-22.097497000000001</v>
      </c>
      <c r="D247" s="4">
        <v>146.297786</v>
      </c>
      <c r="E247" s="5" t="s">
        <v>11</v>
      </c>
      <c r="F247" s="6">
        <v>41347</v>
      </c>
      <c r="G247">
        <v>1</v>
      </c>
      <c r="H247" s="7">
        <v>118</v>
      </c>
      <c r="I247" s="8">
        <v>0.32307523819954004</v>
      </c>
      <c r="J247" s="4">
        <v>-4.5599999999999996</v>
      </c>
    </row>
    <row r="248" spans="1:10" x14ac:dyDescent="0.25">
      <c r="A248" s="4">
        <v>158037</v>
      </c>
      <c r="B248" s="4">
        <v>158037</v>
      </c>
      <c r="C248" s="4">
        <v>-22.097497000000001</v>
      </c>
      <c r="D248" s="4">
        <v>146.297786</v>
      </c>
      <c r="E248" s="5" t="s">
        <v>11</v>
      </c>
      <c r="F248" s="6">
        <v>41348</v>
      </c>
      <c r="G248">
        <v>1</v>
      </c>
      <c r="H248" s="7">
        <v>119</v>
      </c>
      <c r="I248" s="8">
        <v>0.32581316394699372</v>
      </c>
      <c r="J248" s="4">
        <v>-4.5999999999999996</v>
      </c>
    </row>
    <row r="249" spans="1:10" x14ac:dyDescent="0.25">
      <c r="A249" s="4">
        <v>158037</v>
      </c>
      <c r="B249" s="4">
        <v>158037</v>
      </c>
      <c r="C249" s="4">
        <v>-22.097497000000001</v>
      </c>
      <c r="D249" s="4">
        <v>146.297786</v>
      </c>
      <c r="E249" s="5" t="s">
        <v>11</v>
      </c>
      <c r="F249" s="6">
        <v>41349</v>
      </c>
      <c r="G249">
        <v>1</v>
      </c>
      <c r="H249" s="7">
        <v>120</v>
      </c>
      <c r="I249" s="8">
        <v>0.32855108969444746</v>
      </c>
      <c r="J249" s="4">
        <v>-4.6100000000000003</v>
      </c>
    </row>
    <row r="250" spans="1:10" x14ac:dyDescent="0.25">
      <c r="A250" s="4">
        <v>158037</v>
      </c>
      <c r="B250" s="4">
        <v>158037</v>
      </c>
      <c r="C250" s="4">
        <v>-22.097497000000001</v>
      </c>
      <c r="D250" s="4">
        <v>146.297786</v>
      </c>
      <c r="E250" s="5" t="s">
        <v>11</v>
      </c>
      <c r="F250" s="6">
        <v>41350</v>
      </c>
      <c r="G250">
        <v>1</v>
      </c>
      <c r="H250" s="7">
        <v>121</v>
      </c>
      <c r="I250" s="8">
        <v>0.3312890154419012</v>
      </c>
      <c r="J250" s="4">
        <v>-4.5999999999999996</v>
      </c>
    </row>
    <row r="251" spans="1:10" x14ac:dyDescent="0.25">
      <c r="A251" s="4">
        <v>158037</v>
      </c>
      <c r="B251" s="4">
        <v>158037</v>
      </c>
      <c r="C251" s="4">
        <v>-22.097497000000001</v>
      </c>
      <c r="D251" s="4">
        <v>146.297786</v>
      </c>
      <c r="E251" s="5" t="s">
        <v>11</v>
      </c>
      <c r="F251" s="6">
        <v>41351</v>
      </c>
      <c r="G251">
        <v>1</v>
      </c>
      <c r="H251" s="7">
        <v>122</v>
      </c>
      <c r="I251" s="8">
        <v>0.33402694118935494</v>
      </c>
      <c r="J251" s="4">
        <v>-4.5999999999999996</v>
      </c>
    </row>
    <row r="252" spans="1:10" x14ac:dyDescent="0.25">
      <c r="A252" s="4">
        <v>158037</v>
      </c>
      <c r="B252" s="4">
        <v>158037</v>
      </c>
      <c r="C252" s="4">
        <v>-22.097497000000001</v>
      </c>
      <c r="D252" s="4">
        <v>146.297786</v>
      </c>
      <c r="E252" s="5" t="s">
        <v>11</v>
      </c>
      <c r="F252" s="6">
        <v>41352</v>
      </c>
      <c r="G252">
        <v>1</v>
      </c>
      <c r="H252" s="7">
        <v>123</v>
      </c>
      <c r="I252" s="8">
        <v>0.33676486693680868</v>
      </c>
      <c r="J252" s="4">
        <v>-4.63</v>
      </c>
    </row>
    <row r="253" spans="1:10" x14ac:dyDescent="0.25">
      <c r="A253" s="4">
        <v>158037</v>
      </c>
      <c r="B253" s="4">
        <v>158037</v>
      </c>
      <c r="C253" s="4">
        <v>-22.097497000000001</v>
      </c>
      <c r="D253" s="4">
        <v>146.297786</v>
      </c>
      <c r="E253" s="5" t="s">
        <v>11</v>
      </c>
      <c r="F253" s="6">
        <v>41353</v>
      </c>
      <c r="G253">
        <v>1</v>
      </c>
      <c r="H253" s="7">
        <v>124</v>
      </c>
      <c r="I253" s="8">
        <v>0.33950279268426237</v>
      </c>
      <c r="J253" s="4">
        <v>-4.6500000000000004</v>
      </c>
    </row>
    <row r="254" spans="1:10" x14ac:dyDescent="0.25">
      <c r="A254" s="4">
        <v>158037</v>
      </c>
      <c r="B254" s="4">
        <v>158037</v>
      </c>
      <c r="C254" s="4">
        <v>-22.097497000000001</v>
      </c>
      <c r="D254" s="4">
        <v>146.297786</v>
      </c>
      <c r="E254" s="5" t="s">
        <v>11</v>
      </c>
      <c r="F254" s="6">
        <v>41354</v>
      </c>
      <c r="G254">
        <v>1</v>
      </c>
      <c r="H254" s="7">
        <v>125</v>
      </c>
      <c r="I254" s="8">
        <v>0.34224071843171611</v>
      </c>
      <c r="J254" s="4">
        <v>-4.6399999999999997</v>
      </c>
    </row>
    <row r="255" spans="1:10" x14ac:dyDescent="0.25">
      <c r="A255" s="4">
        <v>158037</v>
      </c>
      <c r="B255" s="4">
        <v>158037</v>
      </c>
      <c r="C255" s="4">
        <v>-22.097497000000001</v>
      </c>
      <c r="D255" s="4">
        <v>146.297786</v>
      </c>
      <c r="E255" s="5" t="s">
        <v>11</v>
      </c>
      <c r="F255" s="6">
        <v>41355</v>
      </c>
      <c r="G255">
        <v>1</v>
      </c>
      <c r="H255" s="7">
        <v>126</v>
      </c>
      <c r="I255" s="8">
        <v>0.34497864417916985</v>
      </c>
      <c r="J255" s="4">
        <v>-4.66</v>
      </c>
    </row>
    <row r="256" spans="1:10" x14ac:dyDescent="0.25">
      <c r="A256" s="4">
        <v>158037</v>
      </c>
      <c r="B256" s="4">
        <v>158037</v>
      </c>
      <c r="C256" s="4">
        <v>-22.097497000000001</v>
      </c>
      <c r="D256" s="4">
        <v>146.297786</v>
      </c>
      <c r="E256" s="5" t="s">
        <v>11</v>
      </c>
      <c r="F256" s="6">
        <v>41356</v>
      </c>
      <c r="G256">
        <v>1</v>
      </c>
      <c r="H256" s="7">
        <v>127</v>
      </c>
      <c r="I256" s="8">
        <v>0.34771656992662359</v>
      </c>
      <c r="J256" s="4">
        <v>-4.66</v>
      </c>
    </row>
    <row r="257" spans="1:10" x14ac:dyDescent="0.25">
      <c r="A257" s="4">
        <v>158037</v>
      </c>
      <c r="B257" s="4">
        <v>158037</v>
      </c>
      <c r="C257" s="4">
        <v>-22.097497000000001</v>
      </c>
      <c r="D257" s="4">
        <v>146.297786</v>
      </c>
      <c r="E257" s="5" t="s">
        <v>11</v>
      </c>
      <c r="F257" s="6">
        <v>41357</v>
      </c>
      <c r="G257">
        <v>1</v>
      </c>
      <c r="H257" s="7">
        <v>128</v>
      </c>
      <c r="I257" s="8">
        <v>0.35045449567407733</v>
      </c>
      <c r="J257" s="4">
        <v>-4.6500000000000004</v>
      </c>
    </row>
    <row r="258" spans="1:10" x14ac:dyDescent="0.25">
      <c r="A258" s="4">
        <v>158037</v>
      </c>
      <c r="B258" s="4">
        <v>158037</v>
      </c>
      <c r="C258" s="4">
        <v>-22.097497000000001</v>
      </c>
      <c r="D258" s="4">
        <v>146.297786</v>
      </c>
      <c r="E258" s="5" t="s">
        <v>11</v>
      </c>
      <c r="F258" s="6">
        <v>41358</v>
      </c>
      <c r="G258">
        <v>1</v>
      </c>
      <c r="H258" s="7">
        <v>129</v>
      </c>
      <c r="I258" s="8">
        <v>0.35319242142153107</v>
      </c>
      <c r="J258" s="4">
        <v>-4.6399999999999997</v>
      </c>
    </row>
    <row r="259" spans="1:10" x14ac:dyDescent="0.25">
      <c r="A259" s="4">
        <v>158037</v>
      </c>
      <c r="B259" s="4">
        <v>158037</v>
      </c>
      <c r="C259" s="4">
        <v>-22.097497000000001</v>
      </c>
      <c r="D259" s="4">
        <v>146.297786</v>
      </c>
      <c r="E259" s="5" t="s">
        <v>11</v>
      </c>
      <c r="F259" s="6">
        <v>41359</v>
      </c>
      <c r="G259">
        <v>1</v>
      </c>
      <c r="H259" s="7">
        <v>130</v>
      </c>
      <c r="I259" s="8">
        <v>0.35593034716898475</v>
      </c>
      <c r="J259" s="4">
        <v>-4.6500000000000004</v>
      </c>
    </row>
    <row r="260" spans="1:10" x14ac:dyDescent="0.25">
      <c r="A260" s="4">
        <v>158037</v>
      </c>
      <c r="B260" s="4">
        <v>158037</v>
      </c>
      <c r="C260" s="4">
        <v>-22.097497000000001</v>
      </c>
      <c r="D260" s="4">
        <v>146.297786</v>
      </c>
      <c r="E260" s="5" t="s">
        <v>11</v>
      </c>
      <c r="F260" s="6">
        <v>41360</v>
      </c>
      <c r="G260">
        <v>1</v>
      </c>
      <c r="H260" s="7">
        <v>131</v>
      </c>
      <c r="I260" s="8">
        <v>0.35866827291643849</v>
      </c>
      <c r="J260" s="4">
        <v>-4.67</v>
      </c>
    </row>
    <row r="261" spans="1:10" x14ac:dyDescent="0.25">
      <c r="A261" s="4">
        <v>158037</v>
      </c>
      <c r="B261" s="4">
        <v>158037</v>
      </c>
      <c r="C261" s="4">
        <v>-22.097497000000001</v>
      </c>
      <c r="D261" s="4">
        <v>146.297786</v>
      </c>
      <c r="E261" s="5" t="s">
        <v>11</v>
      </c>
      <c r="F261" s="6">
        <v>41361</v>
      </c>
      <c r="G261">
        <v>1</v>
      </c>
      <c r="H261" s="7">
        <v>132</v>
      </c>
      <c r="I261" s="8">
        <v>0.36140619866389223</v>
      </c>
      <c r="J261" s="4">
        <v>-4.67</v>
      </c>
    </row>
    <row r="262" spans="1:10" x14ac:dyDescent="0.25">
      <c r="A262" s="4">
        <v>158037</v>
      </c>
      <c r="B262" s="4">
        <v>158037</v>
      </c>
      <c r="C262" s="4">
        <v>-22.097497000000001</v>
      </c>
      <c r="D262" s="4">
        <v>146.297786</v>
      </c>
      <c r="E262" s="5" t="s">
        <v>11</v>
      </c>
      <c r="F262" s="6">
        <v>41362</v>
      </c>
      <c r="G262">
        <v>1</v>
      </c>
      <c r="H262" s="7">
        <v>133</v>
      </c>
      <c r="I262" s="8">
        <v>0.36414412441134597</v>
      </c>
      <c r="J262" s="4">
        <v>-4.67</v>
      </c>
    </row>
    <row r="263" spans="1:10" x14ac:dyDescent="0.25">
      <c r="A263" s="4">
        <v>158037</v>
      </c>
      <c r="B263" s="4">
        <v>158037</v>
      </c>
      <c r="C263" s="4">
        <v>-22.097497000000001</v>
      </c>
      <c r="D263" s="4">
        <v>146.297786</v>
      </c>
      <c r="E263" s="5" t="s">
        <v>11</v>
      </c>
      <c r="F263" s="6">
        <v>41363</v>
      </c>
      <c r="G263">
        <v>1</v>
      </c>
      <c r="H263" s="7">
        <v>134</v>
      </c>
      <c r="I263" s="8">
        <v>0.36688205015879971</v>
      </c>
      <c r="J263" s="4">
        <v>-4.67</v>
      </c>
    </row>
    <row r="264" spans="1:10" x14ac:dyDescent="0.25">
      <c r="A264" s="4">
        <v>158037</v>
      </c>
      <c r="B264" s="4">
        <v>158037</v>
      </c>
      <c r="C264" s="4">
        <v>-22.097497000000001</v>
      </c>
      <c r="D264" s="4">
        <v>146.297786</v>
      </c>
      <c r="E264" s="5" t="s">
        <v>11</v>
      </c>
      <c r="F264" s="6">
        <v>41364</v>
      </c>
      <c r="G264">
        <v>0</v>
      </c>
      <c r="H264" s="7">
        <v>134</v>
      </c>
      <c r="I264" s="8">
        <v>0.36688205015879971</v>
      </c>
      <c r="J264" s="4">
        <v>-4.67</v>
      </c>
    </row>
    <row r="265" spans="1:10" x14ac:dyDescent="0.25">
      <c r="A265" s="4">
        <v>158037</v>
      </c>
      <c r="B265" s="4">
        <v>158037</v>
      </c>
      <c r="C265" s="4">
        <v>-22.097497000000001</v>
      </c>
      <c r="D265" s="4">
        <v>146.297786</v>
      </c>
      <c r="E265" s="5" t="s">
        <v>11</v>
      </c>
      <c r="F265" s="6">
        <v>41365</v>
      </c>
      <c r="G265">
        <v>1</v>
      </c>
      <c r="H265" s="7">
        <v>135</v>
      </c>
      <c r="I265" s="8">
        <v>0.3696199759062534</v>
      </c>
      <c r="J265" s="4">
        <v>-4.68</v>
      </c>
    </row>
    <row r="266" spans="1:10" x14ac:dyDescent="0.25">
      <c r="A266" s="4">
        <v>158037</v>
      </c>
      <c r="B266" s="4">
        <v>158037</v>
      </c>
      <c r="C266" s="4">
        <v>-22.097497000000001</v>
      </c>
      <c r="D266" s="4">
        <v>146.297786</v>
      </c>
      <c r="E266" s="5" t="s">
        <v>11</v>
      </c>
      <c r="F266" s="6">
        <v>41366</v>
      </c>
      <c r="G266">
        <v>1</v>
      </c>
      <c r="H266" s="7">
        <v>136</v>
      </c>
      <c r="I266" s="8">
        <v>0.37235790165370714</v>
      </c>
      <c r="J266" s="4">
        <v>-4.68</v>
      </c>
    </row>
    <row r="267" spans="1:10" x14ac:dyDescent="0.25">
      <c r="A267" s="4">
        <v>158037</v>
      </c>
      <c r="B267" s="4">
        <v>158037</v>
      </c>
      <c r="C267" s="4">
        <v>-22.097497000000001</v>
      </c>
      <c r="D267" s="4">
        <v>146.297786</v>
      </c>
      <c r="E267" s="5" t="s">
        <v>11</v>
      </c>
      <c r="F267" s="6">
        <v>41367</v>
      </c>
      <c r="G267">
        <v>1</v>
      </c>
      <c r="H267" s="7">
        <v>137</v>
      </c>
      <c r="I267" s="8">
        <v>0.37509582740116088</v>
      </c>
      <c r="J267" s="4">
        <v>-4.7</v>
      </c>
    </row>
    <row r="268" spans="1:10" x14ac:dyDescent="0.25">
      <c r="A268" s="4">
        <v>158037</v>
      </c>
      <c r="B268" s="4">
        <v>158037</v>
      </c>
      <c r="C268" s="4">
        <v>-22.097497000000001</v>
      </c>
      <c r="D268" s="4">
        <v>146.297786</v>
      </c>
      <c r="E268" s="5" t="s">
        <v>11</v>
      </c>
      <c r="F268" s="6">
        <v>41368</v>
      </c>
      <c r="G268">
        <v>1</v>
      </c>
      <c r="H268" s="7">
        <v>138</v>
      </c>
      <c r="I268" s="8">
        <v>0.37783375314861462</v>
      </c>
      <c r="J268" s="4">
        <v>-4.71</v>
      </c>
    </row>
    <row r="269" spans="1:10" x14ac:dyDescent="0.25">
      <c r="A269" s="4">
        <v>158037</v>
      </c>
      <c r="B269" s="4">
        <v>158037</v>
      </c>
      <c r="C269" s="4">
        <v>-22.097497000000001</v>
      </c>
      <c r="D269" s="4">
        <v>146.297786</v>
      </c>
      <c r="E269" s="5" t="s">
        <v>11</v>
      </c>
      <c r="F269" s="6">
        <v>41369</v>
      </c>
      <c r="G269">
        <v>1</v>
      </c>
      <c r="H269" s="7">
        <v>139</v>
      </c>
      <c r="I269" s="8">
        <v>0.38057167889606835</v>
      </c>
      <c r="J269" s="4">
        <v>-4.72</v>
      </c>
    </row>
    <row r="270" spans="1:10" x14ac:dyDescent="0.25">
      <c r="A270" s="4">
        <v>158037</v>
      </c>
      <c r="B270" s="4">
        <v>158037</v>
      </c>
      <c r="C270" s="4">
        <v>-22.097497000000001</v>
      </c>
      <c r="D270" s="4">
        <v>146.297786</v>
      </c>
      <c r="E270" s="5" t="s">
        <v>11</v>
      </c>
      <c r="F270" s="6">
        <v>41370</v>
      </c>
      <c r="G270">
        <v>1</v>
      </c>
      <c r="H270" s="7">
        <v>140</v>
      </c>
      <c r="I270" s="8">
        <v>0.38330960464352204</v>
      </c>
      <c r="J270" s="4">
        <v>-4.71</v>
      </c>
    </row>
    <row r="271" spans="1:10" x14ac:dyDescent="0.25">
      <c r="A271" s="4">
        <v>158037</v>
      </c>
      <c r="B271" s="4">
        <v>158037</v>
      </c>
      <c r="C271" s="4">
        <v>-22.097497000000001</v>
      </c>
      <c r="D271" s="4">
        <v>146.297786</v>
      </c>
      <c r="E271" s="5" t="s">
        <v>11</v>
      </c>
      <c r="F271" s="6">
        <v>41371</v>
      </c>
      <c r="G271">
        <v>1</v>
      </c>
      <c r="H271" s="7">
        <v>141</v>
      </c>
      <c r="I271" s="8">
        <v>0.38604753039097578</v>
      </c>
      <c r="J271" s="4">
        <v>-4.71</v>
      </c>
    </row>
    <row r="272" spans="1:10" x14ac:dyDescent="0.25">
      <c r="A272" s="4">
        <v>158037</v>
      </c>
      <c r="B272" s="4">
        <v>158037</v>
      </c>
      <c r="C272" s="4">
        <v>-22.097497000000001</v>
      </c>
      <c r="D272" s="4">
        <v>146.297786</v>
      </c>
      <c r="E272" s="5" t="s">
        <v>11</v>
      </c>
      <c r="F272" s="6">
        <v>41372</v>
      </c>
      <c r="G272">
        <v>1</v>
      </c>
      <c r="H272" s="7">
        <v>142</v>
      </c>
      <c r="I272" s="8">
        <v>0.38878545613842952</v>
      </c>
      <c r="J272" s="4">
        <v>-4.71</v>
      </c>
    </row>
    <row r="273" spans="1:10" x14ac:dyDescent="0.25">
      <c r="A273" s="4">
        <v>158037</v>
      </c>
      <c r="B273" s="4">
        <v>158037</v>
      </c>
      <c r="C273" s="4">
        <v>-22.097497000000001</v>
      </c>
      <c r="D273" s="4">
        <v>146.297786</v>
      </c>
      <c r="E273" s="5" t="s">
        <v>11</v>
      </c>
      <c r="F273" s="6">
        <v>41373</v>
      </c>
      <c r="G273">
        <v>1</v>
      </c>
      <c r="H273" s="7">
        <v>143</v>
      </c>
      <c r="I273" s="8">
        <v>0.39152338188588326</v>
      </c>
      <c r="J273" s="4">
        <v>-4.7</v>
      </c>
    </row>
    <row r="274" spans="1:10" x14ac:dyDescent="0.25">
      <c r="A274" s="4">
        <v>158037</v>
      </c>
      <c r="B274" s="4">
        <v>158037</v>
      </c>
      <c r="C274" s="4">
        <v>-22.097497000000001</v>
      </c>
      <c r="D274" s="4">
        <v>146.297786</v>
      </c>
      <c r="E274" s="5" t="s">
        <v>11</v>
      </c>
      <c r="F274" s="6">
        <v>41374</v>
      </c>
      <c r="G274">
        <v>1</v>
      </c>
      <c r="H274" s="7">
        <v>144</v>
      </c>
      <c r="I274" s="8">
        <v>0.394261307633337</v>
      </c>
      <c r="J274" s="4">
        <v>-4.68</v>
      </c>
    </row>
    <row r="275" spans="1:10" x14ac:dyDescent="0.25">
      <c r="A275" s="4">
        <v>158037</v>
      </c>
      <c r="B275" s="4">
        <v>158037</v>
      </c>
      <c r="C275" s="4">
        <v>-22.097497000000001</v>
      </c>
      <c r="D275" s="4">
        <v>146.297786</v>
      </c>
      <c r="E275" s="5" t="s">
        <v>11</v>
      </c>
      <c r="F275" s="6">
        <v>41375</v>
      </c>
      <c r="G275">
        <v>1</v>
      </c>
      <c r="H275" s="7">
        <v>145</v>
      </c>
      <c r="I275" s="8">
        <v>0.39699923338079068</v>
      </c>
      <c r="J275" s="4">
        <v>-4.6100000000000003</v>
      </c>
    </row>
    <row r="276" spans="1:10" x14ac:dyDescent="0.25">
      <c r="A276" s="4">
        <v>158037</v>
      </c>
      <c r="B276" s="4">
        <v>158037</v>
      </c>
      <c r="C276" s="4">
        <v>-22.097497000000001</v>
      </c>
      <c r="D276" s="4">
        <v>146.297786</v>
      </c>
      <c r="E276" s="5" t="s">
        <v>11</v>
      </c>
      <c r="F276" s="6">
        <v>41376</v>
      </c>
      <c r="G276">
        <v>1</v>
      </c>
      <c r="H276" s="7">
        <v>146</v>
      </c>
      <c r="I276" s="8">
        <v>0.39973715912824442</v>
      </c>
      <c r="J276" s="4">
        <v>-4.57</v>
      </c>
    </row>
    <row r="277" spans="1:10" x14ac:dyDescent="0.25">
      <c r="A277" s="4">
        <v>158037</v>
      </c>
      <c r="B277" s="4">
        <v>158037</v>
      </c>
      <c r="C277" s="4">
        <v>-22.097497000000001</v>
      </c>
      <c r="D277" s="4">
        <v>146.297786</v>
      </c>
      <c r="E277" s="5" t="s">
        <v>11</v>
      </c>
      <c r="F277" s="6">
        <v>41377</v>
      </c>
      <c r="G277">
        <v>1</v>
      </c>
      <c r="H277" s="7">
        <v>147</v>
      </c>
      <c r="I277" s="8">
        <v>0.40247508487569816</v>
      </c>
      <c r="J277" s="4">
        <v>-4.58</v>
      </c>
    </row>
    <row r="278" spans="1:10" x14ac:dyDescent="0.25">
      <c r="A278" s="4">
        <v>158037</v>
      </c>
      <c r="B278" s="4">
        <v>158037</v>
      </c>
      <c r="C278" s="4">
        <v>-22.097497000000001</v>
      </c>
      <c r="D278" s="4">
        <v>146.297786</v>
      </c>
      <c r="E278" s="5" t="s">
        <v>11</v>
      </c>
      <c r="F278" s="6">
        <v>41378</v>
      </c>
      <c r="G278">
        <v>1</v>
      </c>
      <c r="H278" s="7">
        <v>148</v>
      </c>
      <c r="I278" s="8">
        <v>0.4052130106231519</v>
      </c>
      <c r="J278" s="4">
        <v>-4.59</v>
      </c>
    </row>
    <row r="279" spans="1:10" x14ac:dyDescent="0.25">
      <c r="A279" s="4">
        <v>158037</v>
      </c>
      <c r="B279" s="4">
        <v>158037</v>
      </c>
      <c r="C279" s="4">
        <v>-22.097497000000001</v>
      </c>
      <c r="D279" s="4">
        <v>146.297786</v>
      </c>
      <c r="E279" s="5" t="s">
        <v>11</v>
      </c>
      <c r="F279" s="6">
        <v>41379</v>
      </c>
      <c r="G279">
        <v>1</v>
      </c>
      <c r="H279" s="7">
        <v>149</v>
      </c>
      <c r="I279" s="8">
        <v>0.40795093637060564</v>
      </c>
      <c r="J279" s="4">
        <v>-4.58</v>
      </c>
    </row>
    <row r="280" spans="1:10" x14ac:dyDescent="0.25">
      <c r="A280" s="4">
        <v>158037</v>
      </c>
      <c r="B280" s="4">
        <v>158037</v>
      </c>
      <c r="C280" s="4">
        <v>-22.097497000000001</v>
      </c>
      <c r="D280" s="4">
        <v>146.297786</v>
      </c>
      <c r="E280" s="5" t="s">
        <v>11</v>
      </c>
      <c r="F280" s="6">
        <v>41380</v>
      </c>
      <c r="G280">
        <v>1</v>
      </c>
      <c r="H280" s="7">
        <v>150</v>
      </c>
      <c r="I280" s="8">
        <v>0.41068886211805933</v>
      </c>
      <c r="J280" s="4">
        <v>-4.5999999999999996</v>
      </c>
    </row>
    <row r="281" spans="1:10" x14ac:dyDescent="0.25">
      <c r="A281" s="4">
        <v>158037</v>
      </c>
      <c r="B281" s="4">
        <v>158037</v>
      </c>
      <c r="C281" s="4">
        <v>-22.097497000000001</v>
      </c>
      <c r="D281" s="4">
        <v>146.297786</v>
      </c>
      <c r="E281" s="5" t="s">
        <v>11</v>
      </c>
      <c r="F281" s="6">
        <v>41381</v>
      </c>
      <c r="G281">
        <v>1</v>
      </c>
      <c r="H281" s="7">
        <v>151</v>
      </c>
      <c r="I281" s="8">
        <v>0.41342678786551307</v>
      </c>
      <c r="J281" s="4">
        <v>-4.6100000000000003</v>
      </c>
    </row>
    <row r="282" spans="1:10" x14ac:dyDescent="0.25">
      <c r="A282" s="4">
        <v>158037</v>
      </c>
      <c r="B282" s="4">
        <v>158037</v>
      </c>
      <c r="C282" s="4">
        <v>-22.097497000000001</v>
      </c>
      <c r="D282" s="4">
        <v>146.297786</v>
      </c>
      <c r="E282" s="5" t="s">
        <v>11</v>
      </c>
      <c r="F282" s="6">
        <v>41382</v>
      </c>
      <c r="G282">
        <v>1</v>
      </c>
      <c r="H282" s="7">
        <v>152</v>
      </c>
      <c r="I282" s="8">
        <v>0.41616471361296681</v>
      </c>
      <c r="J282" s="4">
        <v>-4.62</v>
      </c>
    </row>
    <row r="283" spans="1:10" x14ac:dyDescent="0.25">
      <c r="A283" s="4">
        <v>158037</v>
      </c>
      <c r="B283" s="4">
        <v>158037</v>
      </c>
      <c r="C283" s="4">
        <v>-22.097497000000001</v>
      </c>
      <c r="D283" s="4">
        <v>146.297786</v>
      </c>
      <c r="E283" s="5" t="s">
        <v>11</v>
      </c>
      <c r="F283" s="6">
        <v>41383</v>
      </c>
      <c r="G283">
        <v>1</v>
      </c>
      <c r="H283" s="7">
        <v>153</v>
      </c>
      <c r="I283" s="8">
        <v>0.41890263936042055</v>
      </c>
      <c r="J283" s="4">
        <v>-4.6100000000000003</v>
      </c>
    </row>
    <row r="284" spans="1:10" x14ac:dyDescent="0.25">
      <c r="A284" s="4">
        <v>158037</v>
      </c>
      <c r="B284" s="4">
        <v>158037</v>
      </c>
      <c r="C284" s="4">
        <v>-22.097497000000001</v>
      </c>
      <c r="D284" s="4">
        <v>146.297786</v>
      </c>
      <c r="E284" s="5" t="s">
        <v>11</v>
      </c>
      <c r="F284" s="6">
        <v>41384</v>
      </c>
      <c r="G284">
        <v>1</v>
      </c>
      <c r="H284" s="7">
        <v>154</v>
      </c>
      <c r="I284" s="8">
        <v>0.42164056510787429</v>
      </c>
      <c r="J284" s="4">
        <v>-4.6100000000000003</v>
      </c>
    </row>
    <row r="285" spans="1:10" x14ac:dyDescent="0.25">
      <c r="A285" s="4">
        <v>158037</v>
      </c>
      <c r="B285" s="4">
        <v>158037</v>
      </c>
      <c r="C285" s="4">
        <v>-22.097497000000001</v>
      </c>
      <c r="D285" s="4">
        <v>146.297786</v>
      </c>
      <c r="E285" s="5" t="s">
        <v>11</v>
      </c>
      <c r="F285" s="6">
        <v>41385</v>
      </c>
      <c r="G285">
        <v>1</v>
      </c>
      <c r="H285" s="7">
        <v>155</v>
      </c>
      <c r="I285" s="8">
        <v>0.42437849085532797</v>
      </c>
      <c r="J285" s="4">
        <v>-4.6100000000000003</v>
      </c>
    </row>
    <row r="286" spans="1:10" x14ac:dyDescent="0.25">
      <c r="A286" s="4">
        <v>158037</v>
      </c>
      <c r="B286" s="4">
        <v>158037</v>
      </c>
      <c r="C286" s="4">
        <v>-22.097497000000001</v>
      </c>
      <c r="D286" s="4">
        <v>146.297786</v>
      </c>
      <c r="E286" s="5" t="s">
        <v>11</v>
      </c>
      <c r="F286" s="6">
        <v>41386</v>
      </c>
      <c r="G286">
        <v>1</v>
      </c>
      <c r="H286" s="7">
        <v>156</v>
      </c>
      <c r="I286" s="8">
        <v>0.42711641660278171</v>
      </c>
      <c r="J286" s="4">
        <v>-4.62</v>
      </c>
    </row>
    <row r="287" spans="1:10" x14ac:dyDescent="0.25">
      <c r="A287" s="4">
        <v>158037</v>
      </c>
      <c r="B287" s="4">
        <v>158037</v>
      </c>
      <c r="C287" s="4">
        <v>-22.097497000000001</v>
      </c>
      <c r="D287" s="4">
        <v>146.297786</v>
      </c>
      <c r="E287" s="5" t="s">
        <v>11</v>
      </c>
      <c r="F287" s="6">
        <v>41387</v>
      </c>
      <c r="G287">
        <v>1</v>
      </c>
      <c r="H287" s="7">
        <v>157</v>
      </c>
      <c r="I287" s="8">
        <v>0.42985434235023545</v>
      </c>
      <c r="J287" s="4">
        <v>-4.63</v>
      </c>
    </row>
    <row r="288" spans="1:10" x14ac:dyDescent="0.25">
      <c r="A288" s="4">
        <v>158037</v>
      </c>
      <c r="B288" s="4">
        <v>158037</v>
      </c>
      <c r="C288" s="4">
        <v>-22.097497000000001</v>
      </c>
      <c r="D288" s="4">
        <v>146.297786</v>
      </c>
      <c r="E288" s="5" t="s">
        <v>11</v>
      </c>
      <c r="F288" s="6">
        <v>41388</v>
      </c>
      <c r="G288">
        <v>1</v>
      </c>
      <c r="H288" s="7">
        <v>158</v>
      </c>
      <c r="I288" s="8">
        <v>0.43259226809768919</v>
      </c>
      <c r="J288" s="4">
        <v>-4.6399999999999997</v>
      </c>
    </row>
    <row r="289" spans="1:10" x14ac:dyDescent="0.25">
      <c r="A289" s="4">
        <v>158037</v>
      </c>
      <c r="B289" s="4">
        <v>158037</v>
      </c>
      <c r="C289" s="4">
        <v>-22.097497000000001</v>
      </c>
      <c r="D289" s="4">
        <v>146.297786</v>
      </c>
      <c r="E289" s="5" t="s">
        <v>11</v>
      </c>
      <c r="F289" s="6">
        <v>41389</v>
      </c>
      <c r="G289">
        <v>1</v>
      </c>
      <c r="H289" s="7">
        <v>159</v>
      </c>
      <c r="I289" s="8">
        <v>0.43533019384514293</v>
      </c>
      <c r="J289" s="4">
        <v>-4.6500000000000004</v>
      </c>
    </row>
    <row r="290" spans="1:10" x14ac:dyDescent="0.25">
      <c r="A290" s="4">
        <v>158037</v>
      </c>
      <c r="B290" s="4">
        <v>158037</v>
      </c>
      <c r="C290" s="4">
        <v>-22.097497000000001</v>
      </c>
      <c r="D290" s="4">
        <v>146.297786</v>
      </c>
      <c r="E290" s="5" t="s">
        <v>11</v>
      </c>
      <c r="F290" s="6">
        <v>41390</v>
      </c>
      <c r="G290">
        <v>1</v>
      </c>
      <c r="H290" s="7">
        <v>160</v>
      </c>
      <c r="I290" s="8">
        <v>0.43806811959259662</v>
      </c>
      <c r="J290" s="4">
        <v>-4.67</v>
      </c>
    </row>
    <row r="291" spans="1:10" x14ac:dyDescent="0.25">
      <c r="A291" s="4">
        <v>158037</v>
      </c>
      <c r="B291" s="4">
        <v>158037</v>
      </c>
      <c r="C291" s="4">
        <v>-22.097497000000001</v>
      </c>
      <c r="D291" s="4">
        <v>146.297786</v>
      </c>
      <c r="E291" s="5" t="s">
        <v>11</v>
      </c>
      <c r="F291" s="6">
        <v>41391</v>
      </c>
      <c r="G291">
        <v>1</v>
      </c>
      <c r="H291" s="7">
        <v>161</v>
      </c>
      <c r="I291" s="8">
        <v>0.44080604534005036</v>
      </c>
      <c r="J291" s="4">
        <v>-4.6500000000000004</v>
      </c>
    </row>
    <row r="292" spans="1:10" x14ac:dyDescent="0.25">
      <c r="A292" s="4">
        <v>158037</v>
      </c>
      <c r="B292" s="4">
        <v>158037</v>
      </c>
      <c r="C292" s="4">
        <v>-22.097497000000001</v>
      </c>
      <c r="D292" s="4">
        <v>146.297786</v>
      </c>
      <c r="E292" s="5" t="s">
        <v>11</v>
      </c>
      <c r="F292" s="6">
        <v>41392</v>
      </c>
      <c r="G292">
        <v>1</v>
      </c>
      <c r="H292" s="7">
        <v>162</v>
      </c>
      <c r="I292" s="8">
        <v>0.4435439710875041</v>
      </c>
      <c r="J292" s="4">
        <v>-4.6500000000000004</v>
      </c>
    </row>
    <row r="293" spans="1:10" x14ac:dyDescent="0.25">
      <c r="A293" s="4">
        <v>158037</v>
      </c>
      <c r="B293" s="4">
        <v>158037</v>
      </c>
      <c r="C293" s="4">
        <v>-22.097497000000001</v>
      </c>
      <c r="D293" s="4">
        <v>146.297786</v>
      </c>
      <c r="E293" s="5" t="s">
        <v>11</v>
      </c>
      <c r="F293" s="6">
        <v>41393</v>
      </c>
      <c r="G293">
        <v>1</v>
      </c>
      <c r="H293" s="7">
        <v>163</v>
      </c>
      <c r="I293" s="8">
        <v>0.44628189683495784</v>
      </c>
      <c r="J293" s="4">
        <v>-4.6500000000000004</v>
      </c>
    </row>
    <row r="294" spans="1:10" x14ac:dyDescent="0.25">
      <c r="A294" s="4">
        <v>158037</v>
      </c>
      <c r="B294" s="4">
        <v>158037</v>
      </c>
      <c r="C294" s="4">
        <v>-22.097497000000001</v>
      </c>
      <c r="D294" s="4">
        <v>146.297786</v>
      </c>
      <c r="E294" s="5" t="s">
        <v>11</v>
      </c>
      <c r="F294" s="6">
        <v>41394</v>
      </c>
      <c r="G294">
        <v>1</v>
      </c>
      <c r="H294" s="7">
        <v>164</v>
      </c>
      <c r="I294" s="8">
        <v>0.44901982258241158</v>
      </c>
      <c r="J294" s="4">
        <v>-4.6399999999999997</v>
      </c>
    </row>
    <row r="295" spans="1:10" x14ac:dyDescent="0.25">
      <c r="A295" s="4">
        <v>158037</v>
      </c>
      <c r="B295" s="4">
        <v>158037</v>
      </c>
      <c r="C295" s="4">
        <v>-22.097497000000001</v>
      </c>
      <c r="D295" s="4">
        <v>146.297786</v>
      </c>
      <c r="E295" s="5" t="s">
        <v>11</v>
      </c>
      <c r="F295" s="6">
        <v>41395</v>
      </c>
      <c r="G295">
        <v>1</v>
      </c>
      <c r="H295" s="7">
        <v>165</v>
      </c>
      <c r="I295" s="8">
        <v>0.45175774832986526</v>
      </c>
      <c r="J295" s="4">
        <v>-4.63</v>
      </c>
    </row>
    <row r="296" spans="1:10" x14ac:dyDescent="0.25">
      <c r="A296" s="4">
        <v>158037</v>
      </c>
      <c r="B296" s="4">
        <v>158037</v>
      </c>
      <c r="C296" s="4">
        <v>-22.097497000000001</v>
      </c>
      <c r="D296" s="4">
        <v>146.297786</v>
      </c>
      <c r="E296" s="5" t="s">
        <v>11</v>
      </c>
      <c r="F296" s="6">
        <v>41396</v>
      </c>
      <c r="G296">
        <v>1</v>
      </c>
      <c r="H296" s="7">
        <v>166</v>
      </c>
      <c r="I296" s="8">
        <v>0.454495674077319</v>
      </c>
      <c r="J296" s="4">
        <v>-4.63</v>
      </c>
    </row>
    <row r="297" spans="1:10" x14ac:dyDescent="0.25">
      <c r="A297" s="4">
        <v>158037</v>
      </c>
      <c r="B297" s="4">
        <v>158037</v>
      </c>
      <c r="C297" s="4">
        <v>-22.097497000000001</v>
      </c>
      <c r="D297" s="4">
        <v>146.297786</v>
      </c>
      <c r="E297" s="5" t="s">
        <v>11</v>
      </c>
      <c r="F297" s="6">
        <v>41397</v>
      </c>
      <c r="G297">
        <v>1</v>
      </c>
      <c r="H297" s="7">
        <v>167</v>
      </c>
      <c r="I297" s="8">
        <v>0.45723359982477274</v>
      </c>
      <c r="J297" s="4">
        <v>-4.6500000000000004</v>
      </c>
    </row>
    <row r="298" spans="1:10" x14ac:dyDescent="0.25">
      <c r="A298" s="4">
        <v>158037</v>
      </c>
      <c r="B298" s="4">
        <v>158037</v>
      </c>
      <c r="C298" s="4">
        <v>-22.097497000000001</v>
      </c>
      <c r="D298" s="4">
        <v>146.297786</v>
      </c>
      <c r="E298" s="5" t="s">
        <v>11</v>
      </c>
      <c r="F298" s="6">
        <v>41398</v>
      </c>
      <c r="G298">
        <v>1</v>
      </c>
      <c r="H298" s="7">
        <v>168</v>
      </c>
      <c r="I298" s="8">
        <v>0.45997152557222648</v>
      </c>
      <c r="J298" s="4">
        <v>-4.6500000000000004</v>
      </c>
    </row>
    <row r="299" spans="1:10" x14ac:dyDescent="0.25">
      <c r="A299" s="4">
        <v>158037</v>
      </c>
      <c r="B299" s="4">
        <v>158037</v>
      </c>
      <c r="C299" s="4">
        <v>-22.097497000000001</v>
      </c>
      <c r="D299" s="4">
        <v>146.297786</v>
      </c>
      <c r="E299" s="5" t="s">
        <v>11</v>
      </c>
      <c r="F299" s="6">
        <v>41399</v>
      </c>
      <c r="G299">
        <v>1</v>
      </c>
      <c r="H299" s="7">
        <v>169</v>
      </c>
      <c r="I299" s="8">
        <v>0.46270945131968022</v>
      </c>
      <c r="J299" s="4">
        <v>-4.63</v>
      </c>
    </row>
    <row r="300" spans="1:10" x14ac:dyDescent="0.25">
      <c r="A300" s="4">
        <v>158037</v>
      </c>
      <c r="B300" s="4">
        <v>158037</v>
      </c>
      <c r="C300" s="4">
        <v>-22.097497000000001</v>
      </c>
      <c r="D300" s="4">
        <v>146.297786</v>
      </c>
      <c r="E300" s="5" t="s">
        <v>11</v>
      </c>
      <c r="F300" s="6">
        <v>41400</v>
      </c>
      <c r="G300">
        <v>1</v>
      </c>
      <c r="H300" s="7">
        <v>170</v>
      </c>
      <c r="I300" s="8">
        <v>0.46544737706713391</v>
      </c>
      <c r="J300" s="4">
        <v>-4.63</v>
      </c>
    </row>
    <row r="301" spans="1:10" x14ac:dyDescent="0.25">
      <c r="A301" s="4">
        <v>158037</v>
      </c>
      <c r="B301" s="4">
        <v>158037</v>
      </c>
      <c r="C301" s="4">
        <v>-22.097497000000001</v>
      </c>
      <c r="D301" s="4">
        <v>146.297786</v>
      </c>
      <c r="E301" s="5" t="s">
        <v>11</v>
      </c>
      <c r="F301" s="6">
        <v>41401</v>
      </c>
      <c r="G301">
        <v>1</v>
      </c>
      <c r="H301" s="7">
        <v>171</v>
      </c>
      <c r="I301" s="8">
        <v>0.46818530281458764</v>
      </c>
      <c r="J301" s="4">
        <v>-4.6500000000000004</v>
      </c>
    </row>
    <row r="302" spans="1:10" x14ac:dyDescent="0.25">
      <c r="A302" s="4">
        <v>158037</v>
      </c>
      <c r="B302" s="4">
        <v>158037</v>
      </c>
      <c r="C302" s="4">
        <v>-22.097497000000001</v>
      </c>
      <c r="D302" s="4">
        <v>146.297786</v>
      </c>
      <c r="E302" s="5" t="s">
        <v>11</v>
      </c>
      <c r="F302" s="6">
        <v>41402</v>
      </c>
      <c r="G302">
        <v>1</v>
      </c>
      <c r="H302" s="7">
        <v>172</v>
      </c>
      <c r="I302" s="8">
        <v>0.47092322856204138</v>
      </c>
      <c r="J302" s="4">
        <v>-4.6500000000000004</v>
      </c>
    </row>
    <row r="303" spans="1:10" x14ac:dyDescent="0.25">
      <c r="A303" s="4">
        <v>158037</v>
      </c>
      <c r="B303" s="4">
        <v>158037</v>
      </c>
      <c r="C303" s="4">
        <v>-22.097497000000001</v>
      </c>
      <c r="D303" s="4">
        <v>146.297786</v>
      </c>
      <c r="E303" s="5" t="s">
        <v>11</v>
      </c>
      <c r="F303" s="6">
        <v>41403</v>
      </c>
      <c r="G303">
        <v>1</v>
      </c>
      <c r="H303" s="7">
        <v>173</v>
      </c>
      <c r="I303" s="8">
        <v>0.47366115430949512</v>
      </c>
      <c r="J303" s="4">
        <v>-4.6500000000000004</v>
      </c>
    </row>
    <row r="304" spans="1:10" x14ac:dyDescent="0.25">
      <c r="A304" s="4">
        <v>158037</v>
      </c>
      <c r="B304" s="4">
        <v>158037</v>
      </c>
      <c r="C304" s="4">
        <v>-22.097497000000001</v>
      </c>
      <c r="D304" s="4">
        <v>146.297786</v>
      </c>
      <c r="E304" s="5" t="s">
        <v>11</v>
      </c>
      <c r="F304" s="6">
        <v>41404</v>
      </c>
      <c r="G304">
        <v>1</v>
      </c>
      <c r="H304" s="7">
        <v>174</v>
      </c>
      <c r="I304" s="8">
        <v>0.47639908005694886</v>
      </c>
      <c r="J304" s="4">
        <v>-4.6399999999999997</v>
      </c>
    </row>
    <row r="305" spans="1:10" x14ac:dyDescent="0.25">
      <c r="A305" s="4">
        <v>158037</v>
      </c>
      <c r="B305" s="4">
        <v>158037</v>
      </c>
      <c r="C305" s="4">
        <v>-22.097497000000001</v>
      </c>
      <c r="D305" s="4">
        <v>146.297786</v>
      </c>
      <c r="E305" s="5" t="s">
        <v>11</v>
      </c>
      <c r="F305" s="6">
        <v>41405</v>
      </c>
      <c r="G305">
        <v>1</v>
      </c>
      <c r="H305" s="7">
        <v>175</v>
      </c>
      <c r="I305" s="8">
        <v>0.47913700580440255</v>
      </c>
      <c r="J305" s="4">
        <v>-4.6399999999999997</v>
      </c>
    </row>
    <row r="306" spans="1:10" x14ac:dyDescent="0.25">
      <c r="A306" s="4">
        <v>158037</v>
      </c>
      <c r="B306" s="4">
        <v>158037</v>
      </c>
      <c r="C306" s="4">
        <v>-22.097497000000001</v>
      </c>
      <c r="D306" s="4">
        <v>146.297786</v>
      </c>
      <c r="E306" s="5" t="s">
        <v>11</v>
      </c>
      <c r="F306" s="6">
        <v>41406</v>
      </c>
      <c r="G306">
        <v>1</v>
      </c>
      <c r="H306" s="7">
        <v>176</v>
      </c>
      <c r="I306" s="8">
        <v>0.48187493155185629</v>
      </c>
      <c r="J306" s="4">
        <v>-4.63</v>
      </c>
    </row>
    <row r="307" spans="1:10" x14ac:dyDescent="0.25">
      <c r="A307" s="4">
        <v>158037</v>
      </c>
      <c r="B307" s="4">
        <v>158037</v>
      </c>
      <c r="C307" s="4">
        <v>-22.097497000000001</v>
      </c>
      <c r="D307" s="4">
        <v>146.297786</v>
      </c>
      <c r="E307" s="5" t="s">
        <v>11</v>
      </c>
      <c r="F307" s="6">
        <v>41407</v>
      </c>
      <c r="G307">
        <v>1</v>
      </c>
      <c r="H307" s="7">
        <v>177</v>
      </c>
      <c r="I307" s="8">
        <v>0.48461285729931003</v>
      </c>
      <c r="J307" s="4">
        <v>-4.5999999999999996</v>
      </c>
    </row>
    <row r="308" spans="1:10" x14ac:dyDescent="0.25">
      <c r="A308" s="4">
        <v>158037</v>
      </c>
      <c r="B308" s="4">
        <v>158037</v>
      </c>
      <c r="C308" s="4">
        <v>-22.097497000000001</v>
      </c>
      <c r="D308" s="4">
        <v>146.297786</v>
      </c>
      <c r="E308" s="5" t="s">
        <v>11</v>
      </c>
      <c r="F308" s="6">
        <v>41408</v>
      </c>
      <c r="G308">
        <v>1</v>
      </c>
      <c r="H308" s="7">
        <v>178</v>
      </c>
      <c r="I308" s="8">
        <v>0.48735078304676377</v>
      </c>
      <c r="J308" s="4">
        <v>-4.59</v>
      </c>
    </row>
    <row r="309" spans="1:10" x14ac:dyDescent="0.25">
      <c r="A309" s="4">
        <v>158037</v>
      </c>
      <c r="B309" s="4">
        <v>158037</v>
      </c>
      <c r="C309" s="4">
        <v>-22.097497000000001</v>
      </c>
      <c r="D309" s="4">
        <v>146.297786</v>
      </c>
      <c r="E309" s="5" t="s">
        <v>11</v>
      </c>
      <c r="F309" s="6">
        <v>41409</v>
      </c>
      <c r="G309">
        <v>1</v>
      </c>
      <c r="H309" s="7">
        <v>179</v>
      </c>
      <c r="I309" s="8">
        <v>0.49008870879421751</v>
      </c>
      <c r="J309" s="4">
        <v>-4.59</v>
      </c>
    </row>
    <row r="310" spans="1:10" x14ac:dyDescent="0.25">
      <c r="A310" s="4">
        <v>158037</v>
      </c>
      <c r="B310" s="4">
        <v>158037</v>
      </c>
      <c r="C310" s="4">
        <v>-22.097497000000001</v>
      </c>
      <c r="D310" s="4">
        <v>146.297786</v>
      </c>
      <c r="E310" s="5" t="s">
        <v>11</v>
      </c>
      <c r="F310" s="6">
        <v>41410</v>
      </c>
      <c r="G310">
        <v>1</v>
      </c>
      <c r="H310" s="7">
        <v>180</v>
      </c>
      <c r="I310" s="8">
        <v>0.49282663454167119</v>
      </c>
      <c r="J310" s="4">
        <v>-4.63</v>
      </c>
    </row>
    <row r="311" spans="1:10" x14ac:dyDescent="0.25">
      <c r="A311" s="4">
        <v>158037</v>
      </c>
      <c r="B311" s="4">
        <v>158037</v>
      </c>
      <c r="C311" s="4">
        <v>-22.097497000000001</v>
      </c>
      <c r="D311" s="4">
        <v>146.297786</v>
      </c>
      <c r="E311" s="5" t="s">
        <v>11</v>
      </c>
      <c r="F311" s="6">
        <v>41411</v>
      </c>
      <c r="G311">
        <v>1</v>
      </c>
      <c r="H311" s="7">
        <v>181</v>
      </c>
      <c r="I311" s="8">
        <v>0.49556456028912493</v>
      </c>
      <c r="J311" s="4">
        <v>-4.63</v>
      </c>
    </row>
    <row r="312" spans="1:10" x14ac:dyDescent="0.25">
      <c r="A312" s="4">
        <v>158037</v>
      </c>
      <c r="B312" s="4">
        <v>158037</v>
      </c>
      <c r="C312" s="4">
        <v>-22.097497000000001</v>
      </c>
      <c r="D312" s="4">
        <v>146.297786</v>
      </c>
      <c r="E312" s="5" t="s">
        <v>11</v>
      </c>
      <c r="F312" s="6">
        <v>41412</v>
      </c>
      <c r="G312">
        <v>1</v>
      </c>
      <c r="H312" s="7">
        <v>182</v>
      </c>
      <c r="I312" s="8">
        <v>0.49830248603657867</v>
      </c>
      <c r="J312" s="4">
        <v>-4.67</v>
      </c>
    </row>
    <row r="313" spans="1:10" x14ac:dyDescent="0.25">
      <c r="A313" s="4">
        <v>158037</v>
      </c>
      <c r="B313" s="4">
        <v>158037</v>
      </c>
      <c r="C313" s="4">
        <v>-22.097497000000001</v>
      </c>
      <c r="D313" s="4">
        <v>146.297786</v>
      </c>
      <c r="E313" s="5" t="s">
        <v>11</v>
      </c>
      <c r="F313" s="6">
        <v>41413</v>
      </c>
      <c r="G313">
        <v>1</v>
      </c>
      <c r="H313" s="7">
        <v>183</v>
      </c>
      <c r="I313" s="8">
        <v>0.50104041178403236</v>
      </c>
      <c r="J313" s="4">
        <v>-4.71</v>
      </c>
    </row>
    <row r="314" spans="1:10" x14ac:dyDescent="0.25">
      <c r="A314" s="4">
        <v>158037</v>
      </c>
      <c r="B314" s="4">
        <v>158037</v>
      </c>
      <c r="C314" s="4">
        <v>-22.097497000000001</v>
      </c>
      <c r="D314" s="4">
        <v>146.297786</v>
      </c>
      <c r="E314" s="5" t="s">
        <v>11</v>
      </c>
      <c r="F314" s="6">
        <v>41414</v>
      </c>
      <c r="G314">
        <v>1</v>
      </c>
      <c r="H314" s="7">
        <v>184</v>
      </c>
      <c r="I314" s="8">
        <v>0.50377833753148615</v>
      </c>
      <c r="J314" s="4">
        <v>-4.7</v>
      </c>
    </row>
    <row r="316" spans="1:10" x14ac:dyDescent="0.25">
      <c r="A316" s="4">
        <v>132911</v>
      </c>
      <c r="B316" s="4">
        <v>132911</v>
      </c>
      <c r="C316" s="4">
        <v>-23.300035000000001</v>
      </c>
      <c r="D316" s="4">
        <v>146.49566100000001</v>
      </c>
      <c r="E316" s="5" t="s">
        <v>11</v>
      </c>
      <c r="F316" s="6">
        <v>40812</v>
      </c>
      <c r="G316">
        <v>40</v>
      </c>
      <c r="H316" s="7">
        <v>40</v>
      </c>
      <c r="I316" s="8">
        <v>0.10951702989814915</v>
      </c>
      <c r="J316" s="4">
        <v>-10.210000000000001</v>
      </c>
    </row>
    <row r="317" spans="1:10" x14ac:dyDescent="0.25">
      <c r="A317" s="4">
        <v>132911</v>
      </c>
      <c r="B317" s="4">
        <v>132911</v>
      </c>
      <c r="C317" s="4">
        <v>-23.300035000000001</v>
      </c>
      <c r="D317" s="4">
        <v>146.49566100000001</v>
      </c>
      <c r="E317" s="5" t="s">
        <v>11</v>
      </c>
      <c r="F317" s="6">
        <v>40841</v>
      </c>
      <c r="G317">
        <v>29</v>
      </c>
      <c r="H317" s="7">
        <v>69</v>
      </c>
      <c r="I317" s="8">
        <v>0.18891687657430731</v>
      </c>
      <c r="J317" s="4">
        <v>-10.32</v>
      </c>
    </row>
    <row r="318" spans="1:10" x14ac:dyDescent="0.25">
      <c r="A318" s="4">
        <v>132911</v>
      </c>
      <c r="B318" s="4">
        <v>132911</v>
      </c>
      <c r="C318" s="4">
        <v>-23.300035000000001</v>
      </c>
      <c r="D318" s="4">
        <v>146.49566100000001</v>
      </c>
      <c r="E318" s="5" t="s">
        <v>11</v>
      </c>
      <c r="F318" s="6">
        <v>40868</v>
      </c>
      <c r="G318">
        <v>26</v>
      </c>
      <c r="H318" s="7">
        <v>95</v>
      </c>
      <c r="I318" s="8">
        <v>0.26010294600810424</v>
      </c>
      <c r="J318" s="4">
        <v>-10.32</v>
      </c>
    </row>
    <row r="319" spans="1:10" x14ac:dyDescent="0.25">
      <c r="A319" s="4">
        <v>132911</v>
      </c>
      <c r="B319" s="4">
        <v>132911</v>
      </c>
      <c r="C319" s="4">
        <v>-23.300035000000001</v>
      </c>
      <c r="D319" s="4">
        <v>146.49566100000001</v>
      </c>
      <c r="E319" s="5" t="s">
        <v>11</v>
      </c>
      <c r="F319" s="6">
        <v>40890</v>
      </c>
      <c r="G319">
        <v>22</v>
      </c>
      <c r="H319" s="7">
        <v>117</v>
      </c>
      <c r="I319" s="8">
        <v>0.3203373124520863</v>
      </c>
      <c r="J319" s="4">
        <v>-10.33</v>
      </c>
    </row>
    <row r="320" spans="1:10" x14ac:dyDescent="0.25">
      <c r="A320" s="4">
        <v>132911</v>
      </c>
      <c r="B320" s="4">
        <v>132911</v>
      </c>
      <c r="C320" s="4">
        <v>-23.300035000000001</v>
      </c>
      <c r="D320" s="4">
        <v>146.49566100000001</v>
      </c>
      <c r="E320" s="5" t="s">
        <v>11</v>
      </c>
      <c r="F320" s="6">
        <v>40927</v>
      </c>
      <c r="G320">
        <v>36</v>
      </c>
      <c r="H320" s="7">
        <v>153</v>
      </c>
      <c r="I320" s="8">
        <v>0.41890263936042055</v>
      </c>
      <c r="J320" s="4">
        <v>-10.38</v>
      </c>
    </row>
    <row r="321" spans="1:10" x14ac:dyDescent="0.25">
      <c r="A321" s="4">
        <v>132911</v>
      </c>
      <c r="B321" s="4">
        <v>132911</v>
      </c>
      <c r="C321" s="4">
        <v>-23.300035000000001</v>
      </c>
      <c r="D321" s="4">
        <v>146.49566100000001</v>
      </c>
      <c r="E321" s="5" t="s">
        <v>11</v>
      </c>
      <c r="F321" s="6">
        <v>40960</v>
      </c>
      <c r="G321">
        <v>32</v>
      </c>
      <c r="H321" s="7">
        <v>185</v>
      </c>
      <c r="I321" s="8">
        <v>0.50651626327893984</v>
      </c>
      <c r="J321" s="4">
        <v>-10.32</v>
      </c>
    </row>
    <row r="322" spans="1:10" x14ac:dyDescent="0.25">
      <c r="A322" s="4">
        <v>132911</v>
      </c>
      <c r="B322" s="4">
        <v>132911</v>
      </c>
      <c r="C322" s="4">
        <v>-23.300035000000001</v>
      </c>
      <c r="D322" s="4">
        <v>146.49566100000001</v>
      </c>
      <c r="E322" s="5" t="s">
        <v>11</v>
      </c>
      <c r="F322" s="6">
        <v>41021</v>
      </c>
      <c r="G322">
        <v>61</v>
      </c>
      <c r="H322" s="7">
        <v>246</v>
      </c>
      <c r="I322" s="8">
        <v>0.67352973387361736</v>
      </c>
      <c r="J322" s="4">
        <v>-10.4</v>
      </c>
    </row>
    <row r="323" spans="1:10" x14ac:dyDescent="0.25">
      <c r="A323" s="4">
        <v>132911</v>
      </c>
      <c r="B323" s="4">
        <v>132911</v>
      </c>
      <c r="C323" s="4">
        <v>-23.300035000000001</v>
      </c>
      <c r="D323" s="4">
        <v>146.49566100000001</v>
      </c>
      <c r="E323" s="5" t="s">
        <v>11</v>
      </c>
      <c r="F323" s="6">
        <v>41051</v>
      </c>
      <c r="G323">
        <v>30</v>
      </c>
      <c r="H323" s="7">
        <v>276</v>
      </c>
      <c r="I323" s="8">
        <v>0.75566750629722923</v>
      </c>
      <c r="J323" s="4">
        <v>-10.47</v>
      </c>
    </row>
    <row r="324" spans="1:10" x14ac:dyDescent="0.25">
      <c r="A324" s="4">
        <v>132911</v>
      </c>
      <c r="B324" s="4">
        <v>132911</v>
      </c>
      <c r="C324" s="4">
        <v>-23.300035000000001</v>
      </c>
      <c r="D324" s="4">
        <v>146.49566100000001</v>
      </c>
      <c r="E324" s="5" t="s">
        <v>11</v>
      </c>
      <c r="F324" s="6">
        <v>41079</v>
      </c>
      <c r="G324">
        <v>27</v>
      </c>
      <c r="H324" s="7">
        <v>303</v>
      </c>
      <c r="I324" s="8">
        <v>0.82959150147847993</v>
      </c>
      <c r="J324" s="4">
        <v>-10.48</v>
      </c>
    </row>
    <row r="326" spans="1:10" x14ac:dyDescent="0.25">
      <c r="A326" s="4">
        <v>132902</v>
      </c>
      <c r="B326" s="4">
        <v>132902</v>
      </c>
      <c r="C326" s="4">
        <v>-23.297308999999998</v>
      </c>
      <c r="D326" s="4">
        <v>146.50453999999999</v>
      </c>
      <c r="E326" s="5" t="s">
        <v>11</v>
      </c>
      <c r="F326" s="6">
        <v>40812</v>
      </c>
      <c r="G326">
        <v>41</v>
      </c>
      <c r="H326" s="7">
        <v>41</v>
      </c>
      <c r="I326" s="8">
        <v>0.11225495564560289</v>
      </c>
      <c r="J326" s="4">
        <v>-13.87</v>
      </c>
    </row>
    <row r="327" spans="1:10" x14ac:dyDescent="0.25">
      <c r="A327" s="4">
        <v>132902</v>
      </c>
      <c r="B327" s="4">
        <v>132902</v>
      </c>
      <c r="C327" s="4">
        <v>-23.297308999999998</v>
      </c>
      <c r="D327" s="4">
        <v>146.50453999999999</v>
      </c>
      <c r="E327" s="5" t="s">
        <v>11</v>
      </c>
      <c r="F327" s="6">
        <v>40841</v>
      </c>
      <c r="G327">
        <v>29</v>
      </c>
      <c r="H327" s="7">
        <v>70</v>
      </c>
      <c r="I327" s="8">
        <v>0.19165480232176102</v>
      </c>
      <c r="J327" s="4">
        <v>-13.97</v>
      </c>
    </row>
    <row r="328" spans="1:10" x14ac:dyDescent="0.25">
      <c r="A328" s="4">
        <v>132902</v>
      </c>
      <c r="B328" s="4">
        <v>132902</v>
      </c>
      <c r="C328" s="4">
        <v>-23.297308999999998</v>
      </c>
      <c r="D328" s="4">
        <v>146.50453999999999</v>
      </c>
      <c r="E328" s="5" t="s">
        <v>11</v>
      </c>
      <c r="F328" s="6">
        <v>40868</v>
      </c>
      <c r="G328">
        <v>26</v>
      </c>
      <c r="H328" s="7">
        <v>96</v>
      </c>
      <c r="I328" s="8">
        <v>0.26284087175555798</v>
      </c>
      <c r="J328" s="4">
        <v>-13.97</v>
      </c>
    </row>
    <row r="329" spans="1:10" x14ac:dyDescent="0.25">
      <c r="A329" s="4">
        <v>132902</v>
      </c>
      <c r="B329" s="4">
        <v>132902</v>
      </c>
      <c r="C329" s="4">
        <v>-23.297308999999998</v>
      </c>
      <c r="D329" s="4">
        <v>146.50453999999999</v>
      </c>
      <c r="E329" s="5" t="s">
        <v>11</v>
      </c>
      <c r="F329" s="6">
        <v>40890</v>
      </c>
      <c r="G329">
        <v>22</v>
      </c>
      <c r="H329" s="7">
        <v>118</v>
      </c>
      <c r="I329" s="8">
        <v>0.32307523819954004</v>
      </c>
      <c r="J329" s="4">
        <v>-13.86</v>
      </c>
    </row>
    <row r="330" spans="1:10" x14ac:dyDescent="0.25">
      <c r="A330" s="4">
        <v>132902</v>
      </c>
      <c r="B330" s="4">
        <v>132902</v>
      </c>
      <c r="C330" s="4">
        <v>-23.297308999999998</v>
      </c>
      <c r="D330" s="4">
        <v>146.50453999999999</v>
      </c>
      <c r="E330" s="5" t="s">
        <v>11</v>
      </c>
      <c r="F330" s="6">
        <v>40926</v>
      </c>
      <c r="G330">
        <v>35</v>
      </c>
      <c r="H330" s="7">
        <v>153</v>
      </c>
      <c r="I330" s="8">
        <v>0.41890263936042055</v>
      </c>
      <c r="J330" s="4">
        <v>-14.02</v>
      </c>
    </row>
    <row r="331" spans="1:10" x14ac:dyDescent="0.25">
      <c r="A331" s="4">
        <v>132902</v>
      </c>
      <c r="B331" s="4">
        <v>132902</v>
      </c>
      <c r="C331" s="4">
        <v>-23.297308999999998</v>
      </c>
      <c r="D331" s="4">
        <v>146.50453999999999</v>
      </c>
      <c r="E331" s="5" t="s">
        <v>11</v>
      </c>
      <c r="F331" s="6">
        <v>40960</v>
      </c>
      <c r="G331">
        <v>33</v>
      </c>
      <c r="H331" s="7">
        <v>186</v>
      </c>
      <c r="I331" s="8">
        <v>0.50925418902639363</v>
      </c>
      <c r="J331" s="4">
        <v>-13.83</v>
      </c>
    </row>
    <row r="332" spans="1:10" x14ac:dyDescent="0.25">
      <c r="A332" s="4">
        <v>132902</v>
      </c>
      <c r="B332" s="4">
        <v>132902</v>
      </c>
      <c r="C332" s="4">
        <v>-23.297308999999998</v>
      </c>
      <c r="D332" s="4">
        <v>146.50453999999999</v>
      </c>
      <c r="E332" s="5" t="s">
        <v>11</v>
      </c>
      <c r="F332" s="6">
        <v>41022</v>
      </c>
      <c r="G332">
        <v>62</v>
      </c>
      <c r="H332" s="7">
        <v>248</v>
      </c>
      <c r="I332" s="8">
        <v>0.67900558536852473</v>
      </c>
      <c r="J332" s="4">
        <v>-14.01</v>
      </c>
    </row>
    <row r="333" spans="1:10" x14ac:dyDescent="0.25">
      <c r="A333" s="4">
        <v>132902</v>
      </c>
      <c r="B333" s="4">
        <v>132902</v>
      </c>
      <c r="C333" s="4">
        <v>-23.297308999999998</v>
      </c>
      <c r="D333" s="4">
        <v>146.50453999999999</v>
      </c>
      <c r="E333" s="5" t="s">
        <v>11</v>
      </c>
      <c r="F333" s="6">
        <v>41051</v>
      </c>
      <c r="G333">
        <v>29</v>
      </c>
      <c r="H333" s="7">
        <v>277</v>
      </c>
      <c r="I333" s="8">
        <v>0.75840543204468291</v>
      </c>
      <c r="J333" s="4">
        <v>-13.98</v>
      </c>
    </row>
    <row r="334" spans="1:10" x14ac:dyDescent="0.25">
      <c r="A334" s="4">
        <v>132902</v>
      </c>
      <c r="B334" s="4">
        <v>132902</v>
      </c>
      <c r="C334" s="4">
        <v>-23.297308999999998</v>
      </c>
      <c r="D334" s="4">
        <v>146.50453999999999</v>
      </c>
      <c r="E334" s="5" t="s">
        <v>11</v>
      </c>
      <c r="F334" s="6">
        <v>41080</v>
      </c>
      <c r="G334">
        <v>28</v>
      </c>
      <c r="H334" s="7">
        <v>305</v>
      </c>
      <c r="I334" s="8">
        <v>0.8350673529733873</v>
      </c>
      <c r="J334" s="4">
        <v>-13.88</v>
      </c>
    </row>
    <row r="336" spans="1:10" x14ac:dyDescent="0.25">
      <c r="A336" s="4">
        <v>132903</v>
      </c>
      <c r="B336" s="4">
        <v>132903</v>
      </c>
      <c r="C336" s="4">
        <v>-23.297273000000001</v>
      </c>
      <c r="D336" s="4">
        <v>146.504707</v>
      </c>
      <c r="E336" s="5" t="s">
        <v>11</v>
      </c>
      <c r="F336" s="6">
        <v>40812</v>
      </c>
      <c r="G336">
        <v>41</v>
      </c>
      <c r="H336" s="7">
        <v>41</v>
      </c>
      <c r="I336" s="8">
        <v>0.11225495564560289</v>
      </c>
      <c r="J336" s="4">
        <v>-10.54</v>
      </c>
    </row>
    <row r="337" spans="1:11" x14ac:dyDescent="0.25">
      <c r="A337" s="4">
        <v>132903</v>
      </c>
      <c r="B337" s="4">
        <v>132903</v>
      </c>
      <c r="C337" s="4">
        <v>-23.297273000000001</v>
      </c>
      <c r="D337" s="4">
        <v>146.504707</v>
      </c>
      <c r="E337" s="5" t="s">
        <v>11</v>
      </c>
      <c r="F337" s="6">
        <v>40841</v>
      </c>
      <c r="G337">
        <v>29</v>
      </c>
      <c r="H337" s="7">
        <v>70</v>
      </c>
      <c r="I337" s="8">
        <v>0.19165480232176102</v>
      </c>
      <c r="J337" s="4">
        <v>-10.61</v>
      </c>
    </row>
    <row r="338" spans="1:11" x14ac:dyDescent="0.25">
      <c r="A338" s="4">
        <v>132903</v>
      </c>
      <c r="B338" s="4">
        <v>132903</v>
      </c>
      <c r="C338" s="4">
        <v>-23.297273000000001</v>
      </c>
      <c r="D338" s="4">
        <v>146.504707</v>
      </c>
      <c r="E338" s="5" t="s">
        <v>11</v>
      </c>
      <c r="F338" s="6">
        <v>40868</v>
      </c>
      <c r="G338">
        <v>26</v>
      </c>
      <c r="H338" s="7">
        <v>96</v>
      </c>
      <c r="I338" s="8">
        <v>0.26284087175555798</v>
      </c>
      <c r="J338" s="4">
        <v>-10.66</v>
      </c>
    </row>
    <row r="339" spans="1:11" x14ac:dyDescent="0.25">
      <c r="A339" s="4">
        <v>132903</v>
      </c>
      <c r="B339" s="4">
        <v>132903</v>
      </c>
      <c r="C339" s="4">
        <v>-23.297273000000001</v>
      </c>
      <c r="D339" s="4">
        <v>146.504707</v>
      </c>
      <c r="E339" s="5" t="s">
        <v>11</v>
      </c>
      <c r="F339" s="6">
        <v>40890</v>
      </c>
      <c r="G339">
        <v>22</v>
      </c>
      <c r="H339" s="7">
        <v>118</v>
      </c>
      <c r="I339" s="8">
        <v>0.32307523819954004</v>
      </c>
      <c r="J339" s="4">
        <v>-10.71</v>
      </c>
    </row>
    <row r="340" spans="1:11" x14ac:dyDescent="0.25">
      <c r="A340" s="4">
        <v>132903</v>
      </c>
      <c r="B340" s="4">
        <v>132903</v>
      </c>
      <c r="C340" s="4">
        <v>-23.297273000000001</v>
      </c>
      <c r="D340" s="4">
        <v>146.504707</v>
      </c>
      <c r="E340" s="5" t="s">
        <v>11</v>
      </c>
      <c r="F340" s="6">
        <v>40926</v>
      </c>
      <c r="G340">
        <v>35</v>
      </c>
      <c r="H340" s="7">
        <v>153</v>
      </c>
      <c r="I340" s="8">
        <v>0.41890263936042055</v>
      </c>
      <c r="J340" s="4">
        <v>-10.75</v>
      </c>
    </row>
    <row r="341" spans="1:11" x14ac:dyDescent="0.25">
      <c r="A341" s="4">
        <v>132903</v>
      </c>
      <c r="B341" s="4">
        <v>132903</v>
      </c>
      <c r="C341" s="4">
        <v>-23.297273000000001</v>
      </c>
      <c r="D341" s="4">
        <v>146.504707</v>
      </c>
      <c r="E341" s="5" t="s">
        <v>11</v>
      </c>
      <c r="F341" s="6">
        <v>40960</v>
      </c>
      <c r="G341">
        <v>33</v>
      </c>
      <c r="H341" s="7">
        <v>186</v>
      </c>
      <c r="I341" s="8">
        <v>0.50925418902639363</v>
      </c>
      <c r="J341" s="4">
        <v>-10.75</v>
      </c>
    </row>
    <row r="342" spans="1:11" x14ac:dyDescent="0.25">
      <c r="A342" s="4">
        <v>132903</v>
      </c>
      <c r="B342" s="4">
        <v>132903</v>
      </c>
      <c r="C342" s="4">
        <v>-23.297273000000001</v>
      </c>
      <c r="D342" s="4">
        <v>146.504707</v>
      </c>
      <c r="E342" s="5" t="s">
        <v>11</v>
      </c>
      <c r="F342" s="6">
        <v>41022</v>
      </c>
      <c r="G342">
        <v>62</v>
      </c>
      <c r="H342" s="7">
        <v>248</v>
      </c>
      <c r="I342" s="8">
        <v>0.67900558536852473</v>
      </c>
      <c r="J342" s="4">
        <v>-10.77</v>
      </c>
    </row>
    <row r="343" spans="1:11" x14ac:dyDescent="0.25">
      <c r="A343" s="4">
        <v>132903</v>
      </c>
      <c r="B343" s="4">
        <v>132903</v>
      </c>
      <c r="C343" s="4">
        <v>-23.297273000000001</v>
      </c>
      <c r="D343" s="4">
        <v>146.504707</v>
      </c>
      <c r="E343" s="5" t="s">
        <v>11</v>
      </c>
      <c r="F343" s="6">
        <v>41051</v>
      </c>
      <c r="G343">
        <v>29</v>
      </c>
      <c r="H343" s="7">
        <v>277</v>
      </c>
      <c r="I343" s="8">
        <v>0.75840543204468291</v>
      </c>
      <c r="J343" s="4">
        <v>-10.79</v>
      </c>
    </row>
    <row r="344" spans="1:11" x14ac:dyDescent="0.25">
      <c r="A344" s="4">
        <v>132903</v>
      </c>
      <c r="B344" s="4">
        <v>132903</v>
      </c>
      <c r="C344" s="4">
        <v>-23.297273000000001</v>
      </c>
      <c r="D344" s="4">
        <v>146.504707</v>
      </c>
      <c r="E344" s="5" t="s">
        <v>11</v>
      </c>
      <c r="F344" s="6">
        <v>41080</v>
      </c>
      <c r="G344">
        <v>28</v>
      </c>
      <c r="H344" s="7">
        <v>305</v>
      </c>
      <c r="I344" s="8">
        <v>0.8350673529733873</v>
      </c>
      <c r="J344" s="4">
        <v>-10.82</v>
      </c>
    </row>
    <row r="346" spans="1:11" x14ac:dyDescent="0.25">
      <c r="A346" s="4">
        <v>103215</v>
      </c>
      <c r="B346" s="4">
        <v>103215</v>
      </c>
      <c r="C346" s="4">
        <v>-23.600304000000001</v>
      </c>
      <c r="D346" s="4">
        <v>146.117514</v>
      </c>
      <c r="E346" s="5" t="s">
        <v>11</v>
      </c>
      <c r="F346" s="6">
        <v>37894</v>
      </c>
      <c r="G346">
        <v>30</v>
      </c>
      <c r="H346" s="7">
        <v>30</v>
      </c>
      <c r="I346" s="8">
        <v>8.2137772423611866E-2</v>
      </c>
      <c r="J346" s="4">
        <v>-37.4</v>
      </c>
      <c r="K346">
        <v>3.58</v>
      </c>
    </row>
    <row r="347" spans="1:11" x14ac:dyDescent="0.25">
      <c r="A347" s="4">
        <v>103215</v>
      </c>
      <c r="B347" s="4">
        <v>103215</v>
      </c>
      <c r="C347" s="4">
        <v>-23.600304000000001</v>
      </c>
      <c r="D347" s="4">
        <v>146.117514</v>
      </c>
      <c r="E347" s="5" t="s">
        <v>11</v>
      </c>
      <c r="F347" s="6">
        <v>37925</v>
      </c>
      <c r="G347">
        <v>30</v>
      </c>
      <c r="H347" s="7">
        <v>60</v>
      </c>
      <c r="I347" s="8">
        <v>0.16427554484722373</v>
      </c>
      <c r="J347" s="4">
        <v>-37.65</v>
      </c>
      <c r="K347">
        <f>K346+((H347-H346)/365)</f>
        <v>3.6621917808219178</v>
      </c>
    </row>
    <row r="348" spans="1:11" x14ac:dyDescent="0.25">
      <c r="A348" s="4">
        <v>103215</v>
      </c>
      <c r="B348" s="4">
        <v>103215</v>
      </c>
      <c r="C348" s="4">
        <v>-23.600304000000001</v>
      </c>
      <c r="D348" s="4">
        <v>146.117514</v>
      </c>
      <c r="E348" s="5" t="s">
        <v>11</v>
      </c>
      <c r="F348" s="6">
        <v>37955</v>
      </c>
      <c r="G348">
        <v>30</v>
      </c>
      <c r="H348" s="7">
        <v>90</v>
      </c>
      <c r="I348" s="8">
        <v>0.2464133172708356</v>
      </c>
      <c r="J348" s="4">
        <v>-35.950000000000003</v>
      </c>
      <c r="K348">
        <f t="shared" ref="K348:K362" si="1">K347+((H348-H347)/365)</f>
        <v>3.7443835616438355</v>
      </c>
    </row>
    <row r="349" spans="1:11" x14ac:dyDescent="0.25">
      <c r="A349" s="4">
        <v>103215</v>
      </c>
      <c r="B349" s="4">
        <v>103215</v>
      </c>
      <c r="C349" s="4">
        <v>-23.600304000000001</v>
      </c>
      <c r="D349" s="4">
        <v>146.117514</v>
      </c>
      <c r="E349" s="5" t="s">
        <v>11</v>
      </c>
      <c r="F349" s="6">
        <v>37986</v>
      </c>
      <c r="G349">
        <v>30</v>
      </c>
      <c r="H349" s="7">
        <v>120</v>
      </c>
      <c r="I349" s="8">
        <v>0.32855108969444746</v>
      </c>
      <c r="J349" s="4">
        <v>-37.4</v>
      </c>
      <c r="K349">
        <f t="shared" si="1"/>
        <v>3.8265753424657531</v>
      </c>
    </row>
    <row r="350" spans="1:11" x14ac:dyDescent="0.25">
      <c r="A350" s="4">
        <v>103215</v>
      </c>
      <c r="B350" s="4">
        <v>103215</v>
      </c>
      <c r="C350" s="4">
        <v>-23.600304000000001</v>
      </c>
      <c r="D350" s="4">
        <v>146.117514</v>
      </c>
      <c r="E350" s="5" t="s">
        <v>11</v>
      </c>
      <c r="F350" s="6">
        <v>38017</v>
      </c>
      <c r="G350">
        <v>30</v>
      </c>
      <c r="H350" s="7">
        <v>150</v>
      </c>
      <c r="I350" s="8">
        <v>0.41068886211805933</v>
      </c>
      <c r="J350" s="4">
        <v>-37.299999999999997</v>
      </c>
      <c r="K350">
        <f t="shared" si="1"/>
        <v>3.9087671232876708</v>
      </c>
    </row>
    <row r="351" spans="1:11" x14ac:dyDescent="0.25">
      <c r="A351" s="4">
        <v>103215</v>
      </c>
      <c r="B351" s="4">
        <v>103215</v>
      </c>
      <c r="C351" s="4">
        <v>-23.600304000000001</v>
      </c>
      <c r="D351" s="4">
        <v>146.117514</v>
      </c>
      <c r="E351" s="5" t="s">
        <v>11</v>
      </c>
      <c r="F351" s="6">
        <v>38077</v>
      </c>
      <c r="G351">
        <v>60</v>
      </c>
      <c r="H351" s="7">
        <v>210</v>
      </c>
      <c r="I351" s="8">
        <v>0.57496440696528306</v>
      </c>
      <c r="J351" s="4">
        <v>-37.4</v>
      </c>
      <c r="K351">
        <f t="shared" si="1"/>
        <v>4.0731506849315062</v>
      </c>
    </row>
    <row r="352" spans="1:11" x14ac:dyDescent="0.25">
      <c r="A352" s="4">
        <v>103215</v>
      </c>
      <c r="B352" s="4">
        <v>103215</v>
      </c>
      <c r="C352" s="4">
        <v>-23.600304000000001</v>
      </c>
      <c r="D352" s="4">
        <v>146.117514</v>
      </c>
      <c r="E352" s="5" t="s">
        <v>11</v>
      </c>
      <c r="F352" s="6">
        <v>38107</v>
      </c>
      <c r="G352">
        <v>30</v>
      </c>
      <c r="H352" s="7">
        <v>240</v>
      </c>
      <c r="I352" s="8">
        <v>0.65710217938889492</v>
      </c>
      <c r="J352" s="4">
        <v>-37.5</v>
      </c>
      <c r="K352">
        <f t="shared" si="1"/>
        <v>4.1553424657534244</v>
      </c>
    </row>
    <row r="353" spans="1:11" x14ac:dyDescent="0.25">
      <c r="A353" s="4">
        <v>103215</v>
      </c>
      <c r="B353" s="4">
        <v>103215</v>
      </c>
      <c r="C353" s="4">
        <v>-23.600304000000001</v>
      </c>
      <c r="D353" s="4">
        <v>146.117514</v>
      </c>
      <c r="E353" s="5" t="s">
        <v>11</v>
      </c>
      <c r="F353" s="6">
        <v>38138</v>
      </c>
      <c r="G353">
        <v>30</v>
      </c>
      <c r="H353" s="7">
        <v>270</v>
      </c>
      <c r="I353" s="8">
        <v>0.73923995181250679</v>
      </c>
      <c r="J353" s="4">
        <v>-37.4</v>
      </c>
      <c r="K353">
        <f t="shared" si="1"/>
        <v>4.2375342465753425</v>
      </c>
    </row>
    <row r="354" spans="1:11" x14ac:dyDescent="0.25">
      <c r="A354" s="4">
        <v>103215</v>
      </c>
      <c r="B354" s="4">
        <v>103215</v>
      </c>
      <c r="C354" s="4">
        <v>-23.600304000000001</v>
      </c>
      <c r="D354" s="4">
        <v>146.117514</v>
      </c>
      <c r="E354" s="5" t="s">
        <v>11</v>
      </c>
      <c r="F354" s="6">
        <v>38230</v>
      </c>
      <c r="G354">
        <v>90</v>
      </c>
      <c r="H354" s="7">
        <v>360</v>
      </c>
      <c r="I354" s="8">
        <v>0.98565326908334239</v>
      </c>
      <c r="J354" s="4">
        <v>-37.549999999999997</v>
      </c>
      <c r="K354">
        <f t="shared" si="1"/>
        <v>4.484109589041096</v>
      </c>
    </row>
    <row r="355" spans="1:11" x14ac:dyDescent="0.25">
      <c r="A355" s="4">
        <v>103215</v>
      </c>
      <c r="B355" s="4">
        <v>103215</v>
      </c>
      <c r="C355" s="4">
        <v>-23.600304000000001</v>
      </c>
      <c r="D355" s="4">
        <v>146.117514</v>
      </c>
      <c r="E355" s="5" t="s">
        <v>11</v>
      </c>
      <c r="F355" s="6">
        <v>38260</v>
      </c>
      <c r="G355">
        <v>30</v>
      </c>
      <c r="H355" s="7">
        <v>390</v>
      </c>
      <c r="I355" s="8">
        <v>1.0677910415069543</v>
      </c>
      <c r="J355" s="4">
        <v>-38</v>
      </c>
      <c r="K355">
        <f t="shared" si="1"/>
        <v>4.5663013698630142</v>
      </c>
    </row>
    <row r="356" spans="1:11" x14ac:dyDescent="0.25">
      <c r="A356" s="4">
        <v>103215</v>
      </c>
      <c r="B356" s="4">
        <v>103215</v>
      </c>
      <c r="C356" s="4">
        <v>-23.600304000000001</v>
      </c>
      <c r="D356" s="4">
        <v>146.117514</v>
      </c>
      <c r="E356" s="5" t="s">
        <v>11</v>
      </c>
      <c r="F356" s="6">
        <v>38383</v>
      </c>
      <c r="G356">
        <v>120</v>
      </c>
      <c r="H356" s="7">
        <v>510</v>
      </c>
      <c r="I356" s="8">
        <v>1.3963421312014017</v>
      </c>
      <c r="J356" s="4">
        <v>-37.299999999999997</v>
      </c>
      <c r="K356">
        <f t="shared" si="1"/>
        <v>4.8950684931506849</v>
      </c>
    </row>
    <row r="357" spans="1:11" x14ac:dyDescent="0.25">
      <c r="A357" s="4">
        <v>103215</v>
      </c>
      <c r="B357" s="4">
        <v>103215</v>
      </c>
      <c r="C357" s="4">
        <v>-23.600304000000001</v>
      </c>
      <c r="D357" s="4">
        <v>146.117514</v>
      </c>
      <c r="E357" s="5" t="s">
        <v>11</v>
      </c>
      <c r="F357" s="6">
        <v>38411</v>
      </c>
      <c r="G357">
        <v>28</v>
      </c>
      <c r="H357" s="7">
        <v>538</v>
      </c>
      <c r="I357" s="8">
        <v>1.4730040521301062</v>
      </c>
      <c r="J357" s="4">
        <v>-37.549999999999997</v>
      </c>
      <c r="K357">
        <f t="shared" si="1"/>
        <v>4.9717808219178083</v>
      </c>
    </row>
    <row r="358" spans="1:11" x14ac:dyDescent="0.25">
      <c r="A358" s="4">
        <v>103215</v>
      </c>
      <c r="B358" s="4">
        <v>103215</v>
      </c>
      <c r="C358" s="4">
        <v>-23.600304000000001</v>
      </c>
      <c r="D358" s="4">
        <v>146.117514</v>
      </c>
      <c r="E358" s="5" t="s">
        <v>11</v>
      </c>
      <c r="F358" s="6">
        <v>38442</v>
      </c>
      <c r="G358">
        <v>30</v>
      </c>
      <c r="H358" s="7">
        <v>568</v>
      </c>
      <c r="I358" s="8">
        <v>1.5551418245537181</v>
      </c>
      <c r="J358" s="4">
        <v>-37.450000000000003</v>
      </c>
      <c r="K358">
        <f t="shared" si="1"/>
        <v>5.0539726027397265</v>
      </c>
    </row>
    <row r="359" spans="1:11" x14ac:dyDescent="0.25">
      <c r="A359" s="4">
        <v>103215</v>
      </c>
      <c r="B359" s="4">
        <v>103215</v>
      </c>
      <c r="C359" s="4">
        <v>-23.600304000000001</v>
      </c>
      <c r="D359" s="4">
        <v>146.117514</v>
      </c>
      <c r="E359" s="5" t="s">
        <v>11</v>
      </c>
      <c r="F359" s="6">
        <v>38472</v>
      </c>
      <c r="G359">
        <v>30</v>
      </c>
      <c r="H359" s="7">
        <v>598</v>
      </c>
      <c r="I359" s="8">
        <v>1.6372795969773299</v>
      </c>
      <c r="J359" s="4">
        <v>-37.799999999999997</v>
      </c>
      <c r="K359">
        <f t="shared" si="1"/>
        <v>5.1361643835616446</v>
      </c>
    </row>
    <row r="360" spans="1:11" x14ac:dyDescent="0.25">
      <c r="A360" s="4">
        <v>103215</v>
      </c>
      <c r="B360" s="4">
        <v>103215</v>
      </c>
      <c r="C360" s="4">
        <v>-23.600304000000001</v>
      </c>
      <c r="D360" s="4">
        <v>146.117514</v>
      </c>
      <c r="E360" s="5" t="s">
        <v>11</v>
      </c>
      <c r="F360" s="6">
        <v>38503</v>
      </c>
      <c r="G360">
        <v>30</v>
      </c>
      <c r="H360" s="7">
        <v>628</v>
      </c>
      <c r="I360" s="8">
        <v>1.7194173694009418</v>
      </c>
      <c r="J360" s="4">
        <v>-37.549999999999997</v>
      </c>
      <c r="K360">
        <f t="shared" si="1"/>
        <v>5.2183561643835628</v>
      </c>
    </row>
    <row r="361" spans="1:11" x14ac:dyDescent="0.25">
      <c r="A361" s="4">
        <v>103215</v>
      </c>
      <c r="B361" s="4">
        <v>103215</v>
      </c>
      <c r="C361" s="4">
        <v>-23.600304000000001</v>
      </c>
      <c r="D361" s="4">
        <v>146.117514</v>
      </c>
      <c r="E361" s="5" t="s">
        <v>11</v>
      </c>
      <c r="F361" s="6">
        <v>38533</v>
      </c>
      <c r="G361">
        <v>30</v>
      </c>
      <c r="H361" s="7">
        <v>658</v>
      </c>
      <c r="I361" s="8">
        <v>1.8015551418245537</v>
      </c>
      <c r="J361" s="4">
        <v>-37.35</v>
      </c>
      <c r="K361">
        <f t="shared" si="1"/>
        <v>5.3005479452054809</v>
      </c>
    </row>
    <row r="362" spans="1:11" x14ac:dyDescent="0.25">
      <c r="A362" s="4">
        <v>103215</v>
      </c>
      <c r="B362" s="4">
        <v>103215</v>
      </c>
      <c r="C362" s="4">
        <v>-23.600304000000001</v>
      </c>
      <c r="D362" s="4">
        <v>146.117514</v>
      </c>
      <c r="E362" s="5" t="s">
        <v>11</v>
      </c>
      <c r="F362" s="6">
        <v>38564</v>
      </c>
      <c r="G362">
        <v>30</v>
      </c>
      <c r="H362" s="7">
        <v>688</v>
      </c>
      <c r="I362" s="8">
        <v>1.8836929142481655</v>
      </c>
      <c r="J362" s="4">
        <v>-37.549999999999997</v>
      </c>
      <c r="K362">
        <f t="shared" si="1"/>
        <v>5.382739726027399</v>
      </c>
    </row>
    <row r="364" spans="1:11" x14ac:dyDescent="0.25">
      <c r="A364" s="4">
        <v>103216</v>
      </c>
      <c r="B364" s="4">
        <v>103216</v>
      </c>
      <c r="C364" s="4">
        <v>-23.602315999999998</v>
      </c>
      <c r="D364" s="4">
        <v>146.12351799999999</v>
      </c>
      <c r="E364" s="5" t="s">
        <v>11</v>
      </c>
      <c r="F364" s="6">
        <v>36593</v>
      </c>
      <c r="G364">
        <v>29</v>
      </c>
      <c r="H364" s="7">
        <v>29</v>
      </c>
      <c r="I364" s="8">
        <v>7.939984667615814E-2</v>
      </c>
      <c r="J364" s="4">
        <v>-35.700000000000003</v>
      </c>
    </row>
    <row r="365" spans="1:11" x14ac:dyDescent="0.25">
      <c r="A365" s="4">
        <v>103216</v>
      </c>
      <c r="B365" s="4">
        <v>103216</v>
      </c>
      <c r="C365" s="4">
        <v>-23.602315999999998</v>
      </c>
      <c r="D365" s="4">
        <v>146.12351799999999</v>
      </c>
      <c r="E365" s="5" t="s">
        <v>11</v>
      </c>
      <c r="F365" s="6">
        <v>36607</v>
      </c>
      <c r="G365">
        <v>14</v>
      </c>
      <c r="H365" s="7">
        <v>43</v>
      </c>
      <c r="I365" s="8">
        <v>0.11773080714051035</v>
      </c>
      <c r="J365" s="4">
        <v>-35.75</v>
      </c>
    </row>
    <row r="366" spans="1:11" x14ac:dyDescent="0.25">
      <c r="A366" s="4">
        <v>103216</v>
      </c>
      <c r="B366" s="4">
        <v>103216</v>
      </c>
      <c r="C366" s="4">
        <v>-23.602315999999998</v>
      </c>
      <c r="D366" s="4">
        <v>146.12351799999999</v>
      </c>
      <c r="E366" s="5" t="s">
        <v>11</v>
      </c>
      <c r="F366" s="6">
        <v>36614</v>
      </c>
      <c r="G366">
        <v>7</v>
      </c>
      <c r="H366" s="7">
        <v>50</v>
      </c>
      <c r="I366" s="8">
        <v>0.13689628737268644</v>
      </c>
      <c r="J366" s="4">
        <v>-35.75</v>
      </c>
    </row>
    <row r="367" spans="1:11" x14ac:dyDescent="0.25">
      <c r="A367" s="4">
        <v>103216</v>
      </c>
      <c r="B367" s="4">
        <v>103216</v>
      </c>
      <c r="C367" s="4">
        <v>-23.602315999999998</v>
      </c>
      <c r="D367" s="4">
        <v>146.12351799999999</v>
      </c>
      <c r="E367" s="5" t="s">
        <v>11</v>
      </c>
      <c r="F367" s="6">
        <v>36623</v>
      </c>
      <c r="G367">
        <v>8</v>
      </c>
      <c r="H367" s="7">
        <v>58</v>
      </c>
      <c r="I367" s="8">
        <v>0.15879969335231628</v>
      </c>
      <c r="J367" s="4">
        <v>-35.75</v>
      </c>
    </row>
    <row r="368" spans="1:11" x14ac:dyDescent="0.25">
      <c r="A368" s="4">
        <v>103216</v>
      </c>
      <c r="B368" s="4">
        <v>103216</v>
      </c>
      <c r="C368" s="4">
        <v>-23.602315999999998</v>
      </c>
      <c r="D368" s="4">
        <v>146.12351799999999</v>
      </c>
      <c r="E368" s="5" t="s">
        <v>11</v>
      </c>
      <c r="F368" s="6">
        <v>36847</v>
      </c>
      <c r="G368">
        <v>220</v>
      </c>
      <c r="H368" s="7">
        <v>278</v>
      </c>
      <c r="I368" s="8">
        <v>0.76114335779213671</v>
      </c>
      <c r="J368" s="4">
        <v>-35.700000000000003</v>
      </c>
    </row>
    <row r="369" spans="1:10" x14ac:dyDescent="0.25">
      <c r="A369" s="4">
        <v>103216</v>
      </c>
      <c r="B369" s="4">
        <v>103216</v>
      </c>
      <c r="C369" s="4">
        <v>-23.602315999999998</v>
      </c>
      <c r="D369" s="4">
        <v>146.12351799999999</v>
      </c>
      <c r="E369" s="5" t="s">
        <v>11</v>
      </c>
      <c r="F369" s="6">
        <v>36909</v>
      </c>
      <c r="G369">
        <v>61</v>
      </c>
      <c r="H369" s="7">
        <v>339</v>
      </c>
      <c r="I369" s="8">
        <v>0.92815682838681413</v>
      </c>
      <c r="J369" s="4">
        <v>-35.799999999999997</v>
      </c>
    </row>
    <row r="370" spans="1:10" x14ac:dyDescent="0.25">
      <c r="A370" s="4">
        <v>103216</v>
      </c>
      <c r="B370" s="4">
        <v>103216</v>
      </c>
      <c r="C370" s="4">
        <v>-23.602315999999998</v>
      </c>
      <c r="D370" s="4">
        <v>146.12351799999999</v>
      </c>
      <c r="E370" s="5" t="s">
        <v>11</v>
      </c>
      <c r="F370" s="6">
        <v>36944</v>
      </c>
      <c r="G370">
        <v>34</v>
      </c>
      <c r="H370" s="7">
        <v>373</v>
      </c>
      <c r="I370" s="8">
        <v>1.0212463038002408</v>
      </c>
      <c r="J370" s="4">
        <v>-35.9</v>
      </c>
    </row>
    <row r="371" spans="1:10" x14ac:dyDescent="0.25">
      <c r="A371" s="4">
        <v>103216</v>
      </c>
      <c r="B371" s="4">
        <v>103216</v>
      </c>
      <c r="C371" s="4">
        <v>-23.602315999999998</v>
      </c>
      <c r="D371" s="4">
        <v>146.12351799999999</v>
      </c>
      <c r="E371" s="5" t="s">
        <v>11</v>
      </c>
      <c r="F371" s="6">
        <v>37315</v>
      </c>
      <c r="G371">
        <v>366</v>
      </c>
      <c r="H371" s="7">
        <v>739</v>
      </c>
      <c r="I371" s="8">
        <v>2.0233271273683058</v>
      </c>
      <c r="J371" s="4">
        <v>-35.97</v>
      </c>
    </row>
    <row r="372" spans="1:10" x14ac:dyDescent="0.25">
      <c r="A372" s="4">
        <v>103216</v>
      </c>
      <c r="B372" s="4">
        <v>103216</v>
      </c>
      <c r="C372" s="4">
        <v>-23.602315999999998</v>
      </c>
      <c r="D372" s="4">
        <v>146.12351799999999</v>
      </c>
      <c r="E372" s="5" t="s">
        <v>11</v>
      </c>
      <c r="F372" s="6">
        <v>37864</v>
      </c>
      <c r="G372">
        <v>540</v>
      </c>
      <c r="H372" s="7">
        <v>1279</v>
      </c>
      <c r="I372" s="8">
        <v>3.5018070309933194</v>
      </c>
      <c r="J372" s="4">
        <v>-35.799999999999997</v>
      </c>
    </row>
    <row r="373" spans="1:10" x14ac:dyDescent="0.25">
      <c r="A373" s="4">
        <v>103216</v>
      </c>
      <c r="B373" s="4">
        <v>103216</v>
      </c>
      <c r="C373" s="4">
        <v>-23.602315999999998</v>
      </c>
      <c r="D373" s="4">
        <v>146.12351799999999</v>
      </c>
      <c r="E373" s="5" t="s">
        <v>11</v>
      </c>
      <c r="F373" s="6">
        <v>37894</v>
      </c>
      <c r="G373">
        <v>30</v>
      </c>
      <c r="H373" s="7">
        <v>1309</v>
      </c>
      <c r="I373" s="8">
        <v>3.5839448034169314</v>
      </c>
      <c r="J373" s="4">
        <v>-36</v>
      </c>
    </row>
    <row r="374" spans="1:10" x14ac:dyDescent="0.25">
      <c r="A374" s="4">
        <v>103216</v>
      </c>
      <c r="B374" s="4">
        <v>103216</v>
      </c>
      <c r="C374" s="4">
        <v>-23.602315999999998</v>
      </c>
      <c r="D374" s="4">
        <v>146.12351799999999</v>
      </c>
      <c r="E374" s="5" t="s">
        <v>11</v>
      </c>
      <c r="F374" s="6">
        <v>37925</v>
      </c>
      <c r="G374">
        <v>30</v>
      </c>
      <c r="H374" s="7">
        <v>1339</v>
      </c>
      <c r="I374" s="8">
        <v>3.6660825758405431</v>
      </c>
      <c r="J374" s="4">
        <v>-36.1</v>
      </c>
    </row>
    <row r="375" spans="1:10" x14ac:dyDescent="0.25">
      <c r="A375" s="4">
        <v>103216</v>
      </c>
      <c r="B375" s="4">
        <v>103216</v>
      </c>
      <c r="C375" s="4">
        <v>-23.602315999999998</v>
      </c>
      <c r="D375" s="4">
        <v>146.12351799999999</v>
      </c>
      <c r="E375" s="5" t="s">
        <v>11</v>
      </c>
      <c r="F375" s="6">
        <v>37955</v>
      </c>
      <c r="G375">
        <v>30</v>
      </c>
      <c r="H375" s="7">
        <v>1369</v>
      </c>
      <c r="I375" s="8">
        <v>3.7482203482641552</v>
      </c>
      <c r="J375" s="4">
        <v>-35.950000000000003</v>
      </c>
    </row>
    <row r="376" spans="1:10" x14ac:dyDescent="0.25">
      <c r="A376" s="4">
        <v>103216</v>
      </c>
      <c r="B376" s="4">
        <v>103216</v>
      </c>
      <c r="C376" s="4">
        <v>-23.602315999999998</v>
      </c>
      <c r="D376" s="4">
        <v>146.12351799999999</v>
      </c>
      <c r="E376" s="5" t="s">
        <v>11</v>
      </c>
      <c r="F376" s="6">
        <v>37986</v>
      </c>
      <c r="G376">
        <v>30</v>
      </c>
      <c r="H376" s="7">
        <v>1399</v>
      </c>
      <c r="I376" s="8">
        <v>3.8303581206877668</v>
      </c>
      <c r="J376" s="4">
        <v>-36</v>
      </c>
    </row>
    <row r="377" spans="1:10" x14ac:dyDescent="0.25">
      <c r="A377" s="4">
        <v>103216</v>
      </c>
      <c r="B377" s="4">
        <v>103216</v>
      </c>
      <c r="C377" s="4">
        <v>-23.602315999999998</v>
      </c>
      <c r="D377" s="4">
        <v>146.12351799999999</v>
      </c>
      <c r="E377" s="5" t="s">
        <v>11</v>
      </c>
      <c r="F377" s="6">
        <v>38017</v>
      </c>
      <c r="G377">
        <v>30</v>
      </c>
      <c r="H377" s="7">
        <v>1429</v>
      </c>
      <c r="I377" s="8">
        <v>3.9124958931113789</v>
      </c>
      <c r="J377" s="4">
        <v>-35.700000000000003</v>
      </c>
    </row>
    <row r="378" spans="1:10" x14ac:dyDescent="0.25">
      <c r="A378" s="4">
        <v>103216</v>
      </c>
      <c r="B378" s="4">
        <v>103216</v>
      </c>
      <c r="C378" s="4">
        <v>-23.602315999999998</v>
      </c>
      <c r="D378" s="4">
        <v>146.12351799999999</v>
      </c>
      <c r="E378" s="5" t="s">
        <v>11</v>
      </c>
      <c r="F378" s="6">
        <v>38077</v>
      </c>
      <c r="G378">
        <v>60</v>
      </c>
      <c r="H378" s="7">
        <v>1489</v>
      </c>
      <c r="I378" s="8">
        <v>4.0767714379586026</v>
      </c>
      <c r="J378" s="4">
        <v>-36</v>
      </c>
    </row>
    <row r="379" spans="1:10" x14ac:dyDescent="0.25">
      <c r="A379" s="4">
        <v>103216</v>
      </c>
      <c r="B379" s="4">
        <v>103216</v>
      </c>
      <c r="C379" s="4">
        <v>-23.602315999999998</v>
      </c>
      <c r="D379" s="4">
        <v>146.12351799999999</v>
      </c>
      <c r="E379" s="5" t="s">
        <v>11</v>
      </c>
      <c r="F379" s="6">
        <v>38107</v>
      </c>
      <c r="G379">
        <v>30</v>
      </c>
      <c r="H379" s="7">
        <v>1519</v>
      </c>
      <c r="I379" s="8">
        <v>4.1589092103822143</v>
      </c>
      <c r="J379" s="4">
        <v>-35.9</v>
      </c>
    </row>
    <row r="380" spans="1:10" x14ac:dyDescent="0.25">
      <c r="A380" s="4">
        <v>103216</v>
      </c>
      <c r="B380" s="4">
        <v>103216</v>
      </c>
      <c r="C380" s="4">
        <v>-23.602315999999998</v>
      </c>
      <c r="D380" s="4">
        <v>146.12351799999999</v>
      </c>
      <c r="E380" s="5" t="s">
        <v>11</v>
      </c>
      <c r="F380" s="6">
        <v>38138</v>
      </c>
      <c r="G380">
        <v>30</v>
      </c>
      <c r="H380" s="7">
        <v>1549</v>
      </c>
      <c r="I380" s="8">
        <v>4.2410469828058259</v>
      </c>
      <c r="J380" s="4">
        <v>-35.9</v>
      </c>
    </row>
    <row r="381" spans="1:10" x14ac:dyDescent="0.25">
      <c r="A381" s="4">
        <v>103216</v>
      </c>
      <c r="B381" s="4">
        <v>103216</v>
      </c>
      <c r="C381" s="4">
        <v>-23.602315999999998</v>
      </c>
      <c r="D381" s="4">
        <v>146.12351799999999</v>
      </c>
      <c r="E381" s="5" t="s">
        <v>11</v>
      </c>
      <c r="F381" s="6">
        <v>38230</v>
      </c>
      <c r="G381">
        <v>90</v>
      </c>
      <c r="H381" s="7">
        <v>1639</v>
      </c>
      <c r="I381" s="8">
        <v>4.4874603000766617</v>
      </c>
      <c r="J381" s="4">
        <v>-35.9</v>
      </c>
    </row>
    <row r="382" spans="1:10" x14ac:dyDescent="0.25">
      <c r="A382" s="4">
        <v>103216</v>
      </c>
      <c r="B382" s="4">
        <v>103216</v>
      </c>
      <c r="C382" s="4">
        <v>-23.602315999999998</v>
      </c>
      <c r="D382" s="4">
        <v>146.12351799999999</v>
      </c>
      <c r="E382" s="5" t="s">
        <v>11</v>
      </c>
      <c r="F382" s="6">
        <v>38260</v>
      </c>
      <c r="G382">
        <v>30</v>
      </c>
      <c r="H382" s="7">
        <v>1669</v>
      </c>
      <c r="I382" s="8">
        <v>4.5695980725002734</v>
      </c>
      <c r="J382" s="4">
        <v>-35.9</v>
      </c>
    </row>
    <row r="383" spans="1:10" x14ac:dyDescent="0.25">
      <c r="A383" s="4">
        <v>103216</v>
      </c>
      <c r="B383" s="4">
        <v>103216</v>
      </c>
      <c r="C383" s="4">
        <v>-23.602315999999998</v>
      </c>
      <c r="D383" s="4">
        <v>146.12351799999999</v>
      </c>
      <c r="E383" s="5" t="s">
        <v>11</v>
      </c>
      <c r="F383" s="6">
        <v>38383</v>
      </c>
      <c r="G383">
        <v>120</v>
      </c>
      <c r="H383" s="7">
        <v>1789</v>
      </c>
      <c r="I383" s="8">
        <v>4.8981491621947209</v>
      </c>
      <c r="J383" s="4">
        <v>-35.9</v>
      </c>
    </row>
    <row r="384" spans="1:10" x14ac:dyDescent="0.25">
      <c r="A384" s="4">
        <v>103216</v>
      </c>
      <c r="B384" s="4">
        <v>103216</v>
      </c>
      <c r="C384" s="4">
        <v>-23.602315999999998</v>
      </c>
      <c r="D384" s="4">
        <v>146.12351799999999</v>
      </c>
      <c r="E384" s="5" t="s">
        <v>11</v>
      </c>
      <c r="F384" s="6">
        <v>38411</v>
      </c>
      <c r="G384">
        <v>28</v>
      </c>
      <c r="H384" s="7">
        <v>1817</v>
      </c>
      <c r="I384" s="8">
        <v>4.9748110831234253</v>
      </c>
      <c r="J384" s="4">
        <v>-35.950000000000003</v>
      </c>
    </row>
    <row r="385" spans="1:10" x14ac:dyDescent="0.25">
      <c r="A385" s="4">
        <v>103216</v>
      </c>
      <c r="B385" s="4">
        <v>103216</v>
      </c>
      <c r="C385" s="4">
        <v>-23.602315999999998</v>
      </c>
      <c r="D385" s="4">
        <v>146.12351799999999</v>
      </c>
      <c r="E385" s="5" t="s">
        <v>11</v>
      </c>
      <c r="F385" s="6">
        <v>38442</v>
      </c>
      <c r="G385">
        <v>30</v>
      </c>
      <c r="H385" s="7">
        <v>1847</v>
      </c>
      <c r="I385" s="8">
        <v>5.0569488555470379</v>
      </c>
      <c r="J385" s="4">
        <v>-35.9</v>
      </c>
    </row>
    <row r="386" spans="1:10" x14ac:dyDescent="0.25">
      <c r="A386" s="4">
        <v>103216</v>
      </c>
      <c r="B386" s="4">
        <v>103216</v>
      </c>
      <c r="C386" s="4">
        <v>-23.602315999999998</v>
      </c>
      <c r="D386" s="4">
        <v>146.12351799999999</v>
      </c>
      <c r="E386" s="5" t="s">
        <v>11</v>
      </c>
      <c r="F386" s="6">
        <v>38472</v>
      </c>
      <c r="G386">
        <v>30</v>
      </c>
      <c r="H386" s="7">
        <v>1877</v>
      </c>
      <c r="I386" s="8">
        <v>5.1390866279706495</v>
      </c>
      <c r="J386" s="4">
        <v>-36.1</v>
      </c>
    </row>
    <row r="387" spans="1:10" x14ac:dyDescent="0.25">
      <c r="A387" s="4">
        <v>103216</v>
      </c>
      <c r="B387" s="4">
        <v>103216</v>
      </c>
      <c r="C387" s="4">
        <v>-23.602315999999998</v>
      </c>
      <c r="D387" s="4">
        <v>146.12351799999999</v>
      </c>
      <c r="E387" s="5" t="s">
        <v>11</v>
      </c>
      <c r="F387" s="6">
        <v>38503</v>
      </c>
      <c r="G387">
        <v>30</v>
      </c>
      <c r="H387" s="7">
        <v>1907</v>
      </c>
      <c r="I387" s="8">
        <v>5.2212244003942612</v>
      </c>
      <c r="J387" s="4">
        <v>-36</v>
      </c>
    </row>
    <row r="388" spans="1:10" x14ac:dyDescent="0.25">
      <c r="A388" s="4">
        <v>103216</v>
      </c>
      <c r="B388" s="4">
        <v>103216</v>
      </c>
      <c r="C388" s="4">
        <v>-23.602315999999998</v>
      </c>
      <c r="D388" s="4">
        <v>146.12351799999999</v>
      </c>
      <c r="E388" s="5" t="s">
        <v>11</v>
      </c>
      <c r="F388" s="6">
        <v>38533</v>
      </c>
      <c r="G388">
        <v>30</v>
      </c>
      <c r="H388" s="7">
        <v>1937</v>
      </c>
      <c r="I388" s="8">
        <v>5.3033621728178728</v>
      </c>
      <c r="J388" s="4">
        <v>-35.799999999999997</v>
      </c>
    </row>
    <row r="389" spans="1:10" x14ac:dyDescent="0.25">
      <c r="A389" s="4">
        <v>103216</v>
      </c>
      <c r="B389" s="4">
        <v>103216</v>
      </c>
      <c r="C389" s="4">
        <v>-23.602315999999998</v>
      </c>
      <c r="D389" s="4">
        <v>146.12351799999999</v>
      </c>
      <c r="E389" s="5" t="s">
        <v>11</v>
      </c>
      <c r="F389" s="6">
        <v>38564</v>
      </c>
      <c r="G389">
        <v>30</v>
      </c>
      <c r="H389" s="7">
        <v>1967</v>
      </c>
      <c r="I389" s="8">
        <v>5.3854999452414853</v>
      </c>
      <c r="J389" s="4">
        <v>-35.9</v>
      </c>
    </row>
    <row r="390" spans="1:10" x14ac:dyDescent="0.25">
      <c r="A390" s="4">
        <v>103216</v>
      </c>
      <c r="B390" s="4">
        <v>103216</v>
      </c>
      <c r="C390" s="4">
        <v>-23.602315999999998</v>
      </c>
      <c r="D390" s="4">
        <v>146.12351799999999</v>
      </c>
      <c r="E390" s="5" t="s">
        <v>11</v>
      </c>
      <c r="F390" s="6">
        <v>38595</v>
      </c>
      <c r="G390">
        <v>30</v>
      </c>
      <c r="H390" s="7">
        <v>1997</v>
      </c>
      <c r="I390" s="8">
        <v>5.467637717665097</v>
      </c>
      <c r="J390" s="4">
        <v>-35.9</v>
      </c>
    </row>
    <row r="391" spans="1:10" x14ac:dyDescent="0.25">
      <c r="A391" s="4">
        <v>103216</v>
      </c>
      <c r="B391" s="4">
        <v>103216</v>
      </c>
      <c r="C391" s="4">
        <v>-23.602315999999998</v>
      </c>
      <c r="D391" s="4">
        <v>146.12351799999999</v>
      </c>
      <c r="E391" s="5" t="s">
        <v>11</v>
      </c>
      <c r="F391" s="6">
        <v>38625</v>
      </c>
      <c r="G391">
        <v>30</v>
      </c>
      <c r="H391" s="7">
        <v>2027</v>
      </c>
      <c r="I391" s="8">
        <v>5.5497754900887086</v>
      </c>
      <c r="J391" s="4">
        <v>-36.049999999999997</v>
      </c>
    </row>
    <row r="392" spans="1:10" x14ac:dyDescent="0.25">
      <c r="A392" s="4">
        <v>103216</v>
      </c>
      <c r="B392" s="4">
        <v>103216</v>
      </c>
      <c r="C392" s="4">
        <v>-23.602315999999998</v>
      </c>
      <c r="D392" s="4">
        <v>146.12351799999999</v>
      </c>
      <c r="E392" s="5" t="s">
        <v>11</v>
      </c>
      <c r="F392" s="6">
        <v>38656</v>
      </c>
      <c r="G392">
        <v>30</v>
      </c>
      <c r="H392" s="7">
        <v>2057</v>
      </c>
      <c r="I392" s="8">
        <v>5.6319132625123203</v>
      </c>
      <c r="J392" s="4">
        <v>-36.049999999999997</v>
      </c>
    </row>
    <row r="393" spans="1:10" x14ac:dyDescent="0.25">
      <c r="A393" s="4">
        <v>103216</v>
      </c>
      <c r="B393" s="4">
        <v>103216</v>
      </c>
      <c r="C393" s="4">
        <v>-23.602315999999998</v>
      </c>
      <c r="D393" s="4">
        <v>146.12351799999999</v>
      </c>
      <c r="E393" s="5" t="s">
        <v>11</v>
      </c>
      <c r="F393" s="6">
        <v>38686</v>
      </c>
      <c r="G393">
        <v>30</v>
      </c>
      <c r="H393" s="7">
        <v>2087</v>
      </c>
      <c r="I393" s="8">
        <v>5.7140510349359328</v>
      </c>
      <c r="J393" s="4">
        <v>-36.15</v>
      </c>
    </row>
    <row r="394" spans="1:10" x14ac:dyDescent="0.25">
      <c r="A394" s="4">
        <v>103216</v>
      </c>
      <c r="B394" s="4">
        <v>103216</v>
      </c>
      <c r="C394" s="4">
        <v>-23.602315999999998</v>
      </c>
      <c r="D394" s="4">
        <v>146.12351799999999</v>
      </c>
      <c r="E394" s="5" t="s">
        <v>11</v>
      </c>
      <c r="F394" s="6">
        <v>38748</v>
      </c>
      <c r="G394">
        <v>60</v>
      </c>
      <c r="H394" s="7">
        <v>2147</v>
      </c>
      <c r="I394" s="8">
        <v>5.8783265797831561</v>
      </c>
      <c r="J394" s="4">
        <v>-36.049999999999997</v>
      </c>
    </row>
    <row r="395" spans="1:10" x14ac:dyDescent="0.25">
      <c r="A395" s="4">
        <v>103216</v>
      </c>
      <c r="B395" s="4">
        <v>103216</v>
      </c>
      <c r="C395" s="4">
        <v>-23.602315999999998</v>
      </c>
      <c r="D395" s="4">
        <v>146.12351799999999</v>
      </c>
      <c r="E395" s="5" t="s">
        <v>11</v>
      </c>
      <c r="F395" s="6">
        <v>38776</v>
      </c>
      <c r="G395">
        <v>28</v>
      </c>
      <c r="H395" s="7">
        <v>2175</v>
      </c>
      <c r="I395" s="8">
        <v>5.9549885007118606</v>
      </c>
      <c r="J395" s="4">
        <v>-35.9</v>
      </c>
    </row>
    <row r="396" spans="1:10" x14ac:dyDescent="0.25">
      <c r="A396" s="4">
        <v>103216</v>
      </c>
      <c r="B396" s="4">
        <v>103216</v>
      </c>
      <c r="C396" s="4">
        <v>-23.602315999999998</v>
      </c>
      <c r="D396" s="4">
        <v>146.12351799999999</v>
      </c>
      <c r="E396" s="5" t="s">
        <v>11</v>
      </c>
      <c r="F396" s="6">
        <v>38837</v>
      </c>
      <c r="G396">
        <v>60</v>
      </c>
      <c r="H396" s="7">
        <v>2235</v>
      </c>
      <c r="I396" s="8">
        <v>6.1192640455590839</v>
      </c>
      <c r="J396" s="4">
        <v>-35.799999999999997</v>
      </c>
    </row>
    <row r="397" spans="1:10" x14ac:dyDescent="0.25">
      <c r="A397" s="4">
        <v>103216</v>
      </c>
      <c r="B397" s="4">
        <v>103216</v>
      </c>
      <c r="C397" s="4">
        <v>-23.602315999999998</v>
      </c>
      <c r="D397" s="4">
        <v>146.12351799999999</v>
      </c>
      <c r="E397" s="5" t="s">
        <v>11</v>
      </c>
      <c r="F397" s="6">
        <v>38898</v>
      </c>
      <c r="G397">
        <v>60</v>
      </c>
      <c r="H397" s="7">
        <v>2295</v>
      </c>
      <c r="I397" s="8">
        <v>6.2835395904063081</v>
      </c>
      <c r="J397" s="4">
        <v>-35.9</v>
      </c>
    </row>
    <row r="398" spans="1:10" x14ac:dyDescent="0.25">
      <c r="A398" s="4">
        <v>103216</v>
      </c>
      <c r="B398" s="4">
        <v>103216</v>
      </c>
      <c r="C398" s="4">
        <v>-23.602315999999998</v>
      </c>
      <c r="D398" s="4">
        <v>146.12351799999999</v>
      </c>
      <c r="E398" s="5" t="s">
        <v>11</v>
      </c>
      <c r="F398" s="6">
        <v>38929</v>
      </c>
      <c r="G398">
        <v>30</v>
      </c>
      <c r="H398" s="7">
        <v>2325</v>
      </c>
      <c r="I398" s="8">
        <v>6.3656773628299197</v>
      </c>
      <c r="J398" s="4">
        <v>-35.9</v>
      </c>
    </row>
    <row r="399" spans="1:10" x14ac:dyDescent="0.25">
      <c r="A399" s="4">
        <v>103216</v>
      </c>
      <c r="B399" s="4">
        <v>103216</v>
      </c>
      <c r="C399" s="4">
        <v>-23.602315999999998</v>
      </c>
      <c r="D399" s="4">
        <v>146.12351799999999</v>
      </c>
      <c r="E399" s="5" t="s">
        <v>11</v>
      </c>
      <c r="F399" s="6">
        <v>38990</v>
      </c>
      <c r="G399">
        <v>60</v>
      </c>
      <c r="H399" s="7">
        <v>2385</v>
      </c>
      <c r="I399" s="8">
        <v>6.5299529076771439</v>
      </c>
      <c r="J399" s="4">
        <v>-36</v>
      </c>
    </row>
    <row r="400" spans="1:10" x14ac:dyDescent="0.25">
      <c r="A400" s="4">
        <v>103216</v>
      </c>
      <c r="B400" s="4">
        <v>103216</v>
      </c>
      <c r="C400" s="4">
        <v>-23.602315999999998</v>
      </c>
      <c r="D400" s="4">
        <v>146.12351799999999</v>
      </c>
      <c r="E400" s="5" t="s">
        <v>11</v>
      </c>
      <c r="F400" s="6">
        <v>39020</v>
      </c>
      <c r="G400">
        <v>30</v>
      </c>
      <c r="H400" s="7">
        <v>2415</v>
      </c>
      <c r="I400" s="8">
        <v>6.6120906801007555</v>
      </c>
      <c r="J400" s="4">
        <v>-36.200000000000003</v>
      </c>
    </row>
    <row r="401" spans="1:10" x14ac:dyDescent="0.25">
      <c r="A401" s="4">
        <v>103216</v>
      </c>
      <c r="B401" s="4">
        <v>103216</v>
      </c>
      <c r="C401" s="4">
        <v>-23.602315999999998</v>
      </c>
      <c r="D401" s="4">
        <v>146.12351799999999</v>
      </c>
      <c r="E401" s="5" t="s">
        <v>11</v>
      </c>
      <c r="F401" s="6">
        <v>39051</v>
      </c>
      <c r="G401">
        <v>30</v>
      </c>
      <c r="H401" s="7">
        <v>2445</v>
      </c>
      <c r="I401" s="8">
        <v>6.6942284525243672</v>
      </c>
      <c r="J401" s="4">
        <v>-36.049999999999997</v>
      </c>
    </row>
    <row r="402" spans="1:10" x14ac:dyDescent="0.25">
      <c r="A402" s="4">
        <v>103216</v>
      </c>
      <c r="B402" s="4">
        <v>103216</v>
      </c>
      <c r="C402" s="4">
        <v>-23.602315999999998</v>
      </c>
      <c r="D402" s="4">
        <v>146.12351799999999</v>
      </c>
      <c r="E402" s="5" t="s">
        <v>11</v>
      </c>
      <c r="F402" s="6">
        <v>39082</v>
      </c>
      <c r="G402">
        <v>30</v>
      </c>
      <c r="H402" s="7">
        <v>2475</v>
      </c>
      <c r="I402" s="8">
        <v>6.7763662249479788</v>
      </c>
      <c r="J402" s="4">
        <v>-35.799999999999997</v>
      </c>
    </row>
    <row r="403" spans="1:10" x14ac:dyDescent="0.25">
      <c r="A403" s="4">
        <v>103216</v>
      </c>
      <c r="B403" s="4">
        <v>103216</v>
      </c>
      <c r="C403" s="4">
        <v>-23.602315999999998</v>
      </c>
      <c r="D403" s="4">
        <v>146.12351799999999</v>
      </c>
      <c r="E403" s="5" t="s">
        <v>11</v>
      </c>
      <c r="F403" s="6">
        <v>39141</v>
      </c>
      <c r="G403">
        <v>58</v>
      </c>
      <c r="H403" s="7">
        <v>2533</v>
      </c>
      <c r="I403" s="8">
        <v>6.9351659183002958</v>
      </c>
      <c r="J403" s="4">
        <v>-35.950000000000003</v>
      </c>
    </row>
    <row r="404" spans="1:10" x14ac:dyDescent="0.25">
      <c r="A404" s="4">
        <v>103216</v>
      </c>
      <c r="B404" s="4">
        <v>103216</v>
      </c>
      <c r="C404" s="4">
        <v>-23.602315999999998</v>
      </c>
      <c r="D404" s="4">
        <v>146.12351799999999</v>
      </c>
      <c r="E404" s="5" t="s">
        <v>11</v>
      </c>
      <c r="F404" s="6">
        <v>39172</v>
      </c>
      <c r="G404">
        <v>30</v>
      </c>
      <c r="H404" s="7">
        <v>2563</v>
      </c>
      <c r="I404" s="8">
        <v>7.0173036907239075</v>
      </c>
      <c r="J404" s="4">
        <v>-36</v>
      </c>
    </row>
    <row r="405" spans="1:10" x14ac:dyDescent="0.25">
      <c r="A405" s="4">
        <v>103216</v>
      </c>
      <c r="B405" s="4">
        <v>103216</v>
      </c>
      <c r="C405" s="4">
        <v>-23.602315999999998</v>
      </c>
      <c r="D405" s="4">
        <v>146.12351799999999</v>
      </c>
      <c r="E405" s="5" t="s">
        <v>11</v>
      </c>
      <c r="F405" s="6">
        <v>39202</v>
      </c>
      <c r="G405">
        <v>30</v>
      </c>
      <c r="H405" s="7">
        <v>2593</v>
      </c>
      <c r="I405" s="8">
        <v>7.0994414631475191</v>
      </c>
      <c r="J405" s="4">
        <v>-35.9</v>
      </c>
    </row>
    <row r="406" spans="1:10" x14ac:dyDescent="0.25">
      <c r="A406" s="4">
        <v>103216</v>
      </c>
      <c r="B406" s="4">
        <v>103216</v>
      </c>
      <c r="C406" s="4">
        <v>-23.602315999999998</v>
      </c>
      <c r="D406" s="4">
        <v>146.12351799999999</v>
      </c>
      <c r="E406" s="5" t="s">
        <v>11</v>
      </c>
      <c r="F406" s="6">
        <v>39233</v>
      </c>
      <c r="G406">
        <v>30</v>
      </c>
      <c r="H406" s="7">
        <v>2623</v>
      </c>
      <c r="I406" s="8">
        <v>7.1815792355711308</v>
      </c>
      <c r="J406" s="4">
        <v>-36</v>
      </c>
    </row>
    <row r="407" spans="1:10" x14ac:dyDescent="0.25">
      <c r="A407" s="4">
        <v>103216</v>
      </c>
      <c r="B407" s="4">
        <v>103216</v>
      </c>
      <c r="C407" s="4">
        <v>-23.602315999999998</v>
      </c>
      <c r="D407" s="4">
        <v>146.12351799999999</v>
      </c>
      <c r="E407" s="5" t="s">
        <v>11</v>
      </c>
      <c r="F407" s="6">
        <v>39294</v>
      </c>
      <c r="G407">
        <v>60</v>
      </c>
      <c r="H407" s="7">
        <v>2683</v>
      </c>
      <c r="I407" s="8">
        <v>7.3458547804183549</v>
      </c>
      <c r="J407" s="4">
        <v>-35.9</v>
      </c>
    </row>
    <row r="408" spans="1:10" x14ac:dyDescent="0.25">
      <c r="A408" s="4">
        <v>103216</v>
      </c>
      <c r="B408" s="4">
        <v>103216</v>
      </c>
      <c r="C408" s="4">
        <v>-23.602315999999998</v>
      </c>
      <c r="D408" s="4">
        <v>146.12351799999999</v>
      </c>
      <c r="E408" s="5" t="s">
        <v>11</v>
      </c>
      <c r="F408" s="6">
        <v>40732</v>
      </c>
      <c r="G408">
        <v>1418</v>
      </c>
      <c r="H408" s="7">
        <v>4101</v>
      </c>
      <c r="I408" s="8">
        <v>11.228233490307742</v>
      </c>
      <c r="J408" s="4">
        <v>-35.65</v>
      </c>
    </row>
    <row r="409" spans="1:10" x14ac:dyDescent="0.25">
      <c r="A409" s="4">
        <v>103216</v>
      </c>
      <c r="B409" s="4">
        <v>103216</v>
      </c>
      <c r="C409" s="4">
        <v>-23.602315999999998</v>
      </c>
      <c r="D409" s="4">
        <v>146.12351799999999</v>
      </c>
      <c r="E409" s="5" t="s">
        <v>11</v>
      </c>
      <c r="F409" s="6">
        <v>40765</v>
      </c>
      <c r="G409">
        <v>32</v>
      </c>
      <c r="H409" s="7">
        <v>4133</v>
      </c>
      <c r="I409" s="8">
        <v>11.315847114226262</v>
      </c>
      <c r="J409" s="4">
        <v>-35.700000000000003</v>
      </c>
    </row>
    <row r="410" spans="1:10" x14ac:dyDescent="0.25">
      <c r="A410" s="4">
        <v>103216</v>
      </c>
      <c r="B410" s="4">
        <v>103216</v>
      </c>
      <c r="C410" s="4">
        <v>-23.602315999999998</v>
      </c>
      <c r="D410" s="4">
        <v>146.12351799999999</v>
      </c>
      <c r="E410" s="5" t="s">
        <v>11</v>
      </c>
      <c r="F410" s="6">
        <v>40812</v>
      </c>
      <c r="G410">
        <v>46</v>
      </c>
      <c r="H410" s="7">
        <v>4179</v>
      </c>
      <c r="I410" s="8">
        <v>11.441791698609133</v>
      </c>
      <c r="J410" s="4">
        <v>-35.700000000000003</v>
      </c>
    </row>
    <row r="411" spans="1:10" x14ac:dyDescent="0.25">
      <c r="A411" s="4">
        <v>103216</v>
      </c>
      <c r="B411" s="4">
        <v>103216</v>
      </c>
      <c r="C411" s="4">
        <v>-23.602315999999998</v>
      </c>
      <c r="D411" s="4">
        <v>146.12351799999999</v>
      </c>
      <c r="E411" s="5" t="s">
        <v>11</v>
      </c>
      <c r="F411" s="6">
        <v>40835</v>
      </c>
      <c r="G411">
        <v>23</v>
      </c>
      <c r="H411" s="7">
        <v>4202</v>
      </c>
      <c r="I411" s="8">
        <v>11.504763990800569</v>
      </c>
      <c r="J411" s="4">
        <v>-35.700000000000003</v>
      </c>
    </row>
    <row r="412" spans="1:10" x14ac:dyDescent="0.25">
      <c r="A412" s="4">
        <v>103216</v>
      </c>
      <c r="B412" s="4">
        <v>103216</v>
      </c>
      <c r="C412" s="4">
        <v>-23.602315999999998</v>
      </c>
      <c r="D412" s="4">
        <v>146.12351799999999</v>
      </c>
      <c r="E412" s="5" t="s">
        <v>11</v>
      </c>
      <c r="F412" s="6">
        <v>40868</v>
      </c>
      <c r="G412">
        <v>32</v>
      </c>
      <c r="H412" s="7">
        <v>4234</v>
      </c>
      <c r="I412" s="8">
        <v>11.592377614719089</v>
      </c>
      <c r="J412" s="4">
        <v>-35.85</v>
      </c>
    </row>
    <row r="413" spans="1:10" x14ac:dyDescent="0.25">
      <c r="A413" s="4">
        <v>103216</v>
      </c>
      <c r="B413" s="4">
        <v>103216</v>
      </c>
      <c r="C413" s="4">
        <v>-23.602315999999998</v>
      </c>
      <c r="D413" s="4">
        <v>146.12351799999999</v>
      </c>
      <c r="E413" s="5" t="s">
        <v>11</v>
      </c>
      <c r="F413" s="6">
        <v>40900</v>
      </c>
      <c r="G413">
        <v>32</v>
      </c>
      <c r="H413" s="7">
        <v>4266</v>
      </c>
      <c r="I413" s="8">
        <v>11.679991238637609</v>
      </c>
      <c r="J413" s="4">
        <v>-35.65</v>
      </c>
    </row>
    <row r="414" spans="1:10" x14ac:dyDescent="0.25">
      <c r="A414" s="4">
        <v>103216</v>
      </c>
      <c r="B414" s="4">
        <v>103216</v>
      </c>
      <c r="C414" s="4">
        <v>-23.602315999999998</v>
      </c>
      <c r="D414" s="4">
        <v>146.12351799999999</v>
      </c>
      <c r="E414" s="5" t="s">
        <v>11</v>
      </c>
      <c r="F414" s="6">
        <v>40969</v>
      </c>
      <c r="G414">
        <v>68</v>
      </c>
      <c r="H414" s="7">
        <v>4334</v>
      </c>
      <c r="I414" s="8">
        <v>11.866170189464462</v>
      </c>
      <c r="J414" s="4">
        <v>-35.75</v>
      </c>
    </row>
    <row r="416" spans="1:10" x14ac:dyDescent="0.25">
      <c r="A416" s="4">
        <v>103217</v>
      </c>
      <c r="B416" s="4">
        <v>103217</v>
      </c>
      <c r="C416" s="4">
        <v>-23.603057</v>
      </c>
      <c r="D416" s="4">
        <v>146.12991</v>
      </c>
      <c r="E416" s="5" t="s">
        <v>12</v>
      </c>
      <c r="F416" s="6">
        <v>36593</v>
      </c>
      <c r="G416">
        <v>29</v>
      </c>
      <c r="H416" s="7">
        <v>29</v>
      </c>
      <c r="I416" s="8">
        <v>7.939984667615814E-2</v>
      </c>
      <c r="J416" s="4">
        <v>-36.700000000000003</v>
      </c>
    </row>
    <row r="417" spans="1:10" x14ac:dyDescent="0.25">
      <c r="A417" s="4">
        <v>103217</v>
      </c>
      <c r="B417" s="4">
        <v>103217</v>
      </c>
      <c r="C417" s="4">
        <v>-23.603057</v>
      </c>
      <c r="D417" s="4">
        <v>146.12991</v>
      </c>
      <c r="E417" s="5" t="s">
        <v>12</v>
      </c>
      <c r="F417" s="6">
        <v>36607</v>
      </c>
      <c r="G417">
        <v>14</v>
      </c>
      <c r="H417" s="7">
        <v>43</v>
      </c>
      <c r="I417" s="8">
        <v>0.11773080714051035</v>
      </c>
      <c r="J417" s="4">
        <v>-36.799999999999997</v>
      </c>
    </row>
    <row r="418" spans="1:10" x14ac:dyDescent="0.25">
      <c r="A418" s="4">
        <v>103217</v>
      </c>
      <c r="B418" s="4">
        <v>103217</v>
      </c>
      <c r="C418" s="4">
        <v>-23.603057</v>
      </c>
      <c r="D418" s="4">
        <v>146.12991</v>
      </c>
      <c r="E418" s="5" t="s">
        <v>12</v>
      </c>
      <c r="F418" s="6">
        <v>36614</v>
      </c>
      <c r="G418">
        <v>7</v>
      </c>
      <c r="H418" s="7">
        <v>50</v>
      </c>
      <c r="I418" s="8">
        <v>0.13689628737268644</v>
      </c>
      <c r="J418" s="4">
        <v>-36.950000000000003</v>
      </c>
    </row>
    <row r="419" spans="1:10" x14ac:dyDescent="0.25">
      <c r="A419" s="4">
        <v>103217</v>
      </c>
      <c r="B419" s="4">
        <v>103217</v>
      </c>
      <c r="C419" s="4">
        <v>-23.603057</v>
      </c>
      <c r="D419" s="4">
        <v>146.12991</v>
      </c>
      <c r="E419" s="5" t="s">
        <v>12</v>
      </c>
      <c r="F419" s="6">
        <v>36623</v>
      </c>
      <c r="G419">
        <v>8</v>
      </c>
      <c r="H419" s="7">
        <v>58</v>
      </c>
      <c r="I419" s="8">
        <v>0.15879969335231628</v>
      </c>
      <c r="J419" s="4">
        <v>-36.799999999999997</v>
      </c>
    </row>
    <row r="420" spans="1:10" x14ac:dyDescent="0.25">
      <c r="A420" s="4">
        <v>103217</v>
      </c>
      <c r="B420" s="4">
        <v>103217</v>
      </c>
      <c r="C420" s="4">
        <v>-23.603057</v>
      </c>
      <c r="D420" s="4">
        <v>146.12991</v>
      </c>
      <c r="E420" s="5" t="s">
        <v>12</v>
      </c>
      <c r="F420" s="6">
        <v>36909</v>
      </c>
      <c r="G420">
        <v>281</v>
      </c>
      <c r="H420" s="7">
        <v>339</v>
      </c>
      <c r="I420" s="8">
        <v>0.92815682838681413</v>
      </c>
      <c r="J420" s="4">
        <v>-37.799999999999997</v>
      </c>
    </row>
    <row r="421" spans="1:10" x14ac:dyDescent="0.25">
      <c r="A421" s="4">
        <v>103217</v>
      </c>
      <c r="B421" s="4">
        <v>103217</v>
      </c>
      <c r="C421" s="4">
        <v>-23.603057</v>
      </c>
      <c r="D421" s="4">
        <v>146.12991</v>
      </c>
      <c r="E421" s="5" t="s">
        <v>12</v>
      </c>
      <c r="F421" s="6">
        <v>36944</v>
      </c>
      <c r="G421">
        <v>34</v>
      </c>
      <c r="H421" s="7">
        <v>373</v>
      </c>
      <c r="I421" s="8">
        <v>1.0212463038002408</v>
      </c>
      <c r="J421" s="4">
        <v>-37.799999999999997</v>
      </c>
    </row>
    <row r="422" spans="1:10" x14ac:dyDescent="0.25">
      <c r="A422" s="4">
        <v>103217</v>
      </c>
      <c r="B422" s="4">
        <v>103217</v>
      </c>
      <c r="C422" s="4">
        <v>-23.603057</v>
      </c>
      <c r="D422" s="4">
        <v>146.12991</v>
      </c>
      <c r="E422" s="5" t="s">
        <v>12</v>
      </c>
      <c r="F422" s="6">
        <v>37315</v>
      </c>
      <c r="G422">
        <v>366</v>
      </c>
      <c r="H422" s="7">
        <v>739</v>
      </c>
      <c r="I422" s="8">
        <v>2.0233271273683058</v>
      </c>
      <c r="J422" s="4">
        <v>-40.04</v>
      </c>
    </row>
    <row r="423" spans="1:10" x14ac:dyDescent="0.25">
      <c r="A423" s="4">
        <v>103217</v>
      </c>
      <c r="B423" s="4">
        <v>103217</v>
      </c>
      <c r="C423" s="4">
        <v>-23.603057</v>
      </c>
      <c r="D423" s="4">
        <v>146.12991</v>
      </c>
      <c r="E423" s="5" t="s">
        <v>12</v>
      </c>
      <c r="F423" s="6">
        <v>38595</v>
      </c>
      <c r="G423">
        <v>1260</v>
      </c>
      <c r="H423" s="7">
        <v>1999</v>
      </c>
      <c r="I423" s="8">
        <v>5.4731135691600041</v>
      </c>
      <c r="J423" s="4">
        <v>-37.75</v>
      </c>
    </row>
    <row r="424" spans="1:10" x14ac:dyDescent="0.25">
      <c r="A424" s="4">
        <v>103217</v>
      </c>
      <c r="B424" s="4">
        <v>103217</v>
      </c>
      <c r="C424" s="4">
        <v>-23.603057</v>
      </c>
      <c r="D424" s="4">
        <v>146.12991</v>
      </c>
      <c r="E424" s="5" t="s">
        <v>12</v>
      </c>
      <c r="F424" s="6">
        <v>38625</v>
      </c>
      <c r="G424">
        <v>30</v>
      </c>
      <c r="H424" s="7">
        <v>2029</v>
      </c>
      <c r="I424" s="8">
        <v>5.5552513415836158</v>
      </c>
      <c r="J424" s="4">
        <v>-37.85</v>
      </c>
    </row>
    <row r="425" spans="1:10" x14ac:dyDescent="0.25">
      <c r="A425" s="4">
        <v>103217</v>
      </c>
      <c r="B425" s="4">
        <v>103217</v>
      </c>
      <c r="C425" s="4">
        <v>-23.603057</v>
      </c>
      <c r="D425" s="4">
        <v>146.12991</v>
      </c>
      <c r="E425" s="5" t="s">
        <v>12</v>
      </c>
      <c r="F425" s="6">
        <v>38656</v>
      </c>
      <c r="G425">
        <v>30</v>
      </c>
      <c r="H425" s="7">
        <v>2059</v>
      </c>
      <c r="I425" s="8">
        <v>5.6373891140072283</v>
      </c>
      <c r="J425" s="4">
        <v>-38</v>
      </c>
    </row>
    <row r="426" spans="1:10" x14ac:dyDescent="0.25">
      <c r="A426" s="4">
        <v>103217</v>
      </c>
      <c r="B426" s="4">
        <v>103217</v>
      </c>
      <c r="C426" s="4">
        <v>-23.603057</v>
      </c>
      <c r="D426" s="4">
        <v>146.12991</v>
      </c>
      <c r="E426" s="5" t="s">
        <v>12</v>
      </c>
      <c r="F426" s="6">
        <v>38686</v>
      </c>
      <c r="G426">
        <v>30</v>
      </c>
      <c r="H426" s="7">
        <v>2089</v>
      </c>
      <c r="I426" s="8">
        <v>5.71952688643084</v>
      </c>
      <c r="J426" s="4">
        <v>-37.75</v>
      </c>
    </row>
    <row r="427" spans="1:10" x14ac:dyDescent="0.25">
      <c r="A427" s="4">
        <v>103217</v>
      </c>
      <c r="B427" s="4">
        <v>103217</v>
      </c>
      <c r="C427" s="4">
        <v>-23.603057</v>
      </c>
      <c r="D427" s="4">
        <v>146.12991</v>
      </c>
      <c r="E427" s="5" t="s">
        <v>12</v>
      </c>
      <c r="F427" s="6">
        <v>38748</v>
      </c>
      <c r="G427">
        <v>60</v>
      </c>
      <c r="H427" s="7">
        <v>2149</v>
      </c>
      <c r="I427" s="8">
        <v>5.8838024312780632</v>
      </c>
      <c r="J427" s="4">
        <v>-37.9</v>
      </c>
    </row>
    <row r="428" spans="1:10" x14ac:dyDescent="0.25">
      <c r="A428" s="4">
        <v>103217</v>
      </c>
      <c r="B428" s="4">
        <v>103217</v>
      </c>
      <c r="C428" s="4">
        <v>-23.603057</v>
      </c>
      <c r="D428" s="4">
        <v>146.12991</v>
      </c>
      <c r="E428" s="5" t="s">
        <v>12</v>
      </c>
      <c r="F428" s="6">
        <v>38776</v>
      </c>
      <c r="G428">
        <v>28</v>
      </c>
      <c r="H428" s="7">
        <v>2177</v>
      </c>
      <c r="I428" s="8">
        <v>5.9604643522067677</v>
      </c>
      <c r="J428" s="4">
        <v>-37.700000000000003</v>
      </c>
    </row>
    <row r="429" spans="1:10" x14ac:dyDescent="0.25">
      <c r="A429" s="4">
        <v>103217</v>
      </c>
      <c r="B429" s="4">
        <v>103217</v>
      </c>
      <c r="C429" s="4">
        <v>-23.603057</v>
      </c>
      <c r="D429" s="4">
        <v>146.12991</v>
      </c>
      <c r="E429" s="5" t="s">
        <v>12</v>
      </c>
      <c r="F429" s="6">
        <v>38837</v>
      </c>
      <c r="G429">
        <v>60</v>
      </c>
      <c r="H429" s="7">
        <v>2237</v>
      </c>
      <c r="I429" s="8">
        <v>6.1247398970539919</v>
      </c>
      <c r="J429" s="4">
        <v>-37.65</v>
      </c>
    </row>
    <row r="430" spans="1:10" x14ac:dyDescent="0.25">
      <c r="A430" s="4">
        <v>103217</v>
      </c>
      <c r="B430" s="4">
        <v>103217</v>
      </c>
      <c r="C430" s="4">
        <v>-23.603057</v>
      </c>
      <c r="D430" s="4">
        <v>146.12991</v>
      </c>
      <c r="E430" s="5" t="s">
        <v>12</v>
      </c>
      <c r="F430" s="6">
        <v>38898</v>
      </c>
      <c r="G430">
        <v>60</v>
      </c>
      <c r="H430" s="7">
        <v>2297</v>
      </c>
      <c r="I430" s="8">
        <v>6.2890154419012152</v>
      </c>
      <c r="J430" s="4">
        <v>-37.700000000000003</v>
      </c>
    </row>
    <row r="431" spans="1:10" x14ac:dyDescent="0.25">
      <c r="A431" s="4">
        <v>103217</v>
      </c>
      <c r="B431" s="4">
        <v>103217</v>
      </c>
      <c r="C431" s="4">
        <v>-23.603057</v>
      </c>
      <c r="D431" s="4">
        <v>146.12991</v>
      </c>
      <c r="E431" s="5" t="s">
        <v>12</v>
      </c>
      <c r="F431" s="6">
        <v>38929</v>
      </c>
      <c r="G431">
        <v>30</v>
      </c>
      <c r="H431" s="7">
        <v>2327</v>
      </c>
      <c r="I431" s="8">
        <v>6.3711532143248277</v>
      </c>
      <c r="J431" s="4">
        <v>-37.85</v>
      </c>
    </row>
    <row r="432" spans="1:10" x14ac:dyDescent="0.25">
      <c r="A432" s="4">
        <v>103217</v>
      </c>
      <c r="B432" s="4">
        <v>103217</v>
      </c>
      <c r="C432" s="4">
        <v>-23.603057</v>
      </c>
      <c r="D432" s="4">
        <v>146.12991</v>
      </c>
      <c r="E432" s="5" t="s">
        <v>12</v>
      </c>
      <c r="F432" s="6">
        <v>38990</v>
      </c>
      <c r="G432">
        <v>60</v>
      </c>
      <c r="H432" s="7">
        <v>2387</v>
      </c>
      <c r="I432" s="8">
        <v>6.535428759172051</v>
      </c>
      <c r="J432" s="4">
        <v>-40.299999999999997</v>
      </c>
    </row>
    <row r="433" spans="1:10" x14ac:dyDescent="0.25">
      <c r="A433" s="4">
        <v>103217</v>
      </c>
      <c r="B433" s="4">
        <v>103217</v>
      </c>
      <c r="C433" s="4">
        <v>-23.603057</v>
      </c>
      <c r="D433" s="4">
        <v>146.12991</v>
      </c>
      <c r="E433" s="5" t="s">
        <v>12</v>
      </c>
      <c r="F433" s="6">
        <v>39020</v>
      </c>
      <c r="G433">
        <v>30</v>
      </c>
      <c r="H433" s="7">
        <v>2417</v>
      </c>
      <c r="I433" s="8">
        <v>6.6175665315956627</v>
      </c>
      <c r="J433" s="4">
        <v>-38.299999999999997</v>
      </c>
    </row>
    <row r="434" spans="1:10" x14ac:dyDescent="0.25">
      <c r="A434" s="4">
        <v>103217</v>
      </c>
      <c r="B434" s="4">
        <v>103217</v>
      </c>
      <c r="C434" s="4">
        <v>-23.603057</v>
      </c>
      <c r="D434" s="4">
        <v>146.12991</v>
      </c>
      <c r="E434" s="5" t="s">
        <v>12</v>
      </c>
      <c r="F434" s="6">
        <v>39051</v>
      </c>
      <c r="G434">
        <v>30</v>
      </c>
      <c r="H434" s="7">
        <v>2447</v>
      </c>
      <c r="I434" s="8">
        <v>6.6997043040192752</v>
      </c>
      <c r="J434" s="4">
        <v>-38</v>
      </c>
    </row>
    <row r="435" spans="1:10" x14ac:dyDescent="0.25">
      <c r="A435" s="4">
        <v>103217</v>
      </c>
      <c r="B435" s="4">
        <v>103217</v>
      </c>
      <c r="C435" s="4">
        <v>-23.603057</v>
      </c>
      <c r="D435" s="4">
        <v>146.12991</v>
      </c>
      <c r="E435" s="5" t="s">
        <v>12</v>
      </c>
      <c r="F435" s="6">
        <v>39082</v>
      </c>
      <c r="G435">
        <v>30</v>
      </c>
      <c r="H435" s="7">
        <v>2477</v>
      </c>
      <c r="I435" s="8">
        <v>6.7818420764428868</v>
      </c>
      <c r="J435" s="4">
        <v>-37.65</v>
      </c>
    </row>
    <row r="436" spans="1:10" x14ac:dyDescent="0.25">
      <c r="A436" s="4">
        <v>103217</v>
      </c>
      <c r="B436" s="4">
        <v>103217</v>
      </c>
      <c r="C436" s="4">
        <v>-23.603057</v>
      </c>
      <c r="D436" s="4">
        <v>146.12991</v>
      </c>
      <c r="E436" s="5" t="s">
        <v>12</v>
      </c>
      <c r="F436" s="6">
        <v>39141</v>
      </c>
      <c r="G436">
        <v>58</v>
      </c>
      <c r="H436" s="7">
        <v>2535</v>
      </c>
      <c r="I436" s="8">
        <v>6.940641769795203</v>
      </c>
      <c r="J436" s="4">
        <v>-39.799999999999997</v>
      </c>
    </row>
    <row r="437" spans="1:10" x14ac:dyDescent="0.25">
      <c r="A437" s="4">
        <v>103217</v>
      </c>
      <c r="B437" s="4">
        <v>103217</v>
      </c>
      <c r="C437" s="4">
        <v>-23.603057</v>
      </c>
      <c r="D437" s="4">
        <v>146.12991</v>
      </c>
      <c r="E437" s="5" t="s">
        <v>12</v>
      </c>
      <c r="F437" s="6">
        <v>39172</v>
      </c>
      <c r="G437">
        <v>30</v>
      </c>
      <c r="H437" s="7">
        <v>2565</v>
      </c>
      <c r="I437" s="8">
        <v>7.0227795422188146</v>
      </c>
      <c r="J437" s="4">
        <v>-37.799999999999997</v>
      </c>
    </row>
    <row r="438" spans="1:10" x14ac:dyDescent="0.25">
      <c r="A438" s="4">
        <v>103217</v>
      </c>
      <c r="B438" s="4">
        <v>103217</v>
      </c>
      <c r="C438" s="4">
        <v>-23.603057</v>
      </c>
      <c r="D438" s="4">
        <v>146.12991</v>
      </c>
      <c r="E438" s="5" t="s">
        <v>12</v>
      </c>
      <c r="F438" s="6">
        <v>39202</v>
      </c>
      <c r="G438">
        <v>30</v>
      </c>
      <c r="H438" s="7">
        <v>2595</v>
      </c>
      <c r="I438" s="8">
        <v>7.1049173146424272</v>
      </c>
      <c r="J438" s="4">
        <v>-39.9</v>
      </c>
    </row>
    <row r="439" spans="1:10" x14ac:dyDescent="0.25">
      <c r="A439" s="4">
        <v>103217</v>
      </c>
      <c r="B439" s="4">
        <v>103217</v>
      </c>
      <c r="C439" s="4">
        <v>-23.603057</v>
      </c>
      <c r="D439" s="4">
        <v>146.12991</v>
      </c>
      <c r="E439" s="5" t="s">
        <v>12</v>
      </c>
      <c r="F439" s="6">
        <v>39233</v>
      </c>
      <c r="G439">
        <v>30</v>
      </c>
      <c r="H439" s="7">
        <v>2625</v>
      </c>
      <c r="I439" s="8">
        <v>7.1870550870660388</v>
      </c>
      <c r="J439" s="4">
        <v>-38.5</v>
      </c>
    </row>
    <row r="440" spans="1:10" x14ac:dyDescent="0.25">
      <c r="A440" s="4">
        <v>103217</v>
      </c>
      <c r="B440" s="4">
        <v>103217</v>
      </c>
      <c r="C440" s="4">
        <v>-23.603057</v>
      </c>
      <c r="D440" s="4">
        <v>146.12991</v>
      </c>
      <c r="E440" s="5" t="s">
        <v>12</v>
      </c>
      <c r="F440" s="6">
        <v>39294</v>
      </c>
      <c r="G440">
        <v>60</v>
      </c>
      <c r="H440" s="7">
        <v>2685</v>
      </c>
      <c r="I440" s="8">
        <v>7.3513306319132621</v>
      </c>
      <c r="J440" s="4">
        <v>-37.799999999999997</v>
      </c>
    </row>
    <row r="441" spans="1:10" x14ac:dyDescent="0.25">
      <c r="A441" s="4">
        <v>103217</v>
      </c>
      <c r="B441" s="4">
        <v>103217</v>
      </c>
      <c r="C441" s="4">
        <v>-23.603057</v>
      </c>
      <c r="D441" s="4">
        <v>146.12991</v>
      </c>
      <c r="E441" s="5" t="s">
        <v>12</v>
      </c>
      <c r="F441" s="6">
        <v>40732</v>
      </c>
      <c r="G441">
        <v>1418</v>
      </c>
      <c r="H441" s="7">
        <v>4103</v>
      </c>
      <c r="I441" s="8">
        <v>11.233709341802649</v>
      </c>
      <c r="J441" s="4">
        <v>-36.6</v>
      </c>
    </row>
    <row r="442" spans="1:10" x14ac:dyDescent="0.25">
      <c r="A442" s="4">
        <v>103217</v>
      </c>
      <c r="B442" s="4">
        <v>103217</v>
      </c>
      <c r="C442" s="4">
        <v>-23.603057</v>
      </c>
      <c r="D442" s="4">
        <v>146.12991</v>
      </c>
      <c r="E442" s="5" t="s">
        <v>12</v>
      </c>
      <c r="F442" s="6">
        <v>40765</v>
      </c>
      <c r="G442">
        <v>32</v>
      </c>
      <c r="H442" s="7">
        <v>4135</v>
      </c>
      <c r="I442" s="8">
        <v>11.321322965721169</v>
      </c>
      <c r="J442" s="4">
        <v>-36.549999999999997</v>
      </c>
    </row>
    <row r="443" spans="1:10" x14ac:dyDescent="0.25">
      <c r="A443" s="4">
        <v>103217</v>
      </c>
      <c r="B443" s="4">
        <v>103217</v>
      </c>
      <c r="C443" s="4">
        <v>-23.603057</v>
      </c>
      <c r="D443" s="4">
        <v>146.12991</v>
      </c>
      <c r="E443" s="5" t="s">
        <v>12</v>
      </c>
      <c r="F443" s="6">
        <v>40812</v>
      </c>
      <c r="G443">
        <v>46</v>
      </c>
      <c r="H443" s="7">
        <v>4181</v>
      </c>
      <c r="I443" s="8">
        <v>11.447267550104041</v>
      </c>
      <c r="J443" s="4">
        <v>-36.65</v>
      </c>
    </row>
    <row r="444" spans="1:10" x14ac:dyDescent="0.25">
      <c r="A444" s="4">
        <v>103217</v>
      </c>
      <c r="B444" s="4">
        <v>103217</v>
      </c>
      <c r="C444" s="4">
        <v>-23.603057</v>
      </c>
      <c r="D444" s="4">
        <v>146.12991</v>
      </c>
      <c r="E444" s="5" t="s">
        <v>12</v>
      </c>
      <c r="F444" s="6">
        <v>40835</v>
      </c>
      <c r="G444">
        <v>23</v>
      </c>
      <c r="H444" s="7">
        <v>4204</v>
      </c>
      <c r="I444" s="8">
        <v>11.510239842295476</v>
      </c>
      <c r="J444" s="4">
        <v>-38.65</v>
      </c>
    </row>
    <row r="445" spans="1:10" x14ac:dyDescent="0.25">
      <c r="A445" s="4">
        <v>103217</v>
      </c>
      <c r="B445" s="4">
        <v>103217</v>
      </c>
      <c r="C445" s="4">
        <v>-23.603057</v>
      </c>
      <c r="D445" s="4">
        <v>146.12991</v>
      </c>
      <c r="E445" s="5" t="s">
        <v>12</v>
      </c>
      <c r="F445" s="6">
        <v>40868</v>
      </c>
      <c r="G445">
        <v>32</v>
      </c>
      <c r="H445" s="7">
        <v>4236</v>
      </c>
      <c r="I445" s="8">
        <v>11.597853466213996</v>
      </c>
      <c r="J445" s="4">
        <v>-37</v>
      </c>
    </row>
    <row r="446" spans="1:10" x14ac:dyDescent="0.25">
      <c r="A446" s="4">
        <v>103217</v>
      </c>
      <c r="B446" s="4">
        <v>103217</v>
      </c>
      <c r="C446" s="4">
        <v>-23.603057</v>
      </c>
      <c r="D446" s="4">
        <v>146.12991</v>
      </c>
      <c r="E446" s="5" t="s">
        <v>12</v>
      </c>
      <c r="F446" s="6">
        <v>40900</v>
      </c>
      <c r="G446">
        <v>32</v>
      </c>
      <c r="H446" s="7">
        <v>4268</v>
      </c>
      <c r="I446" s="8">
        <v>11.685467090132516</v>
      </c>
      <c r="J446" s="4">
        <v>-36.700000000000003</v>
      </c>
    </row>
    <row r="447" spans="1:10" x14ac:dyDescent="0.25">
      <c r="A447" s="4">
        <v>103217</v>
      </c>
      <c r="B447" s="4">
        <v>103217</v>
      </c>
      <c r="C447" s="4">
        <v>-23.603057</v>
      </c>
      <c r="D447" s="4">
        <v>146.12991</v>
      </c>
      <c r="E447" s="5" t="s">
        <v>12</v>
      </c>
      <c r="F447" s="6">
        <v>40969</v>
      </c>
      <c r="G447">
        <v>68</v>
      </c>
      <c r="H447" s="7">
        <v>4336</v>
      </c>
      <c r="I447" s="8">
        <v>11.871646040959369</v>
      </c>
      <c r="J447" s="4">
        <v>-36.799999999999997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graphs</vt:lpstr>
      <vt:lpstr>data</vt:lpstr>
      <vt:lpstr>Sheet3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Harris-Pascal</dc:creator>
  <cp:lastModifiedBy>Chris Harris-Pascal</cp:lastModifiedBy>
  <dcterms:created xsi:type="dcterms:W3CDTF">2015-10-14T05:10:47Z</dcterms:created>
  <dcterms:modified xsi:type="dcterms:W3CDTF">2015-10-23T05:14:52Z</dcterms:modified>
</cp:coreProperties>
</file>