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filterPrivacy="1" defaultThemeVersion="124226"/>
  <xr:revisionPtr revIDLastSave="1517" documentId="13_ncr:1_{BD88A39B-D600-4CE5-A92F-A262416C7191}" xr6:coauthVersionLast="47" xr6:coauthVersionMax="47" xr10:uidLastSave="{DF8BA5F3-254B-470B-A9CC-F8AD7E228883}"/>
  <bookViews>
    <workbookView xWindow="-120" yWindow="-120" windowWidth="29040" windowHeight="15720" tabRatio="882" firstSheet="1" activeTab="1" xr2:uid="{0D890651-105F-4155-8328-58CF515E9432}"/>
  </bookViews>
  <sheets>
    <sheet name="Figure 1" sheetId="1" state="hidden" r:id="rId1"/>
    <sheet name="Table 1.1 NCCE" sheetId="64" r:id="rId2"/>
    <sheet name="Table 1.2 (Updated)" sheetId="84" r:id="rId3"/>
    <sheet name="Table 2.1 NCCE" sheetId="6" r:id="rId4"/>
    <sheet name="Table 3.1 NCCE" sheetId="45" r:id="rId5"/>
    <sheet name="Table 3.2" sheetId="48" r:id="rId6"/>
    <sheet name="Table 3.3" sheetId="50" r:id="rId7"/>
    <sheet name="Table 3.4" sheetId="51" r:id="rId8"/>
    <sheet name="Table 3.5" sheetId="53" r:id="rId9"/>
    <sheet name="Table 3.6" sheetId="54" r:id="rId10"/>
    <sheet name="Table 3.7" sheetId="55" r:id="rId11"/>
    <sheet name="Table 3.8" sheetId="56" r:id="rId12"/>
    <sheet name="Table 3.9" sheetId="58" r:id="rId13"/>
    <sheet name="Table 3.11" sheetId="61" state="hidden" r:id="rId14"/>
  </sheets>
  <definedNames>
    <definedName name="_xlnm.Print_Area" localSheetId="1">'Table 1.1 NCCE'!$A$1:$C$44</definedName>
    <definedName name="_xlnm.Print_Area" localSheetId="2">'Table 1.2 (Updated)'!#REF!</definedName>
    <definedName name="_xlnm.Print_Area" localSheetId="3">'Table 2.1 NCCE'!$A$1:$F$49</definedName>
    <definedName name="_xlnm.Print_Area" localSheetId="4">'Table 3.1 NCCE'!$A$1:$F$36</definedName>
    <definedName name="_xlnm.Print_Area" localSheetId="13">'Table 3.11'!$A$1:$J$54</definedName>
    <definedName name="_xlnm.Print_Area" localSheetId="5">'Table 3.2'!$A$1:$F$48</definedName>
    <definedName name="_xlnm.Print_Area" localSheetId="6">'Table 3.3'!$A$1:$E$17</definedName>
    <definedName name="_xlnm.Print_Area" localSheetId="7">'Table 3.4'!$A$1:$F$36</definedName>
    <definedName name="_xlnm.Print_Area" localSheetId="8">'Table 3.5'!$A$1:$F$22</definedName>
    <definedName name="_xlnm.Print_Area" localSheetId="9">'Table 3.6'!$A$1:$E$53</definedName>
    <definedName name="_xlnm.Print_Area" localSheetId="10">'Table 3.7'!$A$1:$F$27</definedName>
    <definedName name="_xlnm.Print_Area" localSheetId="11">'Table 3.8'!$A$1:$F$31</definedName>
    <definedName name="_xlnm.Print_Area" localSheetId="12">'Table 3.9'!$A$1:$F$16</definedName>
    <definedName name="Z_02EC4555_5648_4529_98EC_3FB6B89B867F_.wvu.PrintArea" localSheetId="4" hidden="1">'Table 3.1 NCCE'!$A$1:$F$37</definedName>
    <definedName name="Z_02EC4555_5648_4529_98EC_3FB6B89B867F_.wvu.PrintArea" localSheetId="5" hidden="1">'Table 3.2'!$A$1:$F$47</definedName>
    <definedName name="Z_02EC4555_5648_4529_98EC_3FB6B89B867F_.wvu.PrintArea" localSheetId="6" hidden="1">'Table 3.3'!$A$1:$E$15</definedName>
    <definedName name="Z_02EC4555_5648_4529_98EC_3FB6B89B867F_.wvu.PrintArea" localSheetId="7" hidden="1">'Table 3.4'!$A$1:$F$22</definedName>
    <definedName name="Z_02EC4555_5648_4529_98EC_3FB6B89B867F_.wvu.PrintArea" localSheetId="8" hidden="1">'Table 3.5'!$A$1:$F$31</definedName>
    <definedName name="Z_02EC4555_5648_4529_98EC_3FB6B89B867F_.wvu.PrintArea" localSheetId="10" hidden="1">'Table 3.7'!$A$1:$F$28</definedName>
    <definedName name="Z_02EC4555_5648_4529_98EC_3FB6B89B867F_.wvu.PrintArea" localSheetId="11" hidden="1">'Table 3.8'!$A$1:$F$31</definedName>
    <definedName name="Z_1E4EBAB2_6872_4520_BF8A_226AAF054257_.wvu.PrintArea" localSheetId="4" hidden="1">'Table 3.1 NCCE'!#REF!</definedName>
    <definedName name="Z_B25D4AC8_47EB_407B_BE70_8908CEF72BED_.wvu.PrintArea" localSheetId="4" hidden="1">'Table 3.1 NCCE'!#REF!</definedName>
    <definedName name="Z_BF9299E5_737A_4E0C_9D41_A753AB534F5C_.wvu.PrintArea" localSheetId="4" hidden="1">'Table 3.1 NCCE'!#REF!</definedName>
    <definedName name="Z_BF96F35B_CE86_4EAA_BC56_620191C156ED_.wvu.PrintArea" localSheetId="4" hidden="1">'Table 3.1 NCCE'!$A$1:$F$37</definedName>
    <definedName name="Z_BF96F35B_CE86_4EAA_BC56_620191C156ED_.wvu.PrintArea" localSheetId="5" hidden="1">'Table 3.2'!$A$1:$F$47</definedName>
    <definedName name="Z_BF96F35B_CE86_4EAA_BC56_620191C156ED_.wvu.PrintArea" localSheetId="6" hidden="1">'Table 3.3'!$A$1:$E$15</definedName>
    <definedName name="Z_BF96F35B_CE86_4EAA_BC56_620191C156ED_.wvu.PrintArea" localSheetId="7" hidden="1">'Table 3.4'!$A$1:$F$22</definedName>
    <definedName name="Z_BF96F35B_CE86_4EAA_BC56_620191C156ED_.wvu.PrintArea" localSheetId="8" hidden="1">'Table 3.5'!$A$1:$F$31</definedName>
    <definedName name="Z_BF96F35B_CE86_4EAA_BC56_620191C156ED_.wvu.PrintArea" localSheetId="10" hidden="1">'Table 3.7'!$A$1:$F$28</definedName>
    <definedName name="Z_BF96F35B_CE86_4EAA_BC56_620191C156ED_.wvu.PrintArea" localSheetId="11" hidden="1">'Table 3.8'!$A$1:$F$31</definedName>
    <definedName name="Z_BFB02F83_41B1_44AF_A78B_0A94ECFFD68F_.wvu.PrintArea" localSheetId="4" hidden="1">'Table 3.1 NCCE'!#REF!</definedName>
    <definedName name="Z_D4786556_5610_4637_8BFC_AE78BCCB000A_.wvu.Cols" localSheetId="7" hidden="1">'Table 3.4'!#REF!</definedName>
    <definedName name="Z_E17A761E_E232_4B16_B081_29C59F6C978B_.wvu.Cols" localSheetId="7" hidden="1">'Table 3.4'!#REF!</definedName>
    <definedName name="Z_F0126648_A843_4414_99F0_D623F0487F49_.wvu.PrintArea" localSheetId="4" hidden="1">'Table 3.1 NCCE'!$A$1:$F$37</definedName>
    <definedName name="Z_F0126648_A843_4414_99F0_D623F0487F49_.wvu.PrintArea" localSheetId="5" hidden="1">'Table 3.2'!$A$1:$F$47</definedName>
    <definedName name="Z_F0126648_A843_4414_99F0_D623F0487F49_.wvu.PrintArea" localSheetId="6" hidden="1">'Table 3.3'!$A$1:$E$15</definedName>
    <definedName name="Z_F0126648_A843_4414_99F0_D623F0487F49_.wvu.PrintArea" localSheetId="7" hidden="1">'Table 3.4'!$A$1:$F$22</definedName>
    <definedName name="Z_F0126648_A843_4414_99F0_D623F0487F49_.wvu.PrintArea" localSheetId="8" hidden="1">'Table 3.5'!$A$1:$F$31</definedName>
    <definedName name="Z_F0126648_A843_4414_99F0_D623F0487F49_.wvu.PrintArea" localSheetId="10" hidden="1">'Table 3.7'!$A$1:$F$28</definedName>
    <definedName name="Z_F0126648_A843_4414_99F0_D623F0487F49_.wvu.PrintArea" localSheetId="11" hidden="1">'Table 3.8'!$A$1:$F$31</definedName>
  </definedNames>
  <calcPr calcId="191028"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7" i="61" l="1"/>
  <c r="I40" i="61"/>
  <c r="H40" i="61"/>
  <c r="G40" i="61"/>
  <c r="F40" i="61"/>
  <c r="E40" i="61"/>
  <c r="D40" i="61"/>
  <c r="C40" i="61"/>
  <c r="B40" i="61"/>
  <c r="I38" i="61"/>
  <c r="H38" i="61"/>
  <c r="G38" i="61"/>
  <c r="F38" i="61"/>
  <c r="E38" i="61"/>
  <c r="D38" i="61"/>
  <c r="C38" i="61"/>
  <c r="B38" i="61"/>
  <c r="I37" i="61"/>
  <c r="H37" i="61"/>
  <c r="G37" i="61"/>
  <c r="F37" i="61"/>
  <c r="E37" i="61"/>
  <c r="D37" i="61"/>
  <c r="C37" i="61"/>
  <c r="B37" i="61"/>
  <c r="I33" i="61"/>
  <c r="H33" i="61"/>
  <c r="G33" i="61"/>
  <c r="F33" i="61"/>
  <c r="E33" i="61"/>
  <c r="D33" i="61"/>
  <c r="C33" i="61"/>
  <c r="B33" i="61"/>
  <c r="J9" i="61"/>
  <c r="J40" i="61"/>
  <c r="J7" i="61"/>
  <c r="J38" i="61"/>
  <c r="I10" i="61"/>
  <c r="H10" i="61"/>
  <c r="G10" i="61"/>
  <c r="F10" i="61"/>
  <c r="E10" i="61"/>
  <c r="D10" i="61"/>
  <c r="C10" i="61"/>
  <c r="B10" i="61"/>
  <c r="J24" i="61"/>
  <c r="J26" i="61"/>
  <c r="J28" i="61"/>
  <c r="J29" i="61"/>
  <c r="J31" i="61"/>
  <c r="J13" i="61"/>
  <c r="J15" i="61"/>
  <c r="J17" i="61"/>
  <c r="J18" i="61"/>
  <c r="J20" i="61"/>
  <c r="J21" i="61"/>
  <c r="J11" i="61"/>
  <c r="J8" i="61"/>
  <c r="J6" i="61"/>
  <c r="I39" i="61"/>
  <c r="I41" i="61"/>
  <c r="H39" i="61"/>
  <c r="H41" i="61"/>
  <c r="G39" i="61"/>
  <c r="G41" i="61"/>
  <c r="F39" i="61"/>
  <c r="F41" i="61"/>
  <c r="E39" i="61"/>
  <c r="E41" i="61"/>
  <c r="D39" i="61"/>
  <c r="D41" i="61"/>
  <c r="C39" i="61"/>
  <c r="C41" i="61"/>
  <c r="B39" i="61"/>
  <c r="B41" i="61"/>
  <c r="I22" i="61"/>
  <c r="H22" i="61"/>
  <c r="G22" i="61"/>
  <c r="F22" i="61"/>
  <c r="E22" i="61"/>
  <c r="D22" i="61"/>
  <c r="C22" i="61"/>
  <c r="B22" i="61"/>
  <c r="J10" i="61"/>
  <c r="J37" i="61"/>
  <c r="J33" i="61"/>
  <c r="J39" i="61"/>
  <c r="J22" i="61"/>
  <c r="J41" i="61"/>
</calcChain>
</file>

<file path=xl/sharedStrings.xml><?xml version="1.0" encoding="utf-8"?>
<sst xmlns="http://schemas.openxmlformats.org/spreadsheetml/2006/main" count="506" uniqueCount="338">
  <si>
    <t>Figure 1</t>
  </si>
  <si>
    <t>2021-22 Estimated actual
$'000</t>
  </si>
  <si>
    <t>2022-23 Estimate
$'000</t>
  </si>
  <si>
    <t>Departmental</t>
  </si>
  <si>
    <t>Annual appropriations - ordinary annual services (a)</t>
  </si>
  <si>
    <t xml:space="preserve">    Prior year appropriations available </t>
  </si>
  <si>
    <t xml:space="preserve">    s74 External Revenue (d)</t>
  </si>
  <si>
    <t>Annual appropriations - other services - non-operating (f)</t>
  </si>
  <si>
    <t>Total departmental annual appropriations</t>
  </si>
  <si>
    <t>Special accounts (g)</t>
  </si>
  <si>
    <t xml:space="preserve">    Appropriation receipts (h)</t>
  </si>
  <si>
    <t xml:space="preserve">    Non-appropriation receipts</t>
  </si>
  <si>
    <t>Total special accounts</t>
  </si>
  <si>
    <t>less departmental appropriations drawn from annual/special
  appropriations and credited to special accounts</t>
  </si>
  <si>
    <t>Total departmental resourcing</t>
  </si>
  <si>
    <t>Administered</t>
  </si>
  <si>
    <t xml:space="preserve">    Outcome 1</t>
  </si>
  <si>
    <t>Total administered annual appropriations</t>
  </si>
  <si>
    <t xml:space="preserve">Total administered special appropriations </t>
  </si>
  <si>
    <t>Total administered resourcing</t>
  </si>
  <si>
    <t>Total resourcing for ASIC</t>
  </si>
  <si>
    <t>2021-22</t>
  </si>
  <si>
    <t>2022-23</t>
  </si>
  <si>
    <t>Average staffing level (number)</t>
  </si>
  <si>
    <t>Third party payments from and on behalf of other entities</t>
  </si>
  <si>
    <t>Receipts received from other entities for the provision of services 
  (disclosed above in s74 External Revenue section above)</t>
  </si>
  <si>
    <t>All figures shown above are GST exclusive - these may not match figures in the cash flow statement.</t>
  </si>
  <si>
    <t>Prepared on a resourcing (i.e. appropriations available) basis.</t>
  </si>
  <si>
    <r>
      <t xml:space="preserve">(b) Excludes $4.669m subject to administrative quarantine by Finance or withheld under section 51 of the </t>
    </r>
    <r>
      <rPr>
        <i/>
        <sz val="8"/>
        <color indexed="8"/>
        <rFont val="Arial"/>
        <family val="2"/>
      </rPr>
      <t>Public Governance, Performance and Accountability Act 2013 (PGPA Act).</t>
    </r>
  </si>
  <si>
    <t>(c) Excludes departmental capital budget (DCB).</t>
  </si>
  <si>
    <t>(d) Estimated External Revenue receipts under section 74 of the PGPA Act.</t>
  </si>
  <si>
    <t>(e) Departmental capital budgets are not separately identified in Appropriation Bill (No.1) and form part of ordinary annual services items. Please refer to Table 3.5 for further details. For accounting purposes, this amount has been designated as a 'contribution by owner'.</t>
  </si>
  <si>
    <t>(f) Appropriation Bill (No. 2) 2022-23.</t>
  </si>
  <si>
    <t xml:space="preserve">(g) Excludes trust moneys held in Services for Other Entities and Trust Moneys (SOETM) and other special accounts. For further information on special accounts, please refer to Budget Paper No. 4 - Agency Resourcing. Please also see Table 2.1 for further information on outcome and program expenses broken down by various funding sources, e.g. annual appropriations, special appropriations and special accounts. </t>
  </si>
  <si>
    <t xml:space="preserve">(h) Amounts credited to the special account from ASIC's annual appropriations. </t>
  </si>
  <si>
    <t>Program</t>
  </si>
  <si>
    <t>2021-22
$'000</t>
  </si>
  <si>
    <t>2022-23
$'000</t>
  </si>
  <si>
    <t>2023-24
$'000</t>
  </si>
  <si>
    <t>2024-25
$'000</t>
  </si>
  <si>
    <t>2025-26
$'000</t>
  </si>
  <si>
    <t>Receipt measures</t>
  </si>
  <si>
    <t>Administered receipt</t>
  </si>
  <si>
    <t>Total receipt measures</t>
  </si>
  <si>
    <t>Payment measures</t>
  </si>
  <si>
    <t>Departmental payment</t>
  </si>
  <si>
    <t>Total payment measures</t>
  </si>
  <si>
    <t>Total</t>
  </si>
  <si>
    <t>Prepared on a Government Finance Statistics (Underlying Cash) basis. Figures displayed as a negative (-) represent a decrease in funds and a positive (+) represent an increase in funds.</t>
  </si>
  <si>
    <t>Table 2.1:  Budgeted expenses for Outcome 1</t>
  </si>
  <si>
    <t>Outcome 1: Improved confidence in Australia's financial markets through promoting informed investors and financial consumers, facilitating fair and efficient markets and delivering efficient registry systems.</t>
  </si>
  <si>
    <t>2022-23
Budget
$'000</t>
  </si>
  <si>
    <t>2023-24 Forward estimate
$'000</t>
  </si>
  <si>
    <t>2024-25 Forward estimate
$'000</t>
  </si>
  <si>
    <t>2025-26
Forward estimate
$'000</t>
  </si>
  <si>
    <t>Program 1.1: Australian Securities and Investments Commission</t>
  </si>
  <si>
    <t>Administered expenses</t>
  </si>
  <si>
    <t>Ordinary annual services
  (Appropriation Bill No. 1)</t>
  </si>
  <si>
    <t>Administered total</t>
  </si>
  <si>
    <t>Departmental expenses</t>
  </si>
  <si>
    <t>Departmental appropriation</t>
  </si>
  <si>
    <t>s74 External Revenue (b)</t>
  </si>
  <si>
    <t>Departmental total</t>
  </si>
  <si>
    <t>Total expenses for program 1.1</t>
  </si>
  <si>
    <t>Program 1.2: Banking Act 1959, Life Insurance Act 1995, unclaimed monies and special accounts</t>
  </si>
  <si>
    <t>Companies unclaimed monies - s77 of the PGPA ACT</t>
  </si>
  <si>
    <t>Special appropriations</t>
  </si>
  <si>
    <t>Total expenses for program 1.2</t>
  </si>
  <si>
    <t>Outcome 1 Totals by appropriation type</t>
  </si>
  <si>
    <t>Total expenses for Outcome 1</t>
  </si>
  <si>
    <t>(a) Expenses not requiring appropriation in the Budget year are doubtful debts.</t>
  </si>
  <si>
    <t>(c) Expenses not requiring appropriation in the Budget year are made up of depreciation and amortisation expenses.</t>
  </si>
  <si>
    <t>Note: Departmental appropriation splits and totals are indicative estimates and may change in the course of the budget year as government priorities change.</t>
  </si>
  <si>
    <t>Table 3.1:  Comprehensive income statement (showing net cost of services) for the period ended
30 June</t>
  </si>
  <si>
    <t>EXPENSES</t>
  </si>
  <si>
    <t>Employee benefits</t>
  </si>
  <si>
    <t>Suppliers</t>
  </si>
  <si>
    <t>Depreciation and amortisation (a)</t>
  </si>
  <si>
    <t>Finance costs</t>
  </si>
  <si>
    <t>Total expenses</t>
  </si>
  <si>
    <t xml:space="preserve">LESS: </t>
  </si>
  <si>
    <t>OWN-SOURCE INCOME</t>
  </si>
  <si>
    <t>Own-source revenue</t>
  </si>
  <si>
    <t>Sale of goods and rendering of
  services</t>
  </si>
  <si>
    <t>Royalties</t>
  </si>
  <si>
    <t>Other</t>
  </si>
  <si>
    <t>Total own-source revenue</t>
  </si>
  <si>
    <t>Total own-source income</t>
  </si>
  <si>
    <t>Net (cost of)/contribution by
  services</t>
  </si>
  <si>
    <t>Revenue from Government</t>
  </si>
  <si>
    <t>Surplus/(deficit) attributable to the
  Australian Government</t>
  </si>
  <si>
    <t>OTHER COMPREHENSIVE INCOME</t>
  </si>
  <si>
    <t>Changes in asset revaluation surplus</t>
  </si>
  <si>
    <t xml:space="preserve">Total other comprehensive income </t>
  </si>
  <si>
    <t>Total comprehensive income/(loss)</t>
  </si>
  <si>
    <t>Total comprehensive income/(loss)
  attributable to the Australian
  Government</t>
  </si>
  <si>
    <t>Note: Impact of net cash appropriation arrangements</t>
  </si>
  <si>
    <t>Total comprehensive income/(loss)
  - as per statement of
  Comprehensive Income</t>
  </si>
  <si>
    <t>plus: depreciation/amortisation of assets
  funded through appropriations
  (departmental capital budget funding
  and/or equity injections) (a)</t>
  </si>
  <si>
    <t>plus: depreciation/amortisation
  expenses for ROU assets (b)</t>
  </si>
  <si>
    <t>less: lease principal repayments (b)</t>
  </si>
  <si>
    <t>Net Cash Operating Surplus/ (Deficit)</t>
  </si>
  <si>
    <t xml:space="preserve">Prepared on Australian Accounting Standards basis. </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</si>
  <si>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</si>
  <si>
    <r>
      <t xml:space="preserve">(b) Applies leases under AASB 16 </t>
    </r>
    <r>
      <rPr>
        <i/>
        <sz val="8"/>
        <color rgb="FF000000"/>
        <rFont val="Arial"/>
        <family val="2"/>
      </rPr>
      <t>Leases</t>
    </r>
    <r>
      <rPr>
        <sz val="8"/>
        <color indexed="8"/>
        <rFont val="Arial"/>
        <family val="2"/>
      </rPr>
      <t>.</t>
    </r>
  </si>
  <si>
    <t>Table 3.2: Budgeted departmental balance sheet (as at 30 June)</t>
  </si>
  <si>
    <t>ASSETS</t>
  </si>
  <si>
    <t>Financial assets</t>
  </si>
  <si>
    <r>
      <t xml:space="preserve">Cash </t>
    </r>
    <r>
      <rPr>
        <sz val="8"/>
        <rFont val="Arial"/>
        <family val="2"/>
      </rPr>
      <t>and cash equivalents</t>
    </r>
  </si>
  <si>
    <t>Trade and other receivables</t>
  </si>
  <si>
    <t>Total financial assets</t>
  </si>
  <si>
    <t>Non-financial assets</t>
  </si>
  <si>
    <t>Land and buildings</t>
  </si>
  <si>
    <t>Property, plant and equipment</t>
  </si>
  <si>
    <t>Intangibles</t>
  </si>
  <si>
    <t>Other non-financial assets</t>
  </si>
  <si>
    <t>Total non-financial assets</t>
  </si>
  <si>
    <t>Total assets</t>
  </si>
  <si>
    <t>LIABILITIES</t>
  </si>
  <si>
    <t>Payables</t>
  </si>
  <si>
    <t>Other payables</t>
  </si>
  <si>
    <t>Total payables</t>
  </si>
  <si>
    <t>Leases</t>
  </si>
  <si>
    <t>Provisions</t>
  </si>
  <si>
    <t>Employee provisions</t>
  </si>
  <si>
    <t>Other provisions</t>
  </si>
  <si>
    <t>Total provisions</t>
  </si>
  <si>
    <t>Total liabilities</t>
  </si>
  <si>
    <t>Net assets</t>
  </si>
  <si>
    <t>EQUITY*</t>
  </si>
  <si>
    <t>Parent entity interest</t>
  </si>
  <si>
    <t>Contributed equity</t>
  </si>
  <si>
    <t>Reserves</t>
  </si>
  <si>
    <t>Retained surplus (accumulated
  deficit)</t>
  </si>
  <si>
    <t>Total parent entity interest</t>
  </si>
  <si>
    <t>Total equity</t>
  </si>
  <si>
    <t>Prepared on Australian Accounting Standards basis.</t>
  </si>
  <si>
    <t xml:space="preserve">*Equity is the residual interest in assets after the deduction of liabilities. </t>
  </si>
  <si>
    <t>Table 3.3:  Departmental statement of changes in equity — summary of movement
(Budget year 2022-23)</t>
  </si>
  <si>
    <t>Retained
earnings
$'000</t>
  </si>
  <si>
    <t>Asset
revaluation
reserve
$'000</t>
  </si>
  <si>
    <t>Contributed
equity/
capital
$'000</t>
  </si>
  <si>
    <t>Total
equity 
$'000</t>
  </si>
  <si>
    <t>Opening balance as at 1 July 2022</t>
  </si>
  <si>
    <t>Balance carried forward from
  previous period</t>
  </si>
  <si>
    <t>Adjusted opening balance</t>
  </si>
  <si>
    <t>Comprehensive income</t>
  </si>
  <si>
    <t>Other comprehensive income</t>
  </si>
  <si>
    <t>Surplus/(deficit) for the period</t>
  </si>
  <si>
    <t>Total comprehensive income</t>
  </si>
  <si>
    <t>Transactions with owners</t>
  </si>
  <si>
    <t>Contributions by owners</t>
  </si>
  <si>
    <t>Equity injection - Appropriation</t>
  </si>
  <si>
    <t>Departmental Capital Budget (DCB)</t>
  </si>
  <si>
    <t>Sub-total transactions with
  owners</t>
  </si>
  <si>
    <t>Estimated closing balance as at
  30 June 2023</t>
  </si>
  <si>
    <t>Closing balance attributable to
  the Australian Government</t>
  </si>
  <si>
    <t>Commentary only: not for inclusion as a footnote in PBS table</t>
  </si>
  <si>
    <t>Delete lines if not required</t>
  </si>
  <si>
    <t>Format tip:  do not increase the width of the table as it has been sized to fit B5 margins</t>
  </si>
  <si>
    <t>Table 3.4: Budgeted departmental statement of cash flows (for the period ended 30 June)</t>
  </si>
  <si>
    <t>OPERATING ACTIVITIES</t>
  </si>
  <si>
    <t>Cash received</t>
  </si>
  <si>
    <t>Appropriations</t>
  </si>
  <si>
    <t>Receipts from Government</t>
  </si>
  <si>
    <t>Net GST received</t>
  </si>
  <si>
    <t xml:space="preserve">Other </t>
  </si>
  <si>
    <t>Total cash received</t>
  </si>
  <si>
    <t>Cash used</t>
  </si>
  <si>
    <t>Employees</t>
  </si>
  <si>
    <t>Interest payments on lease liability</t>
  </si>
  <si>
    <t>Total cash used</t>
  </si>
  <si>
    <t>Net cash from/(used by)
  operating activities</t>
  </si>
  <si>
    <t>INVESTING ACTIVITIES</t>
  </si>
  <si>
    <t>Purchase of property, plant and
  equipment and intangibles</t>
  </si>
  <si>
    <t>Net cash from/(used by)
  investing activities</t>
  </si>
  <si>
    <t>FINANCING ACTIVITIES</t>
  </si>
  <si>
    <t>Principal payments on lease liability</t>
  </si>
  <si>
    <t>Net cash from/(used by)
  financing activities</t>
  </si>
  <si>
    <t>Net increase/(decrease) in cash
  held</t>
  </si>
  <si>
    <t>Cash and cash equivalents at the
  beginning of the reporting period</t>
  </si>
  <si>
    <t>Cash and cash equivalents at
  the end of the reporting period</t>
  </si>
  <si>
    <t>Table 3.5 Departmental capital budget statement (for the period ended 30 June)</t>
  </si>
  <si>
    <t>NEW CAPITAL APPROPRIATIONS</t>
  </si>
  <si>
    <t>Capital budget - Bill 1 (DCB)</t>
  </si>
  <si>
    <t>Equity injections - Bill 2</t>
  </si>
  <si>
    <t>Total new capital appropriations</t>
  </si>
  <si>
    <t>Provided for:</t>
  </si>
  <si>
    <t>Purchase of non-financial assets</t>
  </si>
  <si>
    <t>Other Items</t>
  </si>
  <si>
    <t>Total items</t>
  </si>
  <si>
    <t>PURCHASE OF NON-FINANCIAL
  ASSETS</t>
  </si>
  <si>
    <t>Funded by capital appropriations (a)</t>
  </si>
  <si>
    <t>Funded by capital appropriation -
  DCB (b)</t>
  </si>
  <si>
    <t>Funded internally from departmental
  resources (c)</t>
  </si>
  <si>
    <t>TOTAL</t>
  </si>
  <si>
    <t>RECONCILIATION OF CASH USED
  TO ACQUIRE ASSETS TO ASSET
  MOVEMENT TABLE</t>
  </si>
  <si>
    <t>Total purchases</t>
  </si>
  <si>
    <t>Total cash used to acquire assets</t>
  </si>
  <si>
    <t>(a) Includes both current Bill 2 and prior Act 2/4/6 appropriations.</t>
  </si>
  <si>
    <t>(b) Includes purchases from current and previous years' Departmental Capital Budgets (DCBs).</t>
  </si>
  <si>
    <t xml:space="preserve">(c) Includes the following s74 external receipts:
- internally developed assets; and
- lease incentives. </t>
  </si>
  <si>
    <t>Table 3.6:  Statement of departmental asset movements (Budget year 2022-23)</t>
  </si>
  <si>
    <t>Buildings
$'000</t>
  </si>
  <si>
    <t>Other
property,
plant and
equipment
$'000</t>
  </si>
  <si>
    <t>Computer
software and
intangibles
$'000</t>
  </si>
  <si>
    <t>Total
$'000</t>
  </si>
  <si>
    <t>As at 1 July 2022</t>
  </si>
  <si>
    <t xml:space="preserve">Gross book value </t>
  </si>
  <si>
    <t>Gross book value - ROU assets</t>
  </si>
  <si>
    <t>Accumulated depreciation/
amortisation and impairment</t>
  </si>
  <si>
    <t>Please show depreciation expenses or other decreases in value as negatives</t>
  </si>
  <si>
    <t>Accumulated depreciation/amortisation and impairment - ROU assets</t>
  </si>
  <si>
    <t>Opening net book balance</t>
  </si>
  <si>
    <t>Capital asset additions</t>
  </si>
  <si>
    <t>Estimated expenditure on new
  or replacement assets</t>
  </si>
  <si>
    <t>By purchase - appropriation equity (a)</t>
  </si>
  <si>
    <t>By purchase - appropriation
  ordinary annual services (b)</t>
  </si>
  <si>
    <t>By purchase - other</t>
  </si>
  <si>
    <t>Total additions</t>
  </si>
  <si>
    <t>Other movements</t>
  </si>
  <si>
    <t>Depreciation/amortisation expense</t>
  </si>
  <si>
    <t>Depreciation/amortisation on 
 ROU assets</t>
  </si>
  <si>
    <t>Total other movements</t>
  </si>
  <si>
    <t>Landscape table</t>
  </si>
  <si>
    <t>As at 30 June 2023</t>
  </si>
  <si>
    <t>Gross book value</t>
  </si>
  <si>
    <t>Accumulated depreciation/
  amortisation and impairment</t>
  </si>
  <si>
    <t>Closing net book balance</t>
  </si>
  <si>
    <t>Operations and Maintenance</t>
  </si>
  <si>
    <t>Preservation and Conservation</t>
  </si>
  <si>
    <t>Total operating expenditure on heritage and cultural assets</t>
  </si>
  <si>
    <t>(a) 'Appropriation equity' refers to equity injections appropriations provided through Appropriation Bill (No. 2) 2022-23, including Collection Development Acquisition Budget.</t>
  </si>
  <si>
    <t>(b) 'Appropriation ordinary annual services' refers to funding provided through Appropriation Bill (No.1) 2022-23 for depreciation/amortisation expenses, Departmental Capital Budget or other operational expenses.</t>
  </si>
  <si>
    <t>Table 3.7:  Schedule of budgeted income and expenses administered on behalf of Government (for the period ended 30 June)</t>
  </si>
  <si>
    <t>Grants</t>
  </si>
  <si>
    <t>Write-down and impairment of assets</t>
  </si>
  <si>
    <t>Interest expense</t>
  </si>
  <si>
    <t>Other expenses</t>
  </si>
  <si>
    <t>Total expenses administered on
  behalf of Government</t>
  </si>
  <si>
    <t>LESS:</t>
  </si>
  <si>
    <t>Taxation revenue</t>
  </si>
  <si>
    <t>Other levies</t>
  </si>
  <si>
    <t>Other taxes</t>
  </si>
  <si>
    <t>Total taxation revenue</t>
  </si>
  <si>
    <t>Non-taxation revenue</t>
  </si>
  <si>
    <t>Fees and fines</t>
  </si>
  <si>
    <t>Other fees from regulatory services</t>
  </si>
  <si>
    <t>Other revenue</t>
  </si>
  <si>
    <t>Total non-taxation revenue</t>
  </si>
  <si>
    <t>Total own-source revenue
  administered on behalf of
  Government</t>
  </si>
  <si>
    <t>Total own-sourced income
  administered on behalf of
  Government</t>
  </si>
  <si>
    <t>Surplus/(deficit)</t>
  </si>
  <si>
    <t>Table 3.8:  Schedule of budgeted assets and liabilities administered on behalf of Government (as at 30 June)</t>
  </si>
  <si>
    <t xml:space="preserve">ASSETS </t>
  </si>
  <si>
    <t>Cash and cash equivalents</t>
  </si>
  <si>
    <t>Taxation receivables</t>
  </si>
  <si>
    <t>Total assets administered on
  behalf of Government</t>
  </si>
  <si>
    <t>Liabilities included in disposal
  groups held for sale</t>
  </si>
  <si>
    <t>Total liabilities administered on
  behalf of Government</t>
  </si>
  <si>
    <t>Net assets/(liabilities)</t>
  </si>
  <si>
    <t xml:space="preserve">Table 3.9: Schedule of budgeted administered cash flows (for the period ended 30 June)  </t>
  </si>
  <si>
    <t>Sales of goods and rendering of
  services</t>
  </si>
  <si>
    <t>Taxes</t>
  </si>
  <si>
    <t>Grant</t>
  </si>
  <si>
    <t>Borrowing costs</t>
  </si>
  <si>
    <t>Cash and cash equivalents at
  beginning of reporting period</t>
  </si>
  <si>
    <t>Cash from Official Public Account for:</t>
  </si>
  <si>
    <t>- Appropriations</t>
  </si>
  <si>
    <t>Total cash from Official Public Account</t>
  </si>
  <si>
    <t>Cash to Official Public Account for:</t>
  </si>
  <si>
    <t>Total cash to Official Public Account</t>
  </si>
  <si>
    <t>Cash and cash equivalents at
  end of reporting period</t>
  </si>
  <si>
    <t>Table 3.11:  Statement of administered asset movements (Budget year 2022-23)</t>
  </si>
  <si>
    <t>Asset category (delete columns if not required)</t>
  </si>
  <si>
    <t>Land
$'000</t>
  </si>
  <si>
    <t>Heritage
and
cultural
$'000</t>
  </si>
  <si>
    <t>Investment
property
$'000</t>
  </si>
  <si>
    <t>Computer
software and
intangibles
$'000</t>
  </si>
  <si>
    <t>L&amp;B,
PP&amp;E
held for sale
$'000</t>
  </si>
  <si>
    <t>Other
$'000</t>
  </si>
  <si>
    <t>Accumulated depreciation/amortisation
  and impairment</t>
  </si>
  <si>
    <t>Accumulated depreciation/amorisation and impairment - ROU assets</t>
  </si>
  <si>
    <t>CAPITAL ASSET ADDITIONS</t>
  </si>
  <si>
    <t>Estimated expenditure on new or
  replacement assets</t>
  </si>
  <si>
    <t>By purchase - appropriation equity - ROU assets</t>
  </si>
  <si>
    <t>By purchase - appropriation ordinary
  annual services (b)</t>
  </si>
  <si>
    <t>By purchase - appropriation ordinary
  annual services - ROU assets</t>
  </si>
  <si>
    <t>By purchase - donated funds</t>
  </si>
  <si>
    <t>By purchase - other - ROU assets</t>
  </si>
  <si>
    <t>Assets received as gifts/donations</t>
  </si>
  <si>
    <t>From acquisition of entities or
  operations (including restructuring)</t>
  </si>
  <si>
    <t>This line must match "Total Purchases of Non-Financial Assets" line in Table 3.10:  Schedule of Administered Capital Budget Statement.</t>
  </si>
  <si>
    <t>Assets held for sale or in a disposal
  group held for sale</t>
  </si>
  <si>
    <t>ROU assets held for sale or in a disposal
  group held for sale</t>
  </si>
  <si>
    <t>Please show depreciation expenses or other decreases in value as negatives.</t>
  </si>
  <si>
    <t>Disposals (c)</t>
  </si>
  <si>
    <t xml:space="preserve">From disposal of entities or
  operations (including restructuring) </t>
  </si>
  <si>
    <t>From disposal of entities or operations
  (including restructuring) on ROU assets</t>
  </si>
  <si>
    <t>Other - ROU assets</t>
  </si>
  <si>
    <t xml:space="preserve"> </t>
  </si>
  <si>
    <t xml:space="preserve">Estimated operating expenditure in income statement for </t>
  </si>
  <si>
    <t>heritage and cultural assets</t>
  </si>
  <si>
    <t>(a) 'Appropriation equity' refers to Administered Assets and Liabilities appropriations provided through Appropriation Bill (No.2) 2022-23, including Collection Development Acquisition Budget.</t>
  </si>
  <si>
    <t xml:space="preserve">(b) 'Appropriation ordinary annual services' refers to funding provided through Appropriation Bill (No.1) 2022-23 for depreciation/amortisation expenses, Administered Capital Budget or other operational expenses. </t>
  </si>
  <si>
    <t>(c) Net proceeds may be returned to the Official Public Account.</t>
  </si>
  <si>
    <t>Table 1.2:  ASIC October 2022-23 Budget measures</t>
  </si>
  <si>
    <t>Part 1: Measures announced since the March 2022-23 Budget</t>
  </si>
  <si>
    <t>Table 1.1: ASIC resource statement - Budget estimates for 2022-23 as at October Budget 2022</t>
  </si>
  <si>
    <t>(a) Appropriation Bill (No. 1) 2022-23, Supply Bill (No.3) 2022-23 and Supply Act (No.1) 2022-23.</t>
  </si>
  <si>
    <t xml:space="preserve">    Departmental appropriation (b) (c)</t>
  </si>
  <si>
    <t xml:space="preserve">    Departmental capital budget (e) </t>
  </si>
  <si>
    <t xml:space="preserve">    Equity injection</t>
  </si>
  <si>
    <t xml:space="preserve">    Opening balance</t>
  </si>
  <si>
    <t>Interest-bearing liabilities</t>
  </si>
  <si>
    <t>Total interest-bearing liabilities</t>
  </si>
  <si>
    <t>Administered payment</t>
  </si>
  <si>
    <t xml:space="preserve">Total </t>
  </si>
  <si>
    <t>(d) The negative expense is a result of the revaluation of the revaluation of the unclaimed moneys provision.</t>
  </si>
  <si>
    <t xml:space="preserve">s74 External Revenue transferred to the
  OPA </t>
  </si>
  <si>
    <t>Expenses not requiring 
  appropriation in the Budget year (a)</t>
  </si>
  <si>
    <t>Expenses not requiring
  appropriation in the Budget year (c)</t>
  </si>
  <si>
    <r>
      <t>Life Insurance Act 1995 -</t>
    </r>
    <r>
      <rPr>
        <sz val="8"/>
        <rFont val="Arial"/>
        <family val="2"/>
      </rPr>
      <t xml:space="preserve"> Life 
  Unclaimed Moneys (d)</t>
    </r>
  </si>
  <si>
    <r>
      <t xml:space="preserve">Banking Act 1959 - </t>
    </r>
    <r>
      <rPr>
        <sz val="8"/>
        <rFont val="Arial"/>
        <family val="2"/>
      </rPr>
      <t>Banking
  Unclaimed Moneys</t>
    </r>
  </si>
  <si>
    <r>
      <t>(b) Estimated expenses incurred in relation to receipts retained under section 74 of the PGPA Act 2013</t>
    </r>
    <r>
      <rPr>
        <i/>
        <sz val="8"/>
        <rFont val="Arial"/>
        <family val="2"/>
      </rPr>
      <t>.</t>
    </r>
  </si>
  <si>
    <t>1.1</t>
  </si>
  <si>
    <t>Companies unclaimed monies - 
    s77 of the PGPA ACT</t>
  </si>
  <si>
    <t>Departmental payment (b)</t>
  </si>
  <si>
    <t>Departmental payment (d)</t>
  </si>
  <si>
    <t>Treasury – additional funding</t>
  </si>
  <si>
    <t>Modernising Business Registers – program funding, director ID sustainment and registry stabilisation</t>
  </si>
  <si>
    <t>(a) The lead entity for measure Fraud Fusion Taskfoce is the National Disability Insurance Agency. The full measure description and package details appear in Budget Paper No. 2, Budget Measures 2022-23, under the Social Services portfolio.</t>
  </si>
  <si>
    <t xml:space="preserve">Fraud Fusion Taskforce (a) </t>
  </si>
  <si>
    <t>Savings from External Labour, 
and Savings from Advertising, 
Travel and Legal Expenses (c)</t>
  </si>
  <si>
    <t>(c) The measure Savings from External Labour, and Savings from Advertising, Travel and Legal Expenses is a cross-portfolio measure. The full measure description and package details appear in the Budget Paper No. 2, Budget Measures 2022-23, under Cross Portfolio measures.</t>
  </si>
  <si>
    <t>(b) This measure includes capital funding for ASIC of $4.6m in 2022-23, $1.0m in 2023-24, $2.1m in 2024-25 and $2.6m in 2025-26.</t>
  </si>
  <si>
    <t>(d) This measure includes a reduction in capital funding for ASIC of $1.3m in 2022-23 and $0.8m in 2024-25.</t>
  </si>
  <si>
    <t>Providing certainty on unlegislated tax and superannuation measures announced by the previous Government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</si>
</sst>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 #,##0.00_-;_-* &quot;-&quot;??_-;_-@_-"/>
    <numFmt numFmtId="164" formatCode="#,##0_);&quot;(&quot;#,##0&quot;)&quot;;&quot;-&quot;_)"/>
    <numFmt numFmtId="165" formatCode="_(* #,##0_);_(* \(#,##0\);_(* &quot;(x)&quot;_);_(@_)"/>
    <numFmt numFmtId="166" formatCode="_-* #,##0_-;\-* #,##0_-;_-* &quot;-&quot;??_-;_-@_-"/>
    <numFmt numFmtId="167" formatCode="#,##0.000_);&quot;(&quot;#,##0.000&quot;)&quot;;&quot;-&quot;_)"/>
    <numFmt numFmtId="168" formatCode="_-* #,##0.0_-;\-* #,##0.0_-;_-* &quot;-&quot;??_-;_-@_-"/>
    <numFmt numFmtId="169" formatCode="#,##0_);\(#,##0\);\-"/>
    <numFmt numFmtId="170" formatCode="0.0"/>
    <numFmt numFmtId="171" formatCode="#,##0\ ;\(#,##0\)\ ;\-\ "/>
  </numFmts>
  <fonts count="36"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8"/>
      <color indexed="53"/>
      <name val="Arial"/>
      <family val="2"/>
    </font>
    <font>
      <b/>
      <sz val="7.5"/>
      <name val="Arial"/>
      <family val="2"/>
    </font>
    <font>
      <sz val="7.5"/>
      <name val="Arial"/>
      <family val="2"/>
    </font>
    <font>
      <sz val="10"/>
      <name val="Arial"/>
      <family val="2"/>
    </font>
    <font>
      <b/>
      <sz val="8"/>
      <color indexed="8"/>
      <name val="Arial"/>
      <family val="2"/>
    </font>
    <font>
      <sz val="7"/>
      <color indexed="8"/>
      <name val="Arial"/>
      <family val="2"/>
    </font>
    <font>
      <i/>
      <sz val="8"/>
      <color indexed="8"/>
      <name val="Arial"/>
      <family val="2"/>
    </font>
    <font>
      <b/>
      <i/>
      <sz val="8"/>
      <color indexed="8"/>
      <name val="Arial"/>
      <family val="2"/>
    </font>
    <font>
      <b/>
      <sz val="10"/>
      <name val="Arial"/>
      <family val="2"/>
    </font>
    <font>
      <strike/>
      <sz val="8"/>
      <color indexed="10"/>
      <name val="Arial"/>
      <family val="2"/>
    </font>
    <font>
      <sz val="10"/>
      <name val="Arial"/>
      <family val="2"/>
    </font>
    <font>
      <sz val="11"/>
      <name val="Calibri"/>
      <family val="2"/>
    </font>
    <font>
      <sz val="8"/>
      <name val="Calibri"/>
      <family val="2"/>
    </font>
    <font>
      <sz val="11"/>
      <color theme="1"/>
      <name val="Calibri"/>
      <family val="2"/>
      <scheme val="minor"/>
    </font>
    <font>
      <sz val="8"/>
      <color rgb="FFFF0000"/>
      <name val="Arial"/>
      <family val="2"/>
    </font>
    <font>
      <b/>
      <i/>
      <sz val="8"/>
      <name val="Arial"/>
      <family val="2"/>
    </font>
    <font>
      <b/>
      <sz val="11"/>
      <name val="Calibri"/>
      <family val="2"/>
    </font>
    <font>
      <b/>
      <sz val="7.5"/>
      <name val="Wingdings"/>
      <charset val="2"/>
    </font>
    <font>
      <sz val="10"/>
      <color theme="1"/>
      <name val="Arial"/>
      <family val="2"/>
    </font>
    <font>
      <b/>
      <sz val="8"/>
      <color rgb="FFFF0000"/>
      <name val="Arial"/>
      <family val="2"/>
    </font>
    <font>
      <sz val="8"/>
      <color theme="1"/>
      <name val="Arial"/>
      <family val="2"/>
    </font>
    <font>
      <sz val="8"/>
      <color rgb="FF000000"/>
      <name val="Arial"/>
      <family val="2"/>
    </font>
    <font>
      <b/>
      <sz val="8"/>
      <color theme="1"/>
      <name val="Calibri"/>
      <family val="2"/>
      <scheme val="minor"/>
    </font>
    <font>
      <sz val="8"/>
      <color indexed="8"/>
      <name val="Arial"/>
      <family val="1"/>
      <charset val="1"/>
    </font>
    <font>
      <b/>
      <sz val="8"/>
      <color theme="9" tint="-0.249977111117893"/>
      <name val="Arial"/>
      <family val="2"/>
    </font>
    <font>
      <sz val="8"/>
      <color theme="9" tint="-0.249977111117893"/>
      <name val="Arial"/>
      <family val="2"/>
    </font>
    <font>
      <sz val="10"/>
      <color rgb="FF000000"/>
      <name val="Arial"/>
      <family val="2"/>
    </font>
    <font>
      <sz val="10"/>
      <color rgb="FF000000"/>
      <name val="Arial"/>
      <family val="2"/>
    </font>
    <font>
      <i/>
      <sz val="8"/>
      <color rgb="FF000000"/>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19">
    <border>
      <left/>
      <right/>
      <top/>
      <bottom/>
      <diagonal/>
    </border>
    <border>
      <left/>
      <right/>
      <top style="hair">
        <color indexed="64"/>
      </top>
      <bottom/>
      <diagonal/>
    </border>
    <border>
      <left/>
      <right/>
      <top style="hair">
        <color indexed="64"/>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style="hair">
        <color theme="1"/>
      </top>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style="hair">
        <color indexed="8"/>
      </top>
      <bottom style="hair">
        <color auto="1"/>
      </bottom>
      <diagonal/>
    </border>
    <border>
      <left/>
      <right/>
      <top style="thin">
        <color indexed="64"/>
      </top>
      <bottom style="thin">
        <color indexed="64"/>
      </bottom>
      <diagonal/>
    </border>
    <border>
      <left/>
      <right/>
      <top style="hair">
        <color auto="1"/>
      </top>
      <bottom style="thin">
        <color indexed="64"/>
      </bottom>
      <diagonal/>
    </border>
    <border>
      <left/>
      <right/>
      <top/>
      <bottom style="hair">
        <color auto="1"/>
      </bottom>
      <diagonal/>
    </border>
    <border>
      <left/>
      <right/>
      <top/>
      <bottom style="hair">
        <color auto="1"/>
      </bottom>
      <diagonal/>
    </border>
    <border>
      <left/>
      <right/>
      <top/>
      <bottom style="hair">
        <color indexed="8"/>
      </bottom>
      <diagonal/>
    </border>
    <border>
      <left/>
      <right/>
      <top style="hair">
        <color auto="1"/>
      </top>
      <bottom style="hair">
        <color theme="1"/>
      </bottom>
      <diagonal/>
    </border>
  </borders>
  <cellStyleXfs count="18">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20" fillId="0" borderId="0"/>
    <xf numFmtId="0" fontId="2" fillId="0" borderId="0"/>
    <xf numFmtId="0" fontId="10" fillId="0" borderId="0">
      <alignment vertical="center"/>
    </xf>
    <xf numFmtId="0" fontId="10" fillId="0" borderId="0"/>
    <xf numFmtId="0" fontId="2" fillId="0" borderId="0"/>
    <xf numFmtId="0" fontId="17" fillId="0" borderId="0"/>
    <xf numFmtId="0" fontId="2" fillId="0" borderId="0"/>
    <xf numFmtId="0" fontId="2" fillId="0" borderId="0">
      <alignment vertical="center"/>
    </xf>
    <xf numFmtId="0" fontId="25" fillId="0" borderId="0"/>
    <xf numFmtId="0" fontId="2" fillId="0" borderId="0">
      <alignment vertical="center"/>
    </xf>
    <xf numFmtId="0" fontId="33" fillId="0" borderId="0"/>
    <xf numFmtId="43" fontId="20" fillId="0" borderId="0" applyFont="0" applyFill="0" applyBorder="0" applyAlignment="0" applyProtection="0"/>
    <xf numFmtId="0" fontId="34" fillId="0" borderId="0"/>
  </cellStyleXfs>
  <cellXfs count="402">
    <xf numFmtId="0" fontId="0" fillId="0" borderId="0" xfId="0"/>
    <xf numFmtId="0" fontId="2" fillId="0" borderId="0" xfId="4"/>
    <xf numFmtId="0" fontId="11" fillId="0" borderId="0" xfId="3" applyFont="1" applyAlignment="1">
      <alignment vertical="center"/>
    </xf>
    <xf numFmtId="0" fontId="14" fillId="0" borderId="0" xfId="3" applyFont="1" applyAlignment="1">
      <alignment vertical="center"/>
    </xf>
    <xf numFmtId="0" fontId="11" fillId="0" borderId="0" xfId="3" applyFont="1" applyAlignment="1">
      <alignment horizontal="left" vertical="center"/>
    </xf>
    <xf numFmtId="0" fontId="6" fillId="0" borderId="0" xfId="3" applyFont="1" applyAlignment="1">
      <alignment horizontal="left" vertical="center" indent="1"/>
    </xf>
    <xf numFmtId="0" fontId="14" fillId="0" borderId="0" xfId="3" applyFont="1" applyAlignment="1">
      <alignment horizontal="left" vertical="center"/>
    </xf>
    <xf numFmtId="164" fontId="4" fillId="0" borderId="0" xfId="0" applyNumberFormat="1" applyFont="1" applyAlignment="1">
      <alignment horizontal="right"/>
    </xf>
    <xf numFmtId="164" fontId="3" fillId="0" borderId="0" xfId="0" applyNumberFormat="1" applyFont="1" applyAlignment="1">
      <alignment horizontal="right"/>
    </xf>
    <xf numFmtId="164" fontId="9" fillId="0" borderId="0" xfId="4" applyNumberFormat="1" applyFont="1"/>
    <xf numFmtId="164" fontId="4" fillId="0" borderId="0" xfId="5" applyNumberFormat="1" applyFont="1"/>
    <xf numFmtId="164" fontId="18" fillId="0" borderId="0" xfId="5" applyNumberFormat="1" applyFont="1"/>
    <xf numFmtId="164" fontId="3" fillId="0" borderId="0" xfId="5" applyNumberFormat="1" applyFont="1"/>
    <xf numFmtId="164" fontId="4" fillId="0" borderId="0" xfId="4" applyNumberFormat="1" applyFont="1" applyAlignment="1">
      <alignment horizontal="right"/>
    </xf>
    <xf numFmtId="164" fontId="6" fillId="0" borderId="0" xfId="1" applyNumberFormat="1" applyFont="1" applyBorder="1" applyAlignment="1">
      <alignment vertical="center"/>
    </xf>
    <xf numFmtId="164" fontId="8" fillId="0" borderId="0" xfId="4" applyNumberFormat="1" applyFont="1" applyAlignment="1">
      <alignment horizontal="right"/>
    </xf>
    <xf numFmtId="164" fontId="8" fillId="0" borderId="0" xfId="4" applyNumberFormat="1" applyFont="1"/>
    <xf numFmtId="165" fontId="4" fillId="0" borderId="0" xfId="4" applyNumberFormat="1" applyFont="1"/>
    <xf numFmtId="164" fontId="4" fillId="0" borderId="0" xfId="7" applyNumberFormat="1" applyFont="1">
      <alignment vertical="center"/>
    </xf>
    <xf numFmtId="164" fontId="4" fillId="0" borderId="0" xfId="3" applyNumberFormat="1" applyFont="1" applyAlignment="1">
      <alignment horizontal="left" vertical="center" indent="1"/>
    </xf>
    <xf numFmtId="164" fontId="3" fillId="0" borderId="0" xfId="7" applyNumberFormat="1" applyFont="1">
      <alignment vertical="center"/>
    </xf>
    <xf numFmtId="164" fontId="4" fillId="0" borderId="0" xfId="4" applyNumberFormat="1" applyFont="1"/>
    <xf numFmtId="164" fontId="3" fillId="0" borderId="0" xfId="4" applyNumberFormat="1" applyFont="1"/>
    <xf numFmtId="164" fontId="6" fillId="0" borderId="0" xfId="9" applyNumberFormat="1" applyFont="1" applyAlignment="1">
      <alignment vertical="center"/>
    </xf>
    <xf numFmtId="164" fontId="11" fillId="0" borderId="0" xfId="9" applyNumberFormat="1" applyFont="1" applyAlignment="1">
      <alignment vertical="center"/>
    </xf>
    <xf numFmtId="164" fontId="11" fillId="0" borderId="0" xfId="3" applyNumberFormat="1" applyFont="1" applyAlignment="1">
      <alignment horizontal="left" vertical="center"/>
    </xf>
    <xf numFmtId="164" fontId="6" fillId="0" borderId="0" xfId="1" applyNumberFormat="1" applyFont="1" applyFill="1" applyBorder="1" applyAlignment="1">
      <alignment vertical="center"/>
    </xf>
    <xf numFmtId="164" fontId="11" fillId="0" borderId="0" xfId="3" applyNumberFormat="1" applyFont="1" applyAlignment="1">
      <alignment vertical="center"/>
    </xf>
    <xf numFmtId="164" fontId="3" fillId="3" borderId="0" xfId="9" applyNumberFormat="1" applyFont="1" applyFill="1" applyAlignment="1">
      <alignment horizontal="right"/>
    </xf>
    <xf numFmtId="164" fontId="3" fillId="0" borderId="0" xfId="9" applyNumberFormat="1" applyFont="1" applyAlignment="1">
      <alignment horizontal="right"/>
    </xf>
    <xf numFmtId="164" fontId="4" fillId="0" borderId="0" xfId="9" applyNumberFormat="1" applyFont="1" applyAlignment="1">
      <alignment horizontal="right"/>
    </xf>
    <xf numFmtId="164" fontId="2" fillId="0" borderId="0" xfId="4" applyNumberFormat="1"/>
    <xf numFmtId="164" fontId="3" fillId="0" borderId="0" xfId="4" applyNumberFormat="1" applyFont="1" applyAlignment="1">
      <alignment wrapText="1"/>
    </xf>
    <xf numFmtId="164" fontId="3" fillId="0" borderId="0" xfId="4" applyNumberFormat="1" applyFont="1" applyAlignment="1">
      <alignment horizontal="right"/>
    </xf>
    <xf numFmtId="164" fontId="3" fillId="0" borderId="0" xfId="4" applyNumberFormat="1" applyFont="1" applyAlignment="1">
      <alignment horizontal="left" wrapText="1"/>
    </xf>
    <xf numFmtId="164" fontId="6" fillId="0" borderId="0" xfId="3" applyNumberFormat="1" applyFont="1" applyAlignment="1">
      <alignment horizontal="left" vertical="center" indent="1"/>
    </xf>
    <xf numFmtId="164" fontId="6" fillId="0" borderId="0" xfId="3" applyNumberFormat="1" applyFont="1" applyAlignment="1">
      <alignment horizontal="left" vertical="center" indent="2"/>
    </xf>
    <xf numFmtId="164" fontId="14" fillId="0" borderId="0" xfId="3" applyNumberFormat="1" applyFont="1" applyAlignment="1">
      <alignment horizontal="left" vertical="center"/>
    </xf>
    <xf numFmtId="164" fontId="0" fillId="0" borderId="0" xfId="0" applyNumberFormat="1"/>
    <xf numFmtId="164" fontId="6" fillId="0" borderId="0" xfId="9" applyNumberFormat="1" applyFont="1" applyAlignment="1">
      <alignment horizontal="left" vertical="center" indent="2"/>
    </xf>
    <xf numFmtId="164" fontId="14" fillId="0" borderId="0" xfId="3" applyNumberFormat="1" applyFont="1" applyAlignment="1">
      <alignment vertical="center"/>
    </xf>
    <xf numFmtId="164" fontId="4" fillId="0" borderId="0" xfId="5" applyNumberFormat="1" applyFont="1" applyAlignment="1">
      <alignment horizontal="right"/>
    </xf>
    <xf numFmtId="164" fontId="23" fillId="0" borderId="0" xfId="5" applyNumberFormat="1" applyFont="1"/>
    <xf numFmtId="164" fontId="11" fillId="0" borderId="0" xfId="4" applyNumberFormat="1" applyFont="1" applyAlignment="1">
      <alignment vertical="center"/>
    </xf>
    <xf numFmtId="164" fontId="21" fillId="0" borderId="0" xfId="4" applyNumberFormat="1" applyFont="1"/>
    <xf numFmtId="164" fontId="3" fillId="0" borderId="0" xfId="4" applyNumberFormat="1" applyFont="1" applyAlignment="1">
      <alignment horizontal="left"/>
    </xf>
    <xf numFmtId="164" fontId="15" fillId="0" borderId="0" xfId="4" applyNumberFormat="1" applyFont="1"/>
    <xf numFmtId="164" fontId="2" fillId="0" borderId="0" xfId="4" applyNumberFormat="1" applyAlignment="1">
      <alignment horizontal="right"/>
    </xf>
    <xf numFmtId="164" fontId="24" fillId="0" borderId="0" xfId="4" applyNumberFormat="1" applyFont="1"/>
    <xf numFmtId="164" fontId="6" fillId="0" borderId="0" xfId="9" applyNumberFormat="1" applyFont="1" applyAlignment="1">
      <alignment horizontal="right" vertical="center"/>
    </xf>
    <xf numFmtId="164" fontId="6" fillId="0" borderId="0" xfId="9" applyNumberFormat="1" applyFont="1" applyAlignment="1">
      <alignment horizontal="left" vertical="center" indent="1"/>
    </xf>
    <xf numFmtId="164" fontId="4" fillId="0" borderId="0" xfId="9" applyNumberFormat="1" applyFont="1" applyAlignment="1">
      <alignment horizontal="left" vertical="center" indent="1"/>
    </xf>
    <xf numFmtId="164" fontId="14" fillId="0" borderId="0" xfId="9" applyNumberFormat="1" applyFont="1" applyAlignment="1">
      <alignment vertical="center"/>
    </xf>
    <xf numFmtId="0" fontId="3" fillId="0" borderId="0" xfId="4" applyFont="1"/>
    <xf numFmtId="0" fontId="4" fillId="0" borderId="0" xfId="4" applyFont="1"/>
    <xf numFmtId="164" fontId="3" fillId="0" borderId="0" xfId="3" applyNumberFormat="1" applyAlignment="1">
      <alignment horizontal="left" vertical="center" wrapText="1" indent="1"/>
    </xf>
    <xf numFmtId="164" fontId="4" fillId="0" borderId="0" xfId="7" applyNumberFormat="1" applyFont="1" applyAlignment="1">
      <alignment horizontal="left" vertical="center" indent="1"/>
    </xf>
    <xf numFmtId="164" fontId="4" fillId="0" borderId="0" xfId="3" applyNumberFormat="1" applyFont="1" applyAlignment="1">
      <alignment horizontal="left" vertical="center" wrapText="1" indent="1"/>
    </xf>
    <xf numFmtId="164" fontId="11" fillId="0" borderId="0" xfId="9" applyNumberFormat="1" applyFont="1" applyAlignment="1">
      <alignment vertical="center" wrapText="1"/>
    </xf>
    <xf numFmtId="0" fontId="11" fillId="0" borderId="0" xfId="9" applyFont="1" applyAlignment="1">
      <alignment vertical="center"/>
    </xf>
    <xf numFmtId="0" fontId="6" fillId="0" borderId="0" xfId="9" applyFont="1" applyAlignment="1">
      <alignment vertical="center"/>
    </xf>
    <xf numFmtId="0" fontId="6" fillId="0" borderId="0" xfId="9" applyFont="1" applyAlignment="1">
      <alignment horizontal="left" vertical="center" indent="1"/>
    </xf>
    <xf numFmtId="0" fontId="14" fillId="0" borderId="0" xfId="9" applyFont="1" applyAlignment="1">
      <alignment vertical="center"/>
    </xf>
    <xf numFmtId="164" fontId="11" fillId="0" borderId="4" xfId="9" applyNumberFormat="1" applyFont="1" applyBorder="1" applyAlignment="1">
      <alignment vertical="center"/>
    </xf>
    <xf numFmtId="164" fontId="6" fillId="0" borderId="0" xfId="9" applyNumberFormat="1" applyFont="1" applyAlignment="1">
      <alignment horizontal="center" vertical="center" wrapText="1"/>
    </xf>
    <xf numFmtId="164" fontId="14" fillId="0" borderId="0" xfId="9" applyNumberFormat="1" applyFont="1" applyAlignment="1">
      <alignment horizontal="left" vertical="center" wrapText="1"/>
    </xf>
    <xf numFmtId="164" fontId="14" fillId="0" borderId="0" xfId="9" applyNumberFormat="1" applyFont="1" applyAlignment="1">
      <alignment horizontal="right" vertical="center"/>
    </xf>
    <xf numFmtId="164" fontId="6" fillId="0" borderId="0" xfId="0" applyNumberFormat="1" applyFont="1" applyAlignment="1">
      <alignment horizontal="left" vertical="center" indent="2"/>
    </xf>
    <xf numFmtId="164" fontId="4" fillId="2" borderId="0" xfId="5" applyNumberFormat="1" applyFont="1" applyFill="1"/>
    <xf numFmtId="164" fontId="16" fillId="0" borderId="0" xfId="9" applyNumberFormat="1" applyFont="1" applyAlignment="1">
      <alignment vertical="center"/>
    </xf>
    <xf numFmtId="164" fontId="7" fillId="0" borderId="0" xfId="4" applyNumberFormat="1" applyFont="1"/>
    <xf numFmtId="0" fontId="4" fillId="0" borderId="10" xfId="4" applyFont="1" applyBorder="1"/>
    <xf numFmtId="164" fontId="4" fillId="0" borderId="10" xfId="0" applyNumberFormat="1" applyFont="1" applyBorder="1" applyAlignment="1">
      <alignment wrapText="1"/>
    </xf>
    <xf numFmtId="164" fontId="3" fillId="0" borderId="10" xfId="9" applyNumberFormat="1" applyFont="1" applyBorder="1" applyAlignment="1">
      <alignment vertical="top"/>
    </xf>
    <xf numFmtId="164" fontId="6" fillId="0" borderId="0" xfId="3" applyNumberFormat="1" applyFont="1" applyAlignment="1">
      <alignment horizontal="left" vertical="center" wrapText="1" indent="1"/>
    </xf>
    <xf numFmtId="164" fontId="11" fillId="0" borderId="4" xfId="9" applyNumberFormat="1" applyFont="1" applyBorder="1" applyAlignment="1">
      <alignment horizontal="left" vertical="center" wrapText="1"/>
    </xf>
    <xf numFmtId="164" fontId="6" fillId="0" borderId="0" xfId="9" applyNumberFormat="1" applyFont="1" applyAlignment="1">
      <alignment horizontal="left" vertical="center" wrapText="1" indent="1"/>
    </xf>
    <xf numFmtId="164" fontId="6" fillId="0" borderId="10" xfId="9" applyNumberFormat="1" applyFont="1" applyBorder="1" applyAlignment="1">
      <alignment horizontal="right" vertical="center"/>
    </xf>
    <xf numFmtId="164" fontId="11" fillId="0" borderId="0" xfId="3" applyNumberFormat="1" applyFont="1" applyAlignment="1">
      <alignment horizontal="left" vertical="center" wrapText="1"/>
    </xf>
    <xf numFmtId="164" fontId="18" fillId="0" borderId="0" xfId="5" applyNumberFormat="1" applyFont="1" applyAlignment="1">
      <alignment wrapText="1"/>
    </xf>
    <xf numFmtId="164" fontId="13" fillId="0" borderId="0" xfId="3" applyNumberFormat="1" applyFont="1" applyAlignment="1">
      <alignment horizontal="left" vertical="center" wrapText="1" indent="2"/>
    </xf>
    <xf numFmtId="164" fontId="6" fillId="0" borderId="0" xfId="3" quotePrefix="1" applyNumberFormat="1" applyFont="1" applyAlignment="1">
      <alignment horizontal="left" vertical="center" indent="3"/>
    </xf>
    <xf numFmtId="164" fontId="11" fillId="0" borderId="7" xfId="1" applyNumberFormat="1" applyFont="1" applyBorder="1" applyAlignment="1">
      <alignment vertical="center"/>
    </xf>
    <xf numFmtId="164" fontId="4" fillId="0" borderId="0" xfId="7" applyNumberFormat="1" applyFont="1" applyAlignment="1">
      <alignment horizontal="left" vertical="center" wrapText="1" indent="1"/>
    </xf>
    <xf numFmtId="164" fontId="4" fillId="4" borderId="0" xfId="7" applyNumberFormat="1" applyFont="1" applyFill="1">
      <alignment vertical="center"/>
    </xf>
    <xf numFmtId="164" fontId="26" fillId="0" borderId="0" xfId="4" applyNumberFormat="1" applyFont="1" applyAlignment="1">
      <alignment horizontal="left"/>
    </xf>
    <xf numFmtId="164" fontId="14" fillId="0" borderId="0" xfId="3" applyNumberFormat="1" applyFont="1" applyAlignment="1">
      <alignment horizontal="left" vertical="center" wrapText="1"/>
    </xf>
    <xf numFmtId="164" fontId="26" fillId="0" borderId="0" xfId="4" applyNumberFormat="1" applyFont="1"/>
    <xf numFmtId="164" fontId="3" fillId="0" borderId="0" xfId="4" applyNumberFormat="1" applyFont="1" applyAlignment="1">
      <alignment horizontal="left" indent="1"/>
    </xf>
    <xf numFmtId="0" fontId="29" fillId="0" borderId="0" xfId="0" applyFont="1"/>
    <xf numFmtId="0" fontId="6" fillId="4" borderId="0" xfId="0" applyFont="1" applyFill="1"/>
    <xf numFmtId="0" fontId="13" fillId="4" borderId="9" xfId="0" applyFont="1" applyFill="1" applyBorder="1" applyAlignment="1">
      <alignment horizontal="right" vertical="top" wrapText="1"/>
    </xf>
    <xf numFmtId="0" fontId="6" fillId="3" borderId="9" xfId="0" applyFont="1" applyFill="1" applyBorder="1" applyAlignment="1">
      <alignment horizontal="right" vertical="top" wrapText="1"/>
    </xf>
    <xf numFmtId="0" fontId="6" fillId="4" borderId="0" xfId="0" applyFont="1" applyFill="1" applyAlignment="1">
      <alignment wrapText="1"/>
    </xf>
    <xf numFmtId="0" fontId="13" fillId="4" borderId="0" xfId="0" applyFont="1" applyFill="1" applyAlignment="1">
      <alignment wrapText="1"/>
    </xf>
    <xf numFmtId="0" fontId="11" fillId="4" borderId="0" xfId="0" applyFont="1" applyFill="1" applyAlignment="1">
      <alignment wrapText="1"/>
    </xf>
    <xf numFmtId="164" fontId="11" fillId="0" borderId="0" xfId="0" applyNumberFormat="1" applyFont="1" applyAlignment="1">
      <alignment horizontal="right"/>
    </xf>
    <xf numFmtId="164" fontId="11" fillId="3" borderId="0" xfId="0" applyNumberFormat="1" applyFont="1" applyFill="1" applyAlignment="1">
      <alignment horizontal="right"/>
    </xf>
    <xf numFmtId="164" fontId="4" fillId="0" borderId="0" xfId="4" applyNumberFormat="1" applyFont="1" applyAlignment="1">
      <alignment horizontal="left" wrapText="1" indent="1"/>
    </xf>
    <xf numFmtId="164" fontId="6" fillId="0" borderId="11" xfId="9" applyNumberFormat="1" applyFont="1" applyBorder="1" applyAlignment="1">
      <alignment horizontal="right" vertical="top" wrapText="1"/>
    </xf>
    <xf numFmtId="164" fontId="14" fillId="0" borderId="0" xfId="9" applyNumberFormat="1" applyFont="1" applyAlignment="1">
      <alignment horizontal="left" vertical="center"/>
    </xf>
    <xf numFmtId="164" fontId="14" fillId="0" borderId="0" xfId="9" applyNumberFormat="1" applyFont="1" applyAlignment="1">
      <alignment vertical="center" wrapText="1"/>
    </xf>
    <xf numFmtId="164" fontId="4" fillId="0" borderId="0" xfId="5" applyNumberFormat="1" applyFont="1" applyAlignment="1">
      <alignment horizontal="left" vertical="center" wrapText="1" indent="1"/>
    </xf>
    <xf numFmtId="164" fontId="4" fillId="0" borderId="0" xfId="5" applyNumberFormat="1" applyFont="1" applyAlignment="1">
      <alignment horizontal="left" vertical="center" indent="1"/>
    </xf>
    <xf numFmtId="164" fontId="3" fillId="0" borderId="0" xfId="5" applyNumberFormat="1" applyFont="1" applyAlignment="1">
      <alignment vertical="center"/>
    </xf>
    <xf numFmtId="164" fontId="22" fillId="0" borderId="0" xfId="5" applyNumberFormat="1" applyFont="1" applyAlignment="1">
      <alignment horizontal="left" vertical="center"/>
    </xf>
    <xf numFmtId="164" fontId="3" fillId="0" borderId="0" xfId="5" applyNumberFormat="1" applyFont="1" applyAlignment="1">
      <alignment vertical="center" wrapText="1"/>
    </xf>
    <xf numFmtId="164" fontId="5" fillId="0" borderId="0" xfId="5" applyNumberFormat="1" applyFont="1" applyAlignment="1">
      <alignment horizontal="left" vertical="center" indent="1"/>
    </xf>
    <xf numFmtId="164" fontId="6" fillId="0" borderId="0" xfId="3" applyNumberFormat="1" applyFont="1" applyAlignment="1">
      <alignment horizontal="left" vertical="center" wrapText="1" indent="2"/>
    </xf>
    <xf numFmtId="164" fontId="13" fillId="0" borderId="0" xfId="3" applyNumberFormat="1" applyFont="1" applyAlignment="1">
      <alignment horizontal="left" vertical="center" wrapText="1" indent="1"/>
    </xf>
    <xf numFmtId="164" fontId="8" fillId="0" borderId="0" xfId="4" applyNumberFormat="1" applyFont="1" applyAlignment="1">
      <alignment vertical="center"/>
    </xf>
    <xf numFmtId="164" fontId="13" fillId="4" borderId="0" xfId="0" applyNumberFormat="1" applyFont="1" applyFill="1" applyAlignment="1">
      <alignment wrapText="1"/>
    </xf>
    <xf numFmtId="164" fontId="6" fillId="3" borderId="0" xfId="0" applyNumberFormat="1" applyFont="1" applyFill="1" applyAlignment="1">
      <alignment wrapText="1"/>
    </xf>
    <xf numFmtId="164" fontId="6" fillId="3" borderId="9" xfId="0" applyNumberFormat="1" applyFont="1" applyFill="1" applyBorder="1" applyAlignment="1">
      <alignment wrapText="1"/>
    </xf>
    <xf numFmtId="0" fontId="6" fillId="4" borderId="10" xfId="0" applyFont="1" applyFill="1" applyBorder="1" applyAlignment="1">
      <alignment wrapText="1"/>
    </xf>
    <xf numFmtId="164" fontId="4" fillId="0" borderId="9" xfId="4" applyNumberFormat="1" applyFont="1" applyBorder="1" applyAlignment="1">
      <alignment horizontal="right" vertical="top" wrapText="1"/>
    </xf>
    <xf numFmtId="164" fontId="4" fillId="3" borderId="9" xfId="4" applyNumberFormat="1" applyFont="1" applyFill="1" applyBorder="1" applyAlignment="1">
      <alignment horizontal="right" vertical="top" wrapText="1"/>
    </xf>
    <xf numFmtId="164" fontId="4" fillId="0" borderId="10" xfId="4" applyNumberFormat="1" applyFont="1" applyBorder="1" applyAlignment="1">
      <alignment vertical="center"/>
    </xf>
    <xf numFmtId="164" fontId="3" fillId="0" borderId="0" xfId="4" applyNumberFormat="1" applyFont="1" applyAlignment="1">
      <alignment horizontal="left" wrapText="1" indent="1"/>
    </xf>
    <xf numFmtId="164" fontId="4" fillId="0" borderId="0" xfId="4" applyNumberFormat="1" applyFont="1" applyAlignment="1">
      <alignment horizontal="left" wrapText="1" indent="2"/>
    </xf>
    <xf numFmtId="164" fontId="4" fillId="0" borderId="10" xfId="4" applyNumberFormat="1" applyFont="1" applyBorder="1"/>
    <xf numFmtId="164" fontId="4" fillId="0" borderId="0" xfId="4" applyNumberFormat="1" applyFont="1" applyAlignment="1">
      <alignment horizontal="left" wrapText="1" indent="3"/>
    </xf>
    <xf numFmtId="164" fontId="3" fillId="0" borderId="10" xfId="4" applyNumberFormat="1" applyFont="1" applyBorder="1"/>
    <xf numFmtId="164" fontId="6" fillId="4" borderId="0" xfId="9" applyNumberFormat="1" applyFont="1" applyFill="1" applyAlignment="1">
      <alignment horizontal="left" vertical="center"/>
    </xf>
    <xf numFmtId="164" fontId="4" fillId="4" borderId="0" xfId="7" applyNumberFormat="1" applyFont="1" applyFill="1" applyAlignment="1">
      <alignment horizontal="left" vertical="center" wrapText="1" indent="1"/>
    </xf>
    <xf numFmtId="164" fontId="4" fillId="4" borderId="0" xfId="7" applyNumberFormat="1" applyFont="1" applyFill="1" applyAlignment="1">
      <alignment horizontal="left" vertical="center" indent="1"/>
    </xf>
    <xf numFmtId="164" fontId="5" fillId="4" borderId="0" xfId="7" applyNumberFormat="1" applyFont="1" applyFill="1" applyAlignment="1">
      <alignment horizontal="left" vertical="center" wrapText="1" indent="2"/>
    </xf>
    <xf numFmtId="164" fontId="3" fillId="4" borderId="0" xfId="7" applyNumberFormat="1" applyFont="1" applyFill="1" applyAlignment="1">
      <alignment horizontal="right" vertical="center" wrapText="1"/>
    </xf>
    <xf numFmtId="164" fontId="11" fillId="0" borderId="9" xfId="7" applyNumberFormat="1" applyFont="1" applyBorder="1" applyAlignment="1">
      <alignment vertical="center" wrapText="1"/>
    </xf>
    <xf numFmtId="0" fontId="13" fillId="4" borderId="0" xfId="0" applyFont="1" applyFill="1" applyAlignment="1">
      <alignment horizontal="left" wrapText="1"/>
    </xf>
    <xf numFmtId="164" fontId="4" fillId="0" borderId="0" xfId="4" applyNumberFormat="1" applyFont="1" applyAlignment="1">
      <alignment horizontal="left" vertical="center" wrapText="1" indent="1"/>
    </xf>
    <xf numFmtId="164" fontId="4" fillId="0" borderId="0" xfId="4" applyNumberFormat="1" applyFont="1" applyAlignment="1">
      <alignment horizontal="right" vertical="center"/>
    </xf>
    <xf numFmtId="164" fontId="4" fillId="0" borderId="0" xfId="9" applyNumberFormat="1" applyFont="1" applyAlignment="1">
      <alignment wrapText="1"/>
    </xf>
    <xf numFmtId="164" fontId="4" fillId="0" borderId="0" xfId="9" applyNumberFormat="1" applyFont="1" applyAlignment="1">
      <alignment horizontal="left" vertical="center" wrapText="1" indent="1"/>
    </xf>
    <xf numFmtId="164" fontId="4" fillId="0" borderId="0" xfId="4" applyNumberFormat="1" applyFont="1" applyAlignment="1">
      <alignment horizontal="left" vertical="center" indent="1"/>
    </xf>
    <xf numFmtId="164" fontId="4" fillId="0" borderId="0" xfId="4" applyNumberFormat="1" applyFont="1" applyAlignment="1">
      <alignment horizontal="left" vertical="center" wrapText="1" indent="2"/>
    </xf>
    <xf numFmtId="0" fontId="27" fillId="0" borderId="0" xfId="0" applyFont="1" applyAlignment="1">
      <alignment horizontal="left" vertical="top"/>
    </xf>
    <xf numFmtId="164" fontId="4" fillId="0" borderId="0" xfId="4" applyNumberFormat="1" applyFont="1" applyAlignment="1">
      <alignment horizontal="left" vertical="center" wrapText="1" indent="3"/>
    </xf>
    <xf numFmtId="164" fontId="19" fillId="0" borderId="0" xfId="5" applyNumberFormat="1" applyFont="1"/>
    <xf numFmtId="0" fontId="31" fillId="0" borderId="0" xfId="9" applyFont="1" applyAlignment="1">
      <alignment vertical="center"/>
    </xf>
    <xf numFmtId="0" fontId="32" fillId="0" borderId="0" xfId="5" applyFont="1" applyAlignment="1">
      <alignment horizontal="left"/>
    </xf>
    <xf numFmtId="0" fontId="6" fillId="0" borderId="0" xfId="14" applyFont="1" applyAlignment="1">
      <alignment horizontal="left" vertical="center" indent="1"/>
    </xf>
    <xf numFmtId="164" fontId="32" fillId="0" borderId="0" xfId="12" applyNumberFormat="1" applyFont="1" applyAlignment="1">
      <alignment horizontal="left" vertical="center"/>
    </xf>
    <xf numFmtId="3" fontId="4" fillId="0" borderId="0" xfId="4" applyNumberFormat="1" applyFont="1"/>
    <xf numFmtId="3" fontId="4" fillId="0" borderId="0" xfId="4" applyNumberFormat="1" applyFont="1" applyAlignment="1">
      <alignment horizontal="right"/>
    </xf>
    <xf numFmtId="0" fontId="4" fillId="0" borderId="0" xfId="4" applyFont="1" applyAlignment="1">
      <alignment horizontal="left" indent="1"/>
    </xf>
    <xf numFmtId="0" fontId="4" fillId="0" borderId="0" xfId="4" applyFont="1" applyAlignment="1">
      <alignment horizontal="right"/>
    </xf>
    <xf numFmtId="164" fontId="4" fillId="0" borderId="13" xfId="4" applyNumberFormat="1" applyFont="1" applyBorder="1"/>
    <xf numFmtId="164" fontId="4" fillId="0" borderId="0" xfId="5" applyNumberFormat="1" applyFont="1" applyAlignment="1">
      <alignment horizontal="left" vertical="center"/>
    </xf>
    <xf numFmtId="164" fontId="4" fillId="0" borderId="0" xfId="7" applyNumberFormat="1" applyFont="1" applyAlignment="1"/>
    <xf numFmtId="164" fontId="6" fillId="0" borderId="0" xfId="7" applyNumberFormat="1" applyFont="1" applyAlignment="1"/>
    <xf numFmtId="164" fontId="4" fillId="0" borderId="9" xfId="4" applyNumberFormat="1" applyFont="1" applyBorder="1" applyAlignment="1">
      <alignment horizontal="right" wrapText="1"/>
    </xf>
    <xf numFmtId="164" fontId="4" fillId="3" borderId="9" xfId="4" applyNumberFormat="1" applyFont="1" applyFill="1" applyBorder="1" applyAlignment="1">
      <alignment horizontal="right" wrapText="1"/>
    </xf>
    <xf numFmtId="164" fontId="6" fillId="0" borderId="8" xfId="1" applyNumberFormat="1" applyFont="1" applyFill="1" applyBorder="1" applyAlignment="1">
      <alignment horizontal="right"/>
    </xf>
    <xf numFmtId="164" fontId="4" fillId="3" borderId="8" xfId="7" applyNumberFormat="1" applyFont="1" applyFill="1" applyBorder="1" applyAlignment="1">
      <alignment horizontal="right"/>
    </xf>
    <xf numFmtId="164" fontId="4" fillId="0" borderId="8" xfId="7" applyNumberFormat="1" applyFont="1" applyBorder="1" applyAlignment="1"/>
    <xf numFmtId="164" fontId="6" fillId="0" borderId="0" xfId="1" applyNumberFormat="1" applyFont="1" applyFill="1" applyBorder="1" applyAlignment="1">
      <alignment horizontal="right"/>
    </xf>
    <xf numFmtId="164" fontId="6" fillId="3" borderId="0" xfId="1" applyNumberFormat="1" applyFont="1" applyFill="1" applyBorder="1" applyAlignment="1">
      <alignment horizontal="right"/>
    </xf>
    <xf numFmtId="164" fontId="6" fillId="0" borderId="6" xfId="1" applyNumberFormat="1" applyFont="1" applyFill="1" applyBorder="1" applyAlignment="1">
      <alignment horizontal="right"/>
    </xf>
    <xf numFmtId="164" fontId="4" fillId="3" borderId="6" xfId="7" applyNumberFormat="1" applyFont="1" applyFill="1" applyBorder="1" applyAlignment="1">
      <alignment horizontal="right"/>
    </xf>
    <xf numFmtId="164" fontId="4" fillId="3" borderId="0" xfId="7" applyNumberFormat="1" applyFont="1" applyFill="1" applyAlignment="1">
      <alignment horizontal="right"/>
    </xf>
    <xf numFmtId="164" fontId="11" fillId="0" borderId="0" xfId="1" applyNumberFormat="1" applyFont="1" applyFill="1" applyBorder="1" applyAlignment="1">
      <alignment horizontal="right"/>
    </xf>
    <xf numFmtId="164" fontId="3" fillId="0" borderId="0" xfId="7" applyNumberFormat="1" applyFont="1" applyAlignment="1"/>
    <xf numFmtId="164" fontId="6" fillId="0" borderId="9" xfId="1" applyNumberFormat="1" applyFont="1" applyFill="1" applyBorder="1" applyAlignment="1">
      <alignment horizontal="right"/>
    </xf>
    <xf numFmtId="164" fontId="4" fillId="3" borderId="9" xfId="7" applyNumberFormat="1" applyFont="1" applyFill="1" applyBorder="1" applyAlignment="1">
      <alignment horizontal="right"/>
    </xf>
    <xf numFmtId="164" fontId="11" fillId="0" borderId="10" xfId="1" applyNumberFormat="1" applyFont="1" applyFill="1" applyBorder="1" applyAlignment="1">
      <alignment horizontal="right"/>
    </xf>
    <xf numFmtId="164" fontId="6" fillId="0" borderId="10" xfId="1" applyNumberFormat="1" applyFont="1" applyFill="1" applyBorder="1" applyAlignment="1">
      <alignment horizontal="right"/>
    </xf>
    <xf numFmtId="164" fontId="11" fillId="0" borderId="9" xfId="1" applyNumberFormat="1" applyFont="1" applyFill="1" applyBorder="1" applyAlignment="1">
      <alignment horizontal="right"/>
    </xf>
    <xf numFmtId="164" fontId="11" fillId="3" borderId="9" xfId="1" applyNumberFormat="1" applyFont="1" applyFill="1" applyBorder="1" applyAlignment="1">
      <alignment horizontal="right"/>
    </xf>
    <xf numFmtId="164" fontId="3" fillId="0" borderId="10" xfId="7" applyNumberFormat="1" applyFont="1" applyBorder="1" applyAlignment="1"/>
    <xf numFmtId="164" fontId="4" fillId="4" borderId="0" xfId="7" applyNumberFormat="1" applyFont="1" applyFill="1" applyAlignment="1"/>
    <xf numFmtId="164" fontId="4" fillId="0" borderId="0" xfId="7" applyNumberFormat="1" applyFont="1" applyAlignment="1">
      <alignment horizontal="right"/>
    </xf>
    <xf numFmtId="164" fontId="12" fillId="0" borderId="0" xfId="7" applyNumberFormat="1" applyFont="1" applyAlignment="1">
      <alignment horizontal="right"/>
    </xf>
    <xf numFmtId="164" fontId="6" fillId="2" borderId="0" xfId="1" applyNumberFormat="1" applyFont="1" applyFill="1" applyBorder="1" applyAlignment="1">
      <alignment horizontal="right"/>
    </xf>
    <xf numFmtId="164" fontId="3" fillId="4" borderId="10" xfId="7" applyNumberFormat="1" applyFont="1" applyFill="1" applyBorder="1" applyAlignment="1">
      <alignment wrapText="1"/>
    </xf>
    <xf numFmtId="164" fontId="4" fillId="4" borderId="0" xfId="7" applyNumberFormat="1" applyFont="1" applyFill="1" applyAlignment="1">
      <alignment horizontal="left"/>
    </xf>
    <xf numFmtId="164" fontId="4" fillId="4" borderId="0" xfId="7" applyNumberFormat="1" applyFont="1" applyFill="1" applyAlignment="1">
      <alignment horizontal="left" wrapText="1"/>
    </xf>
    <xf numFmtId="164" fontId="4" fillId="0" borderId="0" xfId="7" applyNumberFormat="1" applyFont="1" applyAlignment="1">
      <alignment horizontal="left" wrapText="1"/>
    </xf>
    <xf numFmtId="164" fontId="6" fillId="0" borderId="3" xfId="7" applyNumberFormat="1" applyFont="1" applyBorder="1" applyAlignment="1"/>
    <xf numFmtId="164" fontId="11" fillId="0" borderId="4" xfId="7" applyNumberFormat="1" applyFont="1" applyBorder="1" applyAlignment="1"/>
    <xf numFmtId="164" fontId="11" fillId="4" borderId="0" xfId="7" applyNumberFormat="1" applyFont="1" applyFill="1" applyAlignment="1"/>
    <xf numFmtId="164" fontId="3" fillId="4" borderId="0" xfId="7" applyNumberFormat="1" applyFont="1" applyFill="1" applyAlignment="1">
      <alignment horizontal="right" wrapText="1"/>
    </xf>
    <xf numFmtId="164" fontId="3" fillId="0" borderId="7" xfId="3" applyNumberFormat="1" applyBorder="1" applyAlignment="1">
      <alignment horizontal="left" wrapText="1"/>
    </xf>
    <xf numFmtId="164" fontId="3" fillId="0" borderId="0" xfId="3" applyNumberFormat="1" applyAlignment="1">
      <alignment horizontal="left" wrapText="1"/>
    </xf>
    <xf numFmtId="167" fontId="6" fillId="0" borderId="0" xfId="9" applyNumberFormat="1" applyFont="1" applyAlignment="1">
      <alignment vertical="center"/>
    </xf>
    <xf numFmtId="0" fontId="11" fillId="4" borderId="16" xfId="0" applyFont="1" applyFill="1" applyBorder="1" applyAlignment="1">
      <alignment wrapText="1"/>
    </xf>
    <xf numFmtId="164" fontId="13" fillId="4" borderId="16" xfId="0" applyNumberFormat="1" applyFont="1" applyFill="1" applyBorder="1" applyAlignment="1">
      <alignment horizontal="right" wrapText="1"/>
    </xf>
    <xf numFmtId="164" fontId="6" fillId="4" borderId="16" xfId="4" applyNumberFormat="1" applyFont="1" applyFill="1" applyBorder="1" applyAlignment="1">
      <alignment horizontal="left" wrapText="1"/>
    </xf>
    <xf numFmtId="164" fontId="3" fillId="0" borderId="15" xfId="9" applyNumberFormat="1" applyFont="1" applyBorder="1" applyAlignment="1">
      <alignment horizontal="right"/>
    </xf>
    <xf numFmtId="164" fontId="3" fillId="3" borderId="15" xfId="9" applyNumberFormat="1" applyFont="1" applyFill="1" applyBorder="1" applyAlignment="1">
      <alignment horizontal="right"/>
    </xf>
    <xf numFmtId="164" fontId="3" fillId="0" borderId="9" xfId="0" applyNumberFormat="1" applyFont="1" applyBorder="1" applyAlignment="1">
      <alignment horizontal="right" wrapText="1"/>
    </xf>
    <xf numFmtId="164" fontId="3" fillId="3" borderId="9" xfId="0" applyNumberFormat="1" applyFont="1" applyFill="1" applyBorder="1" applyAlignment="1">
      <alignment horizontal="right" wrapText="1"/>
    </xf>
    <xf numFmtId="164" fontId="11" fillId="0" borderId="16" xfId="3" applyNumberFormat="1" applyFont="1" applyBorder="1" applyAlignment="1">
      <alignment horizontal="left" vertical="center" wrapText="1"/>
    </xf>
    <xf numFmtId="164" fontId="3" fillId="0" borderId="15" xfId="5" applyNumberFormat="1" applyFont="1" applyBorder="1" applyAlignment="1">
      <alignment horizontal="left" vertical="center" wrapText="1"/>
    </xf>
    <xf numFmtId="164" fontId="4" fillId="0" borderId="9" xfId="4" applyNumberFormat="1" applyFont="1" applyBorder="1" applyAlignment="1">
      <alignment horizontal="right" vertical="center" wrapText="1"/>
    </xf>
    <xf numFmtId="164" fontId="3" fillId="0" borderId="15" xfId="4" applyNumberFormat="1" applyFont="1" applyBorder="1"/>
    <xf numFmtId="164" fontId="11" fillId="0" borderId="17" xfId="9" applyNumberFormat="1" applyFont="1" applyBorder="1" applyAlignment="1">
      <alignment horizontal="left" vertical="center"/>
    </xf>
    <xf numFmtId="164" fontId="11" fillId="0" borderId="15" xfId="3" applyNumberFormat="1" applyFont="1" applyBorder="1" applyAlignment="1">
      <alignment horizontal="left" vertical="center" wrapText="1"/>
    </xf>
    <xf numFmtId="164" fontId="3" fillId="0" borderId="9" xfId="4" applyNumberFormat="1" applyFont="1" applyBorder="1"/>
    <xf numFmtId="164" fontId="3" fillId="0" borderId="15" xfId="4" applyNumberFormat="1" applyFont="1" applyBorder="1" applyAlignment="1">
      <alignment horizontal="left" wrapText="1" indent="1"/>
    </xf>
    <xf numFmtId="0" fontId="26" fillId="4" borderId="0" xfId="0" applyFont="1" applyFill="1" applyAlignment="1">
      <alignment vertical="top"/>
    </xf>
    <xf numFmtId="164" fontId="6" fillId="0" borderId="0" xfId="9" applyNumberFormat="1" applyFont="1" applyAlignment="1"/>
    <xf numFmtId="164" fontId="3" fillId="0" borderId="10" xfId="9" applyNumberFormat="1" applyFont="1" applyBorder="1" applyAlignment="1"/>
    <xf numFmtId="164" fontId="3" fillId="0" borderId="0" xfId="9" applyNumberFormat="1" applyFont="1" applyAlignment="1"/>
    <xf numFmtId="164" fontId="4" fillId="3" borderId="0" xfId="9" applyNumberFormat="1" applyFont="1" applyFill="1" applyAlignment="1">
      <alignment horizontal="right"/>
    </xf>
    <xf numFmtId="164" fontId="3" fillId="0" borderId="9" xfId="9" applyNumberFormat="1" applyFont="1" applyBorder="1" applyAlignment="1">
      <alignment horizontal="right"/>
    </xf>
    <xf numFmtId="164" fontId="3" fillId="3" borderId="9" xfId="9" applyNumberFormat="1" applyFont="1" applyFill="1" applyBorder="1" applyAlignment="1">
      <alignment horizontal="right"/>
    </xf>
    <xf numFmtId="164" fontId="11" fillId="0" borderId="0" xfId="9" applyNumberFormat="1" applyFont="1" applyAlignment="1"/>
    <xf numFmtId="164" fontId="3" fillId="0" borderId="0" xfId="9" applyNumberFormat="1" applyFont="1" applyAlignment="1">
      <alignment horizontal="left"/>
    </xf>
    <xf numFmtId="164" fontId="4" fillId="0" borderId="15" xfId="9" applyNumberFormat="1" applyFont="1" applyBorder="1" applyAlignment="1">
      <alignment horizontal="right"/>
    </xf>
    <xf numFmtId="164" fontId="4" fillId="3" borderId="15" xfId="9" applyNumberFormat="1" applyFont="1" applyFill="1" applyBorder="1" applyAlignment="1">
      <alignment horizontal="right"/>
    </xf>
    <xf numFmtId="164" fontId="3" fillId="0" borderId="0" xfId="9" applyNumberFormat="1" applyFont="1" applyAlignment="1">
      <alignment horizontal="left" wrapText="1"/>
    </xf>
    <xf numFmtId="164" fontId="3" fillId="0" borderId="15" xfId="9" applyNumberFormat="1" applyFont="1" applyBorder="1" applyAlignment="1">
      <alignment horizontal="left" wrapText="1"/>
    </xf>
    <xf numFmtId="164" fontId="11" fillId="0" borderId="0" xfId="0" applyNumberFormat="1" applyFont="1" applyAlignment="1"/>
    <xf numFmtId="164" fontId="6" fillId="0" borderId="0" xfId="0" applyNumberFormat="1" applyFont="1" applyAlignment="1"/>
    <xf numFmtId="164" fontId="11" fillId="0" borderId="0" xfId="0" applyNumberFormat="1" applyFont="1" applyAlignment="1">
      <alignment horizontal="left" wrapText="1"/>
    </xf>
    <xf numFmtId="164" fontId="6" fillId="0" borderId="0" xfId="9" applyNumberFormat="1" applyFont="1" applyAlignment="1">
      <alignment horizontal="left" wrapText="1"/>
    </xf>
    <xf numFmtId="164" fontId="11" fillId="0" borderId="15" xfId="0" applyNumberFormat="1" applyFont="1" applyBorder="1" applyAlignment="1">
      <alignment horizontal="left" wrapText="1"/>
    </xf>
    <xf numFmtId="164" fontId="6" fillId="0" borderId="0" xfId="9" applyNumberFormat="1" applyFont="1" applyAlignment="1">
      <alignment vertical="top"/>
    </xf>
    <xf numFmtId="164" fontId="6" fillId="0" borderId="0" xfId="9" applyNumberFormat="1" applyFont="1" applyAlignment="1">
      <alignment vertical="center" wrapText="1"/>
    </xf>
    <xf numFmtId="164" fontId="3" fillId="0" borderId="0" xfId="12" applyNumberFormat="1" applyFont="1" applyAlignment="1">
      <alignment horizontal="right" vertical="center" wrapText="1"/>
    </xf>
    <xf numFmtId="164" fontId="3" fillId="0" borderId="7" xfId="3" applyNumberFormat="1" applyBorder="1" applyAlignment="1">
      <alignment horizontal="left" vertical="center" wrapText="1"/>
    </xf>
    <xf numFmtId="0" fontId="3" fillId="0" borderId="0" xfId="4" applyFont="1" applyAlignment="1"/>
    <xf numFmtId="0" fontId="4" fillId="0" borderId="0" xfId="4" applyFont="1" applyAlignment="1"/>
    <xf numFmtId="0" fontId="3" fillId="0" borderId="16" xfId="4" applyFont="1" applyBorder="1" applyAlignment="1"/>
    <xf numFmtId="168" fontId="4" fillId="0" borderId="0" xfId="16" applyNumberFormat="1" applyFont="1" applyAlignment="1"/>
    <xf numFmtId="168" fontId="3" fillId="0" borderId="0" xfId="16" applyNumberFormat="1" applyFont="1" applyAlignment="1"/>
    <xf numFmtId="168" fontId="4" fillId="0" borderId="0" xfId="16" applyNumberFormat="1" applyFont="1" applyAlignment="1">
      <alignment horizontal="center"/>
    </xf>
    <xf numFmtId="168" fontId="4" fillId="0" borderId="0" xfId="16" applyNumberFormat="1" applyFont="1" applyAlignment="1">
      <alignment horizontal="left"/>
    </xf>
    <xf numFmtId="168" fontId="3" fillId="0" borderId="16" xfId="16" applyNumberFormat="1" applyFont="1" applyBorder="1" applyAlignment="1">
      <alignment horizontal="left"/>
    </xf>
    <xf numFmtId="169" fontId="4" fillId="3" borderId="0" xfId="16" applyNumberFormat="1" applyFont="1" applyFill="1" applyAlignment="1">
      <alignment horizontal="right"/>
    </xf>
    <xf numFmtId="169" fontId="4" fillId="0" borderId="0" xfId="16" applyNumberFormat="1" applyFont="1" applyAlignment="1">
      <alignment horizontal="right"/>
    </xf>
    <xf numFmtId="164" fontId="4" fillId="0" borderId="0" xfId="3" applyNumberFormat="1" applyFont="1" applyFill="1" applyAlignment="1">
      <alignment horizontal="left" vertical="center" indent="1"/>
    </xf>
    <xf numFmtId="164" fontId="6" fillId="0" borderId="0" xfId="9" applyNumberFormat="1" applyFont="1" applyFill="1" applyAlignment="1">
      <alignment horizontal="left" vertical="center" indent="1"/>
    </xf>
    <xf numFmtId="0" fontId="4" fillId="0" borderId="0" xfId="4" applyFont="1" applyAlignment="1">
      <alignment wrapText="1"/>
    </xf>
    <xf numFmtId="164" fontId="4" fillId="0" borderId="0" xfId="9" applyNumberFormat="1" applyFont="1" applyAlignment="1">
      <alignment horizontal="left" vertical="top" indent="1"/>
    </xf>
    <xf numFmtId="164" fontId="4" fillId="0" borderId="0" xfId="9" applyNumberFormat="1" applyFont="1" applyAlignment="1">
      <alignment horizontal="left" vertical="top" wrapText="1" indent="1"/>
    </xf>
    <xf numFmtId="43" fontId="6" fillId="0" borderId="0" xfId="16" applyFont="1" applyAlignment="1">
      <alignment vertical="center"/>
    </xf>
    <xf numFmtId="43" fontId="14" fillId="0" borderId="0" xfId="16" applyFont="1" applyAlignment="1">
      <alignment vertical="center"/>
    </xf>
    <xf numFmtId="43" fontId="11" fillId="0" borderId="0" xfId="16" applyFont="1" applyAlignment="1">
      <alignment vertical="center"/>
    </xf>
    <xf numFmtId="0" fontId="14" fillId="4" borderId="16" xfId="0" applyFont="1" applyFill="1" applyBorder="1" applyAlignment="1">
      <alignment wrapText="1"/>
    </xf>
    <xf numFmtId="164" fontId="3" fillId="3" borderId="9" xfId="7" applyNumberFormat="1" applyFont="1" applyFill="1" applyBorder="1" applyAlignment="1">
      <alignment wrapText="1"/>
    </xf>
    <xf numFmtId="164" fontId="4" fillId="3" borderId="10" xfId="4" applyNumberFormat="1" applyFont="1" applyFill="1" applyBorder="1" applyAlignment="1">
      <alignment horizontal="right" wrapText="1"/>
    </xf>
    <xf numFmtId="164" fontId="4" fillId="4" borderId="0" xfId="7" applyNumberFormat="1" applyFont="1" applyFill="1" applyBorder="1" applyAlignment="1">
      <alignment horizontal="left" wrapText="1"/>
    </xf>
    <xf numFmtId="164" fontId="3" fillId="4" borderId="0" xfId="7" applyNumberFormat="1" applyFont="1" applyFill="1" applyBorder="1" applyAlignment="1">
      <alignment horizontal="right" vertical="center" wrapText="1"/>
    </xf>
    <xf numFmtId="164" fontId="4" fillId="4" borderId="0" xfId="7" applyNumberFormat="1" applyFont="1" applyFill="1" applyBorder="1" applyAlignment="1"/>
    <xf numFmtId="164" fontId="4" fillId="3" borderId="0" xfId="0" applyNumberFormat="1" applyFont="1" applyFill="1" applyAlignment="1">
      <alignment horizontal="right"/>
    </xf>
    <xf numFmtId="164" fontId="14" fillId="0" borderId="5" xfId="1" applyNumberFormat="1" applyFont="1" applyBorder="1" applyAlignment="1">
      <alignment horizontal="right"/>
    </xf>
    <xf numFmtId="164" fontId="11" fillId="0" borderId="2" xfId="1" applyNumberFormat="1" applyFont="1" applyBorder="1" applyAlignment="1">
      <alignment horizontal="right"/>
    </xf>
    <xf numFmtId="164" fontId="11" fillId="0" borderId="15" xfId="1" applyNumberFormat="1" applyFont="1" applyBorder="1" applyAlignment="1">
      <alignment horizontal="right"/>
    </xf>
    <xf numFmtId="164" fontId="6" fillId="0" borderId="0" xfId="1" applyNumberFormat="1" applyFont="1" applyBorder="1" applyAlignment="1">
      <alignment horizontal="right"/>
    </xf>
    <xf numFmtId="164" fontId="14" fillId="0" borderId="3" xfId="1" applyNumberFormat="1" applyFont="1" applyBorder="1" applyAlignment="1">
      <alignment horizontal="right"/>
    </xf>
    <xf numFmtId="164" fontId="6" fillId="0" borderId="0" xfId="2" applyNumberFormat="1" applyFont="1" applyBorder="1" applyAlignment="1">
      <alignment horizontal="right"/>
    </xf>
    <xf numFmtId="164" fontId="3" fillId="3" borderId="10" xfId="3" applyNumberFormat="1" applyFill="1" applyBorder="1" applyAlignment="1">
      <alignment wrapText="1"/>
    </xf>
    <xf numFmtId="3" fontId="6" fillId="0" borderId="0" xfId="1" applyNumberFormat="1" applyFont="1" applyBorder="1" applyAlignment="1">
      <alignment horizontal="right"/>
    </xf>
    <xf numFmtId="3" fontId="6" fillId="3" borderId="0" xfId="1" applyNumberFormat="1" applyFont="1" applyFill="1" applyBorder="1" applyAlignment="1">
      <alignment horizontal="right"/>
    </xf>
    <xf numFmtId="164" fontId="14" fillId="3" borderId="5" xfId="1" applyNumberFormat="1" applyFont="1" applyFill="1" applyBorder="1" applyAlignment="1">
      <alignment horizontal="right"/>
    </xf>
    <xf numFmtId="164" fontId="11" fillId="0" borderId="5" xfId="1" applyNumberFormat="1" applyFont="1" applyBorder="1" applyAlignment="1">
      <alignment horizontal="right"/>
    </xf>
    <xf numFmtId="164" fontId="11" fillId="3" borderId="5" xfId="1" applyNumberFormat="1" applyFont="1" applyFill="1" applyBorder="1" applyAlignment="1">
      <alignment horizontal="right"/>
    </xf>
    <xf numFmtId="164" fontId="11" fillId="0" borderId="4" xfId="1" applyNumberFormat="1" applyFont="1" applyBorder="1" applyAlignment="1">
      <alignment horizontal="right"/>
    </xf>
    <xf numFmtId="164" fontId="11" fillId="3" borderId="4" xfId="1" applyNumberFormat="1" applyFont="1" applyFill="1" applyBorder="1" applyAlignment="1">
      <alignment horizontal="right"/>
    </xf>
    <xf numFmtId="164" fontId="11" fillId="0" borderId="0" xfId="9" applyNumberFormat="1" applyFont="1" applyBorder="1" applyAlignment="1">
      <alignment vertical="center"/>
    </xf>
    <xf numFmtId="164" fontId="13" fillId="4" borderId="0" xfId="0" applyNumberFormat="1" applyFont="1" applyFill="1" applyAlignment="1">
      <alignment horizontal="right" wrapText="1"/>
    </xf>
    <xf numFmtId="164" fontId="6" fillId="3" borderId="0" xfId="0" applyNumberFormat="1" applyFont="1" applyFill="1" applyAlignment="1">
      <alignment horizontal="right" wrapText="1"/>
    </xf>
    <xf numFmtId="164" fontId="13" fillId="4" borderId="9" xfId="0" applyNumberFormat="1" applyFont="1" applyFill="1" applyBorder="1" applyAlignment="1">
      <alignment horizontal="right" wrapText="1"/>
    </xf>
    <xf numFmtId="164" fontId="6" fillId="3" borderId="9" xfId="0" applyNumberFormat="1" applyFont="1" applyFill="1" applyBorder="1" applyAlignment="1">
      <alignment horizontal="right" wrapText="1"/>
    </xf>
    <xf numFmtId="164" fontId="14" fillId="4" borderId="9" xfId="0" applyNumberFormat="1" applyFont="1" applyFill="1" applyBorder="1" applyAlignment="1">
      <alignment horizontal="right" wrapText="1"/>
    </xf>
    <xf numFmtId="164" fontId="11" fillId="3" borderId="9" xfId="0" applyNumberFormat="1" applyFont="1" applyFill="1" applyBorder="1" applyAlignment="1">
      <alignment horizontal="right" wrapText="1"/>
    </xf>
    <xf numFmtId="164" fontId="6" fillId="3" borderId="16" xfId="0" applyNumberFormat="1" applyFont="1" applyFill="1" applyBorder="1" applyAlignment="1">
      <alignment horizontal="right" wrapText="1"/>
    </xf>
    <xf numFmtId="0" fontId="4" fillId="3" borderId="9" xfId="4" applyFont="1" applyFill="1" applyBorder="1" applyAlignment="1">
      <alignment horizontal="right" vertical="top" wrapText="1"/>
    </xf>
    <xf numFmtId="0" fontId="4" fillId="0" borderId="9" xfId="4" applyFont="1" applyBorder="1" applyAlignment="1">
      <alignment horizontal="right" vertical="top" wrapText="1"/>
    </xf>
    <xf numFmtId="170" fontId="4" fillId="0" borderId="0" xfId="16" quotePrefix="1" applyNumberFormat="1" applyFont="1" applyAlignment="1">
      <alignment horizontal="center"/>
    </xf>
    <xf numFmtId="164" fontId="4" fillId="0" borderId="8" xfId="7" applyNumberFormat="1" applyFont="1" applyBorder="1" applyAlignment="1">
      <alignment horizontal="right"/>
    </xf>
    <xf numFmtId="164" fontId="4" fillId="0" borderId="6" xfId="7" applyNumberFormat="1" applyFont="1" applyBorder="1" applyAlignment="1">
      <alignment horizontal="right"/>
    </xf>
    <xf numFmtId="164" fontId="4" fillId="3" borderId="6" xfId="12" applyNumberFormat="1" applyFont="1" applyFill="1" applyBorder="1" applyAlignment="1">
      <alignment horizontal="right"/>
    </xf>
    <xf numFmtId="164" fontId="4" fillId="0" borderId="6" xfId="12" applyNumberFormat="1" applyFont="1" applyBorder="1" applyAlignment="1">
      <alignment horizontal="right"/>
    </xf>
    <xf numFmtId="164" fontId="11" fillId="0" borderId="6" xfId="1" applyNumberFormat="1" applyFont="1" applyFill="1" applyBorder="1" applyAlignment="1">
      <alignment horizontal="right"/>
    </xf>
    <xf numFmtId="164" fontId="11" fillId="3" borderId="6" xfId="1" applyNumberFormat="1" applyFont="1" applyFill="1" applyBorder="1" applyAlignment="1">
      <alignment horizontal="right"/>
    </xf>
    <xf numFmtId="164" fontId="3" fillId="0" borderId="6" xfId="12" applyNumberFormat="1" applyFont="1" applyBorder="1" applyAlignment="1">
      <alignment horizontal="right"/>
    </xf>
    <xf numFmtId="164" fontId="4" fillId="0" borderId="9" xfId="7" applyNumberFormat="1" applyFont="1" applyBorder="1" applyAlignment="1">
      <alignment horizontal="right"/>
    </xf>
    <xf numFmtId="164" fontId="3" fillId="0" borderId="9" xfId="7" applyNumberFormat="1" applyFont="1" applyBorder="1" applyAlignment="1">
      <alignment horizontal="right"/>
    </xf>
    <xf numFmtId="164" fontId="14" fillId="3" borderId="3" xfId="1" applyNumberFormat="1" applyFont="1" applyFill="1" applyBorder="1" applyAlignment="1">
      <alignment horizontal="right"/>
    </xf>
    <xf numFmtId="164" fontId="11" fillId="3" borderId="2" xfId="1" applyNumberFormat="1" applyFont="1" applyFill="1" applyBorder="1" applyAlignment="1">
      <alignment horizontal="right"/>
    </xf>
    <xf numFmtId="164" fontId="11" fillId="0" borderId="0" xfId="1" applyNumberFormat="1" applyFont="1" applyBorder="1" applyAlignment="1">
      <alignment horizontal="right"/>
    </xf>
    <xf numFmtId="164" fontId="11" fillId="3" borderId="0" xfId="1" applyNumberFormat="1" applyFont="1" applyFill="1" applyBorder="1" applyAlignment="1">
      <alignment horizontal="right"/>
    </xf>
    <xf numFmtId="164" fontId="11" fillId="0" borderId="12" xfId="1" applyNumberFormat="1" applyFont="1" applyBorder="1" applyAlignment="1">
      <alignment horizontal="right"/>
    </xf>
    <xf numFmtId="164" fontId="11" fillId="3" borderId="12" xfId="1" applyNumberFormat="1" applyFont="1" applyFill="1" applyBorder="1" applyAlignment="1">
      <alignment horizontal="right"/>
    </xf>
    <xf numFmtId="164" fontId="4" fillId="0" borderId="0" xfId="2" applyNumberFormat="1" applyFont="1" applyFill="1" applyBorder="1" applyAlignment="1">
      <alignment horizontal="right"/>
    </xf>
    <xf numFmtId="164" fontId="4" fillId="3" borderId="0" xfId="2" applyNumberFormat="1" applyFont="1" applyFill="1" applyBorder="1" applyAlignment="1">
      <alignment horizontal="right"/>
    </xf>
    <xf numFmtId="164" fontId="3" fillId="0" borderId="9" xfId="2" applyNumberFormat="1" applyFont="1" applyFill="1" applyBorder="1" applyAlignment="1">
      <alignment horizontal="right"/>
    </xf>
    <xf numFmtId="164" fontId="3" fillId="3" borderId="9" xfId="2" applyNumberFormat="1" applyFont="1" applyFill="1" applyBorder="1" applyAlignment="1">
      <alignment horizontal="right"/>
    </xf>
    <xf numFmtId="164" fontId="5" fillId="0" borderId="0" xfId="2" applyNumberFormat="1" applyFont="1" applyFill="1" applyBorder="1" applyAlignment="1">
      <alignment horizontal="right"/>
    </xf>
    <xf numFmtId="164" fontId="5" fillId="3" borderId="0" xfId="2" applyNumberFormat="1" applyFont="1" applyFill="1" applyBorder="1" applyAlignment="1">
      <alignment horizontal="right"/>
    </xf>
    <xf numFmtId="164" fontId="22" fillId="0" borderId="9" xfId="2" applyNumberFormat="1" applyFont="1" applyFill="1" applyBorder="1" applyAlignment="1">
      <alignment horizontal="right"/>
    </xf>
    <xf numFmtId="164" fontId="22" fillId="3" borderId="9" xfId="2" applyNumberFormat="1" applyFont="1" applyFill="1" applyBorder="1" applyAlignment="1">
      <alignment horizontal="right"/>
    </xf>
    <xf numFmtId="164" fontId="4" fillId="0" borderId="0" xfId="2" applyNumberFormat="1" applyFont="1" applyFill="1" applyBorder="1" applyAlignment="1">
      <alignment horizontal="right" wrapText="1"/>
    </xf>
    <xf numFmtId="164" fontId="4" fillId="3" borderId="0" xfId="2" applyNumberFormat="1" applyFont="1" applyFill="1" applyBorder="1" applyAlignment="1">
      <alignment horizontal="right" wrapText="1"/>
    </xf>
    <xf numFmtId="164" fontId="4" fillId="3" borderId="0" xfId="5" applyNumberFormat="1" applyFont="1" applyFill="1" applyAlignment="1">
      <alignment horizontal="right"/>
    </xf>
    <xf numFmtId="164" fontId="3" fillId="0" borderId="9" xfId="5" applyNumberFormat="1" applyFont="1" applyBorder="1" applyAlignment="1">
      <alignment horizontal="right"/>
    </xf>
    <xf numFmtId="164" fontId="3" fillId="0" borderId="9" xfId="4" applyNumberFormat="1" applyFont="1" applyBorder="1" applyAlignment="1">
      <alignment horizontal="right" vertical="center"/>
    </xf>
    <xf numFmtId="164" fontId="3" fillId="0" borderId="10" xfId="4" applyNumberFormat="1" applyFont="1" applyBorder="1" applyAlignment="1">
      <alignment horizontal="right" vertical="center"/>
    </xf>
    <xf numFmtId="164" fontId="3" fillId="0" borderId="10" xfId="4" applyNumberFormat="1" applyFont="1" applyBorder="1" applyAlignment="1">
      <alignment horizontal="right"/>
    </xf>
    <xf numFmtId="164" fontId="11" fillId="0" borderId="9" xfId="1" applyNumberFormat="1" applyFont="1" applyBorder="1" applyAlignment="1">
      <alignment horizontal="right"/>
    </xf>
    <xf numFmtId="164" fontId="14" fillId="0" borderId="9" xfId="1" applyNumberFormat="1" applyFont="1" applyBorder="1" applyAlignment="1">
      <alignment horizontal="right"/>
    </xf>
    <xf numFmtId="164" fontId="14" fillId="3" borderId="9" xfId="1" applyNumberFormat="1" applyFont="1" applyFill="1" applyBorder="1" applyAlignment="1">
      <alignment horizontal="right"/>
    </xf>
    <xf numFmtId="164" fontId="11" fillId="0" borderId="10" xfId="1" applyNumberFormat="1" applyFont="1" applyBorder="1" applyAlignment="1">
      <alignment horizontal="right"/>
    </xf>
    <xf numFmtId="164" fontId="11" fillId="0" borderId="6" xfId="1" applyNumberFormat="1" applyFont="1" applyBorder="1" applyAlignment="1">
      <alignment horizontal="right"/>
    </xf>
    <xf numFmtId="164" fontId="11" fillId="0" borderId="17" xfId="9" applyNumberFormat="1" applyFont="1" applyBorder="1" applyAlignment="1">
      <alignment horizontal="right"/>
    </xf>
    <xf numFmtId="164" fontId="11" fillId="0" borderId="17" xfId="1" applyNumberFormat="1" applyFont="1" applyBorder="1" applyAlignment="1">
      <alignment horizontal="right"/>
    </xf>
    <xf numFmtId="164" fontId="11" fillId="3" borderId="17" xfId="1" applyNumberFormat="1" applyFont="1" applyFill="1" applyBorder="1" applyAlignment="1">
      <alignment horizontal="right"/>
    </xf>
    <xf numFmtId="164" fontId="14" fillId="0" borderId="2" xfId="1" applyNumberFormat="1" applyFont="1" applyBorder="1" applyAlignment="1">
      <alignment horizontal="right"/>
    </xf>
    <xf numFmtId="164" fontId="14" fillId="3" borderId="2" xfId="1" applyNumberFormat="1" applyFont="1" applyFill="1" applyBorder="1" applyAlignment="1">
      <alignment horizontal="right"/>
    </xf>
    <xf numFmtId="164" fontId="13" fillId="4" borderId="3" xfId="1" applyNumberFormat="1" applyFont="1" applyFill="1" applyBorder="1" applyAlignment="1">
      <alignment horizontal="right"/>
    </xf>
    <xf numFmtId="164" fontId="13" fillId="3" borderId="3" xfId="1" applyNumberFormat="1" applyFont="1" applyFill="1" applyBorder="1" applyAlignment="1">
      <alignment horizontal="right"/>
    </xf>
    <xf numFmtId="164" fontId="13" fillId="0" borderId="3" xfId="1" applyNumberFormat="1" applyFont="1" applyBorder="1" applyAlignment="1">
      <alignment horizontal="right"/>
    </xf>
    <xf numFmtId="164" fontId="6" fillId="0" borderId="1" xfId="1" applyNumberFormat="1" applyFont="1" applyBorder="1" applyAlignment="1">
      <alignment horizontal="right"/>
    </xf>
    <xf numFmtId="164" fontId="6" fillId="3" borderId="1" xfId="1" applyNumberFormat="1" applyFont="1" applyFill="1" applyBorder="1" applyAlignment="1">
      <alignment horizontal="right"/>
    </xf>
    <xf numFmtId="0" fontId="4" fillId="0" borderId="9" xfId="4" applyFont="1" applyBorder="1" applyAlignment="1">
      <alignment horizontal="left"/>
    </xf>
    <xf numFmtId="165" fontId="3" fillId="0" borderId="0" xfId="4" applyNumberFormat="1" applyFont="1" applyAlignment="1">
      <alignment horizontal="center"/>
    </xf>
    <xf numFmtId="171" fontId="4" fillId="3" borderId="0" xfId="16" applyNumberFormat="1" applyFont="1" applyFill="1" applyAlignment="1">
      <alignment horizontal="right"/>
    </xf>
    <xf numFmtId="171" fontId="4" fillId="0" borderId="0" xfId="16" applyNumberFormat="1" applyFont="1" applyAlignment="1">
      <alignment horizontal="right"/>
    </xf>
    <xf numFmtId="171" fontId="4" fillId="0" borderId="0" xfId="4" applyNumberFormat="1" applyFont="1" applyAlignment="1">
      <alignment horizontal="right"/>
    </xf>
    <xf numFmtId="171" fontId="4" fillId="3" borderId="0" xfId="4" applyNumberFormat="1" applyFont="1" applyFill="1" applyAlignment="1">
      <alignment horizontal="right"/>
    </xf>
    <xf numFmtId="171" fontId="3" fillId="3" borderId="0" xfId="16" applyNumberFormat="1" applyFont="1" applyFill="1" applyAlignment="1">
      <alignment horizontal="right"/>
    </xf>
    <xf numFmtId="171" fontId="3" fillId="0" borderId="0" xfId="16" applyNumberFormat="1" applyFont="1" applyAlignment="1">
      <alignment horizontal="right"/>
    </xf>
    <xf numFmtId="171" fontId="3" fillId="0" borderId="0" xfId="4" applyNumberFormat="1" applyFont="1" applyAlignment="1">
      <alignment horizontal="right"/>
    </xf>
    <xf numFmtId="171" fontId="3" fillId="3" borderId="0" xfId="4" applyNumberFormat="1" applyFont="1" applyFill="1" applyAlignment="1">
      <alignment horizontal="right"/>
    </xf>
    <xf numFmtId="171" fontId="4" fillId="0" borderId="0" xfId="16" applyNumberFormat="1" applyFont="1" applyFill="1" applyAlignment="1">
      <alignment horizontal="right"/>
    </xf>
    <xf numFmtId="171" fontId="4" fillId="3" borderId="16" xfId="16" applyNumberFormat="1" applyFont="1" applyFill="1" applyBorder="1" applyAlignment="1">
      <alignment horizontal="right"/>
    </xf>
    <xf numFmtId="171" fontId="3" fillId="0" borderId="16" xfId="16" applyNumberFormat="1" applyFont="1" applyBorder="1" applyAlignment="1">
      <alignment horizontal="right"/>
    </xf>
    <xf numFmtId="171" fontId="3" fillId="3" borderId="16" xfId="16" applyNumberFormat="1" applyFont="1" applyFill="1" applyBorder="1" applyAlignment="1">
      <alignment horizontal="right"/>
    </xf>
    <xf numFmtId="171" fontId="3" fillId="0" borderId="0" xfId="16" applyNumberFormat="1" applyFont="1" applyFill="1" applyAlignment="1">
      <alignment horizontal="right"/>
    </xf>
    <xf numFmtId="0" fontId="4" fillId="0" borderId="0" xfId="4" applyFont="1" applyBorder="1" applyAlignment="1">
      <alignment horizontal="left" indent="1"/>
    </xf>
    <xf numFmtId="0" fontId="3" fillId="0" borderId="0" xfId="4" applyFont="1" applyBorder="1" applyAlignment="1"/>
    <xf numFmtId="0" fontId="6" fillId="4" borderId="0" xfId="0" applyFont="1" applyFill="1" applyAlignment="1">
      <alignment horizontal="left" wrapText="1"/>
    </xf>
    <xf numFmtId="0" fontId="3" fillId="0" borderId="16" xfId="4" applyFont="1" applyBorder="1" applyAlignment="1">
      <alignment horizontal="left" vertical="center" wrapText="1"/>
    </xf>
    <xf numFmtId="0" fontId="0" fillId="0" borderId="16" xfId="0" applyBorder="1" applyAlignment="1"/>
    <xf numFmtId="0" fontId="28" fillId="0" borderId="0" xfId="0" applyFont="1" applyAlignment="1">
      <alignment horizontal="left" wrapText="1"/>
    </xf>
    <xf numFmtId="0" fontId="4" fillId="0" borderId="0" xfId="4" applyFont="1" applyAlignment="1">
      <alignment horizontal="left" wrapText="1"/>
    </xf>
    <xf numFmtId="164" fontId="4" fillId="0" borderId="0" xfId="4" applyNumberFormat="1" applyFont="1" applyAlignment="1">
      <alignment horizontal="left" wrapText="1"/>
    </xf>
    <xf numFmtId="166" fontId="3" fillId="0" borderId="14" xfId="16" applyNumberFormat="1" applyFont="1" applyBorder="1" applyAlignment="1">
      <alignment horizontal="left" wrapText="1"/>
    </xf>
    <xf numFmtId="164" fontId="3" fillId="3" borderId="9" xfId="3" applyNumberFormat="1" applyFill="1" applyBorder="1" applyAlignment="1">
      <alignment horizontal="left" wrapText="1"/>
    </xf>
    <xf numFmtId="164" fontId="3" fillId="3" borderId="18" xfId="3" applyNumberFormat="1" applyFill="1" applyBorder="1" applyAlignment="1">
      <alignment horizontal="left" wrapText="1"/>
    </xf>
    <xf numFmtId="164" fontId="6" fillId="4" borderId="0" xfId="0" applyNumberFormat="1" applyFont="1" applyFill="1" applyAlignment="1">
      <alignment horizontal="left" wrapText="1"/>
    </xf>
    <xf numFmtId="164" fontId="6" fillId="0" borderId="0" xfId="0" applyNumberFormat="1" applyFont="1" applyAlignment="1">
      <alignment horizontal="left" wrapText="1"/>
    </xf>
    <xf numFmtId="164" fontId="11" fillId="0" borderId="0" xfId="9" applyNumberFormat="1" applyFont="1" applyAlignment="1">
      <alignment horizontal="left" wrapText="1"/>
    </xf>
    <xf numFmtId="0" fontId="27" fillId="0" borderId="3" xfId="0" applyFont="1" applyBorder="1" applyAlignment="1">
      <alignment horizontal="justify"/>
    </xf>
    <xf numFmtId="164" fontId="6" fillId="0" borderId="0" xfId="9" applyNumberFormat="1" applyFont="1" applyAlignment="1">
      <alignment horizontal="left" vertical="center"/>
    </xf>
    <xf numFmtId="164" fontId="11" fillId="0" borderId="0" xfId="9" applyNumberFormat="1" applyFont="1" applyAlignment="1">
      <alignment horizontal="left" vertical="center" wrapText="1"/>
    </xf>
    <xf numFmtId="164" fontId="11" fillId="0" borderId="0" xfId="9" applyNumberFormat="1" applyFont="1" applyAlignment="1">
      <alignment horizontal="left" vertical="center"/>
    </xf>
    <xf numFmtId="164" fontId="6" fillId="4" borderId="0" xfId="9" applyNumberFormat="1" applyFont="1" applyFill="1" applyAlignment="1">
      <alignment horizontal="left" vertical="top" wrapText="1"/>
    </xf>
    <xf numFmtId="0" fontId="27" fillId="0" borderId="0" xfId="0" applyFont="1" applyAlignment="1">
      <alignment horizontal="left"/>
    </xf>
    <xf numFmtId="164" fontId="4" fillId="0" borderId="0" xfId="5" applyNumberFormat="1" applyFont="1" applyAlignment="1">
      <alignment horizontal="left" vertical="top" wrapText="1"/>
    </xf>
    <xf numFmtId="164" fontId="4" fillId="4" borderId="0" xfId="5" applyNumberFormat="1" applyFont="1" applyFill="1" applyAlignment="1">
      <alignment horizontal="left" vertical="top" wrapText="1"/>
    </xf>
    <xf numFmtId="164" fontId="4" fillId="4" borderId="0" xfId="5" applyNumberFormat="1" applyFont="1" applyFill="1" applyAlignment="1">
      <alignment horizontal="left" vertical="top"/>
    </xf>
    <xf numFmtId="164" fontId="4" fillId="0" borderId="0" xfId="5" quotePrefix="1" applyNumberFormat="1" applyFont="1" applyAlignment="1">
      <alignment horizontal="left" vertical="top"/>
    </xf>
    <xf numFmtId="164" fontId="4" fillId="0" borderId="0" xfId="4" applyNumberFormat="1" applyFont="1" applyAlignment="1">
      <alignment horizontal="left" vertical="top" wrapText="1"/>
    </xf>
    <xf numFmtId="164" fontId="4" fillId="0" borderId="0" xfId="4" applyNumberFormat="1" applyFont="1" applyAlignment="1">
      <alignment horizontal="left" vertical="top"/>
    </xf>
    <xf numFmtId="164" fontId="3" fillId="0" borderId="15" xfId="4" applyNumberFormat="1" applyFont="1" applyBorder="1" applyAlignment="1">
      <alignment horizontal="right"/>
    </xf>
    <xf numFmtId="164" fontId="11" fillId="0" borderId="0" xfId="9" applyNumberFormat="1" applyFont="1" applyAlignment="1">
      <alignment horizontal="left" vertical="top" wrapText="1"/>
    </xf>
    <xf numFmtId="0" fontId="27" fillId="0" borderId="0" xfId="0" applyFont="1" applyAlignment="1"/>
    <xf numFmtId="164" fontId="4" fillId="0" borderId="0" xfId="5" applyNumberFormat="1" applyFont="1" applyAlignment="1"/>
    <xf numFmtId="164" fontId="18" fillId="0" borderId="0" xfId="5" applyNumberFormat="1" applyFont="1" applyAlignment="1"/>
    <xf numFmtId="164" fontId="11" fillId="0" borderId="4" xfId="1" applyNumberFormat="1" applyFont="1" applyBorder="1" applyAlignment="1"/>
    <xf numFmtId="164" fontId="11" fillId="3" borderId="4" xfId="1" applyNumberFormat="1" applyFont="1" applyFill="1" applyBorder="1" applyAlignment="1"/>
    <xf numFmtId="164" fontId="3" fillId="4" borderId="0" xfId="7" applyNumberFormat="1" applyFont="1" applyFill="1" applyBorder="1" applyAlignment="1">
      <alignment vertical="center" wrapText="1"/>
    </xf>
    <xf numFmtId="164" fontId="6" fillId="0" borderId="9" xfId="1" applyNumberFormat="1" applyFont="1" applyFill="1" applyBorder="1" applyAlignment="1"/>
    <xf numFmtId="164" fontId="4" fillId="3" borderId="9" xfId="7" applyNumberFormat="1" applyFont="1" applyFill="1" applyBorder="1" applyAlignment="1"/>
    <xf numFmtId="164" fontId="4" fillId="3" borderId="9" xfId="12" applyNumberFormat="1" applyFont="1" applyFill="1" applyBorder="1" applyAlignment="1"/>
    <xf numFmtId="0" fontId="6" fillId="0" borderId="0" xfId="14" applyFont="1" applyAlignment="1">
      <alignment vertical="center"/>
    </xf>
    <xf numFmtId="164" fontId="6" fillId="4" borderId="0" xfId="0" applyNumberFormat="1" applyFont="1" applyFill="1" applyAlignment="1">
      <alignment wrapText="1"/>
    </xf>
    <xf numFmtId="164" fontId="4" fillId="4" borderId="0" xfId="7" applyNumberFormat="1" applyFont="1" applyFill="1" applyBorder="1" applyAlignment="1">
      <alignment wrapText="1"/>
    </xf>
    <xf numFmtId="164" fontId="6" fillId="0" borderId="0" xfId="1" applyNumberFormat="1" applyFont="1" applyFill="1" applyBorder="1" applyAlignment="1"/>
    <xf numFmtId="164" fontId="6" fillId="3" borderId="0" xfId="1" applyNumberFormat="1" applyFont="1" applyFill="1" applyBorder="1" applyAlignment="1"/>
    <xf numFmtId="0" fontId="30" fillId="4" borderId="0" xfId="0" applyFont="1" applyFill="1" applyAlignment="1">
      <alignment wrapText="1" readingOrder="1"/>
    </xf>
    <xf numFmtId="164" fontId="4" fillId="3" borderId="0" xfId="7" applyNumberFormat="1" applyFont="1" applyFill="1" applyBorder="1" applyAlignment="1"/>
    <xf numFmtId="0" fontId="32" fillId="0" borderId="0" xfId="5" applyFont="1" applyAlignment="1"/>
    <xf numFmtId="164" fontId="6" fillId="0" borderId="0" xfId="0" applyNumberFormat="1" applyFont="1" applyAlignment="1">
      <alignment wrapText="1"/>
    </xf>
    <xf numFmtId="164" fontId="11" fillId="0" borderId="0" xfId="3" applyNumberFormat="1" applyFont="1" applyAlignment="1"/>
    <xf numFmtId="164" fontId="11" fillId="0" borderId="10" xfId="1" applyNumberFormat="1" applyFont="1" applyFill="1" applyBorder="1" applyAlignment="1"/>
    <xf numFmtId="164" fontId="3" fillId="0" borderId="0" xfId="7" applyNumberFormat="1" applyFont="1" applyAlignment="1">
      <alignment wrapText="1"/>
    </xf>
    <xf numFmtId="164" fontId="6" fillId="4" borderId="0" xfId="1" applyNumberFormat="1" applyFont="1" applyFill="1" applyBorder="1" applyAlignment="1"/>
    <xf numFmtId="164" fontId="11" fillId="0" borderId="16" xfId="3" applyNumberFormat="1" applyFont="1" applyBorder="1" applyAlignment="1"/>
    <xf numFmtId="164" fontId="11" fillId="0" borderId="9" xfId="1" applyNumberFormat="1" applyFont="1" applyFill="1" applyBorder="1" applyAlignment="1"/>
    <xf numFmtId="164" fontId="11" fillId="3" borderId="9" xfId="1" applyNumberFormat="1" applyFont="1" applyFill="1" applyBorder="1" applyAlignment="1"/>
    <xf numFmtId="164" fontId="4" fillId="0" borderId="9" xfId="12" applyNumberFormat="1" applyFont="1" applyBorder="1" applyAlignment="1"/>
    <xf numFmtId="164" fontId="4" fillId="0" borderId="0" xfId="4" applyNumberFormat="1" applyFont="1" applyAlignment="1">
      <alignment vertical="top" wrapText="1"/>
    </xf>
    <xf numFmtId="164" fontId="4" fillId="0" borderId="0" xfId="4" applyNumberFormat="1" applyFont="1" applyAlignment="1">
      <alignment vertical="top"/>
    </xf>
    <xf numFmtId="164" fontId="4" fillId="0" borderId="0" xfId="4" applyNumberFormat="1" applyFont="1" applyAlignment="1">
      <alignment wrapText="1"/>
    </xf>
    <xf numFmtId="0" fontId="3" fillId="0" borderId="0" xfId="4" applyFont="1" applyAlignment="1">
      <alignment wrapText="1"/>
    </xf>
    <xf numFmtId="164" fontId="11" fillId="0" borderId="0" xfId="7" applyNumberFormat="1" applyFont="1" applyAlignment="1">
      <alignment vertical="center" wrapText="1"/>
    </xf>
    <xf numFmtId="164" fontId="3" fillId="0" borderId="0" xfId="5" applyNumberFormat="1" applyFont="1" applyAlignment="1">
      <alignment wrapText="1"/>
    </xf>
    <xf numFmtId="164" fontId="4" fillId="0" borderId="0" xfId="5" quotePrefix="1" applyNumberFormat="1" applyFont="1" applyAlignment="1">
      <alignment horizontal="left" vertical="top" wrapText="1"/>
    </xf>
    <xf numFmtId="164" fontId="2" fillId="0" borderId="0" xfId="4" applyNumberFormat="1" applyAlignment="1">
      <alignment wrapText="1"/>
    </xf>
    <xf numFmtId="0" fontId="27" fillId="0" borderId="0" xfId="0" applyFont="1" applyAlignment="1">
      <alignment wrapText="1"/>
    </xf>
    <xf numFmtId="0" fontId="27" fillId="0" borderId="0" xfId="0" applyFont="1" applyAlignment="1">
      <alignment horizontal="left" wrapText="1"/>
    </xf>
    <xf numFmtId="0" fontId="3" fillId="0" borderId="0" xfId="3" applyAlignment="1">
      <alignment wrapText="1"/>
    </xf>
    <xf numFmtId="164" fontId="11" fillId="0" borderId="0" xfId="4" applyNumberFormat="1" applyFont="1" applyAlignment="1">
      <alignment vertical="center" wrapText="1"/>
    </xf>
    <xf numFmtId="164" fontId="4" fillId="0" borderId="0" xfId="4" applyNumberFormat="1" applyFont="1" applyAlignment="1">
      <alignment horizontal="left" vertical="top" wrapText="1"/>
    </xf>
    <xf numFmtId="164" fontId="4" fillId="0" borderId="0" xfId="4" applyNumberFormat="1" applyFont="1" applyAlignment="1">
      <alignment horizontal="left" vertical="top"/>
    </xf>
    <xf numFmtId="0" fontId="27" fillId="0" borderId="0" xfId="0" applyFont="1" applyAlignment="1">
      <alignment horizontal="left" vertical="top"/>
    </xf>
    <xf numFmtId="0" fontId="27" fillId="0" borderId="0" xfId="0" applyFont="1" applyAlignment="1">
      <alignment horizontal="left" vertical="top" wrapText="1"/>
    </xf>
  </cellXfs>
  <cellStyles count="18">
    <cellStyle name="Comma" xfId="16" builtinId="3"/>
    <cellStyle name="Comma 2" xfId="1" xr:uid="{00000000-0005-0000-0000-000000000000}"/>
    <cellStyle name="Comma 3" xfId="2" xr:uid="{00000000-0005-0000-0000-000001000000}"/>
    <cellStyle name="Headings" xfId="3" xr:uid="{00000000-0005-0000-0000-000002000000}"/>
    <cellStyle name="Normal" xfId="0" builtinId="0"/>
    <cellStyle name="Normal 2" xfId="4" xr:uid="{00000000-0005-0000-0000-000004000000}"/>
    <cellStyle name="Normal 2 2" xfId="5" xr:uid="{00000000-0005-0000-0000-000005000000}"/>
    <cellStyle name="Normal 2 2 2" xfId="6" xr:uid="{00000000-0005-0000-0000-000006000000}"/>
    <cellStyle name="Normal 3" xfId="7" xr:uid="{00000000-0005-0000-0000-000007000000}"/>
    <cellStyle name="Normal 3 2" xfId="12" xr:uid="{00000000-0005-0000-0000-000008000000}"/>
    <cellStyle name="Normal 4" xfId="8" xr:uid="{00000000-0005-0000-0000-000009000000}"/>
    <cellStyle name="Normal 4 2" xfId="9" xr:uid="{00000000-0005-0000-0000-00000A000000}"/>
    <cellStyle name="Normal 5" xfId="10" xr:uid="{00000000-0005-0000-0000-00000B000000}"/>
    <cellStyle name="Normal 5 2" xfId="11" xr:uid="{00000000-0005-0000-0000-00000C000000}"/>
    <cellStyle name="Normal 6" xfId="13" xr:uid="{00000000-0005-0000-0000-00000D000000}"/>
    <cellStyle name="Normal 7" xfId="15" xr:uid="{8C58E791-669F-4A06-84A4-B960DB10D3D4}"/>
    <cellStyle name="Normal 8" xfId="17" xr:uid="{F3F983BD-FAB8-455F-8E95-3FB534B3171D}"/>
    <cellStyle name="Normal_Table 1 3 AEs and Variations to Outcomes - Measures 09-10" xfId="14" xr:uid="{00000000-0005-0000-0000-00000E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color rgb="FFE6E6E6"/>
      <color rgb="FFE6E61E"/>
      <color rgb="FFFF6600"/>
      <color rgb="FF008000"/>
      <color rgb="FF0000FF"/>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23" Type="http://schemas.openxmlformats.org/officeDocument/2006/relationships/customXml" Target="../customXml/item5.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4.xml"/></Relationships>
</file>

<file path=xl/drawings/drawing1.xml><?xml version="1.0" encoding="utf-8"?>
<xdr:wsDr xmlns:xdr="http://schemas.openxmlformats.org/drawingml/2006/spreadsheetDrawing" xmlns:a="http://schemas.openxmlformats.org/drawingml/2006/main">
  <xdr:twoCellAnchor>
    <xdr:from>
      <xdr:col>1</xdr:col>
      <xdr:colOff>428171</xdr:colOff>
      <xdr:row>14</xdr:row>
      <xdr:rowOff>83959</xdr:rowOff>
    </xdr:from>
    <xdr:to>
      <xdr:col>1</xdr:col>
      <xdr:colOff>437696</xdr:colOff>
      <xdr:row>22</xdr:row>
      <xdr:rowOff>163516</xdr:rowOff>
    </xdr:to>
    <xdr:cxnSp macro="">
      <xdr:nvCxnSpPr>
        <xdr:cNvPr id="44976" name="AutoShape 22">
          <a:extLst>
            <a:ext uri="{FF2B5EF4-FFF2-40B4-BE49-F238E27FC236}">
              <a16:creationId xmlns:a16="http://schemas.microsoft.com/office/drawing/2014/main" id="{00000000-0008-0000-0000-0000B0AF0000}"/>
            </a:ext>
          </a:extLst>
        </xdr:cNvPr>
        <xdr:cNvCxnSpPr>
          <a:cxnSpLocks noChangeShapeType="1"/>
        </xdr:cNvCxnSpPr>
      </xdr:nvCxnSpPr>
      <xdr:spPr bwMode="auto">
        <a:xfrm>
          <a:off x="1034307" y="2309345"/>
          <a:ext cx="9525" cy="1395739"/>
        </a:xfrm>
        <a:prstGeom prst="straightConnector1">
          <a:avLst/>
        </a:prstGeom>
        <a:noFill/>
        <a:ln w="9525">
          <a:solidFill>
            <a:srgbClr val="000000"/>
          </a:solidFill>
          <a:round/>
          <a:headEnd/>
          <a:tailEnd/>
        </a:ln>
      </xdr:spPr>
    </xdr:cxnSp>
    <xdr:clientData/>
  </xdr:twoCellAnchor>
  <xdr:twoCellAnchor editAs="absolute">
    <xdr:from>
      <xdr:col>0</xdr:col>
      <xdr:colOff>546387</xdr:colOff>
      <xdr:row>0</xdr:row>
      <xdr:rowOff>45894</xdr:rowOff>
    </xdr:from>
    <xdr:to>
      <xdr:col>6</xdr:col>
      <xdr:colOff>149569</xdr:colOff>
      <xdr:row>2</xdr:row>
      <xdr:rowOff>64078</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546387" y="45894"/>
          <a:ext cx="3240000" cy="269298"/>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22860" anchor="ctr" upright="1"/>
        <a:lstStyle/>
        <a:p>
          <a:pPr algn="ctr" rtl="0">
            <a:defRPr sz="1000"/>
          </a:pPr>
          <a:r>
            <a:rPr lang="en-AU" sz="800" b="0" i="0" u="none" strike="noStrike" baseline="0">
              <a:solidFill>
                <a:srgbClr val="000000"/>
              </a:solidFill>
              <a:latin typeface="Arial"/>
              <a:cs typeface="Arial"/>
            </a:rPr>
            <a:t>Portfolio Minister XXXXXXXXXX</a:t>
          </a:r>
        </a:p>
      </xdr:txBody>
    </xdr:sp>
    <xdr:clientData/>
  </xdr:twoCellAnchor>
  <xdr:twoCellAnchor editAs="absolute">
    <xdr:from>
      <xdr:col>1</xdr:col>
      <xdr:colOff>212773</xdr:colOff>
      <xdr:row>22</xdr:row>
      <xdr:rowOff>37280</xdr:rowOff>
    </xdr:from>
    <xdr:to>
      <xdr:col>5</xdr:col>
      <xdr:colOff>488227</xdr:colOff>
      <xdr:row>26</xdr:row>
      <xdr:rowOff>34839</xdr:rowOff>
    </xdr:to>
    <xdr:sp macro="" textlink="">
      <xdr:nvSpPr>
        <xdr:cNvPr id="8" name="Text Box 9">
          <a:extLst>
            <a:ext uri="{FF2B5EF4-FFF2-40B4-BE49-F238E27FC236}">
              <a16:creationId xmlns:a16="http://schemas.microsoft.com/office/drawing/2014/main" id="{00000000-0008-0000-0000-000008000000}"/>
            </a:ext>
          </a:extLst>
        </xdr:cNvPr>
        <xdr:cNvSpPr txBox="1">
          <a:spLocks noChangeArrowheads="1"/>
        </xdr:cNvSpPr>
      </xdr:nvSpPr>
      <xdr:spPr bwMode="auto">
        <a:xfrm>
          <a:off x="818909" y="3578848"/>
          <a:ext cx="2700000" cy="551741"/>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0" anchor="t" upright="1"/>
        <a:lstStyle/>
        <a:p>
          <a:pPr algn="ctr" rtl="0">
            <a:defRPr sz="1000"/>
          </a:pPr>
          <a:endParaRPr lang="en-AU" sz="500" b="0" i="0" u="none" strike="noStrike" baseline="0">
            <a:solidFill>
              <a:srgbClr val="000000"/>
            </a:solidFill>
            <a:latin typeface="Arial"/>
            <a:cs typeface="Arial"/>
          </a:endParaRPr>
        </a:p>
        <a:p>
          <a:pPr algn="ctr" rtl="0">
            <a:defRPr sz="1000"/>
          </a:pPr>
          <a:r>
            <a:rPr lang="en-AU" sz="800" b="0" i="0" u="none" strike="noStrike" baseline="0">
              <a:solidFill>
                <a:srgbClr val="000000"/>
              </a:solidFill>
              <a:latin typeface="Arial"/>
              <a:cs typeface="Arial"/>
            </a:rPr>
            <a:t>Entity XXXXXXXXXX</a:t>
          </a:r>
        </a:p>
        <a:p>
          <a:pPr algn="ctr" rtl="0">
            <a:defRPr sz="1000"/>
          </a:pPr>
          <a:r>
            <a:rPr lang="en-AU" sz="800" b="0" i="0" u="none" strike="noStrike" baseline="0">
              <a:solidFill>
                <a:srgbClr val="000000"/>
              </a:solidFill>
              <a:latin typeface="Arial"/>
              <a:cs typeface="Arial"/>
            </a:rPr>
            <a:t>Chair: XXXXXXXXXX</a:t>
          </a:r>
        </a:p>
        <a:p>
          <a:pPr algn="ctr" rtl="0">
            <a:defRPr sz="1000"/>
          </a:pPr>
          <a:r>
            <a:rPr lang="en-AU" sz="800" b="0" i="0" u="none" strike="noStrike" baseline="0">
              <a:solidFill>
                <a:srgbClr val="000000"/>
              </a:solidFill>
              <a:latin typeface="Arial"/>
              <a:cs typeface="Arial"/>
            </a:rPr>
            <a:t>Outcome:  XXXXXXXXXXXXXXXX</a:t>
          </a:r>
        </a:p>
      </xdr:txBody>
    </xdr:sp>
    <xdr:clientData/>
  </xdr:twoCellAnchor>
  <xdr:twoCellAnchor>
    <xdr:from>
      <xdr:col>5</xdr:col>
      <xdr:colOff>76200</xdr:colOff>
      <xdr:row>4</xdr:row>
      <xdr:rowOff>114300</xdr:rowOff>
    </xdr:from>
    <xdr:to>
      <xdr:col>5</xdr:col>
      <xdr:colOff>285750</xdr:colOff>
      <xdr:row>4</xdr:row>
      <xdr:rowOff>114300</xdr:rowOff>
    </xdr:to>
    <xdr:sp macro="" textlink="">
      <xdr:nvSpPr>
        <xdr:cNvPr id="44973" name="Line 16">
          <a:extLst>
            <a:ext uri="{FF2B5EF4-FFF2-40B4-BE49-F238E27FC236}">
              <a16:creationId xmlns:a16="http://schemas.microsoft.com/office/drawing/2014/main" id="{00000000-0008-0000-0000-0000ADAF0000}"/>
            </a:ext>
          </a:extLst>
        </xdr:cNvPr>
        <xdr:cNvSpPr>
          <a:spLocks noChangeShapeType="1"/>
        </xdr:cNvSpPr>
      </xdr:nvSpPr>
      <xdr:spPr bwMode="auto">
        <a:xfrm>
          <a:off x="3733800" y="685800"/>
          <a:ext cx="209550" cy="0"/>
        </a:xfrm>
        <a:prstGeom prst="line">
          <a:avLst/>
        </a:prstGeom>
        <a:noFill/>
        <a:ln w="9525">
          <a:solidFill>
            <a:srgbClr val="000000"/>
          </a:solidFill>
          <a:prstDash val="dash"/>
          <a:round/>
          <a:headEnd/>
          <a:tailEnd/>
        </a:ln>
      </xdr:spPr>
    </xdr:sp>
    <xdr:clientData/>
  </xdr:twoCellAnchor>
  <xdr:twoCellAnchor>
    <xdr:from>
      <xdr:col>5</xdr:col>
      <xdr:colOff>221262</xdr:colOff>
      <xdr:row>4</xdr:row>
      <xdr:rowOff>102999</xdr:rowOff>
    </xdr:from>
    <xdr:to>
      <xdr:col>5</xdr:col>
      <xdr:colOff>221262</xdr:colOff>
      <xdr:row>18</xdr:row>
      <xdr:rowOff>110830</xdr:rowOff>
    </xdr:to>
    <xdr:sp macro="" textlink="">
      <xdr:nvSpPr>
        <xdr:cNvPr id="44974" name="Line 17">
          <a:extLst>
            <a:ext uri="{FF2B5EF4-FFF2-40B4-BE49-F238E27FC236}">
              <a16:creationId xmlns:a16="http://schemas.microsoft.com/office/drawing/2014/main" id="{00000000-0008-0000-0000-0000AEAF0000}"/>
            </a:ext>
          </a:extLst>
        </xdr:cNvPr>
        <xdr:cNvSpPr>
          <a:spLocks noChangeShapeType="1"/>
        </xdr:cNvSpPr>
      </xdr:nvSpPr>
      <xdr:spPr bwMode="auto">
        <a:xfrm>
          <a:off x="3251944" y="683158"/>
          <a:ext cx="0" cy="2311149"/>
        </a:xfrm>
        <a:prstGeom prst="line">
          <a:avLst/>
        </a:prstGeom>
        <a:noFill/>
        <a:ln w="9525">
          <a:solidFill>
            <a:srgbClr val="000000"/>
          </a:solidFill>
          <a:prstDash val="dash"/>
          <a:round/>
          <a:headEnd/>
          <a:tailEnd/>
        </a:ln>
      </xdr:spPr>
    </xdr:sp>
    <xdr:clientData/>
  </xdr:twoCellAnchor>
  <xdr:twoCellAnchor>
    <xdr:from>
      <xdr:col>2</xdr:col>
      <xdr:colOff>209550</xdr:colOff>
      <xdr:row>18</xdr:row>
      <xdr:rowOff>9525</xdr:rowOff>
    </xdr:from>
    <xdr:to>
      <xdr:col>2</xdr:col>
      <xdr:colOff>428625</xdr:colOff>
      <xdr:row>18</xdr:row>
      <xdr:rowOff>9525</xdr:rowOff>
    </xdr:to>
    <xdr:cxnSp macro="">
      <xdr:nvCxnSpPr>
        <xdr:cNvPr id="44975" name="AutoShape 21">
          <a:extLst>
            <a:ext uri="{FF2B5EF4-FFF2-40B4-BE49-F238E27FC236}">
              <a16:creationId xmlns:a16="http://schemas.microsoft.com/office/drawing/2014/main" id="{00000000-0008-0000-0000-0000AFAF0000}"/>
            </a:ext>
          </a:extLst>
        </xdr:cNvPr>
        <xdr:cNvCxnSpPr>
          <a:cxnSpLocks noChangeShapeType="1"/>
        </xdr:cNvCxnSpPr>
      </xdr:nvCxnSpPr>
      <xdr:spPr bwMode="auto">
        <a:xfrm>
          <a:off x="2038350" y="2847975"/>
          <a:ext cx="219075" cy="0"/>
        </a:xfrm>
        <a:prstGeom prst="straightConnector1">
          <a:avLst/>
        </a:prstGeom>
        <a:noFill/>
        <a:ln w="9525">
          <a:solidFill>
            <a:srgbClr val="000000"/>
          </a:solidFill>
          <a:round/>
          <a:headEnd/>
          <a:tailEnd/>
        </a:ln>
      </xdr:spPr>
    </xdr:cxnSp>
    <xdr:clientData/>
  </xdr:twoCellAnchor>
  <xdr:twoCellAnchor editAs="absolute">
    <xdr:from>
      <xdr:col>0</xdr:col>
      <xdr:colOff>54787</xdr:colOff>
      <xdr:row>17</xdr:row>
      <xdr:rowOff>51657</xdr:rowOff>
    </xdr:from>
    <xdr:to>
      <xdr:col>3</xdr:col>
      <xdr:colOff>197662</xdr:colOff>
      <xdr:row>20</xdr:row>
      <xdr:rowOff>99283</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54787" y="2770612"/>
          <a:ext cx="1961284" cy="541194"/>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0" anchor="t" upright="1"/>
        <a:lstStyle/>
        <a:p>
          <a:pPr algn="ctr" rtl="0">
            <a:defRPr sz="1000"/>
          </a:pPr>
          <a:endParaRPr lang="en-AU" sz="500" b="0" i="0" u="none" strike="noStrike" baseline="0">
            <a:solidFill>
              <a:srgbClr val="000000"/>
            </a:solidFill>
            <a:latin typeface="Arial"/>
            <a:cs typeface="Arial"/>
          </a:endParaRPr>
        </a:p>
        <a:p>
          <a:pPr algn="ctr" rtl="0">
            <a:defRPr sz="1000"/>
          </a:pPr>
          <a:r>
            <a:rPr lang="en-AU" sz="800" b="0" i="0" u="none" strike="noStrike" baseline="0">
              <a:solidFill>
                <a:srgbClr val="000000"/>
              </a:solidFill>
              <a:latin typeface="Arial"/>
              <a:cs typeface="Arial"/>
            </a:rPr>
            <a:t>Entity XXXXXXXXXX</a:t>
          </a:r>
        </a:p>
        <a:p>
          <a:pPr algn="ctr" rtl="0">
            <a:defRPr sz="1000"/>
          </a:pPr>
          <a:r>
            <a:rPr lang="en-AU" sz="800" b="0" i="0" u="none" strike="noStrike" baseline="0">
              <a:solidFill>
                <a:srgbClr val="000000"/>
              </a:solidFill>
              <a:latin typeface="Arial"/>
              <a:cs typeface="Arial"/>
            </a:rPr>
            <a:t>Commissioner: XXXXXXXXXX</a:t>
          </a:r>
        </a:p>
        <a:p>
          <a:pPr algn="ctr" rtl="0">
            <a:defRPr sz="1000"/>
          </a:pPr>
          <a:r>
            <a:rPr lang="en-AU" sz="800" b="0" i="0" u="none" strike="noStrike" baseline="0">
              <a:solidFill>
                <a:srgbClr val="000000"/>
              </a:solidFill>
              <a:latin typeface="Arial"/>
              <a:cs typeface="Arial"/>
            </a:rPr>
            <a:t>Outcome:  XXXXXXXXXXXXXXXX</a:t>
          </a:r>
        </a:p>
      </xdr:txBody>
    </xdr:sp>
    <xdr:clientData/>
  </xdr:twoCellAnchor>
  <xdr:twoCellAnchor editAs="absolute">
    <xdr:from>
      <xdr:col>3</xdr:col>
      <xdr:colOff>500546</xdr:colOff>
      <xdr:row>17</xdr:row>
      <xdr:rowOff>51657</xdr:rowOff>
    </xdr:from>
    <xdr:to>
      <xdr:col>6</xdr:col>
      <xdr:colOff>572137</xdr:colOff>
      <xdr:row>20</xdr:row>
      <xdr:rowOff>99283</xdr:rowOff>
    </xdr:to>
    <xdr:sp macro="" textlink="">
      <xdr:nvSpPr>
        <xdr:cNvPr id="7" name="Text Box 8">
          <a:extLst>
            <a:ext uri="{FF2B5EF4-FFF2-40B4-BE49-F238E27FC236}">
              <a16:creationId xmlns:a16="http://schemas.microsoft.com/office/drawing/2014/main" id="{00000000-0008-0000-0000-000007000000}"/>
            </a:ext>
          </a:extLst>
        </xdr:cNvPr>
        <xdr:cNvSpPr txBox="1">
          <a:spLocks noChangeArrowheads="1"/>
        </xdr:cNvSpPr>
      </xdr:nvSpPr>
      <xdr:spPr bwMode="auto">
        <a:xfrm>
          <a:off x="2318955" y="2770612"/>
          <a:ext cx="1890000" cy="541194"/>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0" anchor="t" upright="1"/>
        <a:lstStyle/>
        <a:p>
          <a:pPr algn="ctr" rtl="0">
            <a:defRPr sz="1000"/>
          </a:pPr>
          <a:endParaRPr lang="en-AU" sz="500" b="0" i="0" u="none" strike="noStrike" baseline="0">
            <a:solidFill>
              <a:srgbClr val="000000"/>
            </a:solidFill>
            <a:latin typeface="Arial"/>
            <a:cs typeface="Arial"/>
          </a:endParaRPr>
        </a:p>
        <a:p>
          <a:pPr algn="ctr" rtl="0">
            <a:defRPr sz="1000"/>
          </a:pPr>
          <a:r>
            <a:rPr lang="en-AU" sz="800" b="0" i="0" u="none" strike="noStrike" baseline="0">
              <a:solidFill>
                <a:srgbClr val="000000"/>
              </a:solidFill>
              <a:latin typeface="Arial"/>
              <a:cs typeface="Arial"/>
            </a:rPr>
            <a:t>Entity XXXXXXXXXX</a:t>
          </a:r>
        </a:p>
        <a:p>
          <a:pPr algn="ctr" rtl="0">
            <a:defRPr sz="1000"/>
          </a:pPr>
          <a:r>
            <a:rPr lang="en-AU" sz="800" b="0" i="0" u="none" strike="noStrike" baseline="0">
              <a:solidFill>
                <a:srgbClr val="000000"/>
              </a:solidFill>
              <a:latin typeface="Arial"/>
              <a:cs typeface="Arial"/>
            </a:rPr>
            <a:t>Chief Executive Officer: XXXXXXXXXX</a:t>
          </a:r>
        </a:p>
        <a:p>
          <a:pPr algn="ctr" rtl="0">
            <a:defRPr sz="1000"/>
          </a:pPr>
          <a:r>
            <a:rPr lang="en-AU" sz="800" b="0" i="0" u="none" strike="noStrike" baseline="0">
              <a:solidFill>
                <a:srgbClr val="000000"/>
              </a:solidFill>
              <a:latin typeface="Arial"/>
              <a:cs typeface="Arial"/>
            </a:rPr>
            <a:t>Outcome:  XXXXXXXXXXXXXXXX</a:t>
          </a:r>
        </a:p>
      </xdr:txBody>
    </xdr:sp>
    <xdr:clientData/>
  </xdr:twoCellAnchor>
  <xdr:twoCellAnchor editAs="absolute">
    <xdr:from>
      <xdr:col>0</xdr:col>
      <xdr:colOff>546387</xdr:colOff>
      <xdr:row>10</xdr:row>
      <xdr:rowOff>129807</xdr:rowOff>
    </xdr:from>
    <xdr:to>
      <xdr:col>6</xdr:col>
      <xdr:colOff>149569</xdr:colOff>
      <xdr:row>15</xdr:row>
      <xdr:rowOff>114604</xdr:rowOff>
    </xdr:to>
    <xdr:sp macro="" textlink="">
      <xdr:nvSpPr>
        <xdr:cNvPr id="5" name="Text Box 4">
          <a:extLst>
            <a:ext uri="{FF2B5EF4-FFF2-40B4-BE49-F238E27FC236}">
              <a16:creationId xmlns:a16="http://schemas.microsoft.com/office/drawing/2014/main" id="{00000000-0008-0000-0000-000005000000}"/>
            </a:ext>
          </a:extLst>
        </xdr:cNvPr>
        <xdr:cNvSpPr txBox="1">
          <a:spLocks noChangeArrowheads="1"/>
        </xdr:cNvSpPr>
      </xdr:nvSpPr>
      <xdr:spPr bwMode="auto">
        <a:xfrm>
          <a:off x="546387" y="1697102"/>
          <a:ext cx="3240000" cy="807411"/>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0" anchor="t" upright="1"/>
        <a:lstStyle/>
        <a:p>
          <a:pPr algn="ctr" rtl="0">
            <a:defRPr sz="1000"/>
          </a:pPr>
          <a:endParaRPr lang="en-AU" sz="500" b="0" i="0" u="none" strike="noStrike" baseline="0">
            <a:solidFill>
              <a:srgbClr val="000000"/>
            </a:solidFill>
            <a:latin typeface="Arial"/>
            <a:cs typeface="Arial"/>
          </a:endParaRPr>
        </a:p>
        <a:p>
          <a:pPr algn="ctr" rtl="0">
            <a:defRPr sz="1000"/>
          </a:pPr>
          <a:r>
            <a:rPr lang="en-AU" sz="800" b="0" i="0" u="none" strike="noStrike" baseline="0">
              <a:solidFill>
                <a:srgbClr val="000000"/>
              </a:solidFill>
              <a:latin typeface="Arial"/>
              <a:cs typeface="Arial"/>
            </a:rPr>
            <a:t>Department of XXXXXXXXXX</a:t>
          </a:r>
        </a:p>
        <a:p>
          <a:pPr algn="ctr" rtl="0">
            <a:defRPr sz="1000"/>
          </a:pPr>
          <a:r>
            <a:rPr lang="en-AU" sz="800" b="0" i="0" u="none" strike="noStrike" baseline="0">
              <a:solidFill>
                <a:srgbClr val="000000"/>
              </a:solidFill>
              <a:latin typeface="Arial"/>
              <a:cs typeface="Arial"/>
            </a:rPr>
            <a:t>Portfolio Secretary XXXXXXXXXX</a:t>
          </a:r>
        </a:p>
        <a:p>
          <a:pPr algn="ctr" rtl="0">
            <a:defRPr sz="1000"/>
          </a:pPr>
          <a:endParaRPr lang="en-AU" sz="800" b="0" i="0" u="none" strike="noStrike" baseline="0">
            <a:solidFill>
              <a:srgbClr val="000000"/>
            </a:solidFill>
            <a:latin typeface="Arial"/>
            <a:cs typeface="Arial"/>
          </a:endParaRPr>
        </a:p>
        <a:p>
          <a:pPr algn="ctr" rtl="0">
            <a:defRPr sz="1000"/>
          </a:pPr>
          <a:r>
            <a:rPr lang="en-AU" sz="800" b="0" i="0" u="none" strike="noStrike" baseline="0">
              <a:solidFill>
                <a:srgbClr val="000000"/>
              </a:solidFill>
              <a:latin typeface="Arial"/>
              <a:cs typeface="Arial"/>
            </a:rPr>
            <a:t>Outcome 1 XXXXXXXXXXXXXXXXXXXXx</a:t>
          </a:r>
        </a:p>
        <a:p>
          <a:pPr algn="ctr" rtl="0">
            <a:defRPr sz="1000"/>
          </a:pPr>
          <a:r>
            <a:rPr lang="en-AU" sz="800" b="0" i="0" u="none" strike="noStrike" baseline="0">
              <a:solidFill>
                <a:srgbClr val="000000"/>
              </a:solidFill>
              <a:latin typeface="Arial"/>
              <a:cs typeface="Arial"/>
            </a:rPr>
            <a:t>Outcome 2 XXXXXXXXXXXXXXXXXXXX</a:t>
          </a:r>
        </a:p>
      </xdr:txBody>
    </xdr:sp>
    <xdr:clientData/>
  </xdr:twoCellAnchor>
  <xdr:twoCellAnchor editAs="absolute">
    <xdr:from>
      <xdr:col>0</xdr:col>
      <xdr:colOff>546387</xdr:colOff>
      <xdr:row>7</xdr:row>
      <xdr:rowOff>67154</xdr:rowOff>
    </xdr:from>
    <xdr:to>
      <xdr:col>6</xdr:col>
      <xdr:colOff>149569</xdr:colOff>
      <xdr:row>9</xdr:row>
      <xdr:rowOff>29055</xdr:rowOff>
    </xdr:to>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546387" y="1140881"/>
          <a:ext cx="3240000" cy="290947"/>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22860" anchor="ctr" upright="1"/>
        <a:lstStyle/>
        <a:p>
          <a:pPr algn="ctr" rtl="0">
            <a:defRPr sz="1000"/>
          </a:pPr>
          <a:r>
            <a:rPr lang="en-AU" sz="800" b="0" i="0" u="none" strike="noStrike" baseline="0">
              <a:solidFill>
                <a:srgbClr val="000000"/>
              </a:solidFill>
              <a:latin typeface="Arial"/>
              <a:cs typeface="Arial"/>
            </a:rPr>
            <a:t>Parliamentary Secretary XXXXXXXXXX</a:t>
          </a:r>
        </a:p>
      </xdr:txBody>
    </xdr:sp>
    <xdr:clientData/>
  </xdr:twoCellAnchor>
  <xdr:twoCellAnchor editAs="absolute">
    <xdr:from>
      <xdr:col>0</xdr:col>
      <xdr:colOff>546387</xdr:colOff>
      <xdr:row>4</xdr:row>
      <xdr:rowOff>2736</xdr:rowOff>
    </xdr:from>
    <xdr:to>
      <xdr:col>6</xdr:col>
      <xdr:colOff>149569</xdr:colOff>
      <xdr:row>5</xdr:row>
      <xdr:rowOff>129160</xdr:rowOff>
    </xdr:to>
    <xdr:sp macro="" textlink="">
      <xdr:nvSpPr>
        <xdr:cNvPr id="3" name="Text Box 2">
          <a:extLst>
            <a:ext uri="{FF2B5EF4-FFF2-40B4-BE49-F238E27FC236}">
              <a16:creationId xmlns:a16="http://schemas.microsoft.com/office/drawing/2014/main" id="{00000000-0008-0000-0000-000003000000}"/>
            </a:ext>
          </a:extLst>
        </xdr:cNvPr>
        <xdr:cNvSpPr txBox="1">
          <a:spLocks noChangeArrowheads="1"/>
        </xdr:cNvSpPr>
      </xdr:nvSpPr>
      <xdr:spPr bwMode="auto">
        <a:xfrm>
          <a:off x="546387" y="582895"/>
          <a:ext cx="3240000" cy="290947"/>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22860" anchor="ctr" upright="1"/>
        <a:lstStyle/>
        <a:p>
          <a:pPr algn="ctr" rtl="0">
            <a:defRPr sz="1000"/>
          </a:pPr>
          <a:r>
            <a:rPr lang="en-AU" sz="800" b="0" i="0" u="none" strike="noStrike" baseline="0">
              <a:solidFill>
                <a:srgbClr val="000000"/>
              </a:solidFill>
              <a:latin typeface="Arial"/>
              <a:cs typeface="Arial"/>
            </a:rPr>
            <a:t>Minister for XXXXXXXXXX</a:t>
          </a:r>
        </a:p>
      </xdr:txBody>
    </xdr:sp>
    <xdr:clientData/>
  </xdr:twoCellAnchor>
  <xdr:twoCellAnchor>
    <xdr:from>
      <xdr:col>1</xdr:col>
      <xdr:colOff>114300</xdr:colOff>
      <xdr:row>29</xdr:row>
      <xdr:rowOff>112395</xdr:rowOff>
    </xdr:from>
    <xdr:to>
      <xdr:col>5</xdr:col>
      <xdr:colOff>447675</xdr:colOff>
      <xdr:row>37</xdr:row>
      <xdr:rowOff>131445</xdr:rowOff>
    </xdr:to>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739140" y="4775835"/>
          <a:ext cx="2832735" cy="1360170"/>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endParaRPr lang="en-AU"/>
        </a:p>
        <a:p>
          <a:endParaRPr lang="en-AU" sz="1100"/>
        </a:p>
        <a:p>
          <a:r>
            <a:rPr lang="en-AU" sz="1100"/>
            <a:t>All Commonwealth</a:t>
          </a:r>
          <a:r>
            <a:rPr lang="en-AU" sz="1100" baseline="0"/>
            <a:t> entities in the portfolio should be included in this diagram. Where some of these entities do not receive annual appropriations or other government funding, this should be at least footnoted. </a:t>
          </a:r>
          <a:endParaRPr lang="en-AU"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60325</xdr:colOff>
      <xdr:row>54</xdr:row>
      <xdr:rowOff>34926</xdr:rowOff>
    </xdr:from>
    <xdr:to>
      <xdr:col>8</xdr:col>
      <xdr:colOff>6350</xdr:colOff>
      <xdr:row>61</xdr:row>
      <xdr:rowOff>28575</xdr:rowOff>
    </xdr:to>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60325" y="9471026"/>
          <a:ext cx="6289675" cy="1206499"/>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wrap="square" rtlCol="0" anchor="t"/>
        <a:lstStyle/>
        <a:p>
          <a:r>
            <a:rPr lang="en-AU" sz="1000" b="1">
              <a:solidFill>
                <a:srgbClr val="FF0000"/>
              </a:solidFill>
            </a:rPr>
            <a:t>Estimated operating expenditure</a:t>
          </a:r>
          <a:r>
            <a:rPr lang="en-AU" sz="1000" b="1" baseline="0">
              <a:solidFill>
                <a:srgbClr val="FF0000"/>
              </a:solidFill>
            </a:rPr>
            <a:t> in income statement for heritage and cultural assets</a:t>
          </a:r>
        </a:p>
        <a:p>
          <a:endParaRPr lang="en-AU" sz="1000" baseline="0">
            <a:solidFill>
              <a:srgbClr val="FF0000"/>
            </a:solidFill>
          </a:endParaRPr>
        </a:p>
        <a:p>
          <a:r>
            <a:rPr lang="en-AU" sz="1000" baseline="0">
              <a:solidFill>
                <a:srgbClr val="FF0000"/>
              </a:solidFill>
            </a:rPr>
            <a:t>Commentary only: not for inclusion in PBS table</a:t>
          </a:r>
        </a:p>
        <a:p>
          <a:r>
            <a:rPr lang="en-AU" sz="900" baseline="0">
              <a:solidFill>
                <a:srgbClr val="FF0000"/>
              </a:solidFill>
            </a:rPr>
            <a:t>Only the following collection institutions need to complete this section:</a:t>
          </a:r>
        </a:p>
        <a:p>
          <a:pPr marL="180000" lvl="1"/>
          <a:r>
            <a:rPr lang="en-AU" sz="900" baseline="0">
              <a:solidFill>
                <a:srgbClr val="FF0000"/>
              </a:solidFill>
            </a:rPr>
            <a:t>National Archives of Australia</a:t>
          </a:r>
        </a:p>
        <a:p>
          <a:pPr marL="180000" lvl="1"/>
          <a:r>
            <a:rPr lang="en-AU" sz="900" baseline="0">
              <a:solidFill>
                <a:srgbClr val="FF0000"/>
              </a:solidFill>
            </a:rPr>
            <a:t>Old Parliament House</a:t>
          </a:r>
        </a:p>
      </xdr:txBody>
    </xdr:sp>
    <xdr:clientData/>
  </xdr:twoCellAnchor>
  <xdr:twoCellAnchor>
    <xdr:from>
      <xdr:col>12</xdr:col>
      <xdr:colOff>9525</xdr:colOff>
      <xdr:row>26</xdr:row>
      <xdr:rowOff>165100</xdr:rowOff>
    </xdr:from>
    <xdr:to>
      <xdr:col>19</xdr:col>
      <xdr:colOff>377825</xdr:colOff>
      <xdr:row>32</xdr:row>
      <xdr:rowOff>44450</xdr:rowOff>
    </xdr:to>
    <xdr:sp macro="" textlink="">
      <xdr:nvSpPr>
        <xdr:cNvPr id="3" name="TextBox 2">
          <a:extLst>
            <a:ext uri="{FF2B5EF4-FFF2-40B4-BE49-F238E27FC236}">
              <a16:creationId xmlns:a16="http://schemas.microsoft.com/office/drawing/2014/main" id="{00000000-0008-0000-1400-000003000000}"/>
            </a:ext>
          </a:extLst>
        </xdr:cNvPr>
        <xdr:cNvSpPr txBox="1"/>
      </xdr:nvSpPr>
      <xdr:spPr>
        <a:xfrm>
          <a:off x="7883525" y="5346700"/>
          <a:ext cx="4857750" cy="1047750"/>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AU" sz="1100" u="sng"/>
            <a:t>Not for publication</a:t>
          </a:r>
        </a:p>
        <a:p>
          <a:r>
            <a:rPr lang="en-AU" sz="1100"/>
            <a:t>Only the appropriation classifications of asset categories are</a:t>
          </a:r>
          <a:r>
            <a:rPr lang="en-AU" sz="1100" baseline="0"/>
            <a:t> required (as outlined in the Financial Reporting Rule/PRIMA). Inventory </a:t>
          </a:r>
          <a:r>
            <a:rPr lang="en-AU" sz="1100" u="sng" baseline="0"/>
            <a:t>should not</a:t>
          </a:r>
          <a:r>
            <a:rPr lang="en-AU" sz="1100" u="none" baseline="0"/>
            <a:t> be shown in this table - further information on inventory can be provided as a footnote to Table 3.2: Balance Sheet. </a:t>
          </a:r>
        </a:p>
      </xdr:txBody>
    </xdr:sp>
    <xdr:clientData/>
  </xdr:twoCellAnchor>
  <xdr:twoCellAnchor>
    <xdr:from>
      <xdr:col>12</xdr:col>
      <xdr:colOff>0</xdr:colOff>
      <xdr:row>0</xdr:row>
      <xdr:rowOff>0</xdr:rowOff>
    </xdr:from>
    <xdr:to>
      <xdr:col>16</xdr:col>
      <xdr:colOff>381000</xdr:colOff>
      <xdr:row>1</xdr:row>
      <xdr:rowOff>129540</xdr:rowOff>
    </xdr:to>
    <xdr:sp macro="" textlink="">
      <xdr:nvSpPr>
        <xdr:cNvPr id="5" name="TextBox 4">
          <a:extLst>
            <a:ext uri="{FF2B5EF4-FFF2-40B4-BE49-F238E27FC236}">
              <a16:creationId xmlns:a16="http://schemas.microsoft.com/office/drawing/2014/main" id="{00000000-0008-0000-1400-000005000000}"/>
            </a:ext>
          </a:extLst>
        </xdr:cNvPr>
        <xdr:cNvSpPr txBox="1"/>
      </xdr:nvSpPr>
      <xdr:spPr>
        <a:xfrm>
          <a:off x="8505894" y="0"/>
          <a:ext cx="3038680" cy="287422"/>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endParaRPr lang="en-AU"/>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D1:D29"/>
  <sheetViews>
    <sheetView workbookViewId="0"/>
  </sheetViews>
  <sheetFormatPr defaultColWidth="9.140625" defaultRowHeight="12.75" x14ac:dyDescent="0.2"/>
  <cols>
    <col min="1" max="16384" width="9.140625" style="1"/>
  </cols>
  <sheetData>
    <row r="1" ht="7.35" customHeight="1" x14ac:dyDescent="0.2"/>
    <row r="25" spans="4:4" ht="4.7" customHeight="1" x14ac:dyDescent="0.2"/>
    <row r="27" spans="4:4" ht="6.4" customHeight="1" x14ac:dyDescent="0.2"/>
    <row r="29" spans="4:4" x14ac:dyDescent="0.2">
      <c r="D29" s="1" t="s">
        <v>0</v>
      </c>
    </row>
  </sheetData>
  <phoneticPr fontId="19" type="noConversion"/>
  <pageMargins left="0.70866141732283472" right="0.70866141732283472" top="0.74803149606299213" bottom="0.74803149606299213" header="0.31496062992125984" footer="0.31496062992125984"/>
  <pageSetup paperSize="9" scale="92" fitToHeight="99" orientation="portrait" r:id="rId1"/>
  <headerFooter>
    <oddHeader>&amp;L&amp;A</oddHeader>
    <oddFooter>&amp;R&amp;P of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8"/>
    <pageSetUpPr fitToPage="1"/>
  </sheetPr>
  <dimension ref="A1:E51"/>
  <sheetViews>
    <sheetView showGridLines="0" zoomScaleNormal="100" workbookViewId="0">
      <selection activeCell="A3" sqref="A3"/>
    </sheetView>
  </sheetViews>
  <sheetFormatPr defaultColWidth="9.140625" defaultRowHeight="12.75" x14ac:dyDescent="0.2"/>
  <cols>
    <col min="1" max="1" width="32.7109375" style="31" customWidth="1"/>
    <col min="2" max="4" width="10.7109375" style="31" customWidth="1"/>
    <col min="5" max="5" width="10.7109375" style="47" customWidth="1"/>
    <col min="6" max="16384" width="9.140625" style="31"/>
  </cols>
  <sheetData>
    <row r="1" spans="1:5" s="21" customFormat="1" ht="33.75" x14ac:dyDescent="0.2">
      <c r="A1" s="397" t="s">
        <v>202</v>
      </c>
      <c r="E1" s="13"/>
    </row>
    <row r="2" spans="1:5" s="110" customFormat="1" ht="56.25" x14ac:dyDescent="0.25">
      <c r="A2" s="117"/>
      <c r="B2" s="115" t="s">
        <v>203</v>
      </c>
      <c r="C2" s="115" t="s">
        <v>204</v>
      </c>
      <c r="D2" s="115" t="s">
        <v>278</v>
      </c>
      <c r="E2" s="115" t="s">
        <v>206</v>
      </c>
    </row>
    <row r="3" spans="1:5" s="9" customFormat="1" ht="11.25" x14ac:dyDescent="0.2">
      <c r="A3" s="32" t="s">
        <v>207</v>
      </c>
      <c r="B3" s="13"/>
      <c r="C3" s="13"/>
      <c r="D3" s="13"/>
      <c r="E3" s="13"/>
    </row>
    <row r="4" spans="1:5" s="9" customFormat="1" ht="11.25" x14ac:dyDescent="0.2">
      <c r="A4" s="98" t="s">
        <v>208</v>
      </c>
      <c r="B4" s="131">
        <v>57879</v>
      </c>
      <c r="C4" s="131">
        <v>59271</v>
      </c>
      <c r="D4" s="131">
        <v>490877</v>
      </c>
      <c r="E4" s="131">
        <v>608027</v>
      </c>
    </row>
    <row r="5" spans="1:5" s="9" customFormat="1" ht="11.25" x14ac:dyDescent="0.15">
      <c r="A5" s="134" t="s">
        <v>209</v>
      </c>
      <c r="B5" s="131">
        <v>205465</v>
      </c>
      <c r="C5" s="131">
        <v>0</v>
      </c>
      <c r="D5" s="131">
        <v>0</v>
      </c>
      <c r="E5" s="131">
        <v>205465</v>
      </c>
    </row>
    <row r="6" spans="1:5" s="9" customFormat="1" ht="22.5" x14ac:dyDescent="0.2">
      <c r="A6" s="98" t="s">
        <v>210</v>
      </c>
      <c r="B6" s="131">
        <v>-21616</v>
      </c>
      <c r="C6" s="131">
        <v>-34857</v>
      </c>
      <c r="D6" s="131">
        <v>-385502</v>
      </c>
      <c r="E6" s="131">
        <v>-441975</v>
      </c>
    </row>
    <row r="7" spans="1:5" s="9" customFormat="1" ht="22.5" x14ac:dyDescent="0.15">
      <c r="A7" s="130" t="s">
        <v>212</v>
      </c>
      <c r="B7" s="131">
        <v>-51086</v>
      </c>
      <c r="C7" s="131">
        <v>0</v>
      </c>
      <c r="D7" s="131">
        <v>0</v>
      </c>
      <c r="E7" s="131">
        <v>-51086</v>
      </c>
    </row>
    <row r="8" spans="1:5" s="16" customFormat="1" ht="11.25" x14ac:dyDescent="0.2">
      <c r="A8" s="32" t="s">
        <v>213</v>
      </c>
      <c r="B8" s="299">
        <v>190642</v>
      </c>
      <c r="C8" s="299">
        <v>24414</v>
      </c>
      <c r="D8" s="299">
        <v>105375</v>
      </c>
      <c r="E8" s="299">
        <v>320431</v>
      </c>
    </row>
    <row r="9" spans="1:5" s="9" customFormat="1" ht="11.25" x14ac:dyDescent="0.2">
      <c r="A9" s="34" t="s">
        <v>214</v>
      </c>
      <c r="B9" s="131"/>
      <c r="C9" s="131"/>
      <c r="D9" s="131"/>
      <c r="E9" s="131"/>
    </row>
    <row r="10" spans="1:5" s="9" customFormat="1" ht="22.5" x14ac:dyDescent="0.2">
      <c r="A10" s="118" t="s">
        <v>215</v>
      </c>
      <c r="B10" s="131"/>
      <c r="C10" s="131"/>
      <c r="D10" s="131"/>
      <c r="E10" s="131"/>
    </row>
    <row r="11" spans="1:5" s="9" customFormat="1" ht="11.25" x14ac:dyDescent="0.2">
      <c r="A11" s="98" t="s">
        <v>216</v>
      </c>
      <c r="B11" s="131">
        <v>0</v>
      </c>
      <c r="C11" s="131">
        <v>0</v>
      </c>
      <c r="D11" s="131">
        <v>5824</v>
      </c>
      <c r="E11" s="131">
        <v>5824</v>
      </c>
    </row>
    <row r="12" spans="1:5" s="9" customFormat="1" ht="22.5" x14ac:dyDescent="0.2">
      <c r="A12" s="98" t="s">
        <v>217</v>
      </c>
      <c r="B12" s="131">
        <v>0</v>
      </c>
      <c r="C12" s="131">
        <v>550</v>
      </c>
      <c r="D12" s="131">
        <v>39361</v>
      </c>
      <c r="E12" s="131">
        <v>39911</v>
      </c>
    </row>
    <row r="13" spans="1:5" s="9" customFormat="1" ht="11.25" x14ac:dyDescent="0.2">
      <c r="A13" s="98" t="s">
        <v>218</v>
      </c>
      <c r="B13" s="131">
        <v>1325</v>
      </c>
      <c r="C13" s="131">
        <v>0</v>
      </c>
      <c r="D13" s="131">
        <v>0</v>
      </c>
      <c r="E13" s="131">
        <v>1325</v>
      </c>
    </row>
    <row r="14" spans="1:5" s="16" customFormat="1" ht="11.25" x14ac:dyDescent="0.2">
      <c r="A14" s="118" t="s">
        <v>219</v>
      </c>
      <c r="B14" s="300">
        <v>1325</v>
      </c>
      <c r="C14" s="300">
        <v>550</v>
      </c>
      <c r="D14" s="300">
        <v>45185</v>
      </c>
      <c r="E14" s="300">
        <v>47060</v>
      </c>
    </row>
    <row r="15" spans="1:5" s="9" customFormat="1" ht="11.25" x14ac:dyDescent="0.2">
      <c r="A15" s="118" t="s">
        <v>220</v>
      </c>
      <c r="B15" s="300"/>
      <c r="C15" s="300"/>
      <c r="D15" s="300"/>
      <c r="E15" s="300"/>
    </row>
    <row r="16" spans="1:5" s="9" customFormat="1" ht="11.25" x14ac:dyDescent="0.2">
      <c r="A16" s="98" t="s">
        <v>221</v>
      </c>
      <c r="B16" s="131">
        <v>-3948</v>
      </c>
      <c r="C16" s="131">
        <v>-5585</v>
      </c>
      <c r="D16" s="131">
        <v>-30242</v>
      </c>
      <c r="E16" s="131">
        <v>-39775</v>
      </c>
    </row>
    <row r="17" spans="1:5" s="9" customFormat="1" ht="22.5" x14ac:dyDescent="0.15">
      <c r="A17" s="130" t="s">
        <v>222</v>
      </c>
      <c r="B17" s="131">
        <v>-21408</v>
      </c>
      <c r="C17" s="131">
        <v>0</v>
      </c>
      <c r="D17" s="131">
        <v>0</v>
      </c>
      <c r="E17" s="131">
        <v>-21408</v>
      </c>
    </row>
    <row r="18" spans="1:5" s="16" customFormat="1" ht="11.25" x14ac:dyDescent="0.2">
      <c r="A18" s="118" t="s">
        <v>223</v>
      </c>
      <c r="B18" s="299">
        <v>-25356</v>
      </c>
      <c r="C18" s="299">
        <v>-5585</v>
      </c>
      <c r="D18" s="299">
        <v>-30242</v>
      </c>
      <c r="E18" s="299">
        <v>-61183</v>
      </c>
    </row>
    <row r="19" spans="1:5" s="16" customFormat="1" ht="11.25" hidden="1" customHeight="1" x14ac:dyDescent="0.2">
      <c r="A19" s="118"/>
      <c r="B19" s="301"/>
      <c r="C19" s="301"/>
      <c r="D19" s="301"/>
      <c r="E19" s="301"/>
    </row>
    <row r="20" spans="1:5" s="16" customFormat="1" ht="13.35" hidden="1" customHeight="1" x14ac:dyDescent="0.2">
      <c r="A20" s="118"/>
      <c r="B20" s="358"/>
      <c r="C20" s="358"/>
      <c r="D20" s="358"/>
      <c r="E20" s="358"/>
    </row>
    <row r="21" spans="1:5" s="110" customFormat="1" ht="56.25" hidden="1" customHeight="1" x14ac:dyDescent="0.25">
      <c r="A21" s="117"/>
      <c r="B21" s="194" t="s">
        <v>203</v>
      </c>
      <c r="C21" s="194" t="s">
        <v>204</v>
      </c>
      <c r="D21" s="194" t="s">
        <v>205</v>
      </c>
      <c r="E21" s="194" t="s">
        <v>206</v>
      </c>
    </row>
    <row r="22" spans="1:5" s="9" customFormat="1" ht="11.25" x14ac:dyDescent="0.2">
      <c r="A22" s="32" t="s">
        <v>225</v>
      </c>
      <c r="B22" s="131"/>
      <c r="C22" s="131"/>
      <c r="D22" s="131"/>
      <c r="E22" s="131"/>
    </row>
    <row r="23" spans="1:5" s="9" customFormat="1" ht="11.25" x14ac:dyDescent="0.15">
      <c r="A23" s="130" t="s">
        <v>226</v>
      </c>
      <c r="B23" s="131">
        <v>59204</v>
      </c>
      <c r="C23" s="131">
        <v>59821</v>
      </c>
      <c r="D23" s="131">
        <v>536062</v>
      </c>
      <c r="E23" s="131">
        <v>655087</v>
      </c>
    </row>
    <row r="24" spans="1:5" s="9" customFormat="1" ht="11.25" x14ac:dyDescent="0.15">
      <c r="A24" s="130" t="s">
        <v>209</v>
      </c>
      <c r="B24" s="131">
        <v>205465</v>
      </c>
      <c r="C24" s="131">
        <v>0</v>
      </c>
      <c r="D24" s="131">
        <v>0</v>
      </c>
      <c r="E24" s="131">
        <v>205465</v>
      </c>
    </row>
    <row r="25" spans="1:5" s="9" customFormat="1" ht="22.5" x14ac:dyDescent="0.15">
      <c r="A25" s="130" t="s">
        <v>227</v>
      </c>
      <c r="B25" s="131">
        <v>-25564</v>
      </c>
      <c r="C25" s="131">
        <v>-40442</v>
      </c>
      <c r="D25" s="131">
        <v>-415744</v>
      </c>
      <c r="E25" s="131">
        <v>-481750</v>
      </c>
    </row>
    <row r="26" spans="1:5" s="9" customFormat="1" ht="22.5" x14ac:dyDescent="0.15">
      <c r="A26" s="130" t="s">
        <v>212</v>
      </c>
      <c r="B26" s="131">
        <v>-72494</v>
      </c>
      <c r="C26" s="131">
        <v>0</v>
      </c>
      <c r="D26" s="131">
        <v>0</v>
      </c>
      <c r="E26" s="131">
        <v>-72494</v>
      </c>
    </row>
    <row r="27" spans="1:5" s="9" customFormat="1" ht="11.25" x14ac:dyDescent="0.2">
      <c r="A27" s="195" t="s">
        <v>228</v>
      </c>
      <c r="B27" s="299">
        <v>166611</v>
      </c>
      <c r="C27" s="299">
        <v>19379</v>
      </c>
      <c r="D27" s="299">
        <v>120318</v>
      </c>
      <c r="E27" s="299">
        <v>306308</v>
      </c>
    </row>
    <row r="28" spans="1:5" s="393" customFormat="1" ht="22.5" x14ac:dyDescent="0.2">
      <c r="A28" s="394" t="s">
        <v>136</v>
      </c>
      <c r="B28" s="394"/>
      <c r="C28" s="394"/>
      <c r="D28" s="395"/>
      <c r="E28" s="395"/>
    </row>
    <row r="29" spans="1:5" s="393" customFormat="1" ht="45" x14ac:dyDescent="0.2">
      <c r="A29" s="386" t="s">
        <v>232</v>
      </c>
      <c r="B29" s="386"/>
      <c r="C29" s="386"/>
      <c r="D29" s="356"/>
      <c r="E29" s="356"/>
    </row>
    <row r="30" spans="1:5" s="393" customFormat="1" ht="67.5" x14ac:dyDescent="0.2">
      <c r="A30" s="386" t="s">
        <v>233</v>
      </c>
      <c r="B30" s="386"/>
      <c r="C30" s="386"/>
      <c r="D30" s="356"/>
      <c r="E30" s="356"/>
    </row>
    <row r="31" spans="1:5" ht="12" customHeight="1" x14ac:dyDescent="0.2">
      <c r="A31" s="387"/>
      <c r="B31" s="387"/>
      <c r="C31" s="387"/>
      <c r="D31" s="357"/>
      <c r="E31" s="357"/>
    </row>
    <row r="32" spans="1:5" ht="15.4" customHeight="1" x14ac:dyDescent="0.2">
      <c r="A32" s="351"/>
      <c r="B32" s="351"/>
      <c r="C32" s="351"/>
      <c r="D32" s="351"/>
      <c r="E32" s="351"/>
    </row>
    <row r="33" spans="1:5" ht="15.4" customHeight="1" x14ac:dyDescent="0.2">
      <c r="A33" s="360"/>
      <c r="B33" s="360"/>
      <c r="C33" s="360"/>
      <c r="D33" s="351"/>
      <c r="E33" s="351"/>
    </row>
    <row r="34" spans="1:5" ht="15.4" customHeight="1" x14ac:dyDescent="0.2">
      <c r="A34" s="360"/>
      <c r="B34" s="360"/>
      <c r="C34" s="360"/>
      <c r="D34" s="351"/>
      <c r="E34" s="351"/>
    </row>
    <row r="35" spans="1:5" ht="15.4" customHeight="1" x14ac:dyDescent="0.2">
      <c r="A35" s="360"/>
      <c r="B35" s="360"/>
      <c r="C35" s="360"/>
      <c r="D35" s="351"/>
      <c r="E35" s="351"/>
    </row>
    <row r="36" spans="1:5" ht="15.4" customHeight="1" x14ac:dyDescent="0.2">
      <c r="A36" s="360"/>
      <c r="B36" s="360"/>
      <c r="C36" s="360"/>
      <c r="D36" s="351"/>
      <c r="E36" s="351"/>
    </row>
    <row r="37" spans="1:5" ht="15.4" customHeight="1" x14ac:dyDescent="0.2">
      <c r="A37" s="360"/>
      <c r="B37" s="360"/>
      <c r="C37" s="360"/>
      <c r="D37" s="351"/>
      <c r="E37" s="351"/>
    </row>
    <row r="38" spans="1:5" ht="15.4" customHeight="1" x14ac:dyDescent="0.2">
      <c r="A38" s="360"/>
      <c r="B38" s="360"/>
      <c r="C38" s="360"/>
      <c r="D38" s="351"/>
      <c r="E38" s="351"/>
    </row>
    <row r="39" spans="1:5" ht="15.4" customHeight="1" x14ac:dyDescent="0.2">
      <c r="A39" s="360"/>
      <c r="B39" s="360"/>
      <c r="C39" s="360"/>
      <c r="D39" s="351"/>
      <c r="E39" s="351"/>
    </row>
    <row r="40" spans="1:5" ht="15.4" customHeight="1" x14ac:dyDescent="0.2">
      <c r="A40" s="351"/>
      <c r="B40" s="351"/>
      <c r="C40" s="351"/>
      <c r="D40" s="351"/>
      <c r="E40" s="351"/>
    </row>
    <row r="48" spans="1:5" x14ac:dyDescent="0.2">
      <c r="A48" s="139" t="s">
        <v>157</v>
      </c>
    </row>
    <row r="49" spans="1:1" x14ac:dyDescent="0.2">
      <c r="A49" s="140" t="s">
        <v>158</v>
      </c>
    </row>
    <row r="50" spans="1:1" x14ac:dyDescent="0.2">
      <c r="A50" s="141"/>
    </row>
    <row r="51" spans="1:1" x14ac:dyDescent="0.2">
      <c r="A51" s="139" t="s">
        <v>159</v>
      </c>
    </row>
  </sheetData>
  <pageMargins left="0.70866141732283472" right="0.70866141732283472" top="0.74803149606299213" bottom="0.74803149606299213" header="0.31496062992125984" footer="0.31496062992125984"/>
  <pageSetup paperSize="8" scale="66" orientation="landscape" r:id="rId1"/>
  <headerFooter>
    <oddHeader>&amp;L&amp;A</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8"/>
    <pageSetUpPr fitToPage="1"/>
  </sheetPr>
  <dimension ref="A1:F28"/>
  <sheetViews>
    <sheetView showGridLines="0" zoomScale="115" zoomScaleNormal="115" workbookViewId="0">
      <selection activeCell="I22" sqref="I22"/>
    </sheetView>
  </sheetViews>
  <sheetFormatPr defaultColWidth="8" defaultRowHeight="12" customHeight="1" x14ac:dyDescent="0.25"/>
  <cols>
    <col min="1" max="1" width="30.7109375" style="23" customWidth="1"/>
    <col min="2" max="6" width="8.28515625" style="23" customWidth="1"/>
    <col min="7" max="16384" width="8" style="23"/>
  </cols>
  <sheetData>
    <row r="1" spans="1:6" ht="45" x14ac:dyDescent="0.25">
      <c r="A1" s="359" t="s">
        <v>234</v>
      </c>
      <c r="B1" s="359"/>
      <c r="C1" s="359"/>
      <c r="D1" s="359"/>
      <c r="E1" s="359"/>
      <c r="F1" s="359"/>
    </row>
    <row r="2" spans="1:6" ht="45" x14ac:dyDescent="0.25">
      <c r="A2" s="73"/>
      <c r="B2" s="115" t="s">
        <v>1</v>
      </c>
      <c r="C2" s="116" t="s">
        <v>51</v>
      </c>
      <c r="D2" s="115" t="s">
        <v>52</v>
      </c>
      <c r="E2" s="115" t="s">
        <v>53</v>
      </c>
      <c r="F2" s="115" t="s">
        <v>54</v>
      </c>
    </row>
    <row r="3" spans="1:6" ht="11.25" customHeight="1" x14ac:dyDescent="0.2">
      <c r="A3" s="27" t="s">
        <v>74</v>
      </c>
      <c r="B3" s="250"/>
      <c r="C3" s="157"/>
      <c r="D3" s="250"/>
      <c r="E3" s="250"/>
      <c r="F3" s="250"/>
    </row>
    <row r="4" spans="1:6" ht="11.25" customHeight="1" x14ac:dyDescent="0.2">
      <c r="A4" s="50" t="s">
        <v>76</v>
      </c>
      <c r="B4" s="250">
        <v>575</v>
      </c>
      <c r="C4" s="157">
        <v>959</v>
      </c>
      <c r="D4" s="250">
        <v>987</v>
      </c>
      <c r="E4" s="250">
        <v>604</v>
      </c>
      <c r="F4" s="250">
        <v>609</v>
      </c>
    </row>
    <row r="5" spans="1:6" ht="11.25" customHeight="1" x14ac:dyDescent="0.2">
      <c r="A5" s="35" t="s">
        <v>235</v>
      </c>
      <c r="B5" s="250">
        <v>5191</v>
      </c>
      <c r="C5" s="157">
        <v>4668</v>
      </c>
      <c r="D5" s="250">
        <v>5058</v>
      </c>
      <c r="E5" s="250">
        <v>5156</v>
      </c>
      <c r="F5" s="250">
        <v>4910</v>
      </c>
    </row>
    <row r="6" spans="1:6" ht="11.25" customHeight="1" x14ac:dyDescent="0.2">
      <c r="A6" s="35" t="s">
        <v>236</v>
      </c>
      <c r="B6" s="250">
        <v>62392</v>
      </c>
      <c r="C6" s="157">
        <v>67186</v>
      </c>
      <c r="D6" s="250">
        <v>66859</v>
      </c>
      <c r="E6" s="250">
        <v>65548</v>
      </c>
      <c r="F6" s="250">
        <v>66202</v>
      </c>
    </row>
    <row r="7" spans="1:6" ht="11.25" customHeight="1" x14ac:dyDescent="0.2">
      <c r="A7" s="35" t="s">
        <v>237</v>
      </c>
      <c r="B7" s="250">
        <v>3772</v>
      </c>
      <c r="C7" s="157">
        <v>5225</v>
      </c>
      <c r="D7" s="250">
        <v>5888</v>
      </c>
      <c r="E7" s="250">
        <v>6444</v>
      </c>
      <c r="F7" s="250">
        <v>7082</v>
      </c>
    </row>
    <row r="8" spans="1:6" ht="11.25" customHeight="1" x14ac:dyDescent="0.2">
      <c r="A8" s="50" t="s">
        <v>238</v>
      </c>
      <c r="B8" s="250">
        <v>73735</v>
      </c>
      <c r="C8" s="157">
        <v>138321</v>
      </c>
      <c r="D8" s="250">
        <v>126589</v>
      </c>
      <c r="E8" s="250">
        <v>127363</v>
      </c>
      <c r="F8" s="250">
        <v>127664</v>
      </c>
    </row>
    <row r="9" spans="1:6" s="24" customFormat="1" ht="22.5" x14ac:dyDescent="0.2">
      <c r="A9" s="348" t="s">
        <v>239</v>
      </c>
      <c r="B9" s="302">
        <v>145665</v>
      </c>
      <c r="C9" s="168">
        <v>216359</v>
      </c>
      <c r="D9" s="302">
        <v>205381</v>
      </c>
      <c r="E9" s="302">
        <v>205115</v>
      </c>
      <c r="F9" s="302">
        <v>206467</v>
      </c>
    </row>
    <row r="10" spans="1:6" ht="11.25" customHeight="1" x14ac:dyDescent="0.2">
      <c r="A10" s="349" t="s">
        <v>240</v>
      </c>
      <c r="B10" s="250"/>
      <c r="C10" s="157"/>
      <c r="D10" s="250"/>
      <c r="E10" s="250"/>
      <c r="F10" s="250"/>
    </row>
    <row r="11" spans="1:6" ht="11.25" customHeight="1" x14ac:dyDescent="0.2">
      <c r="A11" s="27" t="s">
        <v>81</v>
      </c>
      <c r="B11" s="250"/>
      <c r="C11" s="157"/>
      <c r="D11" s="250"/>
      <c r="E11" s="250"/>
      <c r="F11" s="250"/>
    </row>
    <row r="12" spans="1:6" ht="11.25" customHeight="1" x14ac:dyDescent="0.2">
      <c r="A12" s="27" t="s">
        <v>82</v>
      </c>
      <c r="B12" s="250"/>
      <c r="C12" s="157"/>
      <c r="D12" s="250"/>
      <c r="E12" s="250"/>
      <c r="F12" s="250"/>
    </row>
    <row r="13" spans="1:6" ht="11.25" customHeight="1" x14ac:dyDescent="0.2">
      <c r="A13" s="27" t="s">
        <v>241</v>
      </c>
      <c r="B13" s="250"/>
      <c r="C13" s="157"/>
      <c r="D13" s="250"/>
      <c r="E13" s="250"/>
      <c r="F13" s="250"/>
    </row>
    <row r="14" spans="1:6" ht="11.25" customHeight="1" x14ac:dyDescent="0.2">
      <c r="A14" s="35" t="s">
        <v>242</v>
      </c>
      <c r="B14" s="250">
        <v>73497</v>
      </c>
      <c r="C14" s="157">
        <v>72016</v>
      </c>
      <c r="D14" s="250">
        <v>126667</v>
      </c>
      <c r="E14" s="250">
        <v>94674</v>
      </c>
      <c r="F14" s="250">
        <v>93426</v>
      </c>
    </row>
    <row r="15" spans="1:6" ht="11.25" customHeight="1" x14ac:dyDescent="0.2">
      <c r="A15" s="50" t="s">
        <v>243</v>
      </c>
      <c r="B15" s="250">
        <v>943822</v>
      </c>
      <c r="C15" s="157">
        <v>957393</v>
      </c>
      <c r="D15" s="250">
        <v>979173</v>
      </c>
      <c r="E15" s="250">
        <v>1003539</v>
      </c>
      <c r="F15" s="250">
        <v>1029293</v>
      </c>
    </row>
    <row r="16" spans="1:6" s="52" customFormat="1" ht="11.25" customHeight="1" x14ac:dyDescent="0.15">
      <c r="A16" s="52" t="s">
        <v>244</v>
      </c>
      <c r="B16" s="303">
        <v>1017319</v>
      </c>
      <c r="C16" s="304">
        <v>1029409</v>
      </c>
      <c r="D16" s="303">
        <v>1105840</v>
      </c>
      <c r="E16" s="303">
        <v>1098213</v>
      </c>
      <c r="F16" s="303">
        <v>1122719</v>
      </c>
    </row>
    <row r="17" spans="1:6" ht="11.25" customHeight="1" x14ac:dyDescent="0.2">
      <c r="A17" s="27" t="s">
        <v>245</v>
      </c>
      <c r="B17" s="250"/>
      <c r="C17" s="157"/>
      <c r="D17" s="250"/>
      <c r="E17" s="250"/>
      <c r="F17" s="250"/>
    </row>
    <row r="18" spans="1:6" s="69" customFormat="1" ht="11.25" customHeight="1" x14ac:dyDescent="0.2">
      <c r="A18" s="232" t="s">
        <v>246</v>
      </c>
      <c r="B18" s="250">
        <v>418234</v>
      </c>
      <c r="C18" s="157">
        <v>217257</v>
      </c>
      <c r="D18" s="250">
        <v>206350</v>
      </c>
      <c r="E18" s="250">
        <v>205318</v>
      </c>
      <c r="F18" s="250">
        <v>209194</v>
      </c>
    </row>
    <row r="19" spans="1:6" ht="11.25" customHeight="1" x14ac:dyDescent="0.2">
      <c r="A19" s="233" t="s">
        <v>247</v>
      </c>
      <c r="B19" s="250">
        <v>289011</v>
      </c>
      <c r="C19" s="157">
        <v>233067</v>
      </c>
      <c r="D19" s="250">
        <v>211067</v>
      </c>
      <c r="E19" s="250">
        <v>210626</v>
      </c>
      <c r="F19" s="250">
        <v>210626</v>
      </c>
    </row>
    <row r="20" spans="1:6" ht="11.25" customHeight="1" x14ac:dyDescent="0.2">
      <c r="A20" s="233" t="s">
        <v>248</v>
      </c>
      <c r="B20" s="250">
        <v>240218</v>
      </c>
      <c r="C20" s="157">
        <v>266064</v>
      </c>
      <c r="D20" s="250">
        <v>289647</v>
      </c>
      <c r="E20" s="250">
        <v>301977</v>
      </c>
      <c r="F20" s="250">
        <v>304966</v>
      </c>
    </row>
    <row r="21" spans="1:6" s="52" customFormat="1" ht="11.25" customHeight="1" x14ac:dyDescent="0.15">
      <c r="A21" s="40" t="s">
        <v>249</v>
      </c>
      <c r="B21" s="303">
        <v>947463</v>
      </c>
      <c r="C21" s="304">
        <v>716388</v>
      </c>
      <c r="D21" s="303">
        <v>707064</v>
      </c>
      <c r="E21" s="303">
        <v>717921</v>
      </c>
      <c r="F21" s="303">
        <v>724786</v>
      </c>
    </row>
    <row r="22" spans="1:6" ht="33.75" x14ac:dyDescent="0.2">
      <c r="A22" s="58" t="s">
        <v>250</v>
      </c>
      <c r="B22" s="302">
        <v>1964782</v>
      </c>
      <c r="C22" s="168">
        <v>1745797</v>
      </c>
      <c r="D22" s="302">
        <v>1812904</v>
      </c>
      <c r="E22" s="302">
        <v>1816134</v>
      </c>
      <c r="F22" s="302">
        <v>1847505</v>
      </c>
    </row>
    <row r="23" spans="1:6" s="24" customFormat="1" ht="33.75" hidden="1" customHeight="1" x14ac:dyDescent="0.2">
      <c r="A23" s="348" t="s">
        <v>251</v>
      </c>
      <c r="B23" s="302">
        <v>1964782</v>
      </c>
      <c r="C23" s="168">
        <v>1745797</v>
      </c>
      <c r="D23" s="302">
        <v>1812904</v>
      </c>
      <c r="E23" s="302">
        <v>1816134</v>
      </c>
      <c r="F23" s="302">
        <v>1847505</v>
      </c>
    </row>
    <row r="24" spans="1:6" s="24" customFormat="1" ht="22.5" x14ac:dyDescent="0.2">
      <c r="A24" s="78" t="s">
        <v>88</v>
      </c>
      <c r="B24" s="302">
        <v>1819117</v>
      </c>
      <c r="C24" s="168">
        <v>1529438</v>
      </c>
      <c r="D24" s="302">
        <v>1607523</v>
      </c>
      <c r="E24" s="302">
        <v>1611019</v>
      </c>
      <c r="F24" s="302">
        <v>1641038</v>
      </c>
    </row>
    <row r="25" spans="1:6" s="24" customFormat="1" ht="13.7" hidden="1" customHeight="1" x14ac:dyDescent="0.2">
      <c r="A25" s="25"/>
      <c r="B25" s="305"/>
      <c r="C25" s="165"/>
      <c r="D25" s="305"/>
      <c r="E25" s="305"/>
      <c r="F25" s="305"/>
    </row>
    <row r="26" spans="1:6" ht="11.25" hidden="1" customHeight="1" x14ac:dyDescent="0.2">
      <c r="A26" s="25" t="s">
        <v>252</v>
      </c>
      <c r="B26" s="302">
        <v>1819117</v>
      </c>
      <c r="C26" s="168">
        <v>1529438</v>
      </c>
      <c r="D26" s="302">
        <v>1607523</v>
      </c>
      <c r="E26" s="302">
        <v>1611019</v>
      </c>
      <c r="F26" s="302">
        <v>1641038</v>
      </c>
    </row>
    <row r="27" spans="1:6" ht="11.25" x14ac:dyDescent="0.2">
      <c r="A27" s="82" t="s">
        <v>94</v>
      </c>
      <c r="B27" s="306">
        <v>1819117</v>
      </c>
      <c r="C27" s="277">
        <v>1529438</v>
      </c>
      <c r="D27" s="306">
        <v>1607523</v>
      </c>
      <c r="E27" s="306">
        <v>1611019</v>
      </c>
      <c r="F27" s="306">
        <v>1641038</v>
      </c>
    </row>
    <row r="28" spans="1:6" ht="12" customHeight="1" x14ac:dyDescent="0.25">
      <c r="A28" s="218" t="s">
        <v>136</v>
      </c>
      <c r="B28" s="218"/>
      <c r="C28" s="218"/>
      <c r="D28" s="218"/>
      <c r="E28" s="218"/>
      <c r="F28" s="218"/>
    </row>
  </sheetData>
  <pageMargins left="0.70866141732283472" right="0.70866141732283472" top="0.74803149606299213" bottom="0.74803149606299213" header="0.31496062992125984" footer="0.31496062992125984"/>
  <pageSetup paperSize="9" scale="65" orientation="portrait" r:id="rId1"/>
  <headerFooter>
    <oddHeader>&amp;L&amp;A</oddHeader>
    <oddFooter>&amp;R&amp;P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8"/>
  </sheetPr>
  <dimension ref="A1:F38"/>
  <sheetViews>
    <sheetView showGridLines="0" workbookViewId="0">
      <selection activeCell="A28" sqref="A28"/>
    </sheetView>
  </sheetViews>
  <sheetFormatPr defaultColWidth="8" defaultRowHeight="12" customHeight="1" x14ac:dyDescent="0.25"/>
  <cols>
    <col min="1" max="1" width="30.7109375" style="23" customWidth="1"/>
    <col min="2" max="6" width="8.28515625" style="23" customWidth="1"/>
    <col min="7" max="16384" width="8" style="23"/>
  </cols>
  <sheetData>
    <row r="1" spans="1:6" ht="45" x14ac:dyDescent="0.25">
      <c r="A1" s="348" t="s">
        <v>253</v>
      </c>
      <c r="B1" s="349"/>
      <c r="C1" s="349"/>
      <c r="D1" s="349"/>
      <c r="E1" s="349"/>
      <c r="F1" s="349"/>
    </row>
    <row r="2" spans="1:6" ht="45" x14ac:dyDescent="0.25">
      <c r="A2" s="73"/>
      <c r="B2" s="115" t="s">
        <v>1</v>
      </c>
      <c r="C2" s="116" t="s">
        <v>51</v>
      </c>
      <c r="D2" s="115" t="s">
        <v>52</v>
      </c>
      <c r="E2" s="115" t="s">
        <v>53</v>
      </c>
      <c r="F2" s="115" t="s">
        <v>54</v>
      </c>
    </row>
    <row r="3" spans="1:6" ht="11.25" x14ac:dyDescent="0.2">
      <c r="A3" s="27" t="s">
        <v>254</v>
      </c>
      <c r="B3" s="250"/>
      <c r="C3" s="157"/>
      <c r="D3" s="250"/>
      <c r="E3" s="250"/>
      <c r="F3" s="250"/>
    </row>
    <row r="4" spans="1:6" ht="11.25" x14ac:dyDescent="0.2">
      <c r="A4" s="27" t="s">
        <v>107</v>
      </c>
      <c r="B4" s="250"/>
      <c r="C4" s="157"/>
      <c r="D4" s="250"/>
      <c r="E4" s="250"/>
      <c r="F4" s="250"/>
    </row>
    <row r="5" spans="1:6" ht="11.25" x14ac:dyDescent="0.2">
      <c r="A5" s="51" t="s">
        <v>255</v>
      </c>
      <c r="B5" s="250">
        <v>1380</v>
      </c>
      <c r="C5" s="157">
        <v>1380</v>
      </c>
      <c r="D5" s="250">
        <v>1380</v>
      </c>
      <c r="E5" s="250">
        <v>1380</v>
      </c>
      <c r="F5" s="250">
        <v>1380</v>
      </c>
    </row>
    <row r="6" spans="1:6" ht="11.25" x14ac:dyDescent="0.2">
      <c r="A6" s="51" t="s">
        <v>256</v>
      </c>
      <c r="B6" s="250">
        <v>223900</v>
      </c>
      <c r="C6" s="157">
        <v>255950</v>
      </c>
      <c r="D6" s="250">
        <v>252930</v>
      </c>
      <c r="E6" s="250">
        <v>254549</v>
      </c>
      <c r="F6" s="250">
        <v>248574</v>
      </c>
    </row>
    <row r="7" spans="1:6" ht="11.25" x14ac:dyDescent="0.2">
      <c r="A7" s="50" t="s">
        <v>109</v>
      </c>
      <c r="B7" s="250">
        <v>252110</v>
      </c>
      <c r="C7" s="157">
        <v>244145</v>
      </c>
      <c r="D7" s="250">
        <v>265647</v>
      </c>
      <c r="E7" s="250">
        <v>270662</v>
      </c>
      <c r="F7" s="250">
        <v>272272</v>
      </c>
    </row>
    <row r="8" spans="1:6" s="52" customFormat="1" ht="10.5" x14ac:dyDescent="0.15">
      <c r="A8" s="52" t="s">
        <v>110</v>
      </c>
      <c r="B8" s="247">
        <v>477390</v>
      </c>
      <c r="C8" s="256">
        <v>501475</v>
      </c>
      <c r="D8" s="247">
        <v>519957</v>
      </c>
      <c r="E8" s="247">
        <v>526591</v>
      </c>
      <c r="F8" s="247">
        <v>522226</v>
      </c>
    </row>
    <row r="9" spans="1:6" s="24" customFormat="1" ht="22.5" x14ac:dyDescent="0.2">
      <c r="A9" s="348" t="s">
        <v>257</v>
      </c>
      <c r="B9" s="248">
        <v>477390</v>
      </c>
      <c r="C9" s="282">
        <v>501475</v>
      </c>
      <c r="D9" s="248">
        <v>519957</v>
      </c>
      <c r="E9" s="248">
        <v>526591</v>
      </c>
      <c r="F9" s="248">
        <v>522226</v>
      </c>
    </row>
    <row r="10" spans="1:6" ht="11.25" x14ac:dyDescent="0.2">
      <c r="A10" s="27" t="s">
        <v>118</v>
      </c>
      <c r="B10" s="250"/>
      <c r="C10" s="157"/>
      <c r="D10" s="250"/>
      <c r="E10" s="250"/>
      <c r="F10" s="250"/>
    </row>
    <row r="11" spans="1:6" ht="11.25" x14ac:dyDescent="0.2">
      <c r="A11" s="27" t="s">
        <v>119</v>
      </c>
      <c r="B11" s="250"/>
      <c r="C11" s="157"/>
      <c r="D11" s="250"/>
      <c r="E11" s="250"/>
      <c r="F11" s="250"/>
    </row>
    <row r="12" spans="1:6" ht="11.25" x14ac:dyDescent="0.2">
      <c r="A12" s="35" t="s">
        <v>76</v>
      </c>
      <c r="B12" s="250">
        <v>35828</v>
      </c>
      <c r="C12" s="157">
        <v>37135</v>
      </c>
      <c r="D12" s="250">
        <v>38492</v>
      </c>
      <c r="E12" s="250">
        <v>39900</v>
      </c>
      <c r="F12" s="250">
        <v>41361</v>
      </c>
    </row>
    <row r="13" spans="1:6" ht="11.25" x14ac:dyDescent="0.2">
      <c r="A13" s="35" t="s">
        <v>235</v>
      </c>
      <c r="B13" s="250">
        <v>4196</v>
      </c>
      <c r="C13" s="157">
        <v>4196</v>
      </c>
      <c r="D13" s="250">
        <v>4196</v>
      </c>
      <c r="E13" s="250">
        <v>4196</v>
      </c>
      <c r="F13" s="250">
        <v>4196</v>
      </c>
    </row>
    <row r="14" spans="1:6" ht="11.25" x14ac:dyDescent="0.2">
      <c r="A14" s="35" t="s">
        <v>120</v>
      </c>
      <c r="B14" s="250">
        <v>8336</v>
      </c>
      <c r="C14" s="157">
        <v>8411</v>
      </c>
      <c r="D14" s="250">
        <v>8411</v>
      </c>
      <c r="E14" s="250">
        <v>8411</v>
      </c>
      <c r="F14" s="250">
        <v>8411</v>
      </c>
    </row>
    <row r="15" spans="1:6" s="52" customFormat="1" ht="10.5" x14ac:dyDescent="0.15">
      <c r="A15" s="37" t="s">
        <v>121</v>
      </c>
      <c r="B15" s="247">
        <v>48360</v>
      </c>
      <c r="C15" s="256">
        <v>49742</v>
      </c>
      <c r="D15" s="247">
        <v>51099</v>
      </c>
      <c r="E15" s="247">
        <v>52507</v>
      </c>
      <c r="F15" s="247">
        <v>53968</v>
      </c>
    </row>
    <row r="16" spans="1:6" ht="11.25" x14ac:dyDescent="0.2">
      <c r="A16" s="27" t="s">
        <v>123</v>
      </c>
      <c r="B16" s="250"/>
      <c r="C16" s="157"/>
      <c r="D16" s="250"/>
      <c r="E16" s="250"/>
      <c r="F16" s="250"/>
    </row>
    <row r="17" spans="1:6" ht="11.25" x14ac:dyDescent="0.2">
      <c r="A17" s="35" t="s">
        <v>125</v>
      </c>
      <c r="B17" s="250">
        <v>458953</v>
      </c>
      <c r="C17" s="157">
        <v>473342</v>
      </c>
      <c r="D17" s="250">
        <v>478016</v>
      </c>
      <c r="E17" s="250">
        <v>485801</v>
      </c>
      <c r="F17" s="250">
        <v>494817</v>
      </c>
    </row>
    <row r="18" spans="1:6" s="52" customFormat="1" ht="10.5" x14ac:dyDescent="0.15">
      <c r="A18" s="37" t="s">
        <v>126</v>
      </c>
      <c r="B18" s="247">
        <v>458953</v>
      </c>
      <c r="C18" s="256">
        <v>473342</v>
      </c>
      <c r="D18" s="247">
        <v>478016</v>
      </c>
      <c r="E18" s="247">
        <v>485801</v>
      </c>
      <c r="F18" s="247">
        <v>494817</v>
      </c>
    </row>
    <row r="19" spans="1:6" ht="22.5" hidden="1" customHeight="1" x14ac:dyDescent="0.2">
      <c r="A19" s="74" t="s">
        <v>258</v>
      </c>
      <c r="B19" s="250"/>
      <c r="C19" s="157"/>
      <c r="D19" s="250"/>
      <c r="E19" s="250"/>
      <c r="F19" s="250"/>
    </row>
    <row r="20" spans="1:6" s="24" customFormat="1" ht="22.5" x14ac:dyDescent="0.2">
      <c r="A20" s="348" t="s">
        <v>259</v>
      </c>
      <c r="B20" s="257">
        <v>507313</v>
      </c>
      <c r="C20" s="258">
        <v>523084</v>
      </c>
      <c r="D20" s="257">
        <v>529115</v>
      </c>
      <c r="E20" s="257">
        <v>538308</v>
      </c>
      <c r="F20" s="257">
        <v>548785</v>
      </c>
    </row>
    <row r="21" spans="1:6" s="24" customFormat="1" ht="11.25" x14ac:dyDescent="0.2">
      <c r="A21" s="196" t="s">
        <v>260</v>
      </c>
      <c r="B21" s="307">
        <v>-29923</v>
      </c>
      <c r="C21" s="258">
        <v>-21609</v>
      </c>
      <c r="D21" s="307">
        <v>-9158</v>
      </c>
      <c r="E21" s="307">
        <v>-11717</v>
      </c>
      <c r="F21" s="307">
        <v>-26559</v>
      </c>
    </row>
    <row r="22" spans="1:6" ht="12" customHeight="1" x14ac:dyDescent="0.2">
      <c r="A22" s="351" t="s">
        <v>136</v>
      </c>
      <c r="B22" s="351"/>
      <c r="C22" s="351"/>
      <c r="D22" s="351"/>
      <c r="E22" s="351"/>
      <c r="F22" s="351"/>
    </row>
    <row r="23" spans="1:6" ht="12" customHeight="1" x14ac:dyDescent="0.2">
      <c r="A23" s="351"/>
      <c r="B23" s="351"/>
      <c r="C23" s="351"/>
      <c r="D23" s="351"/>
      <c r="E23" s="351"/>
      <c r="F23" s="351"/>
    </row>
    <row r="24" spans="1:6" ht="12" customHeight="1" x14ac:dyDescent="0.2">
      <c r="A24" s="351"/>
      <c r="B24" s="351"/>
      <c r="C24" s="351"/>
      <c r="D24" s="351"/>
      <c r="E24" s="351"/>
      <c r="F24" s="351"/>
    </row>
    <row r="25" spans="1:6" ht="12" customHeight="1" x14ac:dyDescent="0.2">
      <c r="A25" s="139"/>
      <c r="B25" s="351"/>
      <c r="C25" s="351"/>
      <c r="D25" s="351"/>
      <c r="E25" s="351"/>
      <c r="F25" s="351"/>
    </row>
    <row r="26" spans="1:6" ht="12" customHeight="1" x14ac:dyDescent="0.2">
      <c r="A26" s="140"/>
      <c r="B26" s="351"/>
      <c r="C26" s="351"/>
      <c r="D26" s="351"/>
      <c r="E26" s="351"/>
      <c r="F26" s="351"/>
    </row>
    <row r="27" spans="1:6" ht="12" customHeight="1" x14ac:dyDescent="0.2">
      <c r="A27" s="141"/>
      <c r="B27" s="351"/>
      <c r="C27" s="351"/>
      <c r="D27" s="351"/>
      <c r="E27" s="351"/>
      <c r="F27" s="351"/>
    </row>
    <row r="28" spans="1:6" ht="12" customHeight="1" x14ac:dyDescent="0.2">
      <c r="A28" s="139"/>
      <c r="B28" s="351"/>
      <c r="C28" s="351"/>
      <c r="D28" s="351"/>
      <c r="E28" s="351"/>
      <c r="F28" s="351"/>
    </row>
    <row r="29" spans="1:6" ht="12" customHeight="1" x14ac:dyDescent="0.2">
      <c r="A29" s="351"/>
      <c r="B29" s="351"/>
      <c r="C29" s="351"/>
      <c r="D29" s="351"/>
      <c r="E29" s="351"/>
      <c r="F29" s="351"/>
    </row>
    <row r="30" spans="1:6" ht="12" customHeight="1" x14ac:dyDescent="0.2">
      <c r="A30" s="351"/>
      <c r="B30" s="351"/>
      <c r="C30" s="351"/>
      <c r="D30" s="351"/>
      <c r="E30" s="351"/>
      <c r="F30" s="351"/>
    </row>
    <row r="31" spans="1:6" ht="12" customHeight="1" x14ac:dyDescent="0.2">
      <c r="A31" s="351"/>
      <c r="B31" s="351"/>
      <c r="C31" s="351"/>
      <c r="D31" s="351"/>
      <c r="E31" s="351"/>
      <c r="F31" s="351"/>
    </row>
    <row r="32" spans="1:6" ht="12" customHeight="1" x14ac:dyDescent="0.2">
      <c r="A32" s="351"/>
      <c r="B32" s="351"/>
      <c r="C32" s="351"/>
      <c r="D32" s="351"/>
      <c r="E32" s="351"/>
      <c r="F32" s="351"/>
    </row>
    <row r="33" spans="1:6" ht="12" customHeight="1" x14ac:dyDescent="0.2">
      <c r="A33" s="351"/>
      <c r="B33" s="351"/>
      <c r="C33" s="351"/>
      <c r="D33" s="351"/>
      <c r="E33" s="351"/>
      <c r="F33" s="351"/>
    </row>
    <row r="34" spans="1:6" ht="12" customHeight="1" x14ac:dyDescent="0.2">
      <c r="A34" s="351"/>
      <c r="B34" s="351"/>
      <c r="C34" s="351"/>
      <c r="D34" s="351"/>
      <c r="E34" s="351"/>
      <c r="F34" s="351"/>
    </row>
    <row r="35" spans="1:6" ht="12" customHeight="1" x14ac:dyDescent="0.2">
      <c r="A35" s="360"/>
      <c r="B35" s="360"/>
      <c r="C35" s="360"/>
      <c r="D35" s="351"/>
      <c r="E35" s="351"/>
      <c r="F35" s="351"/>
    </row>
    <row r="36" spans="1:6" ht="12" customHeight="1" x14ac:dyDescent="0.2">
      <c r="A36" s="351"/>
      <c r="B36" s="351"/>
      <c r="C36" s="351"/>
      <c r="D36" s="351"/>
      <c r="E36" s="351"/>
      <c r="F36" s="351"/>
    </row>
    <row r="37" spans="1:6" ht="12" customHeight="1" x14ac:dyDescent="0.2">
      <c r="A37" s="360"/>
      <c r="B37" s="360"/>
      <c r="C37" s="360"/>
      <c r="D37" s="351"/>
      <c r="E37" s="351"/>
      <c r="F37" s="351"/>
    </row>
    <row r="38" spans="1:6" ht="12" customHeight="1" x14ac:dyDescent="0.2">
      <c r="A38" s="360"/>
      <c r="B38" s="360"/>
      <c r="C38" s="360"/>
      <c r="D38" s="351"/>
      <c r="E38" s="351"/>
      <c r="F38" s="351"/>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8"/>
  </sheetPr>
  <dimension ref="A1:Q39"/>
  <sheetViews>
    <sheetView showGridLines="0" zoomScaleNormal="100" workbookViewId="0">
      <selection activeCell="O37" sqref="O37"/>
    </sheetView>
  </sheetViews>
  <sheetFormatPr defaultColWidth="8" defaultRowHeight="12" customHeight="1" x14ac:dyDescent="0.25"/>
  <cols>
    <col min="1" max="1" width="30.7109375" style="23" customWidth="1"/>
    <col min="2" max="6" width="9.5703125" style="23" bestFit="1" customWidth="1"/>
    <col min="7" max="15" width="8" style="23"/>
    <col min="16" max="16" width="8" style="237"/>
    <col min="17" max="16384" width="8" style="23"/>
  </cols>
  <sheetData>
    <row r="1" spans="1:17" ht="33.75" x14ac:dyDescent="0.25">
      <c r="A1" s="348" t="s">
        <v>261</v>
      </c>
      <c r="B1" s="349"/>
      <c r="C1" s="349"/>
      <c r="D1" s="349"/>
      <c r="E1" s="349"/>
      <c r="F1" s="349"/>
    </row>
    <row r="2" spans="1:17" ht="45" x14ac:dyDescent="0.25">
      <c r="A2" s="73"/>
      <c r="B2" s="115" t="s">
        <v>1</v>
      </c>
      <c r="C2" s="116" t="s">
        <v>51</v>
      </c>
      <c r="D2" s="115" t="s">
        <v>52</v>
      </c>
      <c r="E2" s="115" t="s">
        <v>53</v>
      </c>
      <c r="F2" s="115" t="s">
        <v>54</v>
      </c>
    </row>
    <row r="3" spans="1:17" ht="11.25" x14ac:dyDescent="0.2">
      <c r="A3" s="27" t="s">
        <v>161</v>
      </c>
      <c r="B3" s="250"/>
      <c r="C3" s="157"/>
      <c r="D3" s="250"/>
      <c r="E3" s="250"/>
      <c r="F3" s="250"/>
    </row>
    <row r="4" spans="1:17" ht="11.25" x14ac:dyDescent="0.2">
      <c r="A4" s="27" t="s">
        <v>162</v>
      </c>
      <c r="B4" s="250"/>
      <c r="C4" s="157"/>
      <c r="D4" s="250"/>
      <c r="E4" s="250"/>
      <c r="F4" s="250"/>
    </row>
    <row r="5" spans="1:17" ht="22.5" x14ac:dyDescent="0.2">
      <c r="A5" s="57" t="s">
        <v>262</v>
      </c>
      <c r="B5" s="250">
        <v>367540</v>
      </c>
      <c r="C5" s="157">
        <v>300287</v>
      </c>
      <c r="D5" s="250">
        <v>271048</v>
      </c>
      <c r="E5" s="250">
        <v>269033</v>
      </c>
      <c r="F5" s="250">
        <v>270362</v>
      </c>
    </row>
    <row r="6" spans="1:17" ht="11.25" x14ac:dyDescent="0.2">
      <c r="A6" s="19" t="s">
        <v>263</v>
      </c>
      <c r="B6" s="250">
        <v>939674</v>
      </c>
      <c r="C6" s="157">
        <v>933185</v>
      </c>
      <c r="D6" s="250">
        <v>1045018</v>
      </c>
      <c r="E6" s="250">
        <v>1034076</v>
      </c>
      <c r="F6" s="250">
        <v>1065492</v>
      </c>
      <c r="Q6" s="237"/>
    </row>
    <row r="7" spans="1:17" ht="11.25" x14ac:dyDescent="0.2">
      <c r="A7" s="51" t="s">
        <v>165</v>
      </c>
      <c r="B7" s="250">
        <v>26</v>
      </c>
      <c r="C7" s="157">
        <v>0</v>
      </c>
      <c r="D7" s="250">
        <v>0</v>
      </c>
      <c r="E7" s="250">
        <v>0</v>
      </c>
      <c r="F7" s="250">
        <v>0</v>
      </c>
      <c r="Q7" s="237"/>
    </row>
    <row r="8" spans="1:17" ht="11.25" x14ac:dyDescent="0.2">
      <c r="A8" s="50" t="s">
        <v>85</v>
      </c>
      <c r="B8" s="250">
        <v>585130</v>
      </c>
      <c r="C8" s="157">
        <v>421054</v>
      </c>
      <c r="D8" s="250">
        <v>411497</v>
      </c>
      <c r="E8" s="250">
        <v>440843</v>
      </c>
      <c r="F8" s="250">
        <v>449814</v>
      </c>
      <c r="Q8" s="237"/>
    </row>
    <row r="9" spans="1:17" s="52" customFormat="1" ht="11.25" x14ac:dyDescent="0.15">
      <c r="A9" s="52" t="s">
        <v>167</v>
      </c>
      <c r="B9" s="247">
        <v>1892370</v>
      </c>
      <c r="C9" s="256">
        <v>1654526</v>
      </c>
      <c r="D9" s="247">
        <v>1727563</v>
      </c>
      <c r="E9" s="247">
        <v>1743952</v>
      </c>
      <c r="F9" s="247">
        <v>1785668</v>
      </c>
      <c r="P9" s="237"/>
      <c r="Q9" s="237"/>
    </row>
    <row r="10" spans="1:17" ht="11.25" x14ac:dyDescent="0.2">
      <c r="A10" s="27" t="s">
        <v>168</v>
      </c>
      <c r="B10" s="250"/>
      <c r="C10" s="157"/>
      <c r="D10" s="250"/>
      <c r="E10" s="250"/>
      <c r="F10" s="250"/>
      <c r="Q10" s="237"/>
    </row>
    <row r="11" spans="1:17" ht="11.25" x14ac:dyDescent="0.2">
      <c r="A11" s="51" t="s">
        <v>264</v>
      </c>
      <c r="B11" s="250">
        <v>5217</v>
      </c>
      <c r="C11" s="157">
        <v>4668</v>
      </c>
      <c r="D11" s="250">
        <v>5058</v>
      </c>
      <c r="E11" s="250">
        <v>5156</v>
      </c>
      <c r="F11" s="250">
        <v>4910</v>
      </c>
      <c r="Q11" s="237"/>
    </row>
    <row r="12" spans="1:17" ht="11.25" x14ac:dyDescent="0.2">
      <c r="A12" s="51" t="s">
        <v>76</v>
      </c>
      <c r="B12" s="250">
        <v>-3677</v>
      </c>
      <c r="C12" s="157">
        <v>-348</v>
      </c>
      <c r="D12" s="250">
        <v>-370</v>
      </c>
      <c r="E12" s="250">
        <v>-804</v>
      </c>
      <c r="F12" s="250">
        <v>-852</v>
      </c>
      <c r="Q12" s="237"/>
    </row>
    <row r="13" spans="1:17" ht="11.25" x14ac:dyDescent="0.2">
      <c r="A13" s="51" t="s">
        <v>265</v>
      </c>
      <c r="B13" s="250">
        <v>3772</v>
      </c>
      <c r="C13" s="157">
        <v>5225</v>
      </c>
      <c r="D13" s="250">
        <v>5888</v>
      </c>
      <c r="E13" s="250">
        <v>6444</v>
      </c>
      <c r="F13" s="250">
        <v>7082</v>
      </c>
    </row>
    <row r="14" spans="1:17" ht="11.25" x14ac:dyDescent="0.2">
      <c r="A14" s="50" t="s">
        <v>85</v>
      </c>
      <c r="B14" s="250">
        <v>106357</v>
      </c>
      <c r="C14" s="157">
        <v>123857</v>
      </c>
      <c r="D14" s="250">
        <v>121915</v>
      </c>
      <c r="E14" s="250">
        <v>119578</v>
      </c>
      <c r="F14" s="250">
        <v>118648</v>
      </c>
    </row>
    <row r="15" spans="1:17" s="52" customFormat="1" ht="10.5" x14ac:dyDescent="0.15">
      <c r="A15" s="40" t="s">
        <v>171</v>
      </c>
      <c r="B15" s="247">
        <v>111669</v>
      </c>
      <c r="C15" s="256">
        <v>133402</v>
      </c>
      <c r="D15" s="247">
        <v>132491</v>
      </c>
      <c r="E15" s="247">
        <v>130374</v>
      </c>
      <c r="F15" s="247">
        <v>129788</v>
      </c>
      <c r="P15" s="238"/>
    </row>
    <row r="16" spans="1:17" s="24" customFormat="1" ht="22.5" x14ac:dyDescent="0.2">
      <c r="A16" s="78" t="s">
        <v>172</v>
      </c>
      <c r="B16" s="308">
        <v>1780701</v>
      </c>
      <c r="C16" s="309">
        <v>1521124</v>
      </c>
      <c r="D16" s="308">
        <v>1595072</v>
      </c>
      <c r="E16" s="308">
        <v>1613578</v>
      </c>
      <c r="F16" s="308">
        <v>1655880</v>
      </c>
      <c r="P16" s="239"/>
    </row>
    <row r="17" spans="1:16" s="52" customFormat="1" ht="21" x14ac:dyDescent="0.15">
      <c r="A17" s="86" t="s">
        <v>179</v>
      </c>
      <c r="B17" s="310">
        <v>1780701</v>
      </c>
      <c r="C17" s="311">
        <v>1521124</v>
      </c>
      <c r="D17" s="310">
        <v>1595072</v>
      </c>
      <c r="E17" s="310">
        <v>1613578</v>
      </c>
      <c r="F17" s="310">
        <v>1655880</v>
      </c>
      <c r="P17" s="238"/>
    </row>
    <row r="18" spans="1:16" ht="22.5" x14ac:dyDescent="0.2">
      <c r="A18" s="74" t="s">
        <v>266</v>
      </c>
      <c r="B18" s="250">
        <v>1524</v>
      </c>
      <c r="C18" s="157">
        <v>1380</v>
      </c>
      <c r="D18" s="250">
        <v>1380</v>
      </c>
      <c r="E18" s="250">
        <v>1380</v>
      </c>
      <c r="F18" s="250">
        <v>1380</v>
      </c>
      <c r="H18" s="52"/>
      <c r="I18" s="52"/>
      <c r="J18" s="52"/>
      <c r="K18" s="52"/>
    </row>
    <row r="19" spans="1:16" ht="11.25" x14ac:dyDescent="0.2">
      <c r="A19" s="108" t="s">
        <v>267</v>
      </c>
      <c r="B19" s="250"/>
      <c r="C19" s="157"/>
      <c r="D19" s="250"/>
      <c r="E19" s="250"/>
      <c r="F19" s="250"/>
      <c r="H19" s="52"/>
      <c r="I19" s="52"/>
      <c r="J19" s="52"/>
      <c r="K19" s="52"/>
    </row>
    <row r="20" spans="1:16" ht="11.25" x14ac:dyDescent="0.2">
      <c r="A20" s="81" t="s">
        <v>268</v>
      </c>
      <c r="B20" s="250">
        <v>120285</v>
      </c>
      <c r="C20" s="157">
        <v>144784</v>
      </c>
      <c r="D20" s="250">
        <v>143848</v>
      </c>
      <c r="E20" s="250">
        <v>141782</v>
      </c>
      <c r="F20" s="250">
        <v>141249</v>
      </c>
      <c r="H20" s="52"/>
      <c r="I20" s="52"/>
      <c r="J20" s="52"/>
      <c r="K20" s="52"/>
    </row>
    <row r="21" spans="1:16" ht="11.25" customHeight="1" x14ac:dyDescent="0.2">
      <c r="A21" s="80" t="s">
        <v>269</v>
      </c>
      <c r="B21" s="312">
        <v>120285</v>
      </c>
      <c r="C21" s="313">
        <v>144784</v>
      </c>
      <c r="D21" s="314">
        <v>143848</v>
      </c>
      <c r="E21" s="314">
        <v>141782</v>
      </c>
      <c r="F21" s="314">
        <v>141249</v>
      </c>
      <c r="G21" s="52"/>
    </row>
    <row r="22" spans="1:16" ht="11.25" x14ac:dyDescent="0.2">
      <c r="A22" s="36" t="s">
        <v>270</v>
      </c>
      <c r="B22" s="315"/>
      <c r="C22" s="316"/>
      <c r="D22" s="315"/>
      <c r="E22" s="315"/>
      <c r="F22" s="315"/>
    </row>
    <row r="23" spans="1:16" ht="11.25" x14ac:dyDescent="0.2">
      <c r="A23" s="81" t="s">
        <v>268</v>
      </c>
      <c r="B23" s="250">
        <v>-1901130</v>
      </c>
      <c r="C23" s="157">
        <v>-1665908</v>
      </c>
      <c r="D23" s="250">
        <v>-1738920</v>
      </c>
      <c r="E23" s="250">
        <v>-1755360</v>
      </c>
      <c r="F23" s="250">
        <v>-1797129</v>
      </c>
    </row>
    <row r="24" spans="1:16" ht="11.25" x14ac:dyDescent="0.2">
      <c r="A24" s="109" t="s">
        <v>271</v>
      </c>
      <c r="B24" s="314">
        <v>-1901130</v>
      </c>
      <c r="C24" s="313">
        <v>-1665908</v>
      </c>
      <c r="D24" s="314">
        <v>-1738920</v>
      </c>
      <c r="E24" s="314">
        <v>-1755360</v>
      </c>
      <c r="F24" s="314">
        <v>-1797129</v>
      </c>
    </row>
    <row r="25" spans="1:16" s="24" customFormat="1" ht="22.5" x14ac:dyDescent="0.2">
      <c r="A25" s="197" t="s">
        <v>272</v>
      </c>
      <c r="B25" s="285">
        <v>1380</v>
      </c>
      <c r="C25" s="286">
        <v>1380</v>
      </c>
      <c r="D25" s="285">
        <v>1380</v>
      </c>
      <c r="E25" s="285">
        <v>1380</v>
      </c>
      <c r="F25" s="285">
        <v>1380</v>
      </c>
      <c r="P25" s="239"/>
    </row>
    <row r="26" spans="1:16" ht="22.5" x14ac:dyDescent="0.2">
      <c r="A26" s="395" t="s">
        <v>136</v>
      </c>
      <c r="B26" s="351"/>
      <c r="C26" s="351"/>
      <c r="D26" s="351"/>
      <c r="E26" s="351"/>
      <c r="F26" s="351"/>
    </row>
    <row r="27" spans="1:16" ht="12" customHeight="1" x14ac:dyDescent="0.2">
      <c r="A27" s="351"/>
      <c r="B27" s="351"/>
      <c r="C27" s="351"/>
      <c r="D27" s="351"/>
      <c r="E27" s="351"/>
      <c r="F27" s="351"/>
    </row>
    <row r="28" spans="1:16" ht="12" customHeight="1" x14ac:dyDescent="0.2">
      <c r="A28" s="351"/>
      <c r="B28" s="351"/>
      <c r="C28" s="351"/>
      <c r="D28" s="351"/>
      <c r="E28" s="351"/>
      <c r="F28" s="351"/>
    </row>
    <row r="29" spans="1:16" ht="12" customHeight="1" x14ac:dyDescent="0.2">
      <c r="A29" s="351"/>
      <c r="B29" s="351"/>
      <c r="C29" s="351"/>
      <c r="D29" s="351"/>
      <c r="E29" s="351"/>
      <c r="F29" s="351"/>
    </row>
    <row r="30" spans="1:16" ht="12" customHeight="1" x14ac:dyDescent="0.2">
      <c r="A30" s="351"/>
      <c r="B30" s="351"/>
      <c r="C30" s="351"/>
      <c r="D30" s="351"/>
      <c r="E30" s="351"/>
      <c r="F30" s="351"/>
    </row>
    <row r="31" spans="1:16" ht="12" customHeight="1" x14ac:dyDescent="0.2">
      <c r="A31" s="351"/>
      <c r="B31" s="351"/>
      <c r="C31" s="351"/>
      <c r="D31" s="351"/>
      <c r="E31" s="351"/>
      <c r="F31" s="351"/>
    </row>
    <row r="32" spans="1:16" ht="12" customHeight="1" x14ac:dyDescent="0.2">
      <c r="A32" s="351"/>
      <c r="B32" s="351"/>
      <c r="C32" s="351"/>
      <c r="D32" s="351"/>
      <c r="E32" s="351"/>
      <c r="F32" s="351"/>
    </row>
    <row r="33" spans="1:6" ht="12" customHeight="1" x14ac:dyDescent="0.2">
      <c r="A33" s="351"/>
      <c r="B33" s="351"/>
      <c r="C33" s="351"/>
      <c r="D33" s="351"/>
      <c r="E33" s="351"/>
      <c r="F33" s="351"/>
    </row>
    <row r="34" spans="1:6" ht="12" customHeight="1" x14ac:dyDescent="0.2">
      <c r="A34" s="351"/>
      <c r="B34" s="351"/>
      <c r="C34" s="351"/>
      <c r="D34" s="351"/>
      <c r="E34" s="351"/>
      <c r="F34" s="351"/>
    </row>
    <row r="35" spans="1:6" ht="12" customHeight="1" x14ac:dyDescent="0.2">
      <c r="A35" s="360"/>
      <c r="B35" s="360"/>
      <c r="C35" s="360"/>
      <c r="D35" s="351"/>
      <c r="E35" s="351"/>
      <c r="F35" s="351"/>
    </row>
    <row r="38" spans="1:6" ht="12" customHeight="1" x14ac:dyDescent="0.25">
      <c r="B38" s="14"/>
      <c r="C38" s="26"/>
      <c r="D38" s="14"/>
      <c r="E38" s="14"/>
      <c r="F38" s="14"/>
    </row>
    <row r="39" spans="1:6" ht="12" customHeight="1" x14ac:dyDescent="0.25">
      <c r="B39" s="14"/>
      <c r="C39" s="26"/>
      <c r="D39" s="14"/>
      <c r="E39" s="14"/>
      <c r="F39" s="14"/>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8"/>
    <pageSetUpPr fitToPage="1"/>
  </sheetPr>
  <dimension ref="A1:M66"/>
  <sheetViews>
    <sheetView workbookViewId="0"/>
  </sheetViews>
  <sheetFormatPr defaultColWidth="9.140625" defaultRowHeight="12.75" x14ac:dyDescent="0.2"/>
  <cols>
    <col min="1" max="1" width="32.7109375" style="31" customWidth="1"/>
    <col min="2" max="9" width="8.7109375" style="31" customWidth="1"/>
    <col min="10" max="10" width="8.7109375" style="47" customWidth="1"/>
    <col min="11" max="11" width="3.85546875" style="31" customWidth="1"/>
    <col min="12" max="12" width="2.42578125" style="31" customWidth="1"/>
    <col min="13" max="13" width="9.140625" style="22"/>
    <col min="14" max="16384" width="9.140625" style="31"/>
  </cols>
  <sheetData>
    <row r="1" spans="1:13" x14ac:dyDescent="0.2">
      <c r="A1" s="43" t="s">
        <v>273</v>
      </c>
      <c r="B1" s="21"/>
      <c r="C1" s="21"/>
      <c r="D1" s="21"/>
      <c r="E1" s="21"/>
      <c r="F1" s="21"/>
      <c r="G1" s="21"/>
      <c r="H1" s="21"/>
      <c r="I1" s="21"/>
      <c r="J1" s="13"/>
    </row>
    <row r="2" spans="1:13" x14ac:dyDescent="0.2">
      <c r="A2" s="21"/>
      <c r="B2" s="21"/>
      <c r="C2" s="21"/>
      <c r="D2" s="21"/>
      <c r="E2" s="21"/>
      <c r="F2" s="21"/>
      <c r="G2" s="21"/>
      <c r="H2" s="21"/>
      <c r="I2" s="44"/>
      <c r="J2" s="13"/>
    </row>
    <row r="3" spans="1:13" s="46" customFormat="1" x14ac:dyDescent="0.2">
      <c r="A3" s="22"/>
      <c r="B3" s="85" t="s">
        <v>274</v>
      </c>
      <c r="C3" s="45"/>
      <c r="D3" s="22"/>
      <c r="E3" s="22"/>
      <c r="F3" s="22"/>
      <c r="G3" s="22"/>
      <c r="H3" s="22"/>
      <c r="I3" s="22"/>
      <c r="J3" s="33"/>
      <c r="M3" s="22"/>
    </row>
    <row r="4" spans="1:13" s="16" customFormat="1" ht="67.5" x14ac:dyDescent="0.2">
      <c r="A4" s="120"/>
      <c r="B4" s="151" t="s">
        <v>275</v>
      </c>
      <c r="C4" s="151" t="s">
        <v>203</v>
      </c>
      <c r="D4" s="151" t="s">
        <v>204</v>
      </c>
      <c r="E4" s="151" t="s">
        <v>276</v>
      </c>
      <c r="F4" s="151" t="s">
        <v>277</v>
      </c>
      <c r="G4" s="151" t="s">
        <v>278</v>
      </c>
      <c r="H4" s="151" t="s">
        <v>279</v>
      </c>
      <c r="I4" s="151" t="s">
        <v>280</v>
      </c>
      <c r="J4" s="151" t="s">
        <v>206</v>
      </c>
      <c r="K4" s="15"/>
      <c r="M4" s="87" t="s">
        <v>224</v>
      </c>
    </row>
    <row r="5" spans="1:13" s="9" customFormat="1" ht="11.25" x14ac:dyDescent="0.2">
      <c r="A5" s="32" t="s">
        <v>207</v>
      </c>
      <c r="B5" s="21"/>
      <c r="C5" s="21"/>
      <c r="D5" s="21"/>
      <c r="E5" s="21"/>
      <c r="F5" s="21"/>
      <c r="G5" s="21"/>
      <c r="H5" s="21"/>
      <c r="I5" s="21"/>
      <c r="J5" s="13"/>
      <c r="M5" s="22"/>
    </row>
    <row r="6" spans="1:13" s="9" customFormat="1" ht="11.25" x14ac:dyDescent="0.2">
      <c r="A6" s="98" t="s">
        <v>208</v>
      </c>
      <c r="B6" s="21"/>
      <c r="C6" s="21"/>
      <c r="D6" s="21"/>
      <c r="E6" s="21"/>
      <c r="F6" s="21"/>
      <c r="G6" s="21"/>
      <c r="H6" s="21"/>
      <c r="I6" s="21"/>
      <c r="J6" s="13">
        <f>SUM(B6:I6)</f>
        <v>0</v>
      </c>
      <c r="M6" s="22"/>
    </row>
    <row r="7" spans="1:13" s="9" customFormat="1" ht="11.25" x14ac:dyDescent="0.2">
      <c r="A7" s="134" t="s">
        <v>209</v>
      </c>
      <c r="B7" s="21"/>
      <c r="C7" s="21"/>
      <c r="D7" s="21"/>
      <c r="E7" s="21"/>
      <c r="F7" s="21"/>
      <c r="G7" s="21"/>
      <c r="H7" s="21"/>
      <c r="I7" s="21"/>
      <c r="J7" s="13">
        <f>SUM(B7:I7)</f>
        <v>0</v>
      </c>
      <c r="M7" s="22"/>
    </row>
    <row r="8" spans="1:13" s="9" customFormat="1" ht="22.5" x14ac:dyDescent="0.2">
      <c r="A8" s="98" t="s">
        <v>281</v>
      </c>
      <c r="B8" s="21"/>
      <c r="C8" s="21"/>
      <c r="D8" s="21"/>
      <c r="E8" s="21"/>
      <c r="F8" s="21"/>
      <c r="G8" s="21"/>
      <c r="H8" s="21"/>
      <c r="I8" s="21"/>
      <c r="J8" s="13">
        <f>SUM(B8:I8)</f>
        <v>0</v>
      </c>
      <c r="M8" s="87" t="s">
        <v>211</v>
      </c>
    </row>
    <row r="9" spans="1:13" s="9" customFormat="1" ht="22.5" x14ac:dyDescent="0.2">
      <c r="A9" s="130" t="s">
        <v>282</v>
      </c>
      <c r="B9" s="21"/>
      <c r="C9" s="21"/>
      <c r="D9" s="21"/>
      <c r="E9" s="21"/>
      <c r="F9" s="21"/>
      <c r="G9" s="21"/>
      <c r="H9" s="21"/>
      <c r="I9" s="21"/>
      <c r="J9" s="13">
        <f>SUM(B9:I9)</f>
        <v>0</v>
      </c>
      <c r="M9" s="87"/>
    </row>
    <row r="10" spans="1:13" s="16" customFormat="1" ht="11.25" x14ac:dyDescent="0.2">
      <c r="A10" s="32" t="s">
        <v>213</v>
      </c>
      <c r="B10" s="198">
        <f>SUM(B6:B9)</f>
        <v>0</v>
      </c>
      <c r="C10" s="198">
        <f t="shared" ref="C10:J10" si="0">SUM(C6:C9)</f>
        <v>0</v>
      </c>
      <c r="D10" s="198">
        <f t="shared" si="0"/>
        <v>0</v>
      </c>
      <c r="E10" s="198">
        <f t="shared" si="0"/>
        <v>0</v>
      </c>
      <c r="F10" s="198">
        <f t="shared" si="0"/>
        <v>0</v>
      </c>
      <c r="G10" s="198">
        <f t="shared" si="0"/>
        <v>0</v>
      </c>
      <c r="H10" s="198">
        <f t="shared" si="0"/>
        <v>0</v>
      </c>
      <c r="I10" s="198">
        <f t="shared" si="0"/>
        <v>0</v>
      </c>
      <c r="J10" s="198">
        <f t="shared" si="0"/>
        <v>0</v>
      </c>
      <c r="M10" s="22"/>
    </row>
    <row r="11" spans="1:13" s="9" customFormat="1" ht="11.25" x14ac:dyDescent="0.2">
      <c r="A11" s="118" t="s">
        <v>283</v>
      </c>
      <c r="B11" s="21"/>
      <c r="C11" s="21"/>
      <c r="D11" s="21"/>
      <c r="E11" s="21"/>
      <c r="F11" s="21"/>
      <c r="G11" s="21"/>
      <c r="H11" s="21"/>
      <c r="I11" s="21"/>
      <c r="J11" s="13">
        <f>SUM(B11:I11)</f>
        <v>0</v>
      </c>
      <c r="M11" s="22"/>
    </row>
    <row r="12" spans="1:13" s="9" customFormat="1" ht="22.5" x14ac:dyDescent="0.2">
      <c r="A12" s="118" t="s">
        <v>284</v>
      </c>
      <c r="B12" s="21"/>
      <c r="C12" s="21"/>
      <c r="D12" s="21"/>
      <c r="E12" s="21"/>
      <c r="F12" s="21"/>
      <c r="G12" s="21"/>
      <c r="H12" s="21"/>
      <c r="I12" s="21"/>
      <c r="J12" s="13"/>
      <c r="M12" s="22"/>
    </row>
    <row r="13" spans="1:13" s="9" customFormat="1" ht="11.25" x14ac:dyDescent="0.2">
      <c r="A13" s="119" t="s">
        <v>216</v>
      </c>
      <c r="B13" s="21"/>
      <c r="C13" s="21"/>
      <c r="D13" s="21"/>
      <c r="E13" s="21"/>
      <c r="F13" s="21"/>
      <c r="G13" s="21"/>
      <c r="H13" s="21"/>
      <c r="I13" s="21"/>
      <c r="J13" s="13">
        <f t="shared" ref="J13:J21" si="1">SUM(B13:I13)</f>
        <v>0</v>
      </c>
      <c r="M13" s="22"/>
    </row>
    <row r="14" spans="1:13" s="9" customFormat="1" ht="22.5" x14ac:dyDescent="0.2">
      <c r="A14" s="135" t="s">
        <v>285</v>
      </c>
      <c r="B14" s="21"/>
      <c r="C14" s="21"/>
      <c r="D14" s="21"/>
      <c r="E14" s="21"/>
      <c r="F14" s="21"/>
      <c r="G14" s="21"/>
      <c r="H14" s="21"/>
      <c r="I14" s="21"/>
      <c r="J14" s="13"/>
      <c r="M14" s="22"/>
    </row>
    <row r="15" spans="1:13" s="9" customFormat="1" ht="22.5" x14ac:dyDescent="0.2">
      <c r="A15" s="119" t="s">
        <v>286</v>
      </c>
      <c r="B15" s="21"/>
      <c r="C15" s="21"/>
      <c r="D15" s="21"/>
      <c r="E15" s="21"/>
      <c r="F15" s="21"/>
      <c r="G15" s="21"/>
      <c r="H15" s="21"/>
      <c r="I15" s="21"/>
      <c r="J15" s="13">
        <f t="shared" si="1"/>
        <v>0</v>
      </c>
      <c r="M15" s="22"/>
    </row>
    <row r="16" spans="1:13" s="9" customFormat="1" ht="22.5" x14ac:dyDescent="0.2">
      <c r="A16" s="135" t="s">
        <v>287</v>
      </c>
      <c r="B16" s="21"/>
      <c r="C16" s="21"/>
      <c r="D16" s="21"/>
      <c r="E16" s="21"/>
      <c r="F16" s="21"/>
      <c r="G16" s="21"/>
      <c r="H16" s="21"/>
      <c r="I16" s="21"/>
      <c r="J16" s="13"/>
      <c r="M16" s="22"/>
    </row>
    <row r="17" spans="1:13" s="9" customFormat="1" ht="11.25" x14ac:dyDescent="0.2">
      <c r="A17" s="119" t="s">
        <v>288</v>
      </c>
      <c r="B17" s="21"/>
      <c r="C17" s="21"/>
      <c r="D17" s="21"/>
      <c r="E17" s="21"/>
      <c r="F17" s="21"/>
      <c r="G17" s="21"/>
      <c r="H17" s="21"/>
      <c r="I17" s="21"/>
      <c r="J17" s="13">
        <f t="shared" si="1"/>
        <v>0</v>
      </c>
      <c r="M17" s="22"/>
    </row>
    <row r="18" spans="1:13" s="9" customFormat="1" ht="11.25" x14ac:dyDescent="0.2">
      <c r="A18" s="119" t="s">
        <v>218</v>
      </c>
      <c r="B18" s="21"/>
      <c r="C18" s="21"/>
      <c r="D18" s="21"/>
      <c r="E18" s="21"/>
      <c r="F18" s="21"/>
      <c r="G18" s="21"/>
      <c r="H18" s="21"/>
      <c r="I18" s="21"/>
      <c r="J18" s="13">
        <f t="shared" si="1"/>
        <v>0</v>
      </c>
      <c r="M18" s="22"/>
    </row>
    <row r="19" spans="1:13" s="9" customFormat="1" ht="11.25" x14ac:dyDescent="0.2">
      <c r="A19" s="135" t="s">
        <v>289</v>
      </c>
      <c r="B19" s="21"/>
      <c r="C19" s="21"/>
      <c r="D19" s="21"/>
      <c r="E19" s="21"/>
      <c r="F19" s="21"/>
      <c r="G19" s="21"/>
      <c r="H19" s="21"/>
      <c r="I19" s="21"/>
      <c r="J19" s="13"/>
      <c r="M19" s="22"/>
    </row>
    <row r="20" spans="1:13" s="9" customFormat="1" ht="11.25" x14ac:dyDescent="0.2">
      <c r="A20" s="119" t="s">
        <v>290</v>
      </c>
      <c r="B20" s="21"/>
      <c r="C20" s="21"/>
      <c r="D20" s="21"/>
      <c r="E20" s="21"/>
      <c r="F20" s="21"/>
      <c r="G20" s="21"/>
      <c r="H20" s="21"/>
      <c r="I20" s="21"/>
      <c r="J20" s="13">
        <f t="shared" si="1"/>
        <v>0</v>
      </c>
      <c r="M20" s="70"/>
    </row>
    <row r="21" spans="1:13" s="9" customFormat="1" ht="22.5" x14ac:dyDescent="0.2">
      <c r="A21" s="119" t="s">
        <v>291</v>
      </c>
      <c r="B21" s="21"/>
      <c r="C21" s="21"/>
      <c r="D21" s="21"/>
      <c r="E21" s="21"/>
      <c r="F21" s="21"/>
      <c r="G21" s="21"/>
      <c r="H21" s="21"/>
      <c r="I21" s="21"/>
      <c r="J21" s="13">
        <f t="shared" si="1"/>
        <v>0</v>
      </c>
      <c r="M21" s="70"/>
    </row>
    <row r="22" spans="1:13" s="16" customFormat="1" ht="11.25" x14ac:dyDescent="0.2">
      <c r="A22" s="118" t="s">
        <v>219</v>
      </c>
      <c r="B22" s="122">
        <f t="shared" ref="B22:J22" si="2">SUM(B13:B21)</f>
        <v>0</v>
      </c>
      <c r="C22" s="122">
        <f t="shared" si="2"/>
        <v>0</v>
      </c>
      <c r="D22" s="122">
        <f t="shared" si="2"/>
        <v>0</v>
      </c>
      <c r="E22" s="122">
        <f t="shared" si="2"/>
        <v>0</v>
      </c>
      <c r="F22" s="122">
        <f t="shared" si="2"/>
        <v>0</v>
      </c>
      <c r="G22" s="122">
        <f t="shared" si="2"/>
        <v>0</v>
      </c>
      <c r="H22" s="122">
        <f t="shared" si="2"/>
        <v>0</v>
      </c>
      <c r="I22" s="122">
        <f t="shared" si="2"/>
        <v>0</v>
      </c>
      <c r="J22" s="122">
        <f t="shared" si="2"/>
        <v>0</v>
      </c>
      <c r="L22" s="48"/>
      <c r="M22" s="87" t="s">
        <v>292</v>
      </c>
    </row>
    <row r="23" spans="1:13" s="9" customFormat="1" ht="11.25" x14ac:dyDescent="0.2">
      <c r="A23" s="118" t="s">
        <v>220</v>
      </c>
      <c r="B23" s="122"/>
      <c r="C23" s="122"/>
      <c r="D23" s="122"/>
      <c r="E23" s="122"/>
      <c r="F23" s="122"/>
      <c r="G23" s="122"/>
      <c r="H23" s="122"/>
      <c r="I23" s="122"/>
      <c r="J23" s="122"/>
      <c r="M23" s="87"/>
    </row>
    <row r="24" spans="1:13" s="9" customFormat="1" ht="22.5" x14ac:dyDescent="0.2">
      <c r="A24" s="119" t="s">
        <v>293</v>
      </c>
      <c r="B24" s="21"/>
      <c r="C24" s="21"/>
      <c r="D24" s="21"/>
      <c r="E24" s="21"/>
      <c r="F24" s="21"/>
      <c r="G24" s="21"/>
      <c r="H24" s="21"/>
      <c r="I24" s="21"/>
      <c r="J24" s="21">
        <f t="shared" ref="J24:J31" si="3">SUM(B24:I24)</f>
        <v>0</v>
      </c>
      <c r="M24" s="22"/>
    </row>
    <row r="25" spans="1:13" s="9" customFormat="1" ht="22.5" x14ac:dyDescent="0.2">
      <c r="A25" s="135" t="s">
        <v>294</v>
      </c>
      <c r="B25" s="21"/>
      <c r="C25" s="21"/>
      <c r="D25" s="21"/>
      <c r="E25" s="21"/>
      <c r="F25" s="21"/>
      <c r="G25" s="21"/>
      <c r="H25" s="21"/>
      <c r="I25" s="21"/>
      <c r="J25" s="21"/>
      <c r="M25" s="22"/>
    </row>
    <row r="26" spans="1:13" s="9" customFormat="1" ht="11.25" x14ac:dyDescent="0.2">
      <c r="A26" s="119" t="s">
        <v>221</v>
      </c>
      <c r="B26" s="21"/>
      <c r="C26" s="21"/>
      <c r="D26" s="21"/>
      <c r="E26" s="21"/>
      <c r="F26" s="21"/>
      <c r="G26" s="21"/>
      <c r="H26" s="21"/>
      <c r="I26" s="21"/>
      <c r="J26" s="21">
        <f t="shared" si="3"/>
        <v>0</v>
      </c>
      <c r="M26" s="87" t="s">
        <v>295</v>
      </c>
    </row>
    <row r="27" spans="1:13" s="9" customFormat="1" ht="22.5" x14ac:dyDescent="0.2">
      <c r="A27" s="135" t="s">
        <v>222</v>
      </c>
      <c r="B27" s="21"/>
      <c r="C27" s="21"/>
      <c r="D27" s="21"/>
      <c r="E27" s="21"/>
      <c r="F27" s="21"/>
      <c r="G27" s="21"/>
      <c r="H27" s="21"/>
      <c r="I27" s="21"/>
      <c r="J27" s="21"/>
      <c r="M27" s="87"/>
    </row>
    <row r="28" spans="1:13" s="9" customFormat="1" ht="11.25" x14ac:dyDescent="0.2">
      <c r="A28" s="119" t="s">
        <v>296</v>
      </c>
      <c r="B28" s="21"/>
      <c r="C28" s="21"/>
      <c r="D28" s="21"/>
      <c r="E28" s="21"/>
      <c r="F28" s="21"/>
      <c r="G28" s="21"/>
      <c r="H28" s="21"/>
      <c r="I28" s="21"/>
      <c r="J28" s="21">
        <f t="shared" si="3"/>
        <v>0</v>
      </c>
      <c r="M28" s="22"/>
    </row>
    <row r="29" spans="1:13" s="9" customFormat="1" ht="22.5" x14ac:dyDescent="0.2">
      <c r="A29" s="121" t="s">
        <v>297</v>
      </c>
      <c r="B29" s="21"/>
      <c r="C29" s="21"/>
      <c r="D29" s="21"/>
      <c r="E29" s="21"/>
      <c r="F29" s="21"/>
      <c r="G29" s="21"/>
      <c r="H29" s="21"/>
      <c r="I29" s="21"/>
      <c r="J29" s="21">
        <f t="shared" si="3"/>
        <v>0</v>
      </c>
      <c r="M29" s="22"/>
    </row>
    <row r="30" spans="1:13" s="9" customFormat="1" ht="33.75" x14ac:dyDescent="0.2">
      <c r="A30" s="137" t="s">
        <v>298</v>
      </c>
      <c r="B30" s="21"/>
      <c r="C30" s="21"/>
      <c r="D30" s="21"/>
      <c r="E30" s="21"/>
      <c r="F30" s="21"/>
      <c r="G30" s="21"/>
      <c r="H30" s="21"/>
      <c r="I30" s="21"/>
      <c r="J30" s="21"/>
      <c r="M30" s="22"/>
    </row>
    <row r="31" spans="1:13" s="9" customFormat="1" ht="11.25" x14ac:dyDescent="0.2">
      <c r="A31" s="119" t="s">
        <v>85</v>
      </c>
      <c r="B31" s="21"/>
      <c r="C31" s="21"/>
      <c r="D31" s="21"/>
      <c r="E31" s="21"/>
      <c r="F31" s="21"/>
      <c r="G31" s="21"/>
      <c r="H31" s="21"/>
      <c r="I31" s="21"/>
      <c r="J31" s="21">
        <f t="shared" si="3"/>
        <v>0</v>
      </c>
      <c r="M31" s="22"/>
    </row>
    <row r="32" spans="1:13" s="9" customFormat="1" ht="11.25" x14ac:dyDescent="0.2">
      <c r="A32" s="135" t="s">
        <v>299</v>
      </c>
      <c r="B32" s="21"/>
      <c r="C32" s="21"/>
      <c r="D32" s="21"/>
      <c r="E32" s="21"/>
      <c r="F32" s="21"/>
      <c r="G32" s="21"/>
      <c r="H32" s="21"/>
      <c r="I32" s="21"/>
      <c r="J32" s="21"/>
      <c r="M32" s="22"/>
    </row>
    <row r="33" spans="1:13" s="16" customFormat="1" ht="11.25" x14ac:dyDescent="0.2">
      <c r="A33" s="199" t="s">
        <v>223</v>
      </c>
      <c r="B33" s="198">
        <f>SUM(B24:B32)</f>
        <v>0</v>
      </c>
      <c r="C33" s="198">
        <f t="shared" ref="C33:I33" si="4">SUM(C24:C32)</f>
        <v>0</v>
      </c>
      <c r="D33" s="198">
        <f t="shared" si="4"/>
        <v>0</v>
      </c>
      <c r="E33" s="198">
        <f t="shared" si="4"/>
        <v>0</v>
      </c>
      <c r="F33" s="198">
        <f t="shared" si="4"/>
        <v>0</v>
      </c>
      <c r="G33" s="198">
        <f t="shared" si="4"/>
        <v>0</v>
      </c>
      <c r="H33" s="198">
        <f t="shared" si="4"/>
        <v>0</v>
      </c>
      <c r="I33" s="198">
        <f t="shared" si="4"/>
        <v>0</v>
      </c>
      <c r="J33" s="198">
        <f>SUM(J24:J32)</f>
        <v>0</v>
      </c>
      <c r="M33" s="22"/>
    </row>
    <row r="34" spans="1:13" s="16" customFormat="1" ht="11.25" x14ac:dyDescent="0.2">
      <c r="A34" s="118"/>
      <c r="B34" s="22"/>
      <c r="C34" s="22"/>
      <c r="D34" s="22"/>
      <c r="E34" s="22"/>
      <c r="F34" s="22"/>
      <c r="G34" s="22"/>
      <c r="H34" s="22"/>
      <c r="I34" s="22"/>
      <c r="J34" s="22"/>
      <c r="M34" s="22"/>
    </row>
    <row r="35" spans="1:13" s="16" customFormat="1" ht="67.5" x14ac:dyDescent="0.2">
      <c r="A35" s="120" t="s">
        <v>300</v>
      </c>
      <c r="B35" s="151" t="s">
        <v>275</v>
      </c>
      <c r="C35" s="151" t="s">
        <v>203</v>
      </c>
      <c r="D35" s="151" t="s">
        <v>204</v>
      </c>
      <c r="E35" s="151" t="s">
        <v>276</v>
      </c>
      <c r="F35" s="151" t="s">
        <v>277</v>
      </c>
      <c r="G35" s="151" t="s">
        <v>278</v>
      </c>
      <c r="H35" s="151" t="s">
        <v>279</v>
      </c>
      <c r="I35" s="151" t="s">
        <v>280</v>
      </c>
      <c r="J35" s="151" t="s">
        <v>206</v>
      </c>
      <c r="M35" s="22"/>
    </row>
    <row r="36" spans="1:13" s="9" customFormat="1" ht="11.25" x14ac:dyDescent="0.2">
      <c r="A36" s="32" t="s">
        <v>225</v>
      </c>
      <c r="B36" s="21"/>
      <c r="C36" s="21"/>
      <c r="D36" s="21"/>
      <c r="E36" s="21"/>
      <c r="F36" s="21"/>
      <c r="G36" s="21"/>
      <c r="H36" s="21"/>
      <c r="I36" s="21"/>
      <c r="J36" s="13"/>
      <c r="M36" s="22"/>
    </row>
    <row r="37" spans="1:13" s="9" customFormat="1" ht="11.25" x14ac:dyDescent="0.2">
      <c r="A37" s="130" t="s">
        <v>226</v>
      </c>
      <c r="B37" s="21">
        <f t="shared" ref="B37:J37" si="5">B6+B13+B15+B17+B18+B20+B21+B24+B29+B31</f>
        <v>0</v>
      </c>
      <c r="C37" s="21">
        <f t="shared" si="5"/>
        <v>0</v>
      </c>
      <c r="D37" s="21">
        <f t="shared" si="5"/>
        <v>0</v>
      </c>
      <c r="E37" s="21">
        <f t="shared" si="5"/>
        <v>0</v>
      </c>
      <c r="F37" s="21">
        <f t="shared" si="5"/>
        <v>0</v>
      </c>
      <c r="G37" s="21">
        <f t="shared" si="5"/>
        <v>0</v>
      </c>
      <c r="H37" s="21">
        <f t="shared" si="5"/>
        <v>0</v>
      </c>
      <c r="I37" s="21">
        <f t="shared" si="5"/>
        <v>0</v>
      </c>
      <c r="J37" s="21">
        <f t="shared" si="5"/>
        <v>0</v>
      </c>
      <c r="M37" s="22"/>
    </row>
    <row r="38" spans="1:13" s="9" customFormat="1" ht="11.25" x14ac:dyDescent="0.2">
      <c r="A38" s="130" t="s">
        <v>209</v>
      </c>
      <c r="B38" s="21">
        <f t="shared" ref="B38:J38" si="6">B7+B14+B16+B19+B30+B32</f>
        <v>0</v>
      </c>
      <c r="C38" s="21">
        <f t="shared" si="6"/>
        <v>0</v>
      </c>
      <c r="D38" s="21">
        <f t="shared" si="6"/>
        <v>0</v>
      </c>
      <c r="E38" s="21">
        <f t="shared" si="6"/>
        <v>0</v>
      </c>
      <c r="F38" s="21">
        <f t="shared" si="6"/>
        <v>0</v>
      </c>
      <c r="G38" s="21">
        <f t="shared" si="6"/>
        <v>0</v>
      </c>
      <c r="H38" s="21">
        <f t="shared" si="6"/>
        <v>0</v>
      </c>
      <c r="I38" s="21">
        <f t="shared" si="6"/>
        <v>0</v>
      </c>
      <c r="J38" s="21">
        <f t="shared" si="6"/>
        <v>0</v>
      </c>
      <c r="M38" s="22"/>
    </row>
    <row r="39" spans="1:13" s="9" customFormat="1" ht="22.5" x14ac:dyDescent="0.2">
      <c r="A39" s="130" t="s">
        <v>227</v>
      </c>
      <c r="B39" s="21">
        <f t="shared" ref="B39:J39" si="7">B8+B26</f>
        <v>0</v>
      </c>
      <c r="C39" s="21">
        <f t="shared" si="7"/>
        <v>0</v>
      </c>
      <c r="D39" s="21">
        <f t="shared" si="7"/>
        <v>0</v>
      </c>
      <c r="E39" s="21">
        <f t="shared" si="7"/>
        <v>0</v>
      </c>
      <c r="F39" s="21">
        <f t="shared" si="7"/>
        <v>0</v>
      </c>
      <c r="G39" s="21">
        <f t="shared" si="7"/>
        <v>0</v>
      </c>
      <c r="H39" s="21">
        <f t="shared" si="7"/>
        <v>0</v>
      </c>
      <c r="I39" s="21">
        <f t="shared" si="7"/>
        <v>0</v>
      </c>
      <c r="J39" s="21">
        <f t="shared" si="7"/>
        <v>0</v>
      </c>
      <c r="M39" s="22"/>
    </row>
    <row r="40" spans="1:13" s="9" customFormat="1" ht="22.5" x14ac:dyDescent="0.2">
      <c r="A40" s="130" t="s">
        <v>212</v>
      </c>
      <c r="B40" s="21">
        <f t="shared" ref="B40:J40" si="8">B9+B27</f>
        <v>0</v>
      </c>
      <c r="C40" s="21">
        <f t="shared" si="8"/>
        <v>0</v>
      </c>
      <c r="D40" s="21">
        <f t="shared" si="8"/>
        <v>0</v>
      </c>
      <c r="E40" s="21">
        <f t="shared" si="8"/>
        <v>0</v>
      </c>
      <c r="F40" s="21">
        <f t="shared" si="8"/>
        <v>0</v>
      </c>
      <c r="G40" s="21">
        <f t="shared" si="8"/>
        <v>0</v>
      </c>
      <c r="H40" s="21">
        <f t="shared" si="8"/>
        <v>0</v>
      </c>
      <c r="I40" s="21">
        <f t="shared" si="8"/>
        <v>0</v>
      </c>
      <c r="J40" s="21">
        <f t="shared" si="8"/>
        <v>0</v>
      </c>
      <c r="M40" s="22"/>
    </row>
    <row r="41" spans="1:13" s="16" customFormat="1" ht="11.25" x14ac:dyDescent="0.2">
      <c r="A41" s="195" t="s">
        <v>228</v>
      </c>
      <c r="B41" s="198">
        <f>SUM(B37:B40)</f>
        <v>0</v>
      </c>
      <c r="C41" s="198">
        <f t="shared" ref="C41:I41" si="9">SUM(C37:C40)</f>
        <v>0</v>
      </c>
      <c r="D41" s="198">
        <f t="shared" si="9"/>
        <v>0</v>
      </c>
      <c r="E41" s="198">
        <f t="shared" si="9"/>
        <v>0</v>
      </c>
      <c r="F41" s="198">
        <f t="shared" si="9"/>
        <v>0</v>
      </c>
      <c r="G41" s="198">
        <f t="shared" si="9"/>
        <v>0</v>
      </c>
      <c r="H41" s="198">
        <f t="shared" si="9"/>
        <v>0</v>
      </c>
      <c r="I41" s="198">
        <f t="shared" si="9"/>
        <v>0</v>
      </c>
      <c r="J41" s="198">
        <f>SUM(J37:J40)</f>
        <v>0</v>
      </c>
      <c r="M41" s="88"/>
    </row>
    <row r="42" spans="1:13" s="16" customFormat="1" ht="10.5" customHeight="1" x14ac:dyDescent="0.2">
      <c r="A42" s="22"/>
      <c r="B42" s="22"/>
      <c r="C42" s="22"/>
      <c r="D42" s="22"/>
      <c r="E42" s="22"/>
      <c r="F42" s="22"/>
      <c r="G42" s="22"/>
      <c r="H42" s="22"/>
      <c r="I42" s="22"/>
      <c r="J42" s="22"/>
      <c r="M42" s="88"/>
    </row>
    <row r="43" spans="1:13" s="16" customFormat="1" ht="10.5" customHeight="1" x14ac:dyDescent="0.2">
      <c r="A43" s="53" t="s">
        <v>301</v>
      </c>
      <c r="B43" s="143"/>
      <c r="C43" s="143"/>
      <c r="D43" s="143"/>
      <c r="E43" s="144"/>
      <c r="F43" s="22"/>
      <c r="G43" s="22"/>
      <c r="H43" s="22"/>
      <c r="I43" s="22"/>
      <c r="J43" s="22"/>
      <c r="M43" s="88"/>
    </row>
    <row r="44" spans="1:13" s="16" customFormat="1" ht="10.5" customHeight="1" x14ac:dyDescent="0.2">
      <c r="A44" s="53" t="s">
        <v>302</v>
      </c>
      <c r="B44" s="143"/>
      <c r="C44" s="143"/>
      <c r="D44" s="143"/>
      <c r="E44" s="144"/>
      <c r="F44" s="22"/>
      <c r="G44" s="22"/>
      <c r="H44" s="22"/>
      <c r="I44" s="22"/>
      <c r="J44" s="22"/>
      <c r="M44" s="88"/>
    </row>
    <row r="45" spans="1:13" s="16" customFormat="1" ht="10.5" customHeight="1" x14ac:dyDescent="0.2">
      <c r="A45" s="145" t="s">
        <v>229</v>
      </c>
      <c r="B45" s="143"/>
      <c r="C45" s="143"/>
      <c r="D45" s="143"/>
      <c r="E45" s="146"/>
      <c r="F45" s="22"/>
      <c r="G45" s="22"/>
      <c r="H45" s="22"/>
      <c r="I45" s="22"/>
      <c r="J45" s="22"/>
      <c r="M45" s="88"/>
    </row>
    <row r="46" spans="1:13" s="16" customFormat="1" ht="10.5" customHeight="1" x14ac:dyDescent="0.2">
      <c r="A46" s="145" t="s">
        <v>230</v>
      </c>
      <c r="B46" s="143"/>
      <c r="C46" s="143"/>
      <c r="D46" s="143"/>
      <c r="E46" s="144"/>
      <c r="F46" s="22"/>
      <c r="G46" s="22"/>
      <c r="H46" s="22"/>
      <c r="I46" s="22"/>
      <c r="J46" s="22"/>
      <c r="M46" s="88"/>
    </row>
    <row r="47" spans="1:13" s="16" customFormat="1" ht="10.5" customHeight="1" x14ac:dyDescent="0.2">
      <c r="A47" s="53" t="s">
        <v>231</v>
      </c>
      <c r="B47" s="143"/>
      <c r="C47" s="143"/>
      <c r="D47" s="143"/>
      <c r="E47" s="147">
        <f>E45+E46</f>
        <v>0</v>
      </c>
      <c r="F47" s="22"/>
      <c r="G47" s="22"/>
      <c r="H47" s="22"/>
      <c r="I47" s="22"/>
      <c r="J47" s="22"/>
      <c r="M47" s="88"/>
    </row>
    <row r="48" spans="1:13" s="16" customFormat="1" ht="10.5" customHeight="1" x14ac:dyDescent="0.2">
      <c r="A48" s="22"/>
      <c r="B48" s="22"/>
      <c r="C48" s="22"/>
      <c r="D48" s="22"/>
      <c r="E48" s="22"/>
      <c r="F48" s="22"/>
      <c r="G48" s="22"/>
      <c r="H48" s="22"/>
      <c r="I48" s="22"/>
      <c r="J48" s="22"/>
      <c r="M48" s="88"/>
    </row>
    <row r="49" spans="1:13" x14ac:dyDescent="0.2">
      <c r="A49" s="400" t="s">
        <v>136</v>
      </c>
      <c r="B49" s="400"/>
      <c r="C49" s="400"/>
      <c r="D49" s="400"/>
      <c r="E49" s="400"/>
      <c r="F49" s="400"/>
      <c r="G49" s="400"/>
      <c r="H49" s="400"/>
      <c r="I49" s="400"/>
      <c r="J49" s="400"/>
      <c r="M49" s="88"/>
    </row>
    <row r="50" spans="1:13" x14ac:dyDescent="0.2">
      <c r="A50" s="136"/>
      <c r="B50" s="136"/>
      <c r="C50" s="136"/>
      <c r="D50" s="136"/>
      <c r="E50" s="136"/>
      <c r="F50" s="136"/>
      <c r="G50" s="136"/>
      <c r="H50" s="136"/>
      <c r="I50" s="136"/>
      <c r="J50" s="136"/>
      <c r="M50" s="88"/>
    </row>
    <row r="51" spans="1:13" x14ac:dyDescent="0.2">
      <c r="A51" s="401" t="s">
        <v>303</v>
      </c>
      <c r="B51" s="401"/>
      <c r="C51" s="401"/>
      <c r="D51" s="401"/>
      <c r="E51" s="401"/>
      <c r="F51" s="401"/>
      <c r="G51" s="401"/>
      <c r="H51" s="401"/>
      <c r="I51" s="401"/>
      <c r="J51" s="401"/>
      <c r="M51" s="88"/>
    </row>
    <row r="52" spans="1:13" ht="22.7" customHeight="1" x14ac:dyDescent="0.2">
      <c r="A52" s="398" t="s">
        <v>304</v>
      </c>
      <c r="B52" s="398"/>
      <c r="C52" s="398"/>
      <c r="D52" s="398"/>
      <c r="E52" s="398"/>
      <c r="F52" s="398"/>
      <c r="G52" s="398"/>
      <c r="H52" s="398"/>
      <c r="I52" s="398"/>
      <c r="J52" s="398"/>
      <c r="M52" s="88"/>
    </row>
    <row r="53" spans="1:13" x14ac:dyDescent="0.2">
      <c r="A53" s="399" t="s">
        <v>305</v>
      </c>
      <c r="B53" s="399"/>
      <c r="C53" s="399"/>
      <c r="D53" s="399"/>
      <c r="E53" s="399"/>
      <c r="F53" s="399"/>
      <c r="G53" s="399"/>
      <c r="H53" s="399"/>
      <c r="I53" s="399"/>
      <c r="J53" s="399"/>
      <c r="M53" s="88"/>
    </row>
    <row r="54" spans="1:13" x14ac:dyDescent="0.2">
      <c r="J54" s="31"/>
      <c r="M54" s="88"/>
    </row>
    <row r="55" spans="1:13" customFormat="1" ht="15" x14ac:dyDescent="0.25">
      <c r="M55" s="89"/>
    </row>
    <row r="56" spans="1:13" customFormat="1" ht="15" x14ac:dyDescent="0.25">
      <c r="M56" s="89"/>
    </row>
    <row r="57" spans="1:13" customFormat="1" ht="15" x14ac:dyDescent="0.25">
      <c r="M57" s="89"/>
    </row>
    <row r="58" spans="1:13" customFormat="1" ht="15" x14ac:dyDescent="0.25">
      <c r="M58" s="89"/>
    </row>
    <row r="63" spans="1:13" x14ac:dyDescent="0.2">
      <c r="A63" s="139" t="s">
        <v>157</v>
      </c>
    </row>
    <row r="64" spans="1:13" x14ac:dyDescent="0.2">
      <c r="A64" s="140" t="s">
        <v>158</v>
      </c>
    </row>
    <row r="65" spans="1:1" x14ac:dyDescent="0.2">
      <c r="A65" s="141"/>
    </row>
    <row r="66" spans="1:1" x14ac:dyDescent="0.2">
      <c r="A66" s="139" t="s">
        <v>159</v>
      </c>
    </row>
  </sheetData>
  <mergeCells count="4">
    <mergeCell ref="A52:J52"/>
    <mergeCell ref="A53:J53"/>
    <mergeCell ref="A49:J49"/>
    <mergeCell ref="A51:J51"/>
  </mergeCells>
  <pageMargins left="0.70866141732283472" right="0.70866141732283472" top="0.74803149606299213" bottom="0.74803149606299213" header="0.31496062992125984" footer="0.31496062992125984"/>
  <pageSetup paperSize="9" scale="65" orientation="landscape" r:id="rId1"/>
  <headerFooter>
    <oddHeader>&amp;L&amp;A</oddHeader>
    <oddFooter>&amp;R&amp;P of &amp;N</oddFooter>
  </headerFooter>
  <ignoredErrors>
    <ignoredError sqref="J22 J10" 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M45"/>
  <sheetViews>
    <sheetView showGridLines="0" tabSelected="1" zoomScale="120" zoomScaleNormal="120" workbookViewId="0">
      <selection activeCell="A39" sqref="A39"/>
    </sheetView>
  </sheetViews>
  <sheetFormatPr defaultColWidth="4" defaultRowHeight="11.25" x14ac:dyDescent="0.2"/>
  <cols>
    <col min="1" max="1" width="50.7109375" style="90" customWidth="1"/>
    <col min="2" max="3" width="11.28515625" style="90" customWidth="1"/>
    <col min="4" max="16384" width="4" style="90"/>
  </cols>
  <sheetData>
    <row r="1" spans="1:3" ht="22.5" x14ac:dyDescent="0.2">
      <c r="A1" s="95" t="s">
        <v>308</v>
      </c>
    </row>
    <row r="2" spans="1:3" ht="45" x14ac:dyDescent="0.2">
      <c r="A2" s="114"/>
      <c r="B2" s="91" t="s">
        <v>1</v>
      </c>
      <c r="C2" s="92" t="s">
        <v>2</v>
      </c>
    </row>
    <row r="3" spans="1:3" ht="12" customHeight="1" x14ac:dyDescent="0.2">
      <c r="A3" s="95" t="s">
        <v>3</v>
      </c>
      <c r="B3" s="262"/>
      <c r="C3" s="263"/>
    </row>
    <row r="4" spans="1:3" ht="12" customHeight="1" x14ac:dyDescent="0.2">
      <c r="A4" s="93" t="s">
        <v>4</v>
      </c>
      <c r="B4" s="262"/>
      <c r="C4" s="263"/>
    </row>
    <row r="5" spans="1:3" ht="12" customHeight="1" x14ac:dyDescent="0.2">
      <c r="A5" s="334" t="s">
        <v>5</v>
      </c>
      <c r="B5" s="262">
        <v>105195</v>
      </c>
      <c r="C5" s="263">
        <v>130349</v>
      </c>
    </row>
    <row r="6" spans="1:3" ht="12" customHeight="1" x14ac:dyDescent="0.2">
      <c r="A6" s="334" t="s">
        <v>310</v>
      </c>
      <c r="B6" s="262">
        <v>422001</v>
      </c>
      <c r="C6" s="263">
        <v>426323</v>
      </c>
    </row>
    <row r="7" spans="1:3" ht="12" customHeight="1" x14ac:dyDescent="0.2">
      <c r="A7" s="334" t="s">
        <v>6</v>
      </c>
      <c r="B7" s="262">
        <v>75066</v>
      </c>
      <c r="C7" s="263">
        <v>24408</v>
      </c>
    </row>
    <row r="8" spans="1:3" ht="12" customHeight="1" x14ac:dyDescent="0.2">
      <c r="A8" s="334" t="s">
        <v>311</v>
      </c>
      <c r="B8" s="262">
        <v>25544</v>
      </c>
      <c r="C8" s="263">
        <v>21058</v>
      </c>
    </row>
    <row r="9" spans="1:3" ht="12" customHeight="1" x14ac:dyDescent="0.2">
      <c r="A9" s="334" t="s">
        <v>7</v>
      </c>
      <c r="B9" s="262"/>
      <c r="C9" s="263"/>
    </row>
    <row r="10" spans="1:3" ht="12" customHeight="1" x14ac:dyDescent="0.2">
      <c r="A10" s="334" t="s">
        <v>312</v>
      </c>
      <c r="B10" s="262">
        <v>3530</v>
      </c>
      <c r="C10" s="263">
        <v>5824</v>
      </c>
    </row>
    <row r="11" spans="1:3" ht="12" customHeight="1" x14ac:dyDescent="0.2">
      <c r="A11" s="93" t="s">
        <v>8</v>
      </c>
      <c r="B11" s="264">
        <v>631336</v>
      </c>
      <c r="C11" s="265">
        <v>607962</v>
      </c>
    </row>
    <row r="12" spans="1:3" ht="12" customHeight="1" x14ac:dyDescent="0.2">
      <c r="A12" s="334" t="s">
        <v>9</v>
      </c>
      <c r="B12" s="262"/>
      <c r="C12" s="263"/>
    </row>
    <row r="13" spans="1:3" ht="12" customHeight="1" x14ac:dyDescent="0.2">
      <c r="A13" s="334" t="s">
        <v>313</v>
      </c>
      <c r="B13" s="262">
        <v>45174</v>
      </c>
      <c r="C13" s="263">
        <v>71137</v>
      </c>
    </row>
    <row r="14" spans="1:3" ht="12" customHeight="1" x14ac:dyDescent="0.2">
      <c r="A14" s="334" t="s">
        <v>10</v>
      </c>
      <c r="B14" s="262">
        <v>64811</v>
      </c>
      <c r="C14" s="263">
        <v>55246</v>
      </c>
    </row>
    <row r="15" spans="1:3" ht="12" customHeight="1" x14ac:dyDescent="0.2">
      <c r="A15" s="334" t="s">
        <v>11</v>
      </c>
      <c r="B15" s="262">
        <v>20643</v>
      </c>
      <c r="C15" s="263">
        <v>3000</v>
      </c>
    </row>
    <row r="16" spans="1:3" ht="12" customHeight="1" x14ac:dyDescent="0.2">
      <c r="A16" s="93" t="s">
        <v>12</v>
      </c>
      <c r="B16" s="264">
        <v>130628</v>
      </c>
      <c r="C16" s="265">
        <v>129383</v>
      </c>
    </row>
    <row r="17" spans="1:13" ht="24" customHeight="1" x14ac:dyDescent="0.2">
      <c r="A17" s="129" t="s">
        <v>13</v>
      </c>
      <c r="B17" s="262">
        <v>64811</v>
      </c>
      <c r="C17" s="263">
        <v>55246</v>
      </c>
    </row>
    <row r="18" spans="1:13" ht="12" customHeight="1" x14ac:dyDescent="0.2">
      <c r="A18" s="240" t="s">
        <v>14</v>
      </c>
      <c r="B18" s="266">
        <v>697153</v>
      </c>
      <c r="C18" s="267">
        <v>682099</v>
      </c>
    </row>
    <row r="19" spans="1:13" ht="45" x14ac:dyDescent="0.2">
      <c r="A19" s="114"/>
      <c r="B19" s="91" t="s">
        <v>1</v>
      </c>
      <c r="C19" s="92" t="s">
        <v>2</v>
      </c>
    </row>
    <row r="20" spans="1:13" ht="12" customHeight="1" x14ac:dyDescent="0.2">
      <c r="A20" s="95" t="s">
        <v>15</v>
      </c>
      <c r="B20" s="111"/>
      <c r="C20" s="112"/>
    </row>
    <row r="21" spans="1:13" ht="12" customHeight="1" x14ac:dyDescent="0.2">
      <c r="A21" s="93" t="s">
        <v>4</v>
      </c>
      <c r="B21" s="262"/>
      <c r="C21" s="263"/>
    </row>
    <row r="22" spans="1:13" ht="12" customHeight="1" x14ac:dyDescent="0.2">
      <c r="A22" s="334" t="s">
        <v>16</v>
      </c>
      <c r="B22" s="262">
        <v>9952</v>
      </c>
      <c r="C22" s="263">
        <v>7925</v>
      </c>
    </row>
    <row r="23" spans="1:13" ht="12" customHeight="1" x14ac:dyDescent="0.2">
      <c r="A23" s="93" t="s">
        <v>17</v>
      </c>
      <c r="B23" s="264">
        <v>9952</v>
      </c>
      <c r="C23" s="265">
        <v>7925</v>
      </c>
    </row>
    <row r="24" spans="1:13" ht="12" customHeight="1" x14ac:dyDescent="0.2">
      <c r="A24" s="93" t="s">
        <v>18</v>
      </c>
      <c r="B24" s="264">
        <v>113607</v>
      </c>
      <c r="C24" s="265">
        <v>136859</v>
      </c>
    </row>
    <row r="25" spans="1:13" ht="12" customHeight="1" x14ac:dyDescent="0.2">
      <c r="A25" s="95" t="s">
        <v>19</v>
      </c>
      <c r="B25" s="266">
        <v>123559</v>
      </c>
      <c r="C25" s="267">
        <v>144784</v>
      </c>
    </row>
    <row r="26" spans="1:13" ht="12" customHeight="1" x14ac:dyDescent="0.2">
      <c r="A26" s="185" t="s">
        <v>20</v>
      </c>
      <c r="B26" s="266">
        <v>820712</v>
      </c>
      <c r="C26" s="267">
        <v>826883</v>
      </c>
    </row>
    <row r="27" spans="1:13" ht="12" customHeight="1" x14ac:dyDescent="0.2">
      <c r="A27" s="93"/>
      <c r="B27" s="94"/>
      <c r="C27" s="93"/>
    </row>
    <row r="28" spans="1:13" ht="12" customHeight="1" x14ac:dyDescent="0.2">
      <c r="A28" s="114"/>
      <c r="B28" s="91" t="s">
        <v>21</v>
      </c>
      <c r="C28" s="92" t="s">
        <v>22</v>
      </c>
    </row>
    <row r="29" spans="1:13" ht="12" customHeight="1" x14ac:dyDescent="0.2">
      <c r="A29" s="185" t="s">
        <v>23</v>
      </c>
      <c r="B29" s="186">
        <v>1947</v>
      </c>
      <c r="C29" s="113">
        <v>1998</v>
      </c>
    </row>
    <row r="30" spans="1:13" x14ac:dyDescent="0.2">
      <c r="A30" s="93"/>
      <c r="B30" s="93"/>
      <c r="C30" s="93"/>
      <c r="D30" s="200"/>
      <c r="E30" s="200"/>
      <c r="F30" s="200"/>
      <c r="G30" s="200"/>
      <c r="H30" s="200"/>
      <c r="I30" s="200"/>
      <c r="J30" s="200"/>
      <c r="K30" s="200"/>
      <c r="L30" s="200"/>
      <c r="M30" s="200"/>
    </row>
    <row r="31" spans="1:13" ht="12" customHeight="1" x14ac:dyDescent="0.2">
      <c r="A31" s="95" t="s">
        <v>24</v>
      </c>
      <c r="B31" s="93"/>
      <c r="C31" s="93"/>
      <c r="D31" s="200"/>
      <c r="E31" s="200"/>
      <c r="F31" s="200"/>
      <c r="G31" s="200"/>
      <c r="H31" s="200"/>
      <c r="I31" s="200"/>
      <c r="J31" s="200"/>
      <c r="K31" s="200"/>
      <c r="L31" s="200"/>
      <c r="M31" s="200"/>
    </row>
    <row r="32" spans="1:13" ht="45" x14ac:dyDescent="0.2">
      <c r="A32" s="114"/>
      <c r="B32" s="91" t="s">
        <v>1</v>
      </c>
      <c r="C32" s="92" t="s">
        <v>2</v>
      </c>
    </row>
    <row r="33" spans="1:3" ht="24" customHeight="1" x14ac:dyDescent="0.2">
      <c r="A33" s="187" t="s">
        <v>25</v>
      </c>
      <c r="B33" s="186">
        <v>40580.741410000002</v>
      </c>
      <c r="C33" s="268">
        <v>22013</v>
      </c>
    </row>
    <row r="34" spans="1:3" ht="22.5" x14ac:dyDescent="0.2">
      <c r="A34" s="93" t="s">
        <v>26</v>
      </c>
      <c r="B34" s="93"/>
      <c r="C34" s="93"/>
    </row>
    <row r="35" spans="1:3" x14ac:dyDescent="0.2">
      <c r="A35" s="374" t="s">
        <v>27</v>
      </c>
      <c r="B35" s="374"/>
      <c r="C35" s="374"/>
    </row>
    <row r="36" spans="1:3" ht="22.5" x14ac:dyDescent="0.2">
      <c r="A36" s="93" t="s">
        <v>309</v>
      </c>
      <c r="B36" s="93"/>
      <c r="C36" s="93"/>
    </row>
    <row r="37" spans="1:3" ht="33.75" x14ac:dyDescent="0.2">
      <c r="A37" s="93" t="s">
        <v>28</v>
      </c>
      <c r="B37" s="93"/>
      <c r="C37" s="93"/>
    </row>
    <row r="38" spans="1:3" x14ac:dyDescent="0.2">
      <c r="A38" s="334" t="s">
        <v>29</v>
      </c>
      <c r="B38" s="334"/>
      <c r="C38" s="334"/>
    </row>
    <row r="39" spans="1:3" ht="22.5" x14ac:dyDescent="0.2">
      <c r="A39" s="93" t="s">
        <v>30</v>
      </c>
      <c r="B39" s="93"/>
      <c r="C39" s="93"/>
    </row>
    <row r="40" spans="1:3" ht="47.25" customHeight="1" x14ac:dyDescent="0.2">
      <c r="A40" s="93" t="s">
        <v>31</v>
      </c>
      <c r="B40" s="93"/>
      <c r="C40" s="93"/>
    </row>
    <row r="41" spans="1:3" x14ac:dyDescent="0.2">
      <c r="A41" s="93" t="s">
        <v>32</v>
      </c>
      <c r="B41" s="93"/>
      <c r="C41" s="93"/>
    </row>
    <row r="42" spans="1:3" ht="78.75" x14ac:dyDescent="0.2">
      <c r="A42" s="93" t="s">
        <v>33</v>
      </c>
      <c r="B42" s="93"/>
      <c r="C42" s="93"/>
    </row>
    <row r="43" spans="1:3" ht="22.5" x14ac:dyDescent="0.2">
      <c r="A43" s="93" t="s">
        <v>34</v>
      </c>
      <c r="B43" s="93"/>
      <c r="C43" s="93"/>
    </row>
    <row r="44" spans="1:3" ht="12" customHeight="1" x14ac:dyDescent="0.2">
      <c r="A44" s="93"/>
      <c r="B44" s="93"/>
      <c r="C44" s="93"/>
    </row>
    <row r="45" spans="1:3" x14ac:dyDescent="0.2">
      <c r="A45" s="93"/>
      <c r="B45" s="93"/>
      <c r="C45" s="93"/>
    </row>
  </sheetData>
  <pageMargins left="0.43307086614173229" right="0.23622047244094491" top="0.35433070866141736" bottom="0.55118110236220474" header="0.31496062992125984" footer="0.31496062992125984"/>
  <pageSetup paperSize="8"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D42498-7C20-4430-9EDF-9009F36908EC}">
  <dimension ref="A1:G36"/>
  <sheetViews>
    <sheetView showGridLines="0" zoomScaleNormal="100" workbookViewId="0">
      <selection activeCell="A31" sqref="A31"/>
    </sheetView>
  </sheetViews>
  <sheetFormatPr defaultColWidth="9.140625" defaultRowHeight="11.25" x14ac:dyDescent="0.2"/>
  <cols>
    <col min="1" max="1" width="27" style="54" customWidth="1"/>
    <col min="2" max="7" width="7.7109375" style="54" customWidth="1"/>
    <col min="8" max="16384" width="9.140625" style="54"/>
  </cols>
  <sheetData>
    <row r="1" spans="1:7" ht="22.5" x14ac:dyDescent="0.2">
      <c r="A1" s="389" t="s">
        <v>306</v>
      </c>
    </row>
    <row r="2" spans="1:7" ht="22.5" x14ac:dyDescent="0.25">
      <c r="A2" s="335" t="s">
        <v>307</v>
      </c>
      <c r="B2" s="335"/>
      <c r="C2" s="335"/>
      <c r="D2" s="335"/>
      <c r="E2" s="335"/>
      <c r="F2" s="335"/>
      <c r="G2" s="336"/>
    </row>
    <row r="3" spans="1:7" ht="22.5" x14ac:dyDescent="0.2">
      <c r="A3" s="71"/>
      <c r="B3" s="317" t="s">
        <v>35</v>
      </c>
      <c r="C3" s="269" t="s">
        <v>36</v>
      </c>
      <c r="D3" s="270" t="s">
        <v>37</v>
      </c>
      <c r="E3" s="269" t="s">
        <v>38</v>
      </c>
      <c r="F3" s="270" t="s">
        <v>39</v>
      </c>
      <c r="G3" s="269" t="s">
        <v>40</v>
      </c>
    </row>
    <row r="4" spans="1:7" x14ac:dyDescent="0.2">
      <c r="A4" s="53" t="s">
        <v>41</v>
      </c>
      <c r="B4" s="225"/>
      <c r="C4" s="230"/>
      <c r="D4" s="231"/>
      <c r="E4" s="230"/>
      <c r="F4" s="231"/>
      <c r="G4" s="230"/>
    </row>
    <row r="5" spans="1:7" ht="45" x14ac:dyDescent="0.2">
      <c r="A5" s="234" t="s">
        <v>337</v>
      </c>
      <c r="B5" s="271" t="s">
        <v>325</v>
      </c>
      <c r="C5" s="319"/>
      <c r="D5" s="320"/>
      <c r="E5" s="319"/>
      <c r="F5" s="320"/>
      <c r="G5" s="319"/>
    </row>
    <row r="6" spans="1:7" x14ac:dyDescent="0.2">
      <c r="A6" s="145" t="s">
        <v>42</v>
      </c>
      <c r="B6" s="225"/>
      <c r="C6" s="319">
        <v>0</v>
      </c>
      <c r="D6" s="321">
        <v>0</v>
      </c>
      <c r="E6" s="322">
        <v>0</v>
      </c>
      <c r="F6" s="321">
        <v>0</v>
      </c>
      <c r="G6" s="322">
        <v>0</v>
      </c>
    </row>
    <row r="7" spans="1:7" x14ac:dyDescent="0.2">
      <c r="A7" s="223" t="s">
        <v>329</v>
      </c>
      <c r="B7" s="271" t="s">
        <v>325</v>
      </c>
      <c r="C7" s="319"/>
      <c r="D7" s="320"/>
      <c r="E7" s="319"/>
      <c r="F7" s="320"/>
      <c r="G7" s="319"/>
    </row>
    <row r="8" spans="1:7" x14ac:dyDescent="0.2">
      <c r="A8" s="145" t="s">
        <v>42</v>
      </c>
      <c r="B8" s="225"/>
      <c r="C8" s="319">
        <v>0</v>
      </c>
      <c r="D8" s="321">
        <v>441</v>
      </c>
      <c r="E8" s="322">
        <v>441</v>
      </c>
      <c r="F8" s="321">
        <v>0</v>
      </c>
      <c r="G8" s="322">
        <v>0</v>
      </c>
    </row>
    <row r="9" spans="1:7" x14ac:dyDescent="0.2">
      <c r="A9" s="53" t="s">
        <v>317</v>
      </c>
      <c r="B9" s="225"/>
      <c r="C9" s="319">
        <v>0</v>
      </c>
      <c r="D9" s="325">
        <v>441</v>
      </c>
      <c r="E9" s="326">
        <v>441</v>
      </c>
      <c r="F9" s="325">
        <v>0</v>
      </c>
      <c r="G9" s="326">
        <v>0</v>
      </c>
    </row>
    <row r="10" spans="1:7" x14ac:dyDescent="0.2">
      <c r="A10" s="222" t="s">
        <v>43</v>
      </c>
      <c r="B10" s="226"/>
      <c r="C10" s="319"/>
      <c r="D10" s="324"/>
      <c r="E10" s="323"/>
      <c r="F10" s="324"/>
      <c r="G10" s="323"/>
    </row>
    <row r="11" spans="1:7" x14ac:dyDescent="0.2">
      <c r="A11" s="145" t="s">
        <v>15</v>
      </c>
      <c r="B11" s="17"/>
      <c r="C11" s="319">
        <v>0</v>
      </c>
      <c r="D11" s="321">
        <v>441</v>
      </c>
      <c r="E11" s="322">
        <v>441</v>
      </c>
      <c r="F11" s="321">
        <v>0</v>
      </c>
      <c r="G11" s="322">
        <v>0</v>
      </c>
    </row>
    <row r="12" spans="1:7" x14ac:dyDescent="0.2">
      <c r="A12" s="53" t="s">
        <v>317</v>
      </c>
      <c r="B12" s="318"/>
      <c r="C12" s="319">
        <v>0</v>
      </c>
      <c r="D12" s="325">
        <v>441</v>
      </c>
      <c r="E12" s="326">
        <v>441</v>
      </c>
      <c r="F12" s="325">
        <v>0</v>
      </c>
      <c r="G12" s="326">
        <v>0</v>
      </c>
    </row>
    <row r="13" spans="1:7" x14ac:dyDescent="0.2">
      <c r="A13" s="222" t="s">
        <v>44</v>
      </c>
      <c r="B13" s="225"/>
      <c r="C13" s="319"/>
      <c r="D13" s="320"/>
      <c r="E13" s="319"/>
      <c r="F13" s="320"/>
      <c r="G13" s="319"/>
    </row>
    <row r="14" spans="1:7" x14ac:dyDescent="0.2">
      <c r="A14" s="223" t="s">
        <v>332</v>
      </c>
      <c r="B14" s="271" t="s">
        <v>325</v>
      </c>
      <c r="C14" s="319"/>
      <c r="D14" s="320"/>
      <c r="E14" s="319"/>
      <c r="F14" s="320"/>
      <c r="G14" s="319"/>
    </row>
    <row r="15" spans="1:7" x14ac:dyDescent="0.2">
      <c r="A15" s="145" t="s">
        <v>45</v>
      </c>
      <c r="B15" s="225"/>
      <c r="C15" s="319">
        <v>0</v>
      </c>
      <c r="D15" s="320">
        <v>230</v>
      </c>
      <c r="E15" s="319">
        <v>945</v>
      </c>
      <c r="F15" s="320">
        <v>956</v>
      </c>
      <c r="G15" s="319">
        <v>965</v>
      </c>
    </row>
    <row r="16" spans="1:7" ht="33.75" x14ac:dyDescent="0.2">
      <c r="A16" s="234" t="s">
        <v>330</v>
      </c>
      <c r="B16" s="271" t="s">
        <v>325</v>
      </c>
      <c r="C16" s="319"/>
      <c r="D16" s="320"/>
      <c r="E16" s="319"/>
      <c r="F16" s="320"/>
      <c r="G16" s="319"/>
    </row>
    <row r="17" spans="1:7" x14ac:dyDescent="0.2">
      <c r="A17" s="145" t="s">
        <v>327</v>
      </c>
      <c r="B17" s="227"/>
      <c r="C17" s="319">
        <v>0</v>
      </c>
      <c r="D17" s="320">
        <v>25545</v>
      </c>
      <c r="E17" s="319">
        <v>5535</v>
      </c>
      <c r="F17" s="320">
        <v>6917</v>
      </c>
      <c r="G17" s="319">
        <v>6802</v>
      </c>
    </row>
    <row r="18" spans="1:7" ht="33.75" x14ac:dyDescent="0.2">
      <c r="A18" s="234" t="s">
        <v>333</v>
      </c>
      <c r="B18" s="271" t="s">
        <v>325</v>
      </c>
      <c r="C18" s="319"/>
      <c r="D18" s="320"/>
      <c r="E18" s="319"/>
      <c r="F18" s="320"/>
      <c r="G18" s="319"/>
    </row>
    <row r="19" spans="1:7" x14ac:dyDescent="0.2">
      <c r="A19" s="145" t="s">
        <v>45</v>
      </c>
      <c r="B19" s="225"/>
      <c r="C19" s="319">
        <v>0</v>
      </c>
      <c r="D19" s="320">
        <v>-8728</v>
      </c>
      <c r="E19" s="319">
        <v>0</v>
      </c>
      <c r="F19" s="320">
        <v>0</v>
      </c>
      <c r="G19" s="319">
        <v>0</v>
      </c>
    </row>
    <row r="20" spans="1:7" x14ac:dyDescent="0.2">
      <c r="A20" s="223" t="s">
        <v>329</v>
      </c>
      <c r="B20" s="271" t="s">
        <v>325</v>
      </c>
      <c r="C20" s="319"/>
      <c r="D20" s="320"/>
      <c r="E20" s="319"/>
      <c r="F20" s="320"/>
      <c r="G20" s="319"/>
    </row>
    <row r="21" spans="1:7" x14ac:dyDescent="0.2">
      <c r="A21" s="332" t="s">
        <v>316</v>
      </c>
      <c r="B21" s="225"/>
      <c r="C21" s="319">
        <v>0</v>
      </c>
      <c r="D21" s="327">
        <v>379</v>
      </c>
      <c r="E21" s="319">
        <v>-9610</v>
      </c>
      <c r="F21" s="327">
        <v>-10058</v>
      </c>
      <c r="G21" s="319">
        <v>0</v>
      </c>
    </row>
    <row r="22" spans="1:7" x14ac:dyDescent="0.2">
      <c r="A22" s="332" t="s">
        <v>328</v>
      </c>
      <c r="B22" s="225"/>
      <c r="C22" s="319">
        <v>0</v>
      </c>
      <c r="D22" s="327">
        <v>-1339</v>
      </c>
      <c r="E22" s="319">
        <v>-279</v>
      </c>
      <c r="F22" s="327">
        <v>-2081</v>
      </c>
      <c r="G22" s="319">
        <v>0</v>
      </c>
    </row>
    <row r="23" spans="1:7" x14ac:dyDescent="0.2">
      <c r="A23" s="333" t="s">
        <v>47</v>
      </c>
      <c r="B23" s="225"/>
      <c r="C23" s="323">
        <v>0</v>
      </c>
      <c r="D23" s="331">
        <v>16569</v>
      </c>
      <c r="E23" s="323">
        <v>-2939</v>
      </c>
      <c r="F23" s="331">
        <v>-4266</v>
      </c>
      <c r="G23" s="323">
        <v>7767</v>
      </c>
    </row>
    <row r="24" spans="1:7" x14ac:dyDescent="0.2">
      <c r="A24" s="333" t="s">
        <v>46</v>
      </c>
      <c r="B24" s="227"/>
      <c r="C24" s="319"/>
      <c r="D24" s="324"/>
      <c r="E24" s="323"/>
      <c r="F24" s="324"/>
      <c r="G24" s="323"/>
    </row>
    <row r="25" spans="1:7" x14ac:dyDescent="0.2">
      <c r="A25" s="332" t="s">
        <v>15</v>
      </c>
      <c r="B25" s="228"/>
      <c r="C25" s="319">
        <v>0</v>
      </c>
      <c r="D25" s="320">
        <v>379</v>
      </c>
      <c r="E25" s="319">
        <v>-9610</v>
      </c>
      <c r="F25" s="320">
        <v>-10058</v>
      </c>
      <c r="G25" s="319">
        <v>0</v>
      </c>
    </row>
    <row r="26" spans="1:7" x14ac:dyDescent="0.2">
      <c r="A26" s="145" t="s">
        <v>3</v>
      </c>
      <c r="B26" s="228"/>
      <c r="C26" s="319">
        <v>0</v>
      </c>
      <c r="D26" s="320">
        <v>16190</v>
      </c>
      <c r="E26" s="319">
        <v>6671</v>
      </c>
      <c r="F26" s="320">
        <v>5792</v>
      </c>
      <c r="G26" s="319">
        <v>7767</v>
      </c>
    </row>
    <row r="27" spans="1:7" x14ac:dyDescent="0.2">
      <c r="A27" s="224" t="s">
        <v>47</v>
      </c>
      <c r="B27" s="229"/>
      <c r="C27" s="328">
        <v>0</v>
      </c>
      <c r="D27" s="329">
        <v>16569</v>
      </c>
      <c r="E27" s="330">
        <v>-2939</v>
      </c>
      <c r="F27" s="329">
        <v>-4266</v>
      </c>
      <c r="G27" s="330">
        <v>7767</v>
      </c>
    </row>
    <row r="28" spans="1:7" ht="67.5" x14ac:dyDescent="0.2">
      <c r="A28" s="337" t="s">
        <v>48</v>
      </c>
      <c r="B28" s="337"/>
      <c r="C28" s="337"/>
      <c r="D28" s="337"/>
      <c r="E28" s="337"/>
      <c r="F28" s="337"/>
      <c r="G28" s="337"/>
    </row>
    <row r="29" spans="1:7" ht="78.75" customHeight="1" x14ac:dyDescent="0.2">
      <c r="A29" s="234" t="s">
        <v>331</v>
      </c>
    </row>
    <row r="30" spans="1:7" ht="45" x14ac:dyDescent="0.2">
      <c r="A30" s="234" t="s">
        <v>335</v>
      </c>
    </row>
    <row r="31" spans="1:7" ht="101.25" x14ac:dyDescent="0.2">
      <c r="A31" s="338" t="s">
        <v>334</v>
      </c>
      <c r="B31" s="338"/>
      <c r="C31" s="338"/>
      <c r="D31" s="338"/>
      <c r="E31" s="338"/>
      <c r="F31" s="338"/>
      <c r="G31" s="338"/>
    </row>
    <row r="32" spans="1:7" ht="45" x14ac:dyDescent="0.2">
      <c r="A32" s="234" t="s">
        <v>336</v>
      </c>
    </row>
    <row r="33" spans="1:3" x14ac:dyDescent="0.2">
      <c r="A33" s="234"/>
    </row>
    <row r="34" spans="1:3" x14ac:dyDescent="0.2">
      <c r="A34" s="234"/>
      <c r="B34" s="223"/>
      <c r="C34" s="223"/>
    </row>
    <row r="35" spans="1:3" x14ac:dyDescent="0.2">
      <c r="A35" s="223"/>
      <c r="B35" s="223"/>
      <c r="C35" s="223"/>
    </row>
    <row r="36" spans="1:3" x14ac:dyDescent="0.2">
      <c r="A36" s="223"/>
      <c r="B36" s="223"/>
      <c r="C36" s="223"/>
    </row>
  </sheetData>
  <pageMargins left="0.70866141732283472" right="0.70866141732283472" top="0.74803149606299213" bottom="0.74803149606299213" header="0.31496062992125984" footer="0.31496062992125984"/>
  <pageSetup paperSize="9" scale="92" fitToHeight="99" orientation="portrait" r:id="rId1"/>
  <headerFooter>
    <oddHeader>&amp;L&amp;A</oddHeader>
    <oddFooter>&amp;R&amp;P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F59"/>
  <sheetViews>
    <sheetView showGridLines="0" zoomScale="130" zoomScaleNormal="130" workbookViewId="0">
      <selection activeCell="A21" sqref="A21"/>
    </sheetView>
  </sheetViews>
  <sheetFormatPr defaultColWidth="9.140625" defaultRowHeight="12" customHeight="1" x14ac:dyDescent="0.2"/>
  <cols>
    <col min="1" max="1" width="30.7109375" style="18" customWidth="1"/>
    <col min="2" max="6" width="8.28515625" style="149" customWidth="1"/>
    <col min="7" max="16384" width="9.140625" style="18"/>
  </cols>
  <sheetData>
    <row r="1" spans="1:6" ht="22.5" x14ac:dyDescent="0.2">
      <c r="A1" s="390" t="s">
        <v>49</v>
      </c>
      <c r="B1" s="150"/>
      <c r="C1" s="150"/>
    </row>
    <row r="2" spans="1:6" ht="78.75" x14ac:dyDescent="0.2">
      <c r="A2" s="340" t="s">
        <v>50</v>
      </c>
      <c r="B2" s="340"/>
      <c r="C2" s="340"/>
      <c r="D2" s="340"/>
      <c r="E2" s="340"/>
      <c r="F2" s="340"/>
    </row>
    <row r="3" spans="1:6" ht="45" x14ac:dyDescent="0.2">
      <c r="A3" s="128"/>
      <c r="B3" s="151" t="s">
        <v>1</v>
      </c>
      <c r="C3" s="152" t="s">
        <v>51</v>
      </c>
      <c r="D3" s="151" t="s">
        <v>52</v>
      </c>
      <c r="E3" s="151" t="s">
        <v>53</v>
      </c>
      <c r="F3" s="151" t="s">
        <v>54</v>
      </c>
    </row>
    <row r="4" spans="1:6" ht="11.25" customHeight="1" x14ac:dyDescent="0.2">
      <c r="A4" s="342" t="s">
        <v>55</v>
      </c>
      <c r="B4" s="342"/>
      <c r="C4" s="342"/>
      <c r="D4" s="342"/>
      <c r="E4" s="253"/>
      <c r="F4" s="253"/>
    </row>
    <row r="5" spans="1:6" ht="11.25" x14ac:dyDescent="0.2">
      <c r="A5" s="155" t="s">
        <v>56</v>
      </c>
      <c r="B5" s="153"/>
      <c r="C5" s="154"/>
      <c r="D5" s="272"/>
      <c r="E5" s="272"/>
      <c r="F5" s="272"/>
    </row>
    <row r="6" spans="1:6" ht="22.5" x14ac:dyDescent="0.2">
      <c r="A6" s="177" t="s">
        <v>57</v>
      </c>
      <c r="B6" s="156">
        <v>5766</v>
      </c>
      <c r="C6" s="157">
        <v>5627</v>
      </c>
      <c r="D6" s="156">
        <v>6045</v>
      </c>
      <c r="E6" s="156">
        <v>5760</v>
      </c>
      <c r="F6" s="156">
        <v>5519</v>
      </c>
    </row>
    <row r="7" spans="1:6" ht="22.5" x14ac:dyDescent="0.2">
      <c r="A7" s="176" t="s">
        <v>320</v>
      </c>
      <c r="B7" s="156">
        <v>62392</v>
      </c>
      <c r="C7" s="157">
        <v>67186</v>
      </c>
      <c r="D7" s="156">
        <v>66859</v>
      </c>
      <c r="E7" s="156">
        <v>65548</v>
      </c>
      <c r="F7" s="156">
        <v>66202</v>
      </c>
    </row>
    <row r="8" spans="1:6" ht="11.25" x14ac:dyDescent="0.2">
      <c r="A8" s="181" t="s">
        <v>58</v>
      </c>
      <c r="B8" s="158">
        <v>68158</v>
      </c>
      <c r="C8" s="159">
        <v>72813</v>
      </c>
      <c r="D8" s="273">
        <v>72904</v>
      </c>
      <c r="E8" s="273">
        <v>71308</v>
      </c>
      <c r="F8" s="273">
        <v>71721</v>
      </c>
    </row>
    <row r="9" spans="1:6" ht="11.25" x14ac:dyDescent="0.2">
      <c r="A9" s="170" t="s">
        <v>59</v>
      </c>
      <c r="B9" s="156"/>
      <c r="C9" s="160"/>
      <c r="D9" s="171"/>
      <c r="E9" s="171"/>
      <c r="F9" s="171"/>
    </row>
    <row r="10" spans="1:6" ht="11.25" x14ac:dyDescent="0.2">
      <c r="A10" s="175" t="s">
        <v>60</v>
      </c>
      <c r="B10" s="156">
        <v>333198</v>
      </c>
      <c r="C10" s="157">
        <v>389782</v>
      </c>
      <c r="D10" s="156">
        <v>402092</v>
      </c>
      <c r="E10" s="156">
        <v>404143</v>
      </c>
      <c r="F10" s="156">
        <v>409542</v>
      </c>
    </row>
    <row r="11" spans="1:6" ht="11.25" x14ac:dyDescent="0.2">
      <c r="A11" s="176" t="s">
        <v>61</v>
      </c>
      <c r="B11" s="156">
        <v>67873</v>
      </c>
      <c r="C11" s="157">
        <v>27762</v>
      </c>
      <c r="D11" s="156">
        <v>5749</v>
      </c>
      <c r="E11" s="156">
        <v>5749</v>
      </c>
      <c r="F11" s="156">
        <v>5749</v>
      </c>
    </row>
    <row r="12" spans="1:6" ht="22.5" x14ac:dyDescent="0.2">
      <c r="A12" s="177" t="s">
        <v>321</v>
      </c>
      <c r="B12" s="156">
        <v>64689</v>
      </c>
      <c r="C12" s="157">
        <v>61183</v>
      </c>
      <c r="D12" s="156">
        <v>55871</v>
      </c>
      <c r="E12" s="156">
        <v>56521</v>
      </c>
      <c r="F12" s="156">
        <v>55611</v>
      </c>
    </row>
    <row r="13" spans="1:6" ht="11.25" x14ac:dyDescent="0.2">
      <c r="A13" s="220" t="s">
        <v>62</v>
      </c>
      <c r="B13" s="158">
        <v>465760</v>
      </c>
      <c r="C13" s="274">
        <v>478727</v>
      </c>
      <c r="D13" s="275">
        <v>463712</v>
      </c>
      <c r="E13" s="275">
        <v>466413</v>
      </c>
      <c r="F13" s="275">
        <v>470902</v>
      </c>
    </row>
    <row r="14" spans="1:6" s="20" customFormat="1" ht="11.25" x14ac:dyDescent="0.2">
      <c r="A14" s="221" t="s">
        <v>63</v>
      </c>
      <c r="B14" s="276">
        <v>533918</v>
      </c>
      <c r="C14" s="277">
        <v>551540</v>
      </c>
      <c r="D14" s="278">
        <v>536616</v>
      </c>
      <c r="E14" s="278">
        <v>537721</v>
      </c>
      <c r="F14" s="278">
        <v>542623</v>
      </c>
    </row>
    <row r="15" spans="1:6" s="20" customFormat="1" ht="11.25" x14ac:dyDescent="0.2">
      <c r="A15" s="183"/>
      <c r="B15" s="161"/>
      <c r="C15" s="161"/>
      <c r="D15" s="162"/>
      <c r="E15" s="162"/>
      <c r="F15" s="162"/>
    </row>
    <row r="16" spans="1:6" ht="11.25" customHeight="1" x14ac:dyDescent="0.2">
      <c r="A16" s="341" t="s">
        <v>64</v>
      </c>
      <c r="B16" s="341"/>
      <c r="C16" s="341"/>
      <c r="D16" s="341"/>
      <c r="E16" s="341"/>
      <c r="F16" s="341"/>
    </row>
    <row r="17" spans="1:6" ht="11.25" x14ac:dyDescent="0.2">
      <c r="A17" s="18" t="s">
        <v>56</v>
      </c>
      <c r="B17" s="156"/>
      <c r="C17" s="160"/>
    </row>
    <row r="18" spans="1:6" ht="22.5" x14ac:dyDescent="0.2">
      <c r="A18" s="83" t="s">
        <v>65</v>
      </c>
      <c r="B18" s="156">
        <v>25300</v>
      </c>
      <c r="C18" s="157">
        <v>54822</v>
      </c>
      <c r="D18" s="156">
        <v>40051</v>
      </c>
      <c r="E18" s="156">
        <v>40287</v>
      </c>
      <c r="F18" s="156">
        <v>40460</v>
      </c>
    </row>
    <row r="19" spans="1:6" ht="22.5" x14ac:dyDescent="0.2">
      <c r="A19" s="83" t="s">
        <v>57</v>
      </c>
      <c r="B19" s="156">
        <v>1145</v>
      </c>
      <c r="C19" s="157">
        <v>2298</v>
      </c>
      <c r="D19" s="156">
        <v>2538</v>
      </c>
      <c r="E19" s="156">
        <v>2766</v>
      </c>
      <c r="F19" s="156">
        <v>3034</v>
      </c>
    </row>
    <row r="20" spans="1:6" ht="11.25" x14ac:dyDescent="0.2">
      <c r="A20" s="125" t="s">
        <v>66</v>
      </c>
      <c r="B20" s="156"/>
      <c r="C20" s="160"/>
      <c r="D20" s="171"/>
      <c r="E20" s="171"/>
      <c r="F20" s="171"/>
    </row>
    <row r="21" spans="1:6" ht="22.5" x14ac:dyDescent="0.2">
      <c r="A21" s="126" t="s">
        <v>323</v>
      </c>
      <c r="B21" s="156">
        <v>52312</v>
      </c>
      <c r="C21" s="157">
        <v>85165</v>
      </c>
      <c r="D21" s="156">
        <v>85446</v>
      </c>
      <c r="E21" s="156">
        <v>85691</v>
      </c>
      <c r="F21" s="156">
        <v>85894</v>
      </c>
    </row>
    <row r="22" spans="1:6" ht="22.5" x14ac:dyDescent="0.2">
      <c r="A22" s="126" t="s">
        <v>322</v>
      </c>
      <c r="B22" s="156">
        <v>-1250</v>
      </c>
      <c r="C22" s="157">
        <v>1261</v>
      </c>
      <c r="D22" s="156">
        <v>4442</v>
      </c>
      <c r="E22" s="156">
        <v>5063</v>
      </c>
      <c r="F22" s="156">
        <v>5358</v>
      </c>
    </row>
    <row r="23" spans="1:6" ht="11.25" x14ac:dyDescent="0.2">
      <c r="A23" s="127" t="s">
        <v>58</v>
      </c>
      <c r="B23" s="163">
        <v>77507</v>
      </c>
      <c r="C23" s="164">
        <v>143546</v>
      </c>
      <c r="D23" s="279">
        <v>132477</v>
      </c>
      <c r="E23" s="279">
        <v>133807</v>
      </c>
      <c r="F23" s="279">
        <v>134746</v>
      </c>
    </row>
    <row r="24" spans="1:6" ht="11.25" x14ac:dyDescent="0.2">
      <c r="A24" s="182" t="s">
        <v>67</v>
      </c>
      <c r="B24" s="167">
        <v>77507</v>
      </c>
      <c r="C24" s="168">
        <v>143546</v>
      </c>
      <c r="D24" s="167">
        <v>132477</v>
      </c>
      <c r="E24" s="167">
        <v>133807</v>
      </c>
      <c r="F24" s="167">
        <v>134746</v>
      </c>
    </row>
    <row r="25" spans="1:6" s="20" customFormat="1" ht="11.25" x14ac:dyDescent="0.2">
      <c r="A25" s="174"/>
      <c r="B25" s="151"/>
      <c r="C25" s="152"/>
      <c r="D25" s="151"/>
      <c r="E25" s="151"/>
      <c r="F25" s="151"/>
    </row>
    <row r="26" spans="1:6" ht="45" x14ac:dyDescent="0.2">
      <c r="A26" s="174"/>
      <c r="B26" s="115" t="s">
        <v>1</v>
      </c>
      <c r="C26" s="116" t="s">
        <v>51</v>
      </c>
      <c r="D26" s="115" t="s">
        <v>52</v>
      </c>
      <c r="E26" s="115" t="s">
        <v>53</v>
      </c>
      <c r="F26" s="115" t="s">
        <v>54</v>
      </c>
    </row>
    <row r="27" spans="1:6" ht="11.25" customHeight="1" x14ac:dyDescent="0.2">
      <c r="A27" s="241" t="s">
        <v>68</v>
      </c>
      <c r="B27" s="241"/>
      <c r="C27" s="241"/>
      <c r="D27" s="241"/>
      <c r="E27" s="241"/>
      <c r="F27" s="241"/>
    </row>
    <row r="28" spans="1:6" ht="11.25" x14ac:dyDescent="0.2">
      <c r="A28" s="18" t="s">
        <v>56</v>
      </c>
      <c r="B28" s="156"/>
      <c r="C28" s="160"/>
      <c r="D28" s="171"/>
      <c r="E28" s="171"/>
      <c r="F28" s="171"/>
    </row>
    <row r="29" spans="1:6" ht="22.5" x14ac:dyDescent="0.2">
      <c r="A29" s="124" t="s">
        <v>57</v>
      </c>
      <c r="B29" s="156">
        <v>6911</v>
      </c>
      <c r="C29" s="157">
        <v>7925</v>
      </c>
      <c r="D29" s="156">
        <v>8583</v>
      </c>
      <c r="E29" s="156">
        <v>8526</v>
      </c>
      <c r="F29" s="156">
        <v>8553</v>
      </c>
    </row>
    <row r="30" spans="1:6" ht="12" customHeight="1" x14ac:dyDescent="0.2">
      <c r="A30" s="125" t="s">
        <v>66</v>
      </c>
      <c r="B30" s="156">
        <v>51062</v>
      </c>
      <c r="C30" s="157">
        <v>86426</v>
      </c>
      <c r="D30" s="156">
        <v>89888</v>
      </c>
      <c r="E30" s="156">
        <v>90754</v>
      </c>
      <c r="F30" s="156">
        <v>91252</v>
      </c>
    </row>
    <row r="31" spans="1:6" s="56" customFormat="1" ht="22.5" x14ac:dyDescent="0.2">
      <c r="A31" s="124" t="s">
        <v>326</v>
      </c>
      <c r="B31" s="156">
        <v>25300</v>
      </c>
      <c r="C31" s="157">
        <v>54822</v>
      </c>
      <c r="D31" s="156">
        <v>40051</v>
      </c>
      <c r="E31" s="156">
        <v>40287</v>
      </c>
      <c r="F31" s="156">
        <v>40460</v>
      </c>
    </row>
    <row r="32" spans="1:6" s="56" customFormat="1" ht="22.5" x14ac:dyDescent="0.2">
      <c r="A32" s="243" t="s">
        <v>320</v>
      </c>
      <c r="B32" s="156">
        <v>62392</v>
      </c>
      <c r="C32" s="157">
        <v>67186</v>
      </c>
      <c r="D32" s="156">
        <v>66859</v>
      </c>
      <c r="E32" s="156">
        <v>65548</v>
      </c>
      <c r="F32" s="156">
        <v>66202</v>
      </c>
    </row>
    <row r="33" spans="1:6" ht="11.25" x14ac:dyDescent="0.2">
      <c r="A33" s="365" t="s">
        <v>58</v>
      </c>
      <c r="B33" s="366">
        <v>145665</v>
      </c>
      <c r="C33" s="367">
        <v>216359</v>
      </c>
      <c r="D33" s="163">
        <v>205381</v>
      </c>
      <c r="E33" s="163">
        <v>205115</v>
      </c>
      <c r="F33" s="163">
        <v>206467</v>
      </c>
    </row>
    <row r="34" spans="1:6" ht="11.25" x14ac:dyDescent="0.2">
      <c r="A34" s="244"/>
      <c r="B34" s="166"/>
      <c r="C34" s="242"/>
      <c r="D34" s="166"/>
      <c r="E34" s="166"/>
      <c r="F34" s="166"/>
    </row>
    <row r="35" spans="1:6" ht="11.25" x14ac:dyDescent="0.2">
      <c r="A35" s="245" t="s">
        <v>59</v>
      </c>
      <c r="B35" s="372"/>
      <c r="C35" s="375"/>
      <c r="D35" s="171"/>
      <c r="E35" s="171"/>
      <c r="F35" s="171"/>
    </row>
    <row r="36" spans="1:6" ht="11.25" x14ac:dyDescent="0.2">
      <c r="A36" s="245" t="s">
        <v>60</v>
      </c>
      <c r="B36" s="372">
        <v>333198</v>
      </c>
      <c r="C36" s="373">
        <v>389782</v>
      </c>
      <c r="D36" s="156">
        <v>402092</v>
      </c>
      <c r="E36" s="156">
        <v>404143</v>
      </c>
      <c r="F36" s="156">
        <v>409542</v>
      </c>
    </row>
    <row r="37" spans="1:6" ht="11.25" x14ac:dyDescent="0.2">
      <c r="A37" s="371" t="s">
        <v>61</v>
      </c>
      <c r="B37" s="372">
        <v>67873</v>
      </c>
      <c r="C37" s="373">
        <v>27762</v>
      </c>
      <c r="D37" s="156">
        <v>5749</v>
      </c>
      <c r="E37" s="156">
        <v>5749</v>
      </c>
      <c r="F37" s="156">
        <v>5749</v>
      </c>
    </row>
    <row r="38" spans="1:6" ht="22.5" x14ac:dyDescent="0.2">
      <c r="A38" s="177" t="s">
        <v>321</v>
      </c>
      <c r="B38" s="156">
        <v>64689</v>
      </c>
      <c r="C38" s="157">
        <v>61183</v>
      </c>
      <c r="D38" s="156">
        <v>55871</v>
      </c>
      <c r="E38" s="156">
        <v>56521</v>
      </c>
      <c r="F38" s="156">
        <v>55611</v>
      </c>
    </row>
    <row r="39" spans="1:6" s="20" customFormat="1" ht="11.25" x14ac:dyDescent="0.2">
      <c r="A39" s="380" t="s">
        <v>62</v>
      </c>
      <c r="B39" s="366">
        <v>465760</v>
      </c>
      <c r="C39" s="367">
        <v>478727</v>
      </c>
      <c r="D39" s="163">
        <v>463712</v>
      </c>
      <c r="E39" s="163">
        <v>466413</v>
      </c>
      <c r="F39" s="163">
        <v>470902</v>
      </c>
    </row>
    <row r="40" spans="1:6" s="20" customFormat="1" ht="11.25" x14ac:dyDescent="0.2">
      <c r="A40" s="382" t="s">
        <v>69</v>
      </c>
      <c r="B40" s="383">
        <v>611425</v>
      </c>
      <c r="C40" s="384">
        <v>695086</v>
      </c>
      <c r="D40" s="280">
        <v>669093</v>
      </c>
      <c r="E40" s="280">
        <v>671528</v>
      </c>
      <c r="F40" s="280">
        <v>677369</v>
      </c>
    </row>
    <row r="41" spans="1:6" ht="11.25" x14ac:dyDescent="0.2">
      <c r="A41" s="378"/>
      <c r="B41" s="379"/>
      <c r="C41" s="379"/>
      <c r="D41" s="169"/>
      <c r="E41" s="169"/>
      <c r="F41" s="169"/>
    </row>
    <row r="42" spans="1:6" ht="11.25" x14ac:dyDescent="0.2">
      <c r="A42" s="178"/>
      <c r="B42" s="385" t="s">
        <v>21</v>
      </c>
      <c r="C42" s="368" t="s">
        <v>22</v>
      </c>
    </row>
    <row r="43" spans="1:6" ht="11.25" x14ac:dyDescent="0.2">
      <c r="A43" s="179" t="s">
        <v>23</v>
      </c>
      <c r="B43" s="366">
        <v>1947</v>
      </c>
      <c r="C43" s="368">
        <v>1998</v>
      </c>
    </row>
    <row r="44" spans="1:6" s="84" customFormat="1" ht="11.25" x14ac:dyDescent="0.2">
      <c r="A44" s="180"/>
      <c r="B44" s="381"/>
      <c r="C44" s="381"/>
      <c r="D44" s="170"/>
      <c r="E44" s="170"/>
      <c r="F44" s="170"/>
    </row>
    <row r="45" spans="1:6" ht="22.5" x14ac:dyDescent="0.2">
      <c r="A45" s="388" t="s">
        <v>70</v>
      </c>
      <c r="B45" s="388"/>
      <c r="C45" s="388"/>
      <c r="D45" s="339"/>
      <c r="E45" s="339"/>
      <c r="F45" s="339"/>
    </row>
    <row r="46" spans="1:6" ht="33.75" x14ac:dyDescent="0.2">
      <c r="A46" s="339" t="s">
        <v>324</v>
      </c>
      <c r="B46" s="339"/>
      <c r="C46" s="339"/>
      <c r="D46" s="339"/>
      <c r="E46" s="339"/>
      <c r="F46" s="339"/>
    </row>
    <row r="47" spans="1:6" ht="33.75" x14ac:dyDescent="0.2">
      <c r="A47" s="339" t="s">
        <v>71</v>
      </c>
      <c r="B47" s="339"/>
      <c r="C47" s="339"/>
      <c r="D47" s="339"/>
      <c r="E47" s="339"/>
      <c r="F47" s="339"/>
    </row>
    <row r="48" spans="1:6" ht="33.75" x14ac:dyDescent="0.2">
      <c r="A48" s="339" t="s">
        <v>318</v>
      </c>
      <c r="B48" s="339"/>
      <c r="C48" s="339"/>
      <c r="D48" s="339"/>
      <c r="E48" s="339"/>
      <c r="F48" s="339"/>
    </row>
    <row r="49" spans="1:6" ht="45" x14ac:dyDescent="0.2">
      <c r="A49" s="339" t="s">
        <v>72</v>
      </c>
      <c r="B49" s="339"/>
      <c r="C49" s="339"/>
      <c r="D49" s="339"/>
      <c r="E49" s="339"/>
      <c r="F49" s="339"/>
    </row>
    <row r="50" spans="1:6" ht="12" customHeight="1" x14ac:dyDescent="0.2">
      <c r="B50" s="171"/>
      <c r="C50" s="172"/>
    </row>
    <row r="52" spans="1:6" ht="12" customHeight="1" x14ac:dyDescent="0.2">
      <c r="A52" s="139"/>
      <c r="B52" s="156"/>
      <c r="C52" s="171"/>
    </row>
    <row r="53" spans="1:6" ht="12" customHeight="1" x14ac:dyDescent="0.2">
      <c r="A53" s="140"/>
      <c r="B53" s="156"/>
      <c r="C53" s="171"/>
    </row>
    <row r="54" spans="1:6" ht="12" customHeight="1" x14ac:dyDescent="0.2">
      <c r="A54" s="141"/>
      <c r="B54" s="156"/>
      <c r="C54" s="171"/>
    </row>
    <row r="55" spans="1:6" ht="12" customHeight="1" x14ac:dyDescent="0.2">
      <c r="A55" s="139"/>
      <c r="B55" s="156"/>
      <c r="C55" s="171"/>
    </row>
    <row r="56" spans="1:6" ht="12" customHeight="1" x14ac:dyDescent="0.2">
      <c r="A56" s="56"/>
      <c r="B56" s="156"/>
      <c r="C56" s="171"/>
    </row>
    <row r="57" spans="1:6" ht="12" customHeight="1" x14ac:dyDescent="0.2">
      <c r="A57" s="142"/>
      <c r="B57" s="156"/>
      <c r="C57" s="171"/>
    </row>
    <row r="58" spans="1:6" ht="12" customHeight="1" x14ac:dyDescent="0.2">
      <c r="A58" s="142"/>
      <c r="B58" s="156"/>
      <c r="C58" s="171"/>
    </row>
    <row r="59" spans="1:6" ht="12" customHeight="1" x14ac:dyDescent="0.2">
      <c r="A59" s="55"/>
      <c r="B59" s="156"/>
      <c r="C59" s="173"/>
    </row>
  </sheetData>
  <phoneticPr fontId="19" type="noConversion"/>
  <pageMargins left="0.70866141732283472" right="0.70866141732283472" top="0.74803149606299213" bottom="0.74803149606299213" header="0.31496062992125984" footer="0.31496062992125984"/>
  <pageSetup paperSize="9" scale="76" fitToHeight="99" orientation="portrait" r:id="rId1"/>
  <headerFooter>
    <oddHeader>&amp;L&amp;A</oddHeader>
    <oddFooter>&amp;R&amp;P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F37"/>
  <sheetViews>
    <sheetView showGridLines="0" zoomScale="130" zoomScaleNormal="130" workbookViewId="0">
      <selection activeCell="G35" sqref="G35"/>
    </sheetView>
  </sheetViews>
  <sheetFormatPr defaultColWidth="8" defaultRowHeight="12" customHeight="1" x14ac:dyDescent="0.2"/>
  <cols>
    <col min="1" max="1" width="30.7109375" style="201" customWidth="1"/>
    <col min="2" max="6" width="8.28515625" style="201" customWidth="1"/>
    <col min="7" max="16384" width="8" style="201"/>
  </cols>
  <sheetData>
    <row r="1" spans="1:6" ht="45" x14ac:dyDescent="0.2">
      <c r="A1" s="345" t="s">
        <v>73</v>
      </c>
      <c r="B1" s="345"/>
      <c r="C1" s="345"/>
      <c r="D1" s="345"/>
      <c r="E1" s="345"/>
      <c r="F1" s="345"/>
    </row>
    <row r="2" spans="1:6" ht="45" x14ac:dyDescent="0.2">
      <c r="A2" s="202"/>
      <c r="B2" s="115" t="s">
        <v>1</v>
      </c>
      <c r="C2" s="116" t="s">
        <v>51</v>
      </c>
      <c r="D2" s="115" t="s">
        <v>52</v>
      </c>
      <c r="E2" s="115" t="s">
        <v>53</v>
      </c>
      <c r="F2" s="115" t="s">
        <v>54</v>
      </c>
    </row>
    <row r="3" spans="1:6" ht="11.25" x14ac:dyDescent="0.2">
      <c r="A3" s="203" t="s">
        <v>74</v>
      </c>
      <c r="B3" s="30"/>
      <c r="C3" s="28"/>
      <c r="D3" s="29"/>
      <c r="E3" s="29"/>
      <c r="F3" s="29"/>
    </row>
    <row r="4" spans="1:6" ht="11.25" x14ac:dyDescent="0.2">
      <c r="A4" s="235" t="s">
        <v>75</v>
      </c>
      <c r="B4" s="30">
        <v>269139</v>
      </c>
      <c r="C4" s="204">
        <v>288772</v>
      </c>
      <c r="D4" s="30">
        <v>282019</v>
      </c>
      <c r="E4" s="30">
        <v>287156</v>
      </c>
      <c r="F4" s="30">
        <v>292498</v>
      </c>
    </row>
    <row r="5" spans="1:6" ht="11.25" x14ac:dyDescent="0.2">
      <c r="A5" s="235" t="s">
        <v>76</v>
      </c>
      <c r="B5" s="30">
        <v>129993</v>
      </c>
      <c r="C5" s="204">
        <v>127088</v>
      </c>
      <c r="D5" s="30">
        <v>124350</v>
      </c>
      <c r="E5" s="30">
        <v>121479</v>
      </c>
      <c r="F5" s="30">
        <v>121708</v>
      </c>
    </row>
    <row r="6" spans="1:6" ht="11.25" x14ac:dyDescent="0.2">
      <c r="A6" s="235" t="s">
        <v>77</v>
      </c>
      <c r="B6" s="30">
        <v>64689</v>
      </c>
      <c r="C6" s="204">
        <v>61183</v>
      </c>
      <c r="D6" s="30">
        <v>55871</v>
      </c>
      <c r="E6" s="30">
        <v>56521</v>
      </c>
      <c r="F6" s="30">
        <v>55611</v>
      </c>
    </row>
    <row r="7" spans="1:6" ht="11.25" x14ac:dyDescent="0.2">
      <c r="A7" s="235" t="s">
        <v>78</v>
      </c>
      <c r="B7" s="30">
        <v>1719</v>
      </c>
      <c r="C7" s="204">
        <v>1684</v>
      </c>
      <c r="D7" s="30">
        <v>1472</v>
      </c>
      <c r="E7" s="30">
        <v>1257</v>
      </c>
      <c r="F7" s="30">
        <v>1085</v>
      </c>
    </row>
    <row r="8" spans="1:6" ht="11.25" x14ac:dyDescent="0.2">
      <c r="A8" s="235" t="s">
        <v>236</v>
      </c>
      <c r="B8" s="30">
        <v>220</v>
      </c>
      <c r="C8" s="204">
        <v>0</v>
      </c>
      <c r="D8" s="30">
        <v>0</v>
      </c>
      <c r="E8" s="30">
        <v>0</v>
      </c>
      <c r="F8" s="30">
        <v>0</v>
      </c>
    </row>
    <row r="9" spans="1:6" s="207" customFormat="1" ht="11.25" x14ac:dyDescent="0.2">
      <c r="A9" s="203" t="s">
        <v>79</v>
      </c>
      <c r="B9" s="205">
        <v>465760</v>
      </c>
      <c r="C9" s="206">
        <v>478727</v>
      </c>
      <c r="D9" s="205">
        <v>463712</v>
      </c>
      <c r="E9" s="205">
        <v>466413</v>
      </c>
      <c r="F9" s="205">
        <v>470902</v>
      </c>
    </row>
    <row r="10" spans="1:6" ht="11.25" x14ac:dyDescent="0.2">
      <c r="A10" s="203" t="s">
        <v>80</v>
      </c>
      <c r="B10" s="30"/>
      <c r="C10" s="28"/>
      <c r="D10" s="29"/>
      <c r="E10" s="29"/>
      <c r="F10" s="29"/>
    </row>
    <row r="11" spans="1:6" ht="11.25" x14ac:dyDescent="0.2">
      <c r="A11" s="203" t="s">
        <v>81</v>
      </c>
      <c r="B11" s="30"/>
      <c r="C11" s="28"/>
      <c r="D11" s="29"/>
      <c r="E11" s="29"/>
      <c r="F11" s="29"/>
    </row>
    <row r="12" spans="1:6" ht="11.25" x14ac:dyDescent="0.2">
      <c r="A12" s="208" t="s">
        <v>82</v>
      </c>
      <c r="B12" s="30"/>
      <c r="C12" s="28"/>
      <c r="D12" s="29"/>
      <c r="E12" s="29"/>
      <c r="F12" s="29"/>
    </row>
    <row r="13" spans="1:6" ht="22.5" x14ac:dyDescent="0.2">
      <c r="A13" s="236" t="s">
        <v>83</v>
      </c>
      <c r="B13" s="30">
        <v>1281</v>
      </c>
      <c r="C13" s="204">
        <v>2000</v>
      </c>
      <c r="D13" s="30">
        <v>2000</v>
      </c>
      <c r="E13" s="30">
        <v>2000</v>
      </c>
      <c r="F13" s="30">
        <v>2000</v>
      </c>
    </row>
    <row r="14" spans="1:6" ht="11.25" x14ac:dyDescent="0.2">
      <c r="A14" s="235" t="s">
        <v>84</v>
      </c>
      <c r="B14" s="30">
        <v>211</v>
      </c>
      <c r="C14" s="204">
        <v>165</v>
      </c>
      <c r="D14" s="30">
        <v>165</v>
      </c>
      <c r="E14" s="30">
        <v>165</v>
      </c>
      <c r="F14" s="30">
        <v>165</v>
      </c>
    </row>
    <row r="15" spans="1:6" ht="11.25" x14ac:dyDescent="0.2">
      <c r="A15" s="235" t="s">
        <v>85</v>
      </c>
      <c r="B15" s="30">
        <v>66381</v>
      </c>
      <c r="C15" s="204">
        <v>25597</v>
      </c>
      <c r="D15" s="30">
        <v>3584</v>
      </c>
      <c r="E15" s="30">
        <v>3584</v>
      </c>
      <c r="F15" s="30">
        <v>3584</v>
      </c>
    </row>
    <row r="16" spans="1:6" s="207" customFormat="1" ht="11.25" x14ac:dyDescent="0.2">
      <c r="A16" s="208" t="s">
        <v>86</v>
      </c>
      <c r="B16" s="205">
        <v>67873</v>
      </c>
      <c r="C16" s="206">
        <v>27762</v>
      </c>
      <c r="D16" s="205">
        <v>5749</v>
      </c>
      <c r="E16" s="205">
        <v>5749</v>
      </c>
      <c r="F16" s="205">
        <v>5749</v>
      </c>
    </row>
    <row r="17" spans="1:6" s="207" customFormat="1" ht="11.25" x14ac:dyDescent="0.2">
      <c r="A17" s="203" t="s">
        <v>87</v>
      </c>
      <c r="B17" s="205">
        <v>67873</v>
      </c>
      <c r="C17" s="206">
        <v>27762</v>
      </c>
      <c r="D17" s="205">
        <v>5749</v>
      </c>
      <c r="E17" s="205">
        <v>5749</v>
      </c>
      <c r="F17" s="205">
        <v>5749</v>
      </c>
    </row>
    <row r="18" spans="1:6" s="207" customFormat="1" ht="22.5" x14ac:dyDescent="0.2">
      <c r="A18" s="345" t="s">
        <v>88</v>
      </c>
      <c r="B18" s="188">
        <v>-397887</v>
      </c>
      <c r="C18" s="189">
        <v>-450965</v>
      </c>
      <c r="D18" s="188">
        <v>-457963</v>
      </c>
      <c r="E18" s="188">
        <v>-460664</v>
      </c>
      <c r="F18" s="188">
        <v>-465153</v>
      </c>
    </row>
    <row r="19" spans="1:6" ht="11.25" x14ac:dyDescent="0.2">
      <c r="A19" s="235" t="s">
        <v>89</v>
      </c>
      <c r="B19" s="209">
        <v>422001</v>
      </c>
      <c r="C19" s="210">
        <v>426323</v>
      </c>
      <c r="D19" s="209">
        <v>429989</v>
      </c>
      <c r="E19" s="209">
        <v>433263</v>
      </c>
      <c r="F19" s="209">
        <v>436339</v>
      </c>
    </row>
    <row r="20" spans="1:6" s="207" customFormat="1" ht="22.5" x14ac:dyDescent="0.2">
      <c r="A20" s="211" t="s">
        <v>90</v>
      </c>
      <c r="B20" s="188">
        <v>24114</v>
      </c>
      <c r="C20" s="189">
        <v>-24642</v>
      </c>
      <c r="D20" s="188">
        <v>-27974</v>
      </c>
      <c r="E20" s="188">
        <v>-27401</v>
      </c>
      <c r="F20" s="188">
        <v>-28814</v>
      </c>
    </row>
    <row r="21" spans="1:6" ht="11.25" x14ac:dyDescent="0.2">
      <c r="A21" s="203" t="s">
        <v>91</v>
      </c>
      <c r="B21" s="30"/>
      <c r="C21" s="28"/>
      <c r="D21" s="30"/>
      <c r="E21" s="30"/>
      <c r="F21" s="30"/>
    </row>
    <row r="22" spans="1:6" ht="11.25" x14ac:dyDescent="0.2">
      <c r="A22" s="235" t="s">
        <v>92</v>
      </c>
      <c r="B22" s="209">
        <v>3680</v>
      </c>
      <c r="C22" s="210">
        <v>0</v>
      </c>
      <c r="D22" s="209">
        <v>0</v>
      </c>
      <c r="E22" s="209">
        <v>0</v>
      </c>
      <c r="F22" s="209">
        <v>0</v>
      </c>
    </row>
    <row r="23" spans="1:6" s="207" customFormat="1" ht="11.25" x14ac:dyDescent="0.2">
      <c r="A23" s="203" t="s">
        <v>93</v>
      </c>
      <c r="B23" s="29">
        <v>3680</v>
      </c>
      <c r="C23" s="28">
        <v>0</v>
      </c>
      <c r="D23" s="29">
        <v>0</v>
      </c>
      <c r="E23" s="29">
        <v>0</v>
      </c>
      <c r="F23" s="29">
        <v>0</v>
      </c>
    </row>
    <row r="24" spans="1:6" s="207" customFormat="1" ht="11.25" x14ac:dyDescent="0.2">
      <c r="A24" s="203" t="s">
        <v>94</v>
      </c>
      <c r="B24" s="205">
        <v>27794</v>
      </c>
      <c r="C24" s="206">
        <v>-24642</v>
      </c>
      <c r="D24" s="205">
        <v>-27974</v>
      </c>
      <c r="E24" s="205">
        <v>-27401</v>
      </c>
      <c r="F24" s="205">
        <v>-28814</v>
      </c>
    </row>
    <row r="25" spans="1:6" s="207" customFormat="1" ht="33.75" x14ac:dyDescent="0.2">
      <c r="A25" s="212" t="s">
        <v>95</v>
      </c>
      <c r="B25" s="188">
        <v>27794</v>
      </c>
      <c r="C25" s="189">
        <v>-24642</v>
      </c>
      <c r="D25" s="188">
        <v>-27974</v>
      </c>
      <c r="E25" s="188">
        <v>-27401</v>
      </c>
      <c r="F25" s="188">
        <v>-28814</v>
      </c>
    </row>
    <row r="26" spans="1:6" ht="11.25" x14ac:dyDescent="0.2">
      <c r="A26" s="132"/>
      <c r="B26" s="30"/>
      <c r="C26" s="29"/>
      <c r="D26" s="30"/>
      <c r="E26" s="30"/>
      <c r="F26" s="30"/>
    </row>
    <row r="27" spans="1:6" ht="11.25" x14ac:dyDescent="0.2">
      <c r="A27" s="213" t="s">
        <v>96</v>
      </c>
      <c r="B27" s="7"/>
      <c r="C27" s="8"/>
      <c r="D27" s="7"/>
      <c r="E27" s="7"/>
      <c r="F27" s="7"/>
    </row>
    <row r="28" spans="1:6" ht="45" x14ac:dyDescent="0.2">
      <c r="A28" s="72"/>
      <c r="B28" s="115" t="s">
        <v>1</v>
      </c>
      <c r="C28" s="116" t="s">
        <v>51</v>
      </c>
      <c r="D28" s="115" t="s">
        <v>52</v>
      </c>
      <c r="E28" s="115" t="s">
        <v>53</v>
      </c>
      <c r="F28" s="115" t="s">
        <v>54</v>
      </c>
    </row>
    <row r="29" spans="1:6" s="207" customFormat="1" ht="33.75" x14ac:dyDescent="0.2">
      <c r="A29" s="215" t="s">
        <v>97</v>
      </c>
      <c r="B29" s="96">
        <v>27794</v>
      </c>
      <c r="C29" s="97">
        <v>-24642</v>
      </c>
      <c r="D29" s="96">
        <v>-27974</v>
      </c>
      <c r="E29" s="96">
        <v>-27401</v>
      </c>
      <c r="F29" s="96">
        <v>-28814</v>
      </c>
    </row>
    <row r="30" spans="1:6" ht="45" x14ac:dyDescent="0.2">
      <c r="A30" s="216" t="s">
        <v>98</v>
      </c>
      <c r="B30" s="7">
        <v>43441</v>
      </c>
      <c r="C30" s="246">
        <v>39775</v>
      </c>
      <c r="D30" s="7">
        <v>34463</v>
      </c>
      <c r="E30" s="7">
        <v>35113</v>
      </c>
      <c r="F30" s="7">
        <v>34203</v>
      </c>
    </row>
    <row r="31" spans="1:6" ht="22.5" x14ac:dyDescent="0.2">
      <c r="A31" s="216" t="s">
        <v>99</v>
      </c>
      <c r="B31" s="7">
        <v>21248</v>
      </c>
      <c r="C31" s="204">
        <v>21408</v>
      </c>
      <c r="D31" s="7">
        <v>21408</v>
      </c>
      <c r="E31" s="7">
        <v>21408</v>
      </c>
      <c r="F31" s="7">
        <v>21408</v>
      </c>
    </row>
    <row r="32" spans="1:6" ht="11.25" x14ac:dyDescent="0.2">
      <c r="A32" s="216" t="s">
        <v>100</v>
      </c>
      <c r="B32" s="7">
        <v>19070</v>
      </c>
      <c r="C32" s="246">
        <v>22863</v>
      </c>
      <c r="D32" s="7">
        <v>27897</v>
      </c>
      <c r="E32" s="7">
        <v>29120</v>
      </c>
      <c r="F32" s="7">
        <v>26797</v>
      </c>
    </row>
    <row r="33" spans="1:6" s="207" customFormat="1" ht="11.25" x14ac:dyDescent="0.2">
      <c r="A33" s="217" t="s">
        <v>101</v>
      </c>
      <c r="B33" s="190">
        <v>73413</v>
      </c>
      <c r="C33" s="191">
        <v>13678</v>
      </c>
      <c r="D33" s="190">
        <v>0</v>
      </c>
      <c r="E33" s="190">
        <v>0</v>
      </c>
      <c r="F33" s="190">
        <v>0</v>
      </c>
    </row>
    <row r="34" spans="1:6" ht="22.5" x14ac:dyDescent="0.2">
      <c r="A34" s="370" t="s">
        <v>102</v>
      </c>
      <c r="B34" s="370"/>
      <c r="C34" s="370"/>
      <c r="D34" s="343"/>
      <c r="E34" s="343"/>
      <c r="F34" s="343"/>
    </row>
    <row r="35" spans="1:6" ht="155.25" customHeight="1" x14ac:dyDescent="0.2">
      <c r="A35" s="377" t="s">
        <v>103</v>
      </c>
      <c r="B35" s="377"/>
      <c r="C35" s="377"/>
      <c r="D35" s="344"/>
      <c r="E35" s="344"/>
      <c r="F35" s="344"/>
    </row>
    <row r="36" spans="1:6" ht="11.25" x14ac:dyDescent="0.2">
      <c r="A36" s="214" t="s">
        <v>104</v>
      </c>
      <c r="B36" s="377"/>
      <c r="C36" s="377"/>
      <c r="D36" s="344"/>
      <c r="E36" s="344"/>
      <c r="F36" s="344"/>
    </row>
    <row r="37" spans="1:6" ht="12" customHeight="1" x14ac:dyDescent="0.2">
      <c r="A37" s="370"/>
      <c r="B37" s="370"/>
      <c r="C37" s="370"/>
      <c r="D37" s="343"/>
      <c r="E37" s="343"/>
      <c r="F37" s="343"/>
    </row>
  </sheetData>
  <pageMargins left="0.70866141732283472" right="0.70866141732283472" top="0.74803149606299213" bottom="0.74803149606299213" header="0.31496062992125984" footer="0.31496062992125984"/>
  <pageSetup paperSize="9" scale="66" orientation="portrait" r:id="rId1"/>
  <headerFooter>
    <oddHeader>&amp;L&amp;A</oddHeader>
    <oddFooter>&amp;R&amp;P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8"/>
  </sheetPr>
  <dimension ref="A1:F48"/>
  <sheetViews>
    <sheetView showGridLines="0" zoomScale="110" zoomScaleNormal="110" workbookViewId="0">
      <selection activeCell="G20" sqref="G20"/>
    </sheetView>
  </sheetViews>
  <sheetFormatPr defaultColWidth="8" defaultRowHeight="12" customHeight="1" x14ac:dyDescent="0.25"/>
  <cols>
    <col min="1" max="1" width="30.7109375" style="60" customWidth="1"/>
    <col min="2" max="6" width="8.28515625" style="60" customWidth="1"/>
    <col min="7" max="16384" width="8" style="60"/>
  </cols>
  <sheetData>
    <row r="1" spans="1:6" ht="22.5" x14ac:dyDescent="0.2">
      <c r="A1" s="396" t="s">
        <v>105</v>
      </c>
    </row>
    <row r="2" spans="1:6" s="31" customFormat="1" ht="45" x14ac:dyDescent="0.2">
      <c r="A2" s="73"/>
      <c r="B2" s="115" t="s">
        <v>1</v>
      </c>
      <c r="C2" s="116" t="s">
        <v>51</v>
      </c>
      <c r="D2" s="115" t="s">
        <v>52</v>
      </c>
      <c r="E2" s="115" t="s">
        <v>53</v>
      </c>
      <c r="F2" s="115" t="s">
        <v>54</v>
      </c>
    </row>
    <row r="3" spans="1:6" ht="11.25" x14ac:dyDescent="0.2">
      <c r="A3" s="2" t="s">
        <v>106</v>
      </c>
      <c r="B3" s="254"/>
      <c r="C3" s="255"/>
      <c r="D3" s="254"/>
      <c r="E3" s="254"/>
      <c r="F3" s="254"/>
    </row>
    <row r="4" spans="1:6" ht="11.25" x14ac:dyDescent="0.2">
      <c r="A4" s="2" t="s">
        <v>107</v>
      </c>
      <c r="B4" s="254"/>
      <c r="C4" s="255"/>
      <c r="D4" s="254"/>
      <c r="E4" s="254"/>
      <c r="F4" s="254"/>
    </row>
    <row r="5" spans="1:6" ht="11.25" x14ac:dyDescent="0.2">
      <c r="A5" s="61" t="s">
        <v>108</v>
      </c>
      <c r="B5" s="254">
        <v>72743</v>
      </c>
      <c r="C5" s="255">
        <v>72743</v>
      </c>
      <c r="D5" s="254">
        <v>72743</v>
      </c>
      <c r="E5" s="254">
        <v>72743</v>
      </c>
      <c r="F5" s="254">
        <v>72743</v>
      </c>
    </row>
    <row r="6" spans="1:6" ht="11.25" x14ac:dyDescent="0.2">
      <c r="A6" s="51" t="s">
        <v>109</v>
      </c>
      <c r="B6" s="254">
        <v>142066</v>
      </c>
      <c r="C6" s="255">
        <v>135259</v>
      </c>
      <c r="D6" s="254">
        <v>134952</v>
      </c>
      <c r="E6" s="254">
        <v>134952</v>
      </c>
      <c r="F6" s="254">
        <v>134972</v>
      </c>
    </row>
    <row r="7" spans="1:6" s="62" customFormat="1" ht="10.5" x14ac:dyDescent="0.15">
      <c r="A7" s="62" t="s">
        <v>110</v>
      </c>
      <c r="B7" s="247">
        <v>214809</v>
      </c>
      <c r="C7" s="256">
        <v>208002</v>
      </c>
      <c r="D7" s="247">
        <v>207695</v>
      </c>
      <c r="E7" s="247">
        <v>207695</v>
      </c>
      <c r="F7" s="247">
        <v>207715</v>
      </c>
    </row>
    <row r="8" spans="1:6" ht="11.25" x14ac:dyDescent="0.2">
      <c r="A8" s="2" t="s">
        <v>111</v>
      </c>
      <c r="B8" s="254"/>
      <c r="C8" s="255"/>
      <c r="D8" s="254"/>
      <c r="E8" s="254"/>
      <c r="F8" s="254"/>
    </row>
    <row r="9" spans="1:6" ht="11.25" x14ac:dyDescent="0.2">
      <c r="A9" s="61" t="s">
        <v>112</v>
      </c>
      <c r="B9" s="254">
        <v>190642</v>
      </c>
      <c r="C9" s="255">
        <v>166611</v>
      </c>
      <c r="D9" s="254">
        <v>141783</v>
      </c>
      <c r="E9" s="254">
        <v>117932</v>
      </c>
      <c r="F9" s="254">
        <v>93004</v>
      </c>
    </row>
    <row r="10" spans="1:6" ht="11.25" x14ac:dyDescent="0.2">
      <c r="A10" s="61" t="s">
        <v>113</v>
      </c>
      <c r="B10" s="254">
        <v>24414</v>
      </c>
      <c r="C10" s="255">
        <v>19379</v>
      </c>
      <c r="D10" s="254">
        <v>17097</v>
      </c>
      <c r="E10" s="254">
        <v>15783</v>
      </c>
      <c r="F10" s="254">
        <v>14163</v>
      </c>
    </row>
    <row r="11" spans="1:6" ht="11.25" x14ac:dyDescent="0.2">
      <c r="A11" s="61" t="s">
        <v>114</v>
      </c>
      <c r="B11" s="254">
        <v>105375</v>
      </c>
      <c r="C11" s="255">
        <v>120318</v>
      </c>
      <c r="D11" s="254">
        <v>115390</v>
      </c>
      <c r="E11" s="254">
        <v>109185</v>
      </c>
      <c r="F11" s="254">
        <v>106019</v>
      </c>
    </row>
    <row r="12" spans="1:6" ht="11.25" x14ac:dyDescent="0.2">
      <c r="A12" s="61" t="s">
        <v>115</v>
      </c>
      <c r="B12" s="254">
        <v>14332</v>
      </c>
      <c r="C12" s="255">
        <v>14332</v>
      </c>
      <c r="D12" s="254">
        <v>14332</v>
      </c>
      <c r="E12" s="254">
        <v>14332</v>
      </c>
      <c r="F12" s="254">
        <v>14332</v>
      </c>
    </row>
    <row r="13" spans="1:6" s="62" customFormat="1" ht="10.5" x14ac:dyDescent="0.15">
      <c r="A13" s="3" t="s">
        <v>116</v>
      </c>
      <c r="B13" s="247">
        <v>334763</v>
      </c>
      <c r="C13" s="256">
        <v>320640</v>
      </c>
      <c r="D13" s="247">
        <v>288602</v>
      </c>
      <c r="E13" s="247">
        <v>257232</v>
      </c>
      <c r="F13" s="247">
        <v>227518</v>
      </c>
    </row>
    <row r="14" spans="1:6" s="59" customFormat="1" ht="11.25" x14ac:dyDescent="0.2">
      <c r="A14" s="59" t="s">
        <v>117</v>
      </c>
      <c r="B14" s="257">
        <v>549572</v>
      </c>
      <c r="C14" s="258">
        <v>528642</v>
      </c>
      <c r="D14" s="257">
        <v>496297</v>
      </c>
      <c r="E14" s="257">
        <v>464927</v>
      </c>
      <c r="F14" s="257">
        <v>435233</v>
      </c>
    </row>
    <row r="15" spans="1:6" ht="11.25" x14ac:dyDescent="0.2">
      <c r="A15" s="4" t="s">
        <v>118</v>
      </c>
      <c r="B15" s="254"/>
      <c r="C15" s="255"/>
      <c r="D15" s="254"/>
      <c r="E15" s="254"/>
      <c r="F15" s="254"/>
    </row>
    <row r="16" spans="1:6" ht="11.25" x14ac:dyDescent="0.2">
      <c r="A16" s="2" t="s">
        <v>119</v>
      </c>
      <c r="B16" s="254"/>
      <c r="C16" s="255"/>
      <c r="D16" s="254"/>
      <c r="E16" s="254"/>
      <c r="F16" s="254"/>
    </row>
    <row r="17" spans="1:6" ht="11.25" x14ac:dyDescent="0.2">
      <c r="A17" s="35" t="s">
        <v>76</v>
      </c>
      <c r="B17" s="254">
        <v>29510</v>
      </c>
      <c r="C17" s="255">
        <v>29178</v>
      </c>
      <c r="D17" s="254">
        <v>28851</v>
      </c>
      <c r="E17" s="254">
        <v>28831</v>
      </c>
      <c r="F17" s="254">
        <v>28831</v>
      </c>
    </row>
    <row r="18" spans="1:6" ht="11.25" x14ac:dyDescent="0.2">
      <c r="A18" s="5" t="s">
        <v>120</v>
      </c>
      <c r="B18" s="254">
        <v>35345</v>
      </c>
      <c r="C18" s="255">
        <v>35345</v>
      </c>
      <c r="D18" s="254">
        <v>35345</v>
      </c>
      <c r="E18" s="254">
        <v>35345</v>
      </c>
      <c r="F18" s="254">
        <v>35345</v>
      </c>
    </row>
    <row r="19" spans="1:6" s="62" customFormat="1" ht="10.5" x14ac:dyDescent="0.15">
      <c r="A19" s="6" t="s">
        <v>121</v>
      </c>
      <c r="B19" s="247">
        <v>64855</v>
      </c>
      <c r="C19" s="256">
        <v>64523</v>
      </c>
      <c r="D19" s="247">
        <v>64196</v>
      </c>
      <c r="E19" s="247">
        <v>64176</v>
      </c>
      <c r="F19" s="247">
        <v>64176</v>
      </c>
    </row>
    <row r="20" spans="1:6" ht="11.25" x14ac:dyDescent="0.2">
      <c r="A20" s="4" t="s">
        <v>314</v>
      </c>
      <c r="B20" s="254"/>
      <c r="C20" s="255"/>
      <c r="D20" s="254"/>
      <c r="E20" s="254"/>
      <c r="F20" s="254"/>
    </row>
    <row r="21" spans="1:6" ht="11.25" x14ac:dyDescent="0.2">
      <c r="A21" s="35" t="s">
        <v>122</v>
      </c>
      <c r="B21" s="254">
        <v>185524</v>
      </c>
      <c r="C21" s="255">
        <v>162661</v>
      </c>
      <c r="D21" s="254">
        <v>134764</v>
      </c>
      <c r="E21" s="254">
        <v>105644</v>
      </c>
      <c r="F21" s="254">
        <v>78847</v>
      </c>
    </row>
    <row r="22" spans="1:6" s="62" customFormat="1" ht="10.5" x14ac:dyDescent="0.15">
      <c r="A22" s="6" t="s">
        <v>315</v>
      </c>
      <c r="B22" s="247">
        <v>185524</v>
      </c>
      <c r="C22" s="256">
        <v>162661</v>
      </c>
      <c r="D22" s="247">
        <v>134764</v>
      </c>
      <c r="E22" s="247">
        <v>105644</v>
      </c>
      <c r="F22" s="247">
        <v>78847</v>
      </c>
    </row>
    <row r="23" spans="1:6" ht="11.25" x14ac:dyDescent="0.2">
      <c r="A23" s="4" t="s">
        <v>123</v>
      </c>
      <c r="B23" s="254"/>
      <c r="C23" s="255"/>
      <c r="D23" s="254"/>
      <c r="E23" s="254"/>
      <c r="F23" s="254"/>
    </row>
    <row r="24" spans="1:6" ht="11.25" x14ac:dyDescent="0.2">
      <c r="A24" s="5" t="s">
        <v>124</v>
      </c>
      <c r="B24" s="254">
        <v>77490</v>
      </c>
      <c r="C24" s="255">
        <v>77490</v>
      </c>
      <c r="D24" s="254">
        <v>77490</v>
      </c>
      <c r="E24" s="254">
        <v>77490</v>
      </c>
      <c r="F24" s="254">
        <v>77490</v>
      </c>
    </row>
    <row r="25" spans="1:6" ht="11.25" x14ac:dyDescent="0.2">
      <c r="A25" s="5" t="s">
        <v>125</v>
      </c>
      <c r="B25" s="254">
        <v>5131</v>
      </c>
      <c r="C25" s="255">
        <v>5156</v>
      </c>
      <c r="D25" s="254">
        <v>5176</v>
      </c>
      <c r="E25" s="254">
        <v>5196</v>
      </c>
      <c r="F25" s="254">
        <v>5216</v>
      </c>
    </row>
    <row r="26" spans="1:6" s="62" customFormat="1" ht="10.5" x14ac:dyDescent="0.15">
      <c r="A26" s="6" t="s">
        <v>126</v>
      </c>
      <c r="B26" s="247">
        <v>82621</v>
      </c>
      <c r="C26" s="256">
        <v>82646</v>
      </c>
      <c r="D26" s="247">
        <v>82666</v>
      </c>
      <c r="E26" s="247">
        <v>82686</v>
      </c>
      <c r="F26" s="247">
        <v>82706</v>
      </c>
    </row>
    <row r="27" spans="1:6" s="59" customFormat="1" ht="11.25" x14ac:dyDescent="0.2">
      <c r="A27" s="4" t="s">
        <v>127</v>
      </c>
      <c r="B27" s="257">
        <v>333000</v>
      </c>
      <c r="C27" s="258">
        <v>309830</v>
      </c>
      <c r="D27" s="257">
        <v>281626</v>
      </c>
      <c r="E27" s="257">
        <v>252506</v>
      </c>
      <c r="F27" s="257">
        <v>225729</v>
      </c>
    </row>
    <row r="28" spans="1:6" ht="11.25" x14ac:dyDescent="0.2">
      <c r="A28" s="261" t="s">
        <v>128</v>
      </c>
      <c r="B28" s="259">
        <v>216572</v>
      </c>
      <c r="C28" s="260">
        <v>218812</v>
      </c>
      <c r="D28" s="259">
        <v>214671</v>
      </c>
      <c r="E28" s="259">
        <v>212421</v>
      </c>
      <c r="F28" s="259">
        <v>209504</v>
      </c>
    </row>
    <row r="29" spans="1:6" ht="11.25" x14ac:dyDescent="0.2">
      <c r="A29" s="25" t="s">
        <v>129</v>
      </c>
      <c r="B29" s="250"/>
      <c r="C29" s="157"/>
      <c r="D29" s="250"/>
      <c r="E29" s="250"/>
      <c r="F29" s="250"/>
    </row>
    <row r="30" spans="1:6" ht="11.25" x14ac:dyDescent="0.2">
      <c r="A30" s="25" t="s">
        <v>130</v>
      </c>
      <c r="B30" s="250"/>
      <c r="C30" s="157"/>
      <c r="D30" s="250"/>
      <c r="E30" s="250"/>
      <c r="F30" s="250"/>
    </row>
    <row r="31" spans="1:6" ht="11.25" x14ac:dyDescent="0.2">
      <c r="A31" s="50" t="s">
        <v>131</v>
      </c>
      <c r="B31" s="250">
        <v>525368</v>
      </c>
      <c r="C31" s="157">
        <v>552250</v>
      </c>
      <c r="D31" s="250">
        <v>576083</v>
      </c>
      <c r="E31" s="250">
        <v>601234</v>
      </c>
      <c r="F31" s="250">
        <v>627131</v>
      </c>
    </row>
    <row r="32" spans="1:6" ht="11.25" x14ac:dyDescent="0.2">
      <c r="A32" s="50" t="s">
        <v>132</v>
      </c>
      <c r="B32" s="250">
        <v>26180</v>
      </c>
      <c r="C32" s="157">
        <v>26180</v>
      </c>
      <c r="D32" s="250">
        <v>26180</v>
      </c>
      <c r="E32" s="250">
        <v>26180</v>
      </c>
      <c r="F32" s="250">
        <v>26180</v>
      </c>
    </row>
    <row r="33" spans="1:6" ht="22.5" x14ac:dyDescent="0.2">
      <c r="A33" s="74" t="s">
        <v>133</v>
      </c>
      <c r="B33" s="250">
        <v>-334976</v>
      </c>
      <c r="C33" s="157">
        <v>-359618</v>
      </c>
      <c r="D33" s="250">
        <v>-387592</v>
      </c>
      <c r="E33" s="250">
        <v>-414993</v>
      </c>
      <c r="F33" s="250">
        <v>-443807</v>
      </c>
    </row>
    <row r="34" spans="1:6" ht="11.25" x14ac:dyDescent="0.15">
      <c r="A34" s="37" t="s">
        <v>134</v>
      </c>
      <c r="B34" s="247">
        <v>216572</v>
      </c>
      <c r="C34" s="256">
        <v>218812</v>
      </c>
      <c r="D34" s="247">
        <v>214671</v>
      </c>
      <c r="E34" s="247">
        <v>212421</v>
      </c>
      <c r="F34" s="247">
        <v>209504</v>
      </c>
    </row>
    <row r="35" spans="1:6" ht="11.25" x14ac:dyDescent="0.2">
      <c r="A35" s="63" t="s">
        <v>135</v>
      </c>
      <c r="B35" s="363">
        <v>216572</v>
      </c>
      <c r="C35" s="364">
        <v>218812</v>
      </c>
      <c r="D35" s="259">
        <v>214671</v>
      </c>
      <c r="E35" s="259">
        <v>212421</v>
      </c>
      <c r="F35" s="259">
        <v>209504</v>
      </c>
    </row>
    <row r="36" spans="1:6" ht="22.5" x14ac:dyDescent="0.2">
      <c r="A36" s="346" t="s">
        <v>136</v>
      </c>
      <c r="B36" s="346"/>
      <c r="C36" s="346"/>
      <c r="D36" s="23"/>
      <c r="E36" s="23"/>
      <c r="F36" s="23"/>
    </row>
    <row r="37" spans="1:6" ht="22.5" x14ac:dyDescent="0.25">
      <c r="A37" s="219" t="s">
        <v>137</v>
      </c>
      <c r="B37" s="23"/>
      <c r="C37" s="23"/>
      <c r="D37" s="347"/>
      <c r="E37" s="347"/>
      <c r="F37" s="347"/>
    </row>
    <row r="38" spans="1:6" ht="12" customHeight="1" x14ac:dyDescent="0.25">
      <c r="A38" s="23"/>
      <c r="B38" s="23"/>
      <c r="C38" s="23"/>
      <c r="D38" s="347"/>
      <c r="E38" s="347"/>
      <c r="F38" s="347"/>
    </row>
    <row r="39" spans="1:6" ht="12" customHeight="1" x14ac:dyDescent="0.25">
      <c r="A39" s="23"/>
      <c r="B39" s="23"/>
      <c r="C39" s="23"/>
      <c r="D39" s="23"/>
      <c r="E39" s="23"/>
      <c r="F39" s="23"/>
    </row>
    <row r="40" spans="1:6" ht="12" customHeight="1" x14ac:dyDescent="0.25">
      <c r="A40" s="23"/>
      <c r="B40" s="23"/>
      <c r="C40" s="23"/>
      <c r="D40" s="23"/>
      <c r="E40" s="23"/>
      <c r="F40" s="23"/>
    </row>
    <row r="41" spans="1:6" ht="12" customHeight="1" x14ac:dyDescent="0.25">
      <c r="A41" s="23"/>
      <c r="B41" s="23"/>
      <c r="C41" s="23"/>
      <c r="D41" s="23"/>
      <c r="E41" s="23"/>
      <c r="F41" s="23"/>
    </row>
    <row r="42" spans="1:6" ht="12" customHeight="1" x14ac:dyDescent="0.25">
      <c r="A42" s="23"/>
      <c r="B42" s="23"/>
      <c r="C42" s="184"/>
      <c r="D42" s="23"/>
      <c r="E42" s="23"/>
      <c r="F42" s="23"/>
    </row>
    <row r="43" spans="1:6" ht="12" customHeight="1" x14ac:dyDescent="0.25">
      <c r="A43" s="23"/>
      <c r="B43" s="23"/>
      <c r="C43" s="23"/>
      <c r="D43" s="23"/>
      <c r="E43" s="23"/>
      <c r="F43" s="23"/>
    </row>
    <row r="44" spans="1:6" ht="12" customHeight="1" x14ac:dyDescent="0.25">
      <c r="A44" s="23"/>
      <c r="B44" s="23"/>
      <c r="C44" s="23"/>
      <c r="D44" s="23"/>
      <c r="E44" s="23"/>
      <c r="F44" s="23"/>
    </row>
    <row r="45" spans="1:6" ht="12" customHeight="1" x14ac:dyDescent="0.25">
      <c r="A45" s="23"/>
      <c r="B45" s="23"/>
      <c r="C45" s="23"/>
      <c r="D45" s="23"/>
      <c r="E45" s="23"/>
      <c r="F45" s="23"/>
    </row>
    <row r="46" spans="1:6" ht="12" customHeight="1" x14ac:dyDescent="0.25">
      <c r="A46" s="23"/>
      <c r="B46" s="23"/>
      <c r="C46" s="23"/>
      <c r="D46" s="23"/>
      <c r="E46" s="23"/>
      <c r="F46" s="23"/>
    </row>
    <row r="47" spans="1:6" ht="12" customHeight="1" x14ac:dyDescent="0.25">
      <c r="A47" s="23"/>
      <c r="B47" s="23"/>
      <c r="C47" s="23"/>
      <c r="D47" s="23"/>
      <c r="E47" s="23"/>
      <c r="F47" s="23"/>
    </row>
    <row r="48" spans="1:6" ht="12" customHeight="1" x14ac:dyDescent="0.25">
      <c r="A48" s="23"/>
      <c r="B48" s="23"/>
      <c r="C48" s="23"/>
      <c r="D48" s="23"/>
      <c r="E48" s="23"/>
      <c r="F48" s="23"/>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8"/>
    <pageSetUpPr fitToPage="1"/>
  </sheetPr>
  <dimension ref="A1:F42"/>
  <sheetViews>
    <sheetView showGridLines="0" workbookViewId="0">
      <selection activeCell="C28" sqref="C28"/>
    </sheetView>
  </sheetViews>
  <sheetFormatPr defaultColWidth="8" defaultRowHeight="12" customHeight="1" x14ac:dyDescent="0.25"/>
  <cols>
    <col min="1" max="1" width="30.7109375" style="23" customWidth="1"/>
    <col min="2" max="3" width="8.28515625" style="49" customWidth="1"/>
    <col min="4" max="4" width="9" style="49" customWidth="1"/>
    <col min="5" max="5" width="8.28515625" style="49" customWidth="1"/>
    <col min="6" max="6" width="7.42578125" style="23" customWidth="1"/>
    <col min="7" max="16384" width="8" style="23"/>
  </cols>
  <sheetData>
    <row r="1" spans="1:6" ht="45" x14ac:dyDescent="0.25">
      <c r="A1" s="348" t="s">
        <v>138</v>
      </c>
      <c r="B1" s="349"/>
      <c r="C1" s="349"/>
      <c r="D1" s="349"/>
      <c r="E1" s="349"/>
    </row>
    <row r="2" spans="1:6" s="49" customFormat="1" ht="47.25" customHeight="1" x14ac:dyDescent="0.25">
      <c r="A2" s="77"/>
      <c r="B2" s="99" t="s">
        <v>139</v>
      </c>
      <c r="C2" s="99" t="s">
        <v>140</v>
      </c>
      <c r="D2" s="99" t="s">
        <v>141</v>
      </c>
      <c r="E2" s="99" t="s">
        <v>142</v>
      </c>
    </row>
    <row r="3" spans="1:6" s="49" customFormat="1" ht="11.25" x14ac:dyDescent="0.25">
      <c r="A3" s="348" t="s">
        <v>143</v>
      </c>
      <c r="B3" s="14"/>
      <c r="C3" s="14"/>
      <c r="D3" s="14"/>
      <c r="E3" s="14"/>
      <c r="F3" s="64"/>
    </row>
    <row r="4" spans="1:6" ht="22.5" x14ac:dyDescent="0.2">
      <c r="A4" s="76" t="s">
        <v>144</v>
      </c>
      <c r="B4" s="250">
        <v>-334976</v>
      </c>
      <c r="C4" s="250">
        <v>26180</v>
      </c>
      <c r="D4" s="250">
        <v>525368</v>
      </c>
      <c r="E4" s="250">
        <v>216572</v>
      </c>
    </row>
    <row r="5" spans="1:6" s="52" customFormat="1" ht="10.5" x14ac:dyDescent="0.15">
      <c r="A5" s="65" t="s">
        <v>145</v>
      </c>
      <c r="B5" s="247">
        <v>-334976</v>
      </c>
      <c r="C5" s="247">
        <v>26180</v>
      </c>
      <c r="D5" s="247">
        <v>525368</v>
      </c>
      <c r="E5" s="247">
        <v>216572</v>
      </c>
    </row>
    <row r="6" spans="1:6" ht="11.25" x14ac:dyDescent="0.2">
      <c r="A6" s="349" t="s">
        <v>146</v>
      </c>
      <c r="B6" s="250"/>
      <c r="C6" s="250"/>
      <c r="D6" s="250"/>
      <c r="E6" s="250"/>
    </row>
    <row r="7" spans="1:6" ht="11.25" hidden="1" customHeight="1" x14ac:dyDescent="0.2">
      <c r="A7" s="50" t="s">
        <v>147</v>
      </c>
      <c r="B7" s="250"/>
      <c r="C7" s="250"/>
      <c r="D7" s="250"/>
      <c r="E7" s="250">
        <v>0</v>
      </c>
      <c r="F7" s="49"/>
    </row>
    <row r="8" spans="1:6" ht="11.25" x14ac:dyDescent="0.2">
      <c r="A8" s="51" t="s">
        <v>148</v>
      </c>
      <c r="B8" s="250">
        <v>-24642</v>
      </c>
      <c r="C8" s="250">
        <v>0</v>
      </c>
      <c r="D8" s="250">
        <v>0</v>
      </c>
      <c r="E8" s="250">
        <v>-24642</v>
      </c>
      <c r="F8" s="49"/>
    </row>
    <row r="9" spans="1:6" s="52" customFormat="1" ht="10.5" x14ac:dyDescent="0.15">
      <c r="A9" s="65" t="s">
        <v>149</v>
      </c>
      <c r="B9" s="251">
        <v>-24642</v>
      </c>
      <c r="C9" s="251">
        <v>0</v>
      </c>
      <c r="D9" s="251">
        <v>0</v>
      </c>
      <c r="E9" s="251">
        <v>-24642</v>
      </c>
      <c r="F9" s="66"/>
    </row>
    <row r="10" spans="1:6" ht="11.25" x14ac:dyDescent="0.2">
      <c r="A10" s="349" t="s">
        <v>150</v>
      </c>
      <c r="B10" s="250"/>
      <c r="C10" s="250"/>
      <c r="D10" s="250"/>
      <c r="E10" s="250"/>
    </row>
    <row r="11" spans="1:6" ht="12" customHeight="1" x14ac:dyDescent="0.25">
      <c r="A11" s="100" t="s">
        <v>151</v>
      </c>
      <c r="B11" s="250"/>
      <c r="C11" s="250"/>
      <c r="D11" s="250"/>
      <c r="E11" s="250"/>
      <c r="F11" s="38"/>
    </row>
    <row r="12" spans="1:6" ht="12" customHeight="1" x14ac:dyDescent="0.25">
      <c r="A12" s="39" t="s">
        <v>152</v>
      </c>
      <c r="B12" s="250">
        <v>0</v>
      </c>
      <c r="C12" s="250">
        <v>0</v>
      </c>
      <c r="D12" s="250">
        <v>5824</v>
      </c>
      <c r="E12" s="250">
        <v>5824</v>
      </c>
      <c r="F12" s="38"/>
    </row>
    <row r="13" spans="1:6" s="38" customFormat="1" ht="12" customHeight="1" x14ac:dyDescent="0.25">
      <c r="A13" s="67" t="s">
        <v>153</v>
      </c>
      <c r="B13" s="252">
        <v>0</v>
      </c>
      <c r="C13" s="252">
        <v>0</v>
      </c>
      <c r="D13" s="252">
        <v>21058</v>
      </c>
      <c r="E13" s="252">
        <v>21058</v>
      </c>
    </row>
    <row r="14" spans="1:6" s="52" customFormat="1" ht="21" x14ac:dyDescent="0.15">
      <c r="A14" s="101" t="s">
        <v>154</v>
      </c>
      <c r="B14" s="247">
        <v>0</v>
      </c>
      <c r="C14" s="247">
        <v>0</v>
      </c>
      <c r="D14" s="247">
        <v>26882</v>
      </c>
      <c r="E14" s="247">
        <v>26882</v>
      </c>
    </row>
    <row r="15" spans="1:6" s="24" customFormat="1" ht="22.5" x14ac:dyDescent="0.2">
      <c r="A15" s="348" t="s">
        <v>155</v>
      </c>
      <c r="B15" s="248">
        <v>-359618</v>
      </c>
      <c r="C15" s="248">
        <v>26180</v>
      </c>
      <c r="D15" s="248">
        <v>552250</v>
      </c>
      <c r="E15" s="248">
        <v>218812</v>
      </c>
    </row>
    <row r="16" spans="1:6" s="24" customFormat="1" ht="22.5" x14ac:dyDescent="0.2">
      <c r="A16" s="75" t="s">
        <v>156</v>
      </c>
      <c r="B16" s="249">
        <v>-359618</v>
      </c>
      <c r="C16" s="249">
        <v>26180</v>
      </c>
      <c r="D16" s="249">
        <v>552250</v>
      </c>
      <c r="E16" s="249">
        <v>218812</v>
      </c>
      <c r="F16" s="24">
        <v>0</v>
      </c>
    </row>
    <row r="17" spans="1:5" ht="12" customHeight="1" x14ac:dyDescent="0.25">
      <c r="A17" s="347" t="s">
        <v>136</v>
      </c>
      <c r="B17" s="347"/>
      <c r="C17" s="347"/>
      <c r="D17" s="347"/>
      <c r="E17" s="347"/>
    </row>
    <row r="18" spans="1:5" ht="11.25" x14ac:dyDescent="0.25">
      <c r="A18" s="350"/>
      <c r="B18" s="350"/>
      <c r="C18" s="350"/>
      <c r="D18" s="350"/>
      <c r="E18" s="350"/>
    </row>
    <row r="19" spans="1:5" ht="12" customHeight="1" x14ac:dyDescent="0.25">
      <c r="A19" s="123"/>
      <c r="B19" s="347"/>
      <c r="C19" s="347"/>
      <c r="D19" s="347"/>
      <c r="E19" s="347"/>
    </row>
    <row r="20" spans="1:5" ht="12" customHeight="1" x14ac:dyDescent="0.25">
      <c r="A20" s="347"/>
      <c r="B20" s="347"/>
      <c r="C20" s="347"/>
      <c r="D20" s="347"/>
      <c r="E20" s="347"/>
    </row>
    <row r="21" spans="1:5" ht="12" customHeight="1" x14ac:dyDescent="0.25">
      <c r="A21" s="347"/>
      <c r="B21" s="347"/>
      <c r="C21" s="347"/>
      <c r="D21" s="347"/>
      <c r="E21" s="347"/>
    </row>
    <row r="22" spans="1:5" ht="12" customHeight="1" x14ac:dyDescent="0.25">
      <c r="A22" s="347"/>
      <c r="B22" s="347"/>
      <c r="C22" s="347"/>
      <c r="D22" s="347"/>
      <c r="E22" s="347"/>
    </row>
    <row r="30" spans="1:5" ht="12" customHeight="1" x14ac:dyDescent="0.25">
      <c r="B30" s="23"/>
      <c r="C30" s="23"/>
    </row>
    <row r="32" spans="1:5" ht="12" customHeight="1" x14ac:dyDescent="0.25">
      <c r="B32" s="23"/>
      <c r="C32" s="23"/>
    </row>
    <row r="33" spans="2:3" ht="12" customHeight="1" x14ac:dyDescent="0.25">
      <c r="B33" s="23"/>
      <c r="C33" s="23"/>
    </row>
    <row r="34" spans="2:3" ht="12" customHeight="1" x14ac:dyDescent="0.25">
      <c r="B34" s="23"/>
      <c r="C34" s="23"/>
    </row>
    <row r="36" spans="2:3" ht="12" customHeight="1" x14ac:dyDescent="0.25">
      <c r="B36" s="23"/>
      <c r="C36" s="23"/>
    </row>
    <row r="37" spans="2:3" ht="12" customHeight="1" x14ac:dyDescent="0.25">
      <c r="B37" s="23"/>
      <c r="C37" s="23"/>
    </row>
    <row r="38" spans="2:3" ht="12" customHeight="1" x14ac:dyDescent="0.25">
      <c r="B38" s="23"/>
      <c r="C38" s="23"/>
    </row>
    <row r="39" spans="2:3" ht="12" customHeight="1" x14ac:dyDescent="0.25">
      <c r="B39" s="23"/>
      <c r="C39" s="23"/>
    </row>
    <row r="40" spans="2:3" ht="12" customHeight="1" x14ac:dyDescent="0.25">
      <c r="B40" s="23"/>
      <c r="C40" s="23"/>
    </row>
    <row r="41" spans="2:3" ht="12" customHeight="1" x14ac:dyDescent="0.25">
      <c r="B41" s="23"/>
      <c r="C41" s="23"/>
    </row>
    <row r="42" spans="2:3" ht="12" customHeight="1" x14ac:dyDescent="0.25">
      <c r="B42" s="23"/>
      <c r="C42" s="23"/>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8"/>
    <pageSetUpPr fitToPage="1"/>
  </sheetPr>
  <dimension ref="A1:G40"/>
  <sheetViews>
    <sheetView showGridLines="0" zoomScaleNormal="100" workbookViewId="0">
      <selection activeCell="B42" sqref="B42"/>
    </sheetView>
  </sheetViews>
  <sheetFormatPr defaultColWidth="8" defaultRowHeight="12" customHeight="1" x14ac:dyDescent="0.25"/>
  <cols>
    <col min="1" max="1" width="30.7109375" style="23" customWidth="1"/>
    <col min="2" max="6" width="8.28515625" style="23" customWidth="1"/>
    <col min="7" max="16384" width="8" style="23"/>
  </cols>
  <sheetData>
    <row r="1" spans="1:6" ht="33.75" x14ac:dyDescent="0.25">
      <c r="A1" s="58" t="s">
        <v>160</v>
      </c>
    </row>
    <row r="2" spans="1:6" ht="45" x14ac:dyDescent="0.25">
      <c r="A2" s="73"/>
      <c r="B2" s="115" t="s">
        <v>1</v>
      </c>
      <c r="C2" s="116" t="s">
        <v>51</v>
      </c>
      <c r="D2" s="115" t="s">
        <v>52</v>
      </c>
      <c r="E2" s="115" t="s">
        <v>53</v>
      </c>
      <c r="F2" s="115" t="s">
        <v>54</v>
      </c>
    </row>
    <row r="3" spans="1:6" ht="11.25" x14ac:dyDescent="0.2">
      <c r="A3" s="25" t="s">
        <v>161</v>
      </c>
      <c r="B3" s="250"/>
      <c r="C3" s="157"/>
      <c r="D3" s="250"/>
      <c r="E3" s="250"/>
      <c r="F3" s="250"/>
    </row>
    <row r="4" spans="1:6" ht="11.25" x14ac:dyDescent="0.2">
      <c r="A4" s="27" t="s">
        <v>162</v>
      </c>
      <c r="B4" s="250"/>
      <c r="C4" s="157"/>
      <c r="D4" s="250"/>
      <c r="E4" s="250"/>
      <c r="F4" s="250"/>
    </row>
    <row r="5" spans="1:6" ht="11.25" x14ac:dyDescent="0.2">
      <c r="A5" s="50" t="s">
        <v>163</v>
      </c>
      <c r="B5" s="250"/>
      <c r="C5" s="157"/>
      <c r="D5" s="250"/>
      <c r="E5" s="250"/>
      <c r="F5" s="250"/>
    </row>
    <row r="6" spans="1:6" ht="11.25" x14ac:dyDescent="0.2">
      <c r="A6" s="50" t="s">
        <v>164</v>
      </c>
      <c r="B6" s="250">
        <v>500469</v>
      </c>
      <c r="C6" s="157">
        <v>433130</v>
      </c>
      <c r="D6" s="250">
        <v>430296</v>
      </c>
      <c r="E6" s="250">
        <v>434399</v>
      </c>
      <c r="F6" s="250">
        <v>436339</v>
      </c>
    </row>
    <row r="7" spans="1:6" ht="22.5" x14ac:dyDescent="0.2">
      <c r="A7" s="76" t="s">
        <v>83</v>
      </c>
      <c r="B7" s="250">
        <v>1281</v>
      </c>
      <c r="C7" s="157">
        <v>2000</v>
      </c>
      <c r="D7" s="250">
        <v>2000</v>
      </c>
      <c r="E7" s="250">
        <v>864</v>
      </c>
      <c r="F7" s="250">
        <v>1980</v>
      </c>
    </row>
    <row r="8" spans="1:6" ht="11.25" x14ac:dyDescent="0.2">
      <c r="A8" s="50" t="s">
        <v>165</v>
      </c>
      <c r="B8" s="250">
        <v>14851</v>
      </c>
      <c r="C8" s="157">
        <v>15323</v>
      </c>
      <c r="D8" s="250">
        <v>14743</v>
      </c>
      <c r="E8" s="250">
        <v>14928</v>
      </c>
      <c r="F8" s="250">
        <v>12972</v>
      </c>
    </row>
    <row r="9" spans="1:6" ht="11.25" x14ac:dyDescent="0.2">
      <c r="A9" s="50" t="s">
        <v>166</v>
      </c>
      <c r="B9" s="250">
        <v>92136</v>
      </c>
      <c r="C9" s="157">
        <v>25408</v>
      </c>
      <c r="D9" s="250">
        <v>3395</v>
      </c>
      <c r="E9" s="250">
        <v>3395</v>
      </c>
      <c r="F9" s="250">
        <v>3395</v>
      </c>
    </row>
    <row r="10" spans="1:6" s="52" customFormat="1" ht="10.5" x14ac:dyDescent="0.15">
      <c r="A10" s="52" t="s">
        <v>167</v>
      </c>
      <c r="B10" s="247">
        <v>608737</v>
      </c>
      <c r="C10" s="256">
        <v>475861</v>
      </c>
      <c r="D10" s="247">
        <v>450434</v>
      </c>
      <c r="E10" s="247">
        <v>453586</v>
      </c>
      <c r="F10" s="247">
        <v>454686</v>
      </c>
    </row>
    <row r="11" spans="1:6" ht="11.25" x14ac:dyDescent="0.2">
      <c r="A11" s="27" t="s">
        <v>168</v>
      </c>
      <c r="B11" s="250"/>
      <c r="C11" s="157"/>
      <c r="D11" s="250"/>
      <c r="E11" s="250"/>
      <c r="F11" s="250"/>
    </row>
    <row r="12" spans="1:6" ht="11.25" x14ac:dyDescent="0.2">
      <c r="A12" s="50" t="s">
        <v>169</v>
      </c>
      <c r="B12" s="250">
        <v>269991</v>
      </c>
      <c r="C12" s="157">
        <v>288762</v>
      </c>
      <c r="D12" s="250">
        <v>282009</v>
      </c>
      <c r="E12" s="250">
        <v>287146</v>
      </c>
      <c r="F12" s="250">
        <v>292498</v>
      </c>
    </row>
    <row r="13" spans="1:6" ht="11.25" x14ac:dyDescent="0.2">
      <c r="A13" s="50" t="s">
        <v>76</v>
      </c>
      <c r="B13" s="250">
        <v>153167</v>
      </c>
      <c r="C13" s="157">
        <v>142399</v>
      </c>
      <c r="D13" s="250">
        <v>139076</v>
      </c>
      <c r="E13" s="250">
        <v>136083</v>
      </c>
      <c r="F13" s="250">
        <v>134326</v>
      </c>
    </row>
    <row r="14" spans="1:6" ht="11.25" x14ac:dyDescent="0.2">
      <c r="A14" s="133" t="s">
        <v>170</v>
      </c>
      <c r="B14" s="250">
        <v>1689</v>
      </c>
      <c r="C14" s="157">
        <v>1659</v>
      </c>
      <c r="D14" s="250">
        <v>1452</v>
      </c>
      <c r="E14" s="250">
        <v>1237</v>
      </c>
      <c r="F14" s="250">
        <v>1065</v>
      </c>
    </row>
    <row r="15" spans="1:6" ht="22.5" x14ac:dyDescent="0.2">
      <c r="A15" s="76" t="s">
        <v>319</v>
      </c>
      <c r="B15" s="250">
        <v>108063</v>
      </c>
      <c r="C15" s="157">
        <v>0</v>
      </c>
      <c r="D15" s="250">
        <v>0</v>
      </c>
      <c r="E15" s="250">
        <v>0</v>
      </c>
      <c r="F15" s="250">
        <v>0</v>
      </c>
    </row>
    <row r="16" spans="1:6" s="52" customFormat="1" ht="10.5" x14ac:dyDescent="0.15">
      <c r="A16" s="40" t="s">
        <v>171</v>
      </c>
      <c r="B16" s="251">
        <v>532910</v>
      </c>
      <c r="C16" s="281">
        <v>432820</v>
      </c>
      <c r="D16" s="251">
        <v>422537</v>
      </c>
      <c r="E16" s="251">
        <v>424466</v>
      </c>
      <c r="F16" s="251">
        <v>427889</v>
      </c>
    </row>
    <row r="17" spans="1:7" s="24" customFormat="1" ht="22.5" x14ac:dyDescent="0.2">
      <c r="A17" s="348" t="s">
        <v>172</v>
      </c>
      <c r="B17" s="248">
        <v>75827</v>
      </c>
      <c r="C17" s="282">
        <v>43041</v>
      </c>
      <c r="D17" s="248">
        <v>27897</v>
      </c>
      <c r="E17" s="248">
        <v>29120</v>
      </c>
      <c r="F17" s="248">
        <v>26797</v>
      </c>
    </row>
    <row r="18" spans="1:7" ht="11.25" x14ac:dyDescent="0.2">
      <c r="A18" s="25" t="s">
        <v>173</v>
      </c>
      <c r="B18" s="250"/>
      <c r="C18" s="157"/>
      <c r="D18" s="250"/>
      <c r="E18" s="250"/>
      <c r="F18" s="250"/>
    </row>
    <row r="19" spans="1:7" ht="11.25" x14ac:dyDescent="0.2">
      <c r="A19" s="25" t="s">
        <v>168</v>
      </c>
      <c r="B19" s="250"/>
      <c r="C19" s="157"/>
      <c r="D19" s="250"/>
      <c r="E19" s="250"/>
      <c r="F19" s="250"/>
    </row>
    <row r="20" spans="1:7" ht="22.5" x14ac:dyDescent="0.2">
      <c r="A20" s="76" t="s">
        <v>174</v>
      </c>
      <c r="B20" s="250">
        <v>59424</v>
      </c>
      <c r="C20" s="157">
        <v>47060</v>
      </c>
      <c r="D20" s="250">
        <v>23833</v>
      </c>
      <c r="E20" s="250">
        <v>25151</v>
      </c>
      <c r="F20" s="250">
        <v>25897</v>
      </c>
    </row>
    <row r="21" spans="1:7" s="52" customFormat="1" ht="10.5" x14ac:dyDescent="0.15">
      <c r="A21" s="52" t="s">
        <v>171</v>
      </c>
      <c r="B21" s="247">
        <v>59424</v>
      </c>
      <c r="C21" s="256">
        <v>47060</v>
      </c>
      <c r="D21" s="247">
        <v>23833</v>
      </c>
      <c r="E21" s="247">
        <v>25151</v>
      </c>
      <c r="F21" s="247">
        <v>25897</v>
      </c>
    </row>
    <row r="22" spans="1:7" s="24" customFormat="1" ht="22.5" x14ac:dyDescent="0.2">
      <c r="A22" s="348" t="s">
        <v>175</v>
      </c>
      <c r="B22" s="283">
        <v>-59424</v>
      </c>
      <c r="C22" s="284">
        <v>-47060</v>
      </c>
      <c r="D22" s="283">
        <v>-23833</v>
      </c>
      <c r="E22" s="283">
        <v>-25151</v>
      </c>
      <c r="F22" s="283">
        <v>-25897</v>
      </c>
    </row>
    <row r="23" spans="1:7" ht="11.25" x14ac:dyDescent="0.2">
      <c r="A23" s="27" t="s">
        <v>176</v>
      </c>
      <c r="B23" s="250"/>
      <c r="C23" s="157"/>
      <c r="D23" s="250"/>
      <c r="E23" s="250"/>
      <c r="F23" s="250"/>
    </row>
    <row r="24" spans="1:7" ht="11.25" x14ac:dyDescent="0.2">
      <c r="A24" s="27" t="s">
        <v>162</v>
      </c>
      <c r="B24" s="250"/>
      <c r="C24" s="157"/>
      <c r="D24" s="250"/>
      <c r="E24" s="250"/>
      <c r="F24" s="250"/>
    </row>
    <row r="25" spans="1:7" ht="11.25" x14ac:dyDescent="0.2">
      <c r="A25" s="50" t="s">
        <v>131</v>
      </c>
      <c r="B25" s="250">
        <v>29106</v>
      </c>
      <c r="C25" s="157">
        <v>26882</v>
      </c>
      <c r="D25" s="250">
        <v>23833</v>
      </c>
      <c r="E25" s="250">
        <v>25151</v>
      </c>
      <c r="F25" s="250">
        <v>25897</v>
      </c>
    </row>
    <row r="26" spans="1:7" s="52" customFormat="1" ht="10.5" x14ac:dyDescent="0.15">
      <c r="A26" s="40" t="s">
        <v>167</v>
      </c>
      <c r="B26" s="247">
        <v>29106</v>
      </c>
      <c r="C26" s="256">
        <v>26882</v>
      </c>
      <c r="D26" s="247">
        <v>23833</v>
      </c>
      <c r="E26" s="247">
        <v>25151</v>
      </c>
      <c r="F26" s="247">
        <v>25897</v>
      </c>
    </row>
    <row r="27" spans="1:7" ht="11.25" x14ac:dyDescent="0.2">
      <c r="A27" s="27" t="s">
        <v>168</v>
      </c>
      <c r="B27" s="250"/>
      <c r="C27" s="157"/>
      <c r="D27" s="250"/>
      <c r="E27" s="250"/>
      <c r="F27" s="250"/>
    </row>
    <row r="28" spans="1:7" ht="11.25" x14ac:dyDescent="0.2">
      <c r="A28" s="51" t="s">
        <v>177</v>
      </c>
      <c r="B28" s="250">
        <v>19070</v>
      </c>
      <c r="C28" s="157">
        <v>22863</v>
      </c>
      <c r="D28" s="250">
        <v>27897</v>
      </c>
      <c r="E28" s="250">
        <v>29120</v>
      </c>
      <c r="F28" s="250">
        <v>26797</v>
      </c>
      <c r="G28" s="51"/>
    </row>
    <row r="29" spans="1:7" s="52" customFormat="1" ht="10.5" x14ac:dyDescent="0.15">
      <c r="A29" s="40" t="s">
        <v>171</v>
      </c>
      <c r="B29" s="247">
        <v>19070</v>
      </c>
      <c r="C29" s="256">
        <v>22863</v>
      </c>
      <c r="D29" s="247">
        <v>27897</v>
      </c>
      <c r="E29" s="247">
        <v>29120</v>
      </c>
      <c r="F29" s="247">
        <v>26797</v>
      </c>
    </row>
    <row r="30" spans="1:7" s="24" customFormat="1" ht="22.5" x14ac:dyDescent="0.2">
      <c r="A30" s="78" t="s">
        <v>178</v>
      </c>
      <c r="B30" s="259">
        <v>10036</v>
      </c>
      <c r="C30" s="260">
        <v>4019</v>
      </c>
      <c r="D30" s="259">
        <v>-4064</v>
      </c>
      <c r="E30" s="259">
        <v>-3969</v>
      </c>
      <c r="F30" s="259">
        <v>-900</v>
      </c>
    </row>
    <row r="31" spans="1:7" s="24" customFormat="1" ht="22.5" x14ac:dyDescent="0.2">
      <c r="A31" s="78" t="s">
        <v>179</v>
      </c>
      <c r="B31" s="259">
        <v>26439</v>
      </c>
      <c r="C31" s="260">
        <v>0</v>
      </c>
      <c r="D31" s="259">
        <v>0</v>
      </c>
      <c r="E31" s="259">
        <v>0</v>
      </c>
      <c r="F31" s="259">
        <v>0</v>
      </c>
    </row>
    <row r="32" spans="1:7" ht="22.5" x14ac:dyDescent="0.2">
      <c r="A32" s="76" t="s">
        <v>180</v>
      </c>
      <c r="B32" s="250">
        <v>46304</v>
      </c>
      <c r="C32" s="157">
        <v>72743</v>
      </c>
      <c r="D32" s="250">
        <v>72743</v>
      </c>
      <c r="E32" s="250">
        <v>72743</v>
      </c>
      <c r="F32" s="250">
        <v>72743</v>
      </c>
    </row>
    <row r="33" spans="1:6" ht="22.5" x14ac:dyDescent="0.2">
      <c r="A33" s="192" t="s">
        <v>181</v>
      </c>
      <c r="B33" s="285">
        <v>72743</v>
      </c>
      <c r="C33" s="286">
        <v>72743</v>
      </c>
      <c r="D33" s="285">
        <v>72743</v>
      </c>
      <c r="E33" s="285">
        <v>72743</v>
      </c>
      <c r="F33" s="285">
        <v>72743</v>
      </c>
    </row>
    <row r="34" spans="1:6" ht="12" customHeight="1" x14ac:dyDescent="0.2">
      <c r="A34" s="351" t="s">
        <v>136</v>
      </c>
      <c r="B34" s="351"/>
      <c r="C34" s="351"/>
      <c r="D34" s="351"/>
      <c r="E34" s="351"/>
      <c r="F34" s="351"/>
    </row>
    <row r="35" spans="1:6" ht="12" customHeight="1" x14ac:dyDescent="0.2">
      <c r="A35" s="360"/>
      <c r="B35" s="360"/>
      <c r="C35" s="360"/>
      <c r="D35" s="351"/>
      <c r="E35" s="351"/>
      <c r="F35" s="351"/>
    </row>
    <row r="37" spans="1:6" ht="12" customHeight="1" x14ac:dyDescent="0.25">
      <c r="A37" s="139"/>
    </row>
    <row r="38" spans="1:6" ht="12" customHeight="1" x14ac:dyDescent="0.2">
      <c r="A38" s="376"/>
    </row>
    <row r="39" spans="1:6" ht="12" customHeight="1" x14ac:dyDescent="0.25">
      <c r="A39" s="369"/>
    </row>
    <row r="40" spans="1:6" ht="12" customHeight="1" x14ac:dyDescent="0.25">
      <c r="A40" s="139"/>
    </row>
  </sheetData>
  <pageMargins left="0.70866141732283472" right="0.70866141732283472" top="0.74803149606299213" bottom="0.74803149606299213" header="0.31496062992125984" footer="0.31496062992125984"/>
  <pageSetup paperSize="9" scale="81" orientation="portrait" r:id="rId1"/>
  <headerFooter>
    <oddHeader>&amp;L&amp;A</oddHeader>
    <oddFooter>&amp;R&amp;P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8"/>
    <pageSetUpPr fitToPage="1"/>
  </sheetPr>
  <dimension ref="A1:F46"/>
  <sheetViews>
    <sheetView showGridLines="0" zoomScaleNormal="100" workbookViewId="0">
      <selection activeCell="A22" sqref="A22"/>
    </sheetView>
  </sheetViews>
  <sheetFormatPr defaultColWidth="9.140625" defaultRowHeight="12" customHeight="1" x14ac:dyDescent="0.25"/>
  <cols>
    <col min="1" max="1" width="30.7109375" style="11" customWidth="1"/>
    <col min="2" max="6" width="8.28515625" style="11" customWidth="1"/>
    <col min="7" max="16384" width="9.140625" style="11"/>
  </cols>
  <sheetData>
    <row r="1" spans="1:6" s="138" customFormat="1" ht="33.75" x14ac:dyDescent="0.2">
      <c r="A1" s="391" t="s">
        <v>182</v>
      </c>
      <c r="B1" s="10"/>
      <c r="C1" s="68"/>
      <c r="D1" s="10"/>
      <c r="E1" s="10"/>
      <c r="F1" s="10"/>
    </row>
    <row r="2" spans="1:6" ht="45" x14ac:dyDescent="0.25">
      <c r="A2" s="73"/>
      <c r="B2" s="115" t="s">
        <v>1</v>
      </c>
      <c r="C2" s="116" t="s">
        <v>51</v>
      </c>
      <c r="D2" s="115" t="s">
        <v>52</v>
      </c>
      <c r="E2" s="115" t="s">
        <v>53</v>
      </c>
      <c r="F2" s="115" t="s">
        <v>54</v>
      </c>
    </row>
    <row r="3" spans="1:6" ht="12" customHeight="1" x14ac:dyDescent="0.25">
      <c r="A3" s="12" t="s">
        <v>183</v>
      </c>
      <c r="B3" s="287"/>
      <c r="C3" s="288"/>
      <c r="D3" s="287"/>
      <c r="E3" s="287"/>
      <c r="F3" s="287"/>
    </row>
    <row r="4" spans="1:6" ht="12" customHeight="1" x14ac:dyDescent="0.25">
      <c r="A4" s="103" t="s">
        <v>184</v>
      </c>
      <c r="B4" s="287">
        <v>25544</v>
      </c>
      <c r="C4" s="288">
        <v>21058</v>
      </c>
      <c r="D4" s="287">
        <v>22804</v>
      </c>
      <c r="E4" s="287">
        <v>23070</v>
      </c>
      <c r="F4" s="287">
        <v>23272</v>
      </c>
    </row>
    <row r="5" spans="1:6" ht="12" customHeight="1" x14ac:dyDescent="0.25">
      <c r="A5" s="103" t="s">
        <v>185</v>
      </c>
      <c r="B5" s="287">
        <v>3530</v>
      </c>
      <c r="C5" s="288">
        <v>5824</v>
      </c>
      <c r="D5" s="287">
        <v>1029</v>
      </c>
      <c r="E5" s="287">
        <v>2081</v>
      </c>
      <c r="F5" s="287">
        <v>2625</v>
      </c>
    </row>
    <row r="6" spans="1:6" s="42" customFormat="1" ht="12" customHeight="1" x14ac:dyDescent="0.25">
      <c r="A6" s="104" t="s">
        <v>186</v>
      </c>
      <c r="B6" s="289">
        <v>29074</v>
      </c>
      <c r="C6" s="290">
        <v>26882</v>
      </c>
      <c r="D6" s="289">
        <v>23833</v>
      </c>
      <c r="E6" s="289">
        <v>25151</v>
      </c>
      <c r="F6" s="289">
        <v>25897</v>
      </c>
    </row>
    <row r="7" spans="1:6" ht="12" customHeight="1" x14ac:dyDescent="0.25">
      <c r="A7" s="105" t="s">
        <v>187</v>
      </c>
      <c r="B7" s="291"/>
      <c r="C7" s="292"/>
      <c r="D7" s="291"/>
      <c r="E7" s="291"/>
      <c r="F7" s="291"/>
    </row>
    <row r="8" spans="1:6" ht="12" customHeight="1" x14ac:dyDescent="0.25">
      <c r="A8" s="107" t="s">
        <v>188</v>
      </c>
      <c r="B8" s="291">
        <v>29049</v>
      </c>
      <c r="C8" s="292">
        <v>26857</v>
      </c>
      <c r="D8" s="291">
        <v>23813</v>
      </c>
      <c r="E8" s="291">
        <v>25131</v>
      </c>
      <c r="F8" s="291">
        <v>25877</v>
      </c>
    </row>
    <row r="9" spans="1:6" ht="12" customHeight="1" x14ac:dyDescent="0.25">
      <c r="A9" s="107" t="s">
        <v>189</v>
      </c>
      <c r="B9" s="291">
        <v>25</v>
      </c>
      <c r="C9" s="292">
        <v>25</v>
      </c>
      <c r="D9" s="291">
        <v>20</v>
      </c>
      <c r="E9" s="291">
        <v>20</v>
      </c>
      <c r="F9" s="291">
        <v>20</v>
      </c>
    </row>
    <row r="10" spans="1:6" s="42" customFormat="1" ht="12" customHeight="1" x14ac:dyDescent="0.25">
      <c r="A10" s="105" t="s">
        <v>190</v>
      </c>
      <c r="B10" s="293">
        <v>29074</v>
      </c>
      <c r="C10" s="294">
        <v>26882</v>
      </c>
      <c r="D10" s="293">
        <v>23833</v>
      </c>
      <c r="E10" s="293">
        <v>25151</v>
      </c>
      <c r="F10" s="293">
        <v>25897</v>
      </c>
    </row>
    <row r="11" spans="1:6" s="79" customFormat="1" ht="22.5" x14ac:dyDescent="0.25">
      <c r="A11" s="106" t="s">
        <v>191</v>
      </c>
      <c r="B11" s="295"/>
      <c r="C11" s="296"/>
      <c r="D11" s="295"/>
      <c r="E11" s="295"/>
      <c r="F11" s="295"/>
    </row>
    <row r="12" spans="1:6" ht="12" customHeight="1" x14ac:dyDescent="0.25">
      <c r="A12" s="103" t="s">
        <v>192</v>
      </c>
      <c r="B12" s="287">
        <v>7224</v>
      </c>
      <c r="C12" s="288">
        <v>5824</v>
      </c>
      <c r="D12" s="287">
        <v>1029</v>
      </c>
      <c r="E12" s="287">
        <v>2081</v>
      </c>
      <c r="F12" s="287">
        <v>2625</v>
      </c>
    </row>
    <row r="13" spans="1:6" ht="22.5" x14ac:dyDescent="0.25">
      <c r="A13" s="102" t="s">
        <v>193</v>
      </c>
      <c r="B13" s="287">
        <v>21032</v>
      </c>
      <c r="C13" s="288">
        <v>26058</v>
      </c>
      <c r="D13" s="287">
        <v>22804</v>
      </c>
      <c r="E13" s="287">
        <v>23070</v>
      </c>
      <c r="F13" s="287">
        <v>23272</v>
      </c>
    </row>
    <row r="14" spans="1:6" ht="22.5" x14ac:dyDescent="0.25">
      <c r="A14" s="102" t="s">
        <v>194</v>
      </c>
      <c r="B14" s="287">
        <v>28567</v>
      </c>
      <c r="C14" s="288">
        <v>15178</v>
      </c>
      <c r="D14" s="287">
        <v>0</v>
      </c>
      <c r="E14" s="287">
        <v>0</v>
      </c>
      <c r="F14" s="287">
        <v>0</v>
      </c>
    </row>
    <row r="15" spans="1:6" s="42" customFormat="1" ht="12" customHeight="1" x14ac:dyDescent="0.25">
      <c r="A15" s="104" t="s">
        <v>195</v>
      </c>
      <c r="B15" s="289">
        <v>56823</v>
      </c>
      <c r="C15" s="290">
        <v>47060</v>
      </c>
      <c r="D15" s="289">
        <v>23833</v>
      </c>
      <c r="E15" s="289">
        <v>25151</v>
      </c>
      <c r="F15" s="289">
        <v>25897</v>
      </c>
    </row>
    <row r="16" spans="1:6" ht="33.75" x14ac:dyDescent="0.25">
      <c r="A16" s="106" t="s">
        <v>196</v>
      </c>
      <c r="B16" s="41"/>
      <c r="C16" s="288"/>
      <c r="D16" s="41"/>
      <c r="E16" s="41"/>
      <c r="F16" s="41"/>
    </row>
    <row r="17" spans="1:6" ht="12" customHeight="1" x14ac:dyDescent="0.25">
      <c r="A17" s="148" t="s">
        <v>197</v>
      </c>
      <c r="B17" s="41">
        <v>56823</v>
      </c>
      <c r="C17" s="297">
        <v>47060</v>
      </c>
      <c r="D17" s="41">
        <v>23833</v>
      </c>
      <c r="E17" s="41">
        <v>25151</v>
      </c>
      <c r="F17" s="41">
        <v>25897</v>
      </c>
    </row>
    <row r="18" spans="1:6" s="42" customFormat="1" ht="12" customHeight="1" x14ac:dyDescent="0.25">
      <c r="A18" s="193" t="s">
        <v>198</v>
      </c>
      <c r="B18" s="298">
        <v>56823</v>
      </c>
      <c r="C18" s="290">
        <v>47060</v>
      </c>
      <c r="D18" s="298">
        <v>23833</v>
      </c>
      <c r="E18" s="298">
        <v>25151</v>
      </c>
      <c r="F18" s="298">
        <v>25897</v>
      </c>
    </row>
    <row r="19" spans="1:6" ht="22.5" x14ac:dyDescent="0.25">
      <c r="A19" s="392" t="s">
        <v>136</v>
      </c>
      <c r="B19" s="355"/>
      <c r="C19" s="355"/>
      <c r="D19" s="355"/>
      <c r="E19" s="355"/>
      <c r="F19" s="355"/>
    </row>
    <row r="20" spans="1:6" ht="22.5" x14ac:dyDescent="0.25">
      <c r="A20" s="352" t="s">
        <v>199</v>
      </c>
      <c r="B20" s="352"/>
      <c r="C20" s="352"/>
      <c r="D20" s="352"/>
      <c r="E20" s="352"/>
      <c r="F20" s="352"/>
    </row>
    <row r="21" spans="1:6" ht="33.75" x14ac:dyDescent="0.25">
      <c r="A21" s="353" t="s">
        <v>200</v>
      </c>
      <c r="B21" s="353"/>
      <c r="C21" s="353"/>
      <c r="D21" s="353"/>
      <c r="E21" s="353"/>
      <c r="F21" s="353"/>
    </row>
    <row r="22" spans="1:6" ht="45" x14ac:dyDescent="0.25">
      <c r="A22" s="353" t="s">
        <v>201</v>
      </c>
      <c r="B22" s="354"/>
      <c r="C22" s="354"/>
      <c r="D22" s="354"/>
      <c r="E22" s="354"/>
      <c r="F22" s="354"/>
    </row>
    <row r="23" spans="1:6" ht="15" x14ac:dyDescent="0.25">
      <c r="A23" s="355"/>
      <c r="B23" s="355"/>
      <c r="C23" s="355"/>
      <c r="D23" s="355"/>
      <c r="E23" s="355"/>
      <c r="F23" s="355"/>
    </row>
    <row r="24" spans="1:6" ht="15" x14ac:dyDescent="0.25">
      <c r="A24" s="355"/>
      <c r="B24" s="355"/>
      <c r="C24" s="355"/>
      <c r="D24" s="355"/>
      <c r="E24" s="355"/>
      <c r="F24" s="355"/>
    </row>
    <row r="25" spans="1:6" ht="15" x14ac:dyDescent="0.25">
      <c r="A25" s="355"/>
      <c r="B25" s="355"/>
      <c r="C25" s="355"/>
      <c r="D25" s="355"/>
      <c r="E25" s="355"/>
      <c r="F25" s="355"/>
    </row>
    <row r="26" spans="1:6" ht="15" x14ac:dyDescent="0.25">
      <c r="A26" s="355"/>
      <c r="B26" s="355"/>
      <c r="C26" s="355"/>
      <c r="D26" s="355"/>
      <c r="E26" s="355"/>
      <c r="F26" s="355"/>
    </row>
    <row r="27" spans="1:6" ht="15" x14ac:dyDescent="0.25">
      <c r="A27" s="355"/>
      <c r="B27" s="355"/>
      <c r="C27" s="355"/>
      <c r="D27" s="355"/>
      <c r="E27" s="355"/>
      <c r="F27" s="355"/>
    </row>
    <row r="28" spans="1:6" ht="15" x14ac:dyDescent="0.25">
      <c r="A28" s="355"/>
      <c r="B28" s="355"/>
      <c r="C28" s="355"/>
      <c r="D28" s="355"/>
      <c r="E28" s="355"/>
      <c r="F28" s="355"/>
    </row>
    <row r="29" spans="1:6" ht="15" x14ac:dyDescent="0.25">
      <c r="A29" s="355"/>
      <c r="B29" s="355"/>
      <c r="C29" s="355"/>
      <c r="D29" s="355"/>
      <c r="E29" s="355"/>
      <c r="F29" s="355"/>
    </row>
    <row r="30" spans="1:6" ht="15" x14ac:dyDescent="0.25">
      <c r="A30" s="355"/>
      <c r="B30" s="355"/>
      <c r="C30" s="355"/>
      <c r="D30" s="355"/>
      <c r="E30" s="355"/>
      <c r="F30" s="355"/>
    </row>
    <row r="31" spans="1:6" ht="15" x14ac:dyDescent="0.25">
      <c r="A31" s="355"/>
      <c r="B31" s="355"/>
      <c r="C31" s="355"/>
      <c r="D31" s="355"/>
      <c r="E31" s="355"/>
      <c r="F31" s="355"/>
    </row>
    <row r="32" spans="1:6" ht="12" customHeight="1" x14ac:dyDescent="0.25">
      <c r="A32" s="10"/>
    </row>
    <row r="33" spans="1:3" ht="12" customHeight="1" x14ac:dyDescent="0.25">
      <c r="A33" s="10"/>
    </row>
    <row r="34" spans="1:3" ht="12" customHeight="1" x14ac:dyDescent="0.25">
      <c r="A34" s="361"/>
      <c r="B34" s="362"/>
      <c r="C34" s="362"/>
    </row>
    <row r="35" spans="1:3" ht="12" customHeight="1" x14ac:dyDescent="0.25">
      <c r="A35" s="10"/>
    </row>
    <row r="36" spans="1:3" ht="12" customHeight="1" x14ac:dyDescent="0.25">
      <c r="A36" s="361"/>
      <c r="B36" s="362"/>
      <c r="C36" s="362"/>
    </row>
    <row r="37" spans="1:3" ht="12" customHeight="1" x14ac:dyDescent="0.25">
      <c r="A37" s="361"/>
      <c r="B37" s="362"/>
      <c r="C37" s="362"/>
    </row>
    <row r="38" spans="1:3" ht="12" customHeight="1" x14ac:dyDescent="0.25">
      <c r="A38" s="361"/>
      <c r="B38" s="362"/>
      <c r="C38" s="362"/>
    </row>
    <row r="40" spans="1:3" ht="12" customHeight="1" x14ac:dyDescent="0.25">
      <c r="A40" s="362"/>
      <c r="B40" s="362"/>
      <c r="C40" s="362"/>
    </row>
    <row r="41" spans="1:3" ht="12" customHeight="1" x14ac:dyDescent="0.25">
      <c r="A41" s="362"/>
      <c r="B41" s="362"/>
      <c r="C41" s="362"/>
    </row>
    <row r="42" spans="1:3" ht="12" customHeight="1" x14ac:dyDescent="0.25">
      <c r="A42" s="362"/>
      <c r="B42" s="362"/>
      <c r="C42" s="362"/>
    </row>
    <row r="43" spans="1:3" ht="12" customHeight="1" x14ac:dyDescent="0.25">
      <c r="A43" s="362"/>
      <c r="B43" s="362"/>
      <c r="C43" s="362"/>
    </row>
    <row r="44" spans="1:3" ht="12" customHeight="1" x14ac:dyDescent="0.25">
      <c r="A44" s="362"/>
      <c r="B44" s="362"/>
      <c r="C44" s="362"/>
    </row>
    <row r="45" spans="1:3" ht="12" customHeight="1" x14ac:dyDescent="0.25">
      <c r="A45" s="362"/>
      <c r="B45" s="362"/>
      <c r="C45" s="362"/>
    </row>
    <row r="46" spans="1:3" ht="12" customHeight="1" x14ac:dyDescent="0.25">
      <c r="A46" s="362"/>
      <c r="B46" s="362"/>
      <c r="C46" s="362"/>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9" ma:contentTypeDescription="Create a new document." ma:contentTypeScope="" ma:versionID="f05df4bf7fcb5c4072f352fc3d697e9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0368a387c6d7cf58ef0ae5949a84b49d"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internalName="Original_x0020_Date_x0020_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82ff9d9b-d3fc-4aad-bc42-9949ee83b815">
      <Value>2</Value>
      <Value>1</Value>
    </TaxCatchAll>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_dlc_DocId xmlns="fdd6b31f-a027-425f-adfa-a4194e98dae2">FIN33506-1658115890-276805</_dlc_DocId>
    <_dlc_DocIdUrl xmlns="fdd6b31f-a027-425f-adfa-a4194e98dae2">
      <Url>https://f1.prdmgd.finance.gov.au/sites/50033506/_layouts/15/DocIdRedir.aspx?ID=FIN33506-1658115890-276805</Url>
      <Description>FIN33506-1658115890-276805</Description>
    </_dlc_DocIdUrl>
  </documentManagement>
</p:properties>
</file>

<file path=customXml/item4.xml><?xml version="1.0" encoding="utf-8"?>
<?mso-contentType ?>
<SharedContentType xmlns="Microsoft.SharePoint.Taxonomy.ContentTypeSync" SourceId="c5fb5116-7131-45fb-9d92-926478776364" ContentTypeId="0x010100B321FEA60C5BA343A52BC94EC00ABC9E07" PreviousValue="false"/>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062FD442-C612-4EBE-9033-A1B0C8C91DA2}"/>
</file>

<file path=customXml/itemProps2.xml><?xml version="1.0" encoding="utf-8"?>
<ds:datastoreItem xmlns:ds="http://schemas.openxmlformats.org/officeDocument/2006/customXml" ds:itemID="{A1DF56D7-5607-41F0-A08F-CF430F5F6B3E}">
  <ds:schemaRefs>
    <ds:schemaRef ds:uri="http://schemas.microsoft.com/sharepoint/v3/contenttype/forms"/>
  </ds:schemaRefs>
</ds:datastoreItem>
</file>

<file path=customXml/itemProps3.xml><?xml version="1.0" encoding="utf-8"?>
<ds:datastoreItem xmlns:ds="http://schemas.openxmlformats.org/officeDocument/2006/customXml" ds:itemID="{A3087C03-D8DB-48D6-82A4-0709871B6DFA}">
  <ds:schemaRefs>
    <ds:schemaRef ds:uri="http://purl.org/dc/dcmitype/"/>
    <ds:schemaRef ds:uri="http://purl.org/dc/elements/1.1/"/>
    <ds:schemaRef ds:uri="http://schemas.microsoft.com/sharepoint/v3"/>
    <ds:schemaRef ds:uri="http://schemas.microsoft.com/office/2006/metadata/properties"/>
    <ds:schemaRef ds:uri="http://schemas.microsoft.com/office/infopath/2007/PartnerControls"/>
    <ds:schemaRef ds:uri="9115ddca-c623-419f-a3c0-6a1c58c4dac8"/>
    <ds:schemaRef ds:uri="http://schemas.microsoft.com/office/2006/documentManagement/types"/>
    <ds:schemaRef ds:uri="http://www.w3.org/XML/1998/namespace"/>
    <ds:schemaRef ds:uri="http://schemas.openxmlformats.org/package/2006/metadata/core-properties"/>
    <ds:schemaRef ds:uri="244fe85f-b655-4145-9b20-543b75dc1c24"/>
    <ds:schemaRef ds:uri="http://purl.org/dc/terms/"/>
  </ds:schemaRefs>
</ds:datastoreItem>
</file>

<file path=customXml/itemProps4.xml><?xml version="1.0" encoding="utf-8"?>
<ds:datastoreItem xmlns:ds="http://schemas.openxmlformats.org/officeDocument/2006/customXml" ds:itemID="{8071DB36-5606-43B8-8EB0-A53F98440513}"/>
</file>

<file path=customXml/itemProps5.xml><?xml version="1.0" encoding="utf-8"?>
<ds:datastoreItem xmlns:ds="http://schemas.openxmlformats.org/officeDocument/2006/customXml" ds:itemID="{414A33B5-5E21-4CB0-ACEB-3D392D18447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12</vt:i4>
      </vt:variant>
    </vt:vector>
  </HeadingPairs>
  <TitlesOfParts>
    <vt:vector size="26" baseType="lpstr">
      <vt:lpstr>Figure 1</vt:lpstr>
      <vt:lpstr>Table 1.1 NCCE</vt:lpstr>
      <vt:lpstr>Table 1.2 (Updated)</vt:lpstr>
      <vt:lpstr>Table 2.1 NCCE</vt:lpstr>
      <vt:lpstr>Table 3.1 NCCE</vt:lpstr>
      <vt:lpstr>Table 3.2</vt:lpstr>
      <vt:lpstr>Table 3.3</vt:lpstr>
      <vt:lpstr>Table 3.4</vt:lpstr>
      <vt:lpstr>Table 3.5</vt:lpstr>
      <vt:lpstr>Table 3.6</vt:lpstr>
      <vt:lpstr>Table 3.7</vt:lpstr>
      <vt:lpstr>Table 3.8</vt:lpstr>
      <vt:lpstr>Table 3.9</vt:lpstr>
      <vt:lpstr>Table 3.11</vt:lpstr>
      <vt:lpstr>'Table 1.1 NCCE'!Print_Area</vt:lpstr>
      <vt:lpstr>'Table 2.1 NCCE'!Print_Area</vt:lpstr>
      <vt:lpstr>'Table 3.1 NCCE'!Print_Area</vt:lpstr>
      <vt:lpstr>'Table 3.11'!Print_Area</vt:lpstr>
      <vt:lpstr>'Table 3.2'!Print_Area</vt:lpstr>
      <vt:lpstr>'Table 3.3'!Print_Area</vt:lpstr>
      <vt:lpstr>'Table 3.4'!Print_Area</vt:lpstr>
      <vt:lpstr>'Table 3.5'!Print_Area</vt:lpstr>
      <vt:lpstr>'Table 3.6'!Print_Area</vt:lpstr>
      <vt:lpstr>'Table 3.7'!Print_Area</vt:lpstr>
      <vt:lpstr>'Table 3.8'!Print_Area</vt:lpstr>
      <vt:lpstr>'Table 3.9'!Print_Area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2015-01-14T00:25:54Z</dcterms:created>
  <dcterms:modified xsi:type="dcterms:W3CDTF">2022-10-24T06:48:36Z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0x010100B321FEA60C5BA343A52BC94EC00ABC9E0700B41D55FEFC2E954F919119111D872713</vt:lpwstr>
  </property>
  <property fmtid="{D5CDD505-2E9C-101B-9397-08002B2CF9AE}" pid="3" name="TSYRecordClass">
    <vt:lpwstr>75;#AE-20337-Destroy 7 years after action completed|668ae28e-5138-4c7c-82db-1c8c6afc81a6</vt:lpwstr>
  </property>
  <property fmtid="{D5CDD505-2E9C-101B-9397-08002B2CF9AE}" pid="4" name="_dlc_DocIdItemGuid">
    <vt:lpwstr>b7929f54-e07c-4ac4-bd35-376f41595cc7</vt:lpwstr>
  </property>
  <property fmtid="{D5CDD505-2E9C-101B-9397-08002B2CF9AE}" pid="5" name="_NewReviewCycle">
    <vt:lpwstr/>
  </property>
  <property fmtid="{D5CDD505-2E9C-101B-9397-08002B2CF9AE}" pid="6" name="RecordPoint_ActiveItemUniqueId">
    <vt:lpwstr>{b8dd42a7-9473-4f69-89f0-359ecc7a004e}</vt:lpwstr>
  </property>
  <property fmtid="{D5CDD505-2E9C-101B-9397-08002B2CF9AE}" pid="7" name="RecordPoint_WorkflowType">
    <vt:lpwstr>ActiveSubmitStub</vt:lpwstr>
  </property>
  <property fmtid="{D5CDD505-2E9C-101B-9397-08002B2CF9AE}" pid="8" name="RecordPoint_ActiveItemSiteId">
    <vt:lpwstr>{b52a12d6-0621-40c2-87cc-7a2721b59e15}</vt:lpwstr>
  </property>
  <property fmtid="{D5CDD505-2E9C-101B-9397-08002B2CF9AE}" pid="9" name="RecordPoint_ActiveItemListId">
    <vt:lpwstr>{3c0dd7b2-3528-4463-8d85-56b66e4ea0b6}</vt:lpwstr>
  </property>
  <property fmtid="{D5CDD505-2E9C-101B-9397-08002B2CF9AE}" pid="10" name="RecordPoint_ActiveItemWebId">
    <vt:lpwstr>{a0595f86-1fc1-4a61-a0c3-4878901cf230}</vt:lpwstr>
  </property>
  <property fmtid="{D5CDD505-2E9C-101B-9397-08002B2CF9AE}" pid="11" name="RecordPoint_SubmissionDate">
    <vt:lpwstr/>
  </property>
  <property fmtid="{D5CDD505-2E9C-101B-9397-08002B2CF9AE}" pid="12" name="RecordPoint_RecordNumberSubmitted">
    <vt:lpwstr>R20220000890167</vt:lpwstr>
  </property>
  <property fmtid="{D5CDD505-2E9C-101B-9397-08002B2CF9AE}" pid="13" name="RecordPoint_RecordFormat">
    <vt:lpwstr/>
  </property>
  <property fmtid="{D5CDD505-2E9C-101B-9397-08002B2CF9AE}" pid="14" name="RecordPoint_SubmissionCompleted">
    <vt:lpwstr>2022-03-22T19:40:06.1673625+11:00</vt:lpwstr>
  </property>
  <property fmtid="{D5CDD505-2E9C-101B-9397-08002B2CF9AE}" pid="15" name="TaxKeyword">
    <vt:lpwstr/>
  </property>
  <property fmtid="{D5CDD505-2E9C-101B-9397-08002B2CF9AE}" pid="16" name="AbtEntity">
    <vt:lpwstr>2;#Department of Finance|fd660e8f-8f31-49bd-92a3-d31d4da31afe</vt:lpwstr>
  </property>
  <property fmtid="{D5CDD505-2E9C-101B-9397-08002B2CF9AE}" pid="17" name="OrgUnit">
    <vt:lpwstr>1;#Accounting FW and Capability Support|17de058c-12f7-44f2-8e7d-03ff49305e52</vt:lpwstr>
  </property>
  <property fmtid="{D5CDD505-2E9C-101B-9397-08002B2CF9AE}" pid="18" name="InitiatingEntity">
    <vt:lpwstr>2;#Department of Finance|fd660e8f-8f31-49bd-92a3-d31d4da31afe</vt:lpwstr>
  </property>
  <property fmtid="{D5CDD505-2E9C-101B-9397-08002B2CF9AE}" pid="19" name="Function and Activity">
    <vt:lpwstr/>
  </property>
  <property fmtid="{D5CDD505-2E9C-101B-9397-08002B2CF9AE}" pid="20" name="KnowledgeTopics">
    <vt:lpwstr/>
  </property>
  <property fmtid="{D5CDD505-2E9C-101B-9397-08002B2CF9AE}" pid="21" name="DocumentType">
    <vt:lpwstr/>
  </property>
  <property fmtid="{D5CDD505-2E9C-101B-9397-08002B2CF9AE}" pid="22" name="ResponsibleArea">
    <vt:lpwstr/>
  </property>
  <property fmtid="{D5CDD505-2E9C-101B-9397-08002B2CF9AE}" pid="23" name="SecurityClassification">
    <vt:lpwstr>4;#OFFICIAL - Sensitive|6eccc17f-024b-41b0-b6b1-faf98d2aff85</vt:lpwstr>
  </property>
  <property fmtid="{D5CDD505-2E9C-101B-9397-08002B2CF9AE}" pid="24" name="SV_QUERY_LIST_4F35BF76-6C0D-4D9B-82B2-816C12CF3733">
    <vt:lpwstr>empty_477D106A-C0D6-4607-AEBD-E2C9D60EA279</vt:lpwstr>
  </property>
  <property fmtid="{D5CDD505-2E9C-101B-9397-08002B2CF9AE}" pid="25" name="SV_HIDDEN_GRID_QUERY_LIST_4F35BF76-6C0D-4D9B-82B2-816C12CF3733">
    <vt:lpwstr>empty_477D106A-C0D6-4607-AEBD-E2C9D60EA279</vt:lpwstr>
  </property>
  <property fmtid="{D5CDD505-2E9C-101B-9397-08002B2CF9AE}" pid="26" name="MailSubject">
    <vt:lpwstr/>
  </property>
  <property fmtid="{D5CDD505-2E9C-101B-9397-08002B2CF9AE}" pid="27" name="MailIn-Reply-To0">
    <vt:lpwstr/>
  </property>
  <property fmtid="{D5CDD505-2E9C-101B-9397-08002B2CF9AE}" pid="28" name="MailAttachments">
    <vt:bool>false</vt:bool>
  </property>
  <property fmtid="{D5CDD505-2E9C-101B-9397-08002B2CF9AE}" pid="29" name="DocumentSetDescription">
    <vt:lpwstr/>
  </property>
  <property fmtid="{D5CDD505-2E9C-101B-9397-08002B2CF9AE}" pid="30" name="FinancialYear">
    <vt:lpwstr/>
  </property>
  <property fmtid="{D5CDD505-2E9C-101B-9397-08002B2CF9AE}" pid="31" name="MailReply-To0">
    <vt:lpwstr/>
  </property>
  <property fmtid="{D5CDD505-2E9C-101B-9397-08002B2CF9AE}" pid="32" name="MailTo">
    <vt:lpwstr/>
  </property>
  <property fmtid="{D5CDD505-2E9C-101B-9397-08002B2CF9AE}" pid="33" name="MailOriginalSubject">
    <vt:lpwstr/>
  </property>
  <property fmtid="{D5CDD505-2E9C-101B-9397-08002B2CF9AE}" pid="34" name="MailFrom">
    <vt:lpwstr/>
  </property>
  <property fmtid="{D5CDD505-2E9C-101B-9397-08002B2CF9AE}" pid="35" name="MailCc">
    <vt:lpwstr/>
  </property>
  <property fmtid="{D5CDD505-2E9C-101B-9397-08002B2CF9AE}" pid="36" name="URL">
    <vt:lpwstr/>
  </property>
  <property fmtid="{D5CDD505-2E9C-101B-9397-08002B2CF9AE}" pid="37" name="MailReferences">
    <vt:lpwstr/>
  </property>
  <property fmtid="{D5CDD505-2E9C-101B-9397-08002B2CF9AE}" pid="38" name="MediaServiceImageTags">
    <vt:lpwstr/>
  </property>
</Properties>
</file>