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6.xml" ContentType="application/vnd.openxmlformats-officedocument.spreadsheetml.worksheet+xml"/>
  <Override PartName="/xl/worksheets/sheet5.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customXml/itemProps3.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G:\Corporate\Finance\Budgets &amp; Rpting\Budget - External\07. PBS and PAES\2022-23 PBS\2022-23 PBS (October)\10. Data.gov\"/>
    </mc:Choice>
  </mc:AlternateContent>
  <xr:revisionPtr revIDLastSave="0" documentId="13_ncr:1_{EAB7EEAC-7294-4A51-A8E1-20F71AC3C5CB}" xr6:coauthVersionLast="36" xr6:coauthVersionMax="36" xr10:uidLastSave="{00000000-0000-0000-0000-000000000000}"/>
  <bookViews>
    <workbookView xWindow="0" yWindow="0" windowWidth="28800" windowHeight="15390" xr2:uid="{00000000-000D-0000-FFFF-FFFF00000000}"/>
  </bookViews>
  <sheets>
    <sheet name="Table 1.1" sheetId="1" r:id="rId1"/>
    <sheet name="Table 2.1.1" sheetId="3" r:id="rId2"/>
    <sheet name="Table 3.1" sheetId="4" r:id="rId3"/>
    <sheet name="Table 3.2" sheetId="5" r:id="rId4"/>
    <sheet name="Table 3.3" sheetId="6" r:id="rId5"/>
    <sheet name="Table 3.4" sheetId="7" r:id="rId6"/>
    <sheet name="Table 3.5" sheetId="8" r:id="rId7"/>
    <sheet name="Table 3.6" sheetId="9"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5" l="1"/>
</calcChain>
</file>

<file path=xl/sharedStrings.xml><?xml version="1.0" encoding="utf-8"?>
<sst xmlns="http://schemas.openxmlformats.org/spreadsheetml/2006/main" count="306" uniqueCount="178">
  <si>
    <t>$'000</t>
  </si>
  <si>
    <t>Other</t>
  </si>
  <si>
    <t>Average staffing level (number)</t>
  </si>
  <si>
    <t>2021-22</t>
  </si>
  <si>
    <t>2022-23</t>
  </si>
  <si>
    <t>Total</t>
  </si>
  <si>
    <t>Revenue from Government</t>
  </si>
  <si>
    <t>EXPENSES</t>
  </si>
  <si>
    <t>Employee benefits</t>
  </si>
  <si>
    <t>Suppliers</t>
  </si>
  <si>
    <t>Total expenses</t>
  </si>
  <si>
    <t>OWN-SOURCE INCOME</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</si>
  <si>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</si>
  <si>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</si>
  <si>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</si>
  <si>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</si>
  <si>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</si>
  <si>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</si>
  <si>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</si>
  <si>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</si>
  <si>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</si>
  <si>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</si>
  <si>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</si>
  <si>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</si>
  <si>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</si>
  <si>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</si>
  <si>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</si>
  <si>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</si>
  <si>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</si>
  <si>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</si>
  <si>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</si>
  <si>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</si>
  <si>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</si>
  <si>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</si>
  <si>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</si>
  <si>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</si>
  <si>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</si>
  <si>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</si>
  <si>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</si>
  <si>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</si>
  <si>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</si>
  <si>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</si>
  <si>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</si>
  <si>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</si>
  <si>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</si>
  <si>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</si>
  <si>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</si>
  <si>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Net cash from/(used by) operating activities</t>
  </si>
  <si>
    <t>INVESTING ACTIVITIES</t>
  </si>
  <si>
    <t>Table 3.5: Departmental capital budget statement (for the period ended 30 June)</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</si>
  <si>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</si>
  <si>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</si>
  <si>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</si>
  <si>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</si>
  <si>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</si>
  <si>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</si>
  <si>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</si>
  <si>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</si>
  <si>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</si>
  <si>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</si>
  <si>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Balance carried forward from previous period</t>
  </si>
  <si>
    <t>Net cash from/(used by) investing activities</t>
  </si>
  <si>
    <t>RECONCILIATION OF CASH USED TO ACQUIRE ASSETS TO ASSET MOVEMENT TABLE</t>
  </si>
  <si>
    <t>PURCHASE OF NON-FINANCIAL ASSETS</t>
  </si>
  <si>
    <t>-</t>
  </si>
  <si>
    <t>Finance costs</t>
  </si>
  <si>
    <t>Interest bearing liabilities</t>
  </si>
  <si>
    <t>Leases</t>
  </si>
  <si>
    <t>Gross book value - ROU assets</t>
  </si>
  <si>
    <t>Total interest bearing liabilities</t>
  </si>
  <si>
    <t>Comprehensive income</t>
  </si>
  <si>
    <t>Surplus/(deficit) for the period</t>
  </si>
  <si>
    <t>Total comprehensive income</t>
  </si>
  <si>
    <t>ASSETS</t>
  </si>
  <si>
    <t>Contributed equity</t>
  </si>
  <si>
    <t>FINANCING ACTIVITIES</t>
  </si>
  <si>
    <t>Net cash from/(used by) financing activities</t>
  </si>
  <si>
    <t>Net increase/(decrease) in cash held</t>
  </si>
  <si>
    <t>Cash and cash equivalents at the end of the reporting period</t>
  </si>
  <si>
    <t>Other non-financial assets</t>
  </si>
  <si>
    <t>Outcome 1</t>
  </si>
  <si>
    <t>Total expenses for Program 1.1</t>
  </si>
  <si>
    <t>Depreciation and amortisation</t>
  </si>
  <si>
    <t>Total expenses for Outcome 1</t>
  </si>
  <si>
    <t>2023-24 Forward estimate</t>
  </si>
  <si>
    <t>2024-25 Forward estimate</t>
  </si>
  <si>
    <t>TOTAL</t>
  </si>
  <si>
    <t>2021-22 Estimated actual</t>
  </si>
  <si>
    <t>2022-23 Estimate</t>
  </si>
  <si>
    <t>Opening balance/cash reserves at 1 July</t>
  </si>
  <si>
    <t>Funds from Government</t>
  </si>
  <si>
    <r>
      <t>Annual appropriations - ordinary annual services</t>
    </r>
    <r>
      <rPr>
        <vertAlign val="superscript"/>
        <sz val="8"/>
        <color rgb="FF000000"/>
        <rFont val="Arial"/>
        <family val="2"/>
      </rPr>
      <t xml:space="preserve"> (a)</t>
    </r>
  </si>
  <si>
    <t>Total annual appropriations</t>
  </si>
  <si>
    <t>Total funds from Government</t>
  </si>
  <si>
    <t>Funds from other sources</t>
  </si>
  <si>
    <t>Interest</t>
  </si>
  <si>
    <t>Total funds from other sources</t>
  </si>
  <si>
    <t>Prepared on a resourcing (that is, appropriations available) basis.</t>
  </si>
  <si>
    <t>Table 2.1.1: Budgeted expenses for Outcome 1</t>
  </si>
  <si>
    <t>Ordinary annual services (Appropriation Bill No. 1)</t>
  </si>
  <si>
    <t xml:space="preserve">Revenues from other independent sources </t>
  </si>
  <si>
    <t>Outcome 1 totals by resource type</t>
  </si>
  <si>
    <t xml:space="preserve">Table 3.1: Comprehensive income statement (showing net cost of services) for the period ended 30 June </t>
  </si>
  <si>
    <t xml:space="preserve">LESS: </t>
  </si>
  <si>
    <t>Surplus/(deficit) attributable to the Australian Government</t>
  </si>
  <si>
    <t>Total comprehensive income/(loss)</t>
  </si>
  <si>
    <t>Total comprehensive income/(loss) attributable to the Australian Government</t>
  </si>
  <si>
    <t>Other investments</t>
  </si>
  <si>
    <t>Other provisions</t>
  </si>
  <si>
    <t>Parent entity interest</t>
  </si>
  <si>
    <t>Retained surplus (accumulated deficit)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</si>
  <si>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</si>
  <si>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</si>
  <si>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</si>
  <si>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Table 3.4: Budgeted departmental statement of cash flows (for the period ended 30 June)</t>
  </si>
  <si>
    <t xml:space="preserve">Other </t>
  </si>
  <si>
    <t>Purchase of property, plant and equipment and intangibles</t>
  </si>
  <si>
    <t>Cash and cash equivalents at the beginning of the reporting period</t>
  </si>
  <si>
    <t>Table 3.6: Statement of departmental asset movements (Budget year 2022-23)</t>
  </si>
  <si>
    <t>As at 1 July 2022</t>
  </si>
  <si>
    <t xml:space="preserve">Gross book value </t>
  </si>
  <si>
    <t>Estimated expenditure on new or replacement assets</t>
  </si>
  <si>
    <t>Depreciation/amortisation on ROU assets</t>
  </si>
  <si>
    <t>As at 30 June 2023</t>
  </si>
  <si>
    <t>2022-23 Budget</t>
  </si>
  <si>
    <t>2025-26 Forward Estimate</t>
  </si>
  <si>
    <t>Asset revaluation reserve</t>
  </si>
  <si>
    <t>Contributed equity/ capital</t>
  </si>
  <si>
    <t>2025-26 Forward estimate</t>
  </si>
  <si>
    <t>Other property, plant and equipment</t>
  </si>
  <si>
    <t>Computer software and intangibles</t>
  </si>
  <si>
    <t>Retained Earnings</t>
  </si>
  <si>
    <t>Special appropriations</t>
  </si>
  <si>
    <t>Total special appropriations</t>
  </si>
  <si>
    <t>All figures shown above are GST exclusive - these may not match figures in the cash flow statement.</t>
  </si>
  <si>
    <t>OTHER COMPREHENSIVE INCOME</t>
  </si>
  <si>
    <t>of which:</t>
  </si>
  <si>
    <t>Attributable to the Australian Government</t>
  </si>
  <si>
    <t>Receipts from Government</t>
  </si>
  <si>
    <t>Net GST received</t>
  </si>
  <si>
    <t>Interest payments on lease liability</t>
  </si>
  <si>
    <t>Accumulated depreciation/amortisation and impairment</t>
  </si>
  <si>
    <r>
      <t>Prepared on Australian Accounting Standards basis.</t>
    </r>
    <r>
      <rPr>
        <sz val="7.5"/>
        <color theme="1"/>
        <rFont val="Arial"/>
        <family val="2"/>
      </rPr>
      <t xml:space="preserve"> </t>
    </r>
  </si>
  <si>
    <t>Aviation Fuel Revenues (Special Appropriation) Act 1988</t>
  </si>
  <si>
    <t>Civil Aviation Act 1988</t>
  </si>
  <si>
    <t>Funds from industry sources</t>
  </si>
  <si>
    <t>Regulatory service fees</t>
  </si>
  <si>
    <t>Total funds from industry sources</t>
  </si>
  <si>
    <t>Total net resourcing for CASA</t>
  </si>
  <si>
    <t>Program 1.1: Civil Aviation Safety Authority</t>
  </si>
  <si>
    <r>
      <t>RPAS under s46A(4) of the</t>
    </r>
    <r>
      <rPr>
        <i/>
        <sz val="8"/>
        <color theme="1"/>
        <rFont val="Arial"/>
        <family val="2"/>
      </rPr>
      <t xml:space="preserve"> Civil Aviation Act 1988</t>
    </r>
  </si>
  <si>
    <t xml:space="preserve">Revenues from industry sources </t>
  </si>
  <si>
    <t>Regulatory fees</t>
  </si>
  <si>
    <t>Other income</t>
  </si>
  <si>
    <r>
      <t xml:space="preserve">Expenses not requiring appropriation in the Budget year </t>
    </r>
    <r>
      <rPr>
        <vertAlign val="superscript"/>
        <sz val="8"/>
        <color theme="1"/>
        <rFont val="Arial"/>
        <family val="2"/>
      </rPr>
      <t>(a)</t>
    </r>
  </si>
  <si>
    <t>Expenses not requiring appropriation in the Budget year</t>
  </si>
  <si>
    <r>
      <t>(a)</t>
    </r>
    <r>
      <rPr>
        <sz val="7"/>
        <color rgb="FF000000"/>
        <rFont val="Times New Roman"/>
        <family val="1"/>
      </rPr>
      <t xml:space="preserve">  </t>
    </r>
    <r>
      <rPr>
        <sz val="8"/>
        <color theme="1"/>
        <rFont val="Arial"/>
        <family val="2"/>
      </rPr>
      <t>Expenses not requiring appropriation in the Budget year are made up of the operating result and timing of accruals.</t>
    </r>
  </si>
  <si>
    <t xml:space="preserve">Total other comprehensive income </t>
  </si>
  <si>
    <t>Cash and cash equivalents</t>
  </si>
  <si>
    <t>Other financial assets</t>
  </si>
  <si>
    <t>Estimated closing balance as at 30 June 2023</t>
  </si>
  <si>
    <r>
      <t>Principal</t>
    </r>
    <r>
      <rPr>
        <sz val="8"/>
        <color theme="1"/>
        <rFont val="Arial"/>
        <family val="2"/>
      </rPr>
      <t xml:space="preserve"> payments on lease liability</t>
    </r>
  </si>
  <si>
    <r>
      <t>Prepared on Australian Accounting Standards basis.</t>
    </r>
    <r>
      <rPr>
        <sz val="8"/>
        <color rgb="FF231F20"/>
        <rFont val="Arial"/>
        <family val="2"/>
      </rPr>
      <t xml:space="preserve"> </t>
    </r>
  </si>
  <si>
    <r>
      <t xml:space="preserve">Funded internally from Departmental </t>
    </r>
    <r>
      <rPr>
        <sz val="8"/>
        <color rgb="FF000000"/>
        <rFont val="Arial"/>
        <family val="2"/>
      </rPr>
      <t>resources</t>
    </r>
  </si>
  <si>
    <r>
      <t xml:space="preserve">Total </t>
    </r>
    <r>
      <rPr>
        <sz val="8"/>
        <color rgb="FF000000"/>
        <rFont val="Arial"/>
        <family val="2"/>
      </rPr>
      <t>purchases</t>
    </r>
  </si>
  <si>
    <t>Accumulated depreciation/amortisation and impairment - ROU assets</t>
  </si>
  <si>
    <t>By purchase – other</t>
  </si>
  <si>
    <t>By purchase – other – ROU assets</t>
  </si>
  <si>
    <t>Table 1.1: CASA resource statement — Budget estimates for 2022-23 as at Budget October 2022</t>
  </si>
  <si>
    <t>Write-down and impairment of assets</t>
  </si>
  <si>
    <t>Losses from asset sales</t>
  </si>
  <si>
    <t>Gains</t>
  </si>
  <si>
    <t>Total gains</t>
  </si>
  <si>
    <t>Total parent entity interest</t>
  </si>
  <si>
    <t>Other - ROU assets</t>
  </si>
  <si>
    <t>Asset Category</t>
  </si>
  <si>
    <r>
      <t>(a)</t>
    </r>
    <r>
      <rPr>
        <sz val="7"/>
        <color rgb="FF000000"/>
        <rFont val="Times New Roman"/>
        <family val="1"/>
      </rPr>
      <t xml:space="preserve">     </t>
    </r>
    <r>
      <rPr>
        <sz val="8"/>
        <color theme="1"/>
        <rFont val="Arial"/>
        <family val="2"/>
      </rPr>
      <t>Appropriation Bill (No.1) 2022-23, Supply Bill (No. 3) 2022-23 and Supply Act (No. 1) 2022-23.</t>
    </r>
  </si>
  <si>
    <t>CASA is not directly appropriated as it is a corporate Commonwealth entity. Appropriations are made to the Department of Infrastructure, Transport, Regional Development, Communications and the Arts, which are then paid to CASA and are considered ‘departmental’ for all purposes.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</si>
</sst>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quot;(&quot;#,##0&quot;)&quot;;&quot;-&quot;_)"/>
    <numFmt numFmtId="165" formatCode="#,##0_);&quot;(&quot;#,##0&quot;)&quot;;&quot;-&quot;_)\ "/>
  </numFmts>
  <fonts count="17"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b/>
      <sz val="10"/>
      <name val="Arial"/>
      <family val="2"/>
    </font>
    <font>
      <b/>
      <sz val="10"/>
      <color theme="1"/>
      <name val="Arial"/>
      <family val="2"/>
    </font>
    <font>
      <vertAlign val="superscript"/>
      <sz val="8"/>
      <color rgb="FF000000"/>
      <name val="Arial"/>
      <family val="2"/>
    </font>
    <font>
      <b/>
      <i/>
      <sz val="8"/>
      <color rgb="FF000000"/>
      <name val="Arial"/>
      <family val="2"/>
    </font>
    <font>
      <i/>
      <sz val="8"/>
      <color rgb="FF000000"/>
      <name val="Arial"/>
      <family val="2"/>
    </font>
    <font>
      <sz val="7.5"/>
      <color theme="1"/>
      <name val="Arial"/>
      <family val="2"/>
    </font>
    <font>
      <i/>
      <sz val="8"/>
      <color theme="1"/>
      <name val="Arial"/>
      <family val="2"/>
    </font>
    <font>
      <sz val="8"/>
      <color rgb="FF231F20"/>
      <name val="Arial"/>
      <family val="2"/>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8">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medium">
        <color indexed="64"/>
      </bottom>
      <diagonal/>
    </border>
  </borders>
  <cellStyleXfs count="1">
    <xf numFmtId="0" fontId="0" fillId="0" borderId="0"/>
  </cellStyleXfs>
  <cellXfs count="113">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3" fillId="0" borderId="0" xfId="0" applyFont="1" applyAlignment="1">
      <alignment horizontal="left" vertical="center" wrapText="1"/>
    </xf>
    <xf numFmtId="0" fontId="2" fillId="2" borderId="0" xfId="0" applyFont="1" applyFill="1" applyAlignment="1">
      <alignment horizontal="right" vertical="center" wrapText="1"/>
    </xf>
    <xf numFmtId="0" fontId="2" fillId="2" borderId="1" xfId="0" applyFont="1" applyFill="1" applyBorder="1" applyAlignment="1">
      <alignment horizontal="right" vertical="center" wrapText="1"/>
    </xf>
    <xf numFmtId="0" fontId="0" fillId="4" borderId="0" xfId="0" applyFill="1" applyAlignment="1">
      <alignment horizontal="right" vertical="center" wrapText="1"/>
    </xf>
    <xf numFmtId="0" fontId="2" fillId="4" borderId="3" xfId="0" applyFont="1" applyFill="1" applyBorder="1" applyAlignment="1">
      <alignment horizontal="right" vertical="center" wrapText="1"/>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2" fillId="2" borderId="2" xfId="0" applyFont="1" applyFill="1" applyBorder="1" applyAlignment="1">
      <alignment horizontal="right" vertical="center" wrapText="1"/>
    </xf>
    <xf numFmtId="0" fontId="4" fillId="3" borderId="0" xfId="0" applyFont="1"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12" fillId="0" borderId="0" xfId="0" applyFont="1" applyAlignment="1">
      <alignment horizontal="left" vertical="center" wrapText="1"/>
    </xf>
    <xf numFmtId="0" fontId="3" fillId="0" borderId="4" xfId="0" applyFont="1" applyBorder="1" applyAlignment="1">
      <alignment horizontal="left" vertical="center" wrapText="1"/>
    </xf>
    <xf numFmtId="0" fontId="1" fillId="0" borderId="0" xfId="0" applyFont="1" applyAlignment="1">
      <alignment wrapText="1"/>
    </xf>
    <xf numFmtId="0" fontId="1" fillId="3" borderId="0" xfId="0" applyFont="1" applyFill="1" applyAlignment="1">
      <alignment wrapText="1"/>
    </xf>
    <xf numFmtId="0" fontId="0" fillId="0" borderId="3" xfId="0" applyBorder="1" applyAlignment="1">
      <alignment vertical="top" wrapTex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0" xfId="0" applyFont="1" applyBorder="1" applyAlignment="1">
      <alignment horizontal="right" vertical="center" wrapText="1"/>
    </xf>
    <xf numFmtId="0" fontId="2" fillId="0" borderId="3" xfId="0" applyFont="1" applyBorder="1" applyAlignment="1">
      <alignment horizontal="right" vertical="center" wrapText="1"/>
    </xf>
    <xf numFmtId="0" fontId="4" fillId="3"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2" fillId="3" borderId="2" xfId="0" applyFont="1" applyFill="1" applyBorder="1" applyAlignment="1">
      <alignment horizontal="righ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0" fontId="3" fillId="0" borderId="3"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vertical="center" wrapText="1"/>
    </xf>
    <xf numFmtId="0" fontId="2" fillId="0" borderId="0" xfId="0" applyFont="1"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3" fontId="3" fillId="2" borderId="2" xfId="0" applyNumberFormat="1" applyFont="1" applyFill="1" applyBorder="1" applyAlignment="1">
      <alignment horizontal="right" vertical="center" wrapText="1"/>
    </xf>
    <xf numFmtId="3" fontId="3" fillId="3" borderId="2" xfId="0" applyNumberFormat="1" applyFont="1" applyFill="1" applyBorder="1" applyAlignment="1">
      <alignment horizontal="right" vertical="center" wrapText="1"/>
    </xf>
    <xf numFmtId="0" fontId="1" fillId="2" borderId="0" xfId="0" applyFont="1" applyFill="1" applyAlignment="1">
      <alignment wrapText="1"/>
    </xf>
    <xf numFmtId="3" fontId="2" fillId="2" borderId="0" xfId="0" applyNumberFormat="1" applyFont="1" applyFill="1" applyAlignment="1">
      <alignment horizontal="right" vertical="center" wrapText="1"/>
    </xf>
    <xf numFmtId="3" fontId="2" fillId="3" borderId="0" xfId="0" applyNumberFormat="1" applyFont="1" applyFill="1" applyAlignment="1">
      <alignment horizontal="right" vertical="center" wrapText="1"/>
    </xf>
    <xf numFmtId="3" fontId="2" fillId="2" borderId="2" xfId="0" applyNumberFormat="1" applyFont="1" applyFill="1" applyBorder="1" applyAlignment="1">
      <alignment horizontal="right" vertical="center" wrapText="1"/>
    </xf>
    <xf numFmtId="3" fontId="2" fillId="3" borderId="2" xfId="0" applyNumberFormat="1" applyFont="1" applyFill="1" applyBorder="1" applyAlignment="1">
      <alignment horizontal="right" vertical="center" wrapText="1"/>
    </xf>
    <xf numFmtId="0" fontId="13" fillId="2" borderId="0" xfId="0" applyFont="1" applyFill="1" applyAlignment="1">
      <alignment horizontal="left" vertical="center" wrapText="1"/>
    </xf>
    <xf numFmtId="3" fontId="3" fillId="2" borderId="3" xfId="0" applyNumberFormat="1" applyFont="1" applyFill="1" applyBorder="1" applyAlignment="1">
      <alignment horizontal="right" vertical="center" wrapText="1"/>
    </xf>
    <xf numFmtId="3" fontId="3" fillId="3" borderId="3" xfId="0" applyNumberFormat="1" applyFont="1" applyFill="1" applyBorder="1" applyAlignment="1">
      <alignment horizontal="right" vertical="center" wrapText="1"/>
    </xf>
    <xf numFmtId="0" fontId="2" fillId="3" borderId="0" xfId="0" applyFont="1" applyFill="1" applyAlignment="1">
      <alignment horizontal="right" vertical="center" wrapText="1"/>
    </xf>
    <xf numFmtId="0" fontId="3" fillId="2" borderId="2" xfId="0" applyFont="1" applyFill="1" applyBorder="1" applyAlignment="1">
      <alignment horizontal="right" vertical="center" wrapText="1"/>
    </xf>
    <xf numFmtId="0" fontId="3" fillId="2" borderId="3" xfId="0" applyFont="1" applyFill="1" applyBorder="1" applyAlignment="1">
      <alignment horizontal="left" vertical="center" wrapText="1"/>
    </xf>
    <xf numFmtId="0" fontId="3" fillId="2" borderId="0" xfId="0" applyFont="1" applyFill="1" applyBorder="1" applyAlignment="1">
      <alignment horizontal="left" vertical="center" wrapText="1"/>
    </xf>
    <xf numFmtId="3" fontId="3" fillId="2" borderId="0" xfId="0" applyNumberFormat="1" applyFont="1" applyFill="1" applyBorder="1" applyAlignment="1">
      <alignment horizontal="right" vertical="center" wrapText="1"/>
    </xf>
    <xf numFmtId="3" fontId="3" fillId="3" borderId="0" xfId="0" applyNumberFormat="1" applyFont="1" applyFill="1" applyBorder="1" applyAlignment="1">
      <alignment horizontal="right" vertical="center" wrapText="1"/>
    </xf>
    <xf numFmtId="0" fontId="2" fillId="2" borderId="1" xfId="0" applyFont="1" applyFill="1" applyBorder="1" applyAlignment="1">
      <alignment horizontal="left" vertical="center" wrapText="1"/>
    </xf>
    <xf numFmtId="0" fontId="2" fillId="3" borderId="3" xfId="0" applyFont="1" applyFill="1" applyBorder="1" applyAlignment="1">
      <alignment horizontal="right" vertical="center" wrapText="1"/>
    </xf>
    <xf numFmtId="0" fontId="2" fillId="0" borderId="1" xfId="0" applyFont="1" applyBorder="1" applyAlignment="1">
      <alignment vertical="center" wrapText="1"/>
    </xf>
    <xf numFmtId="0" fontId="6" fillId="3" borderId="2" xfId="0" applyFont="1" applyFill="1" applyBorder="1" applyAlignment="1">
      <alignment vertical="center" wrapText="1"/>
    </xf>
    <xf numFmtId="0" fontId="3" fillId="0" borderId="1" xfId="0" applyFont="1" applyBorder="1" applyAlignment="1">
      <alignment vertical="center" wrapText="1"/>
    </xf>
    <xf numFmtId="0" fontId="3" fillId="0" borderId="0" xfId="0" applyFont="1" applyBorder="1" applyAlignment="1">
      <alignment vertical="center" wrapText="1"/>
    </xf>
    <xf numFmtId="0" fontId="3" fillId="0" borderId="3" xfId="0" applyFont="1" applyBorder="1" applyAlignment="1">
      <alignment vertical="center" wrapText="1"/>
    </xf>
    <xf numFmtId="0" fontId="10" fillId="0" borderId="3" xfId="0" applyFont="1" applyBorder="1" applyAlignment="1">
      <alignment vertical="center" wrapText="1"/>
    </xf>
    <xf numFmtId="3" fontId="2" fillId="0" borderId="0" xfId="0" applyNumberFormat="1" applyFont="1" applyAlignment="1">
      <alignment horizontal="right" vertical="center" wrapText="1"/>
    </xf>
    <xf numFmtId="3" fontId="4" fillId="3" borderId="0" xfId="0" applyNumberFormat="1" applyFont="1" applyFill="1" applyAlignment="1">
      <alignment horizontal="right" vertical="center" wrapText="1"/>
    </xf>
    <xf numFmtId="3" fontId="4" fillId="0" borderId="0" xfId="0" applyNumberFormat="1" applyFont="1" applyAlignment="1">
      <alignment horizontal="right" vertical="center" wrapText="1"/>
    </xf>
    <xf numFmtId="0" fontId="15" fillId="0" borderId="0" xfId="0" applyFont="1" applyAlignment="1">
      <alignment horizontal="left" vertical="center" wrapText="1"/>
    </xf>
    <xf numFmtId="0" fontId="2" fillId="0" borderId="0" xfId="0" applyFont="1" applyAlignment="1">
      <alignment horizontal="right" vertical="center" wrapText="1"/>
    </xf>
    <xf numFmtId="3" fontId="3" fillId="0" borderId="2" xfId="0" applyNumberFormat="1" applyFont="1" applyBorder="1" applyAlignment="1">
      <alignment horizontal="right" vertical="center" wrapText="1"/>
    </xf>
    <xf numFmtId="3" fontId="6" fillId="0" borderId="2" xfId="0" applyNumberFormat="1" applyFont="1" applyBorder="1" applyAlignment="1">
      <alignment horizontal="right" vertical="center" wrapText="1"/>
    </xf>
    <xf numFmtId="0" fontId="1" fillId="0" borderId="1" xfId="0" applyFont="1" applyBorder="1" applyAlignment="1">
      <alignment wrapText="1"/>
    </xf>
    <xf numFmtId="0" fontId="4" fillId="0" borderId="2" xfId="0" applyFont="1" applyBorder="1" applyAlignment="1">
      <alignment horizontal="right" vertical="center" wrapText="1"/>
    </xf>
    <xf numFmtId="0" fontId="4" fillId="3" borderId="2" xfId="0" applyFont="1" applyFill="1" applyBorder="1" applyAlignment="1">
      <alignment horizontal="right" vertical="center" wrapText="1"/>
    </xf>
    <xf numFmtId="0" fontId="2" fillId="0" borderId="4" xfId="0" applyFont="1" applyBorder="1" applyAlignment="1">
      <alignment horizontal="right" vertical="center" wrapText="1"/>
    </xf>
    <xf numFmtId="0" fontId="2" fillId="3" borderId="4" xfId="0" applyFont="1" applyFill="1" applyBorder="1" applyAlignment="1">
      <alignment horizontal="right"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1" fillId="3" borderId="1" xfId="0" applyFont="1" applyFill="1" applyBorder="1" applyAlignment="1">
      <alignment wrapText="1"/>
    </xf>
    <xf numFmtId="3" fontId="6" fillId="3" borderId="2" xfId="0" applyNumberFormat="1" applyFont="1" applyFill="1" applyBorder="1" applyAlignment="1">
      <alignment horizontal="right" vertical="center" wrapText="1"/>
    </xf>
    <xf numFmtId="0" fontId="6" fillId="0" borderId="0" xfId="0" applyFont="1" applyAlignment="1">
      <alignment vertical="center" wrapText="1"/>
    </xf>
    <xf numFmtId="0" fontId="6" fillId="0" borderId="2" xfId="0" applyFont="1" applyBorder="1" applyAlignment="1">
      <alignment horizontal="right" vertical="center" wrapText="1"/>
    </xf>
    <xf numFmtId="0" fontId="6" fillId="3" borderId="2" xfId="0" applyFont="1" applyFill="1" applyBorder="1" applyAlignment="1">
      <alignment horizontal="right" vertical="center" wrapText="1"/>
    </xf>
    <xf numFmtId="3" fontId="6" fillId="0" borderId="3" xfId="0" applyNumberFormat="1" applyFont="1" applyBorder="1" applyAlignment="1">
      <alignment horizontal="right" vertical="center" wrapText="1"/>
    </xf>
    <xf numFmtId="3" fontId="6" fillId="3" borderId="3" xfId="0" applyNumberFormat="1" applyFont="1" applyFill="1" applyBorder="1" applyAlignment="1">
      <alignment horizontal="right" vertical="center" wrapText="1"/>
    </xf>
    <xf numFmtId="3" fontId="4" fillId="0" borderId="3" xfId="0" applyNumberFormat="1" applyFont="1" applyBorder="1" applyAlignment="1">
      <alignment horizontal="right" vertical="center" wrapText="1"/>
    </xf>
    <xf numFmtId="3" fontId="4" fillId="3" borderId="3" xfId="0" applyNumberFormat="1" applyFont="1" applyFill="1" applyBorder="1" applyAlignment="1">
      <alignment horizontal="right" vertical="center" wrapText="1"/>
    </xf>
    <xf numFmtId="0" fontId="6" fillId="0" borderId="0" xfId="0" applyFont="1" applyAlignment="1">
      <alignment horizontal="right" vertical="center" wrapText="1"/>
    </xf>
    <xf numFmtId="0" fontId="6" fillId="3" borderId="0" xfId="0" applyFont="1" applyFill="1" applyAlignment="1">
      <alignment horizontal="right" vertical="center" wrapText="1"/>
    </xf>
    <xf numFmtId="0" fontId="4" fillId="0" borderId="0" xfId="0" applyFont="1" applyAlignment="1">
      <alignment horizontal="justify" vertical="center" wrapText="1"/>
    </xf>
    <xf numFmtId="0" fontId="16" fillId="0" borderId="0" xfId="0" applyFont="1" applyAlignment="1">
      <alignment horizontal="left" vertical="center" wrapText="1"/>
    </xf>
    <xf numFmtId="3" fontId="12" fillId="0" borderId="5" xfId="0" applyNumberFormat="1" applyFont="1" applyBorder="1" applyAlignment="1">
      <alignment horizontal="right" vertical="center" wrapText="1"/>
    </xf>
    <xf numFmtId="3" fontId="12" fillId="3" borderId="5" xfId="0" applyNumberFormat="1" applyFont="1" applyFill="1" applyBorder="1" applyAlignment="1">
      <alignment horizontal="right" vertical="center" wrapText="1"/>
    </xf>
    <xf numFmtId="3" fontId="3" fillId="0" borderId="4" xfId="0" applyNumberFormat="1" applyFont="1" applyBorder="1" applyAlignment="1">
      <alignment horizontal="right" vertical="center" wrapText="1"/>
    </xf>
    <xf numFmtId="3" fontId="3" fillId="3" borderId="4" xfId="0" applyNumberFormat="1" applyFont="1" applyFill="1" applyBorder="1" applyAlignment="1">
      <alignment horizontal="right" vertical="center" wrapText="1"/>
    </xf>
    <xf numFmtId="3" fontId="3" fillId="0" borderId="3" xfId="0" applyNumberFormat="1" applyFont="1" applyBorder="1" applyAlignment="1">
      <alignment horizontal="right" vertical="center" wrapText="1"/>
    </xf>
    <xf numFmtId="0" fontId="12" fillId="0" borderId="0" xfId="0" applyFont="1" applyAlignment="1">
      <alignment wrapText="1"/>
    </xf>
    <xf numFmtId="0" fontId="9" fillId="0" borderId="3" xfId="0" applyFont="1" applyBorder="1" applyAlignment="1">
      <alignment vertical="center" wrapText="1"/>
    </xf>
    <xf numFmtId="0" fontId="2" fillId="0" borderId="0" xfId="0" applyFont="1" applyBorder="1" applyAlignment="1">
      <alignment vertical="center" wrapText="1"/>
    </xf>
    <xf numFmtId="3" fontId="12" fillId="0" borderId="6" xfId="0" applyNumberFormat="1" applyFont="1" applyBorder="1" applyAlignment="1">
      <alignment horizontal="right" vertical="center" wrapText="1"/>
    </xf>
    <xf numFmtId="0" fontId="12" fillId="0" borderId="6" xfId="0" applyFont="1" applyBorder="1" applyAlignment="1">
      <alignment horizontal="right" vertical="center" wrapText="1"/>
    </xf>
    <xf numFmtId="0" fontId="1" fillId="0" borderId="6" xfId="0" applyFont="1" applyBorder="1" applyAlignment="1">
      <alignment wrapText="1"/>
    </xf>
    <xf numFmtId="3" fontId="12" fillId="3" borderId="6" xfId="0" applyNumberFormat="1" applyFont="1" applyFill="1" applyBorder="1" applyAlignment="1">
      <alignment horizontal="right" vertical="center" wrapText="1"/>
    </xf>
    <xf numFmtId="0" fontId="3" fillId="0" borderId="4" xfId="0" applyFont="1" applyBorder="1" applyAlignment="1">
      <alignment horizontal="right" vertical="center" wrapText="1"/>
    </xf>
    <xf numFmtId="3" fontId="3" fillId="0" borderId="7" xfId="0" applyNumberFormat="1" applyFont="1" applyBorder="1" applyAlignment="1">
      <alignment horizontal="right" vertical="center" wrapText="1"/>
    </xf>
    <xf numFmtId="3" fontId="3" fillId="3" borderId="7" xfId="0" applyNumberFormat="1" applyFont="1" applyFill="1" applyBorder="1" applyAlignment="1">
      <alignment horizontal="right" vertical="center" wrapText="1"/>
    </xf>
    <xf numFmtId="3" fontId="6" fillId="0" borderId="0" xfId="0" applyNumberFormat="1" applyFont="1" applyBorder="1" applyAlignment="1">
      <alignment horizontal="right" vertical="center" wrapText="1"/>
    </xf>
    <xf numFmtId="0" fontId="6" fillId="0" borderId="2" xfId="0" applyFont="1" applyBorder="1" applyAlignment="1">
      <alignment vertical="center" wrapText="1"/>
    </xf>
    <xf numFmtId="3" fontId="6" fillId="0" borderId="1" xfId="0" applyNumberFormat="1" applyFont="1" applyBorder="1" applyAlignment="1">
      <alignment horizontal="right" vertical="center" wrapText="1"/>
    </xf>
    <xf numFmtId="0" fontId="4"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9"/>
  <sheetViews>
    <sheetView tabSelected="1" topLeftCell="A16" workbookViewId="0">
      <selection activeCell="A28" sqref="A28:A29"/>
    </sheetView>
  </sheetViews>
  <sheetFormatPr defaultRowHeight="15" x14ac:dyDescent="0.25"/>
  <cols>
    <col min="1" max="1" width="40.7109375" style="18" customWidth="1"/>
    <col min="2" max="16384" width="9.140625" style="18"/>
  </cols>
  <sheetData>
    <row r="1" spans="1:3" ht="39" thickBot="1" x14ac:dyDescent="0.3">
      <c r="A1" s="39" t="s">
        <v>168</v>
      </c>
      <c r="B1" s="39"/>
      <c r="C1" s="39"/>
    </row>
    <row r="2" spans="1:3" ht="33.75" x14ac:dyDescent="0.25">
      <c r="A2" s="41"/>
      <c r="B2" s="8" t="s">
        <v>87</v>
      </c>
      <c r="C2" s="31" t="s">
        <v>88</v>
      </c>
    </row>
    <row r="3" spans="1:3" x14ac:dyDescent="0.25">
      <c r="A3" s="42"/>
      <c r="B3" s="7"/>
      <c r="C3" s="9"/>
    </row>
    <row r="4" spans="1:3" ht="15.75" thickBot="1" x14ac:dyDescent="0.3">
      <c r="A4" s="42"/>
      <c r="B4" s="30" t="s">
        <v>0</v>
      </c>
      <c r="C4" s="10" t="s">
        <v>0</v>
      </c>
    </row>
    <row r="5" spans="1:3" ht="15.75" thickBot="1" x14ac:dyDescent="0.3">
      <c r="A5" s="11" t="s">
        <v>89</v>
      </c>
      <c r="B5" s="43">
        <v>65877</v>
      </c>
      <c r="C5" s="44">
        <v>82473</v>
      </c>
    </row>
    <row r="6" spans="1:3" x14ac:dyDescent="0.25">
      <c r="A6" s="11" t="s">
        <v>90</v>
      </c>
      <c r="B6" s="45"/>
      <c r="C6" s="23"/>
    </row>
    <row r="7" spans="1:3" x14ac:dyDescent="0.25">
      <c r="A7" s="12" t="s">
        <v>91</v>
      </c>
      <c r="B7" s="45"/>
      <c r="C7" s="23"/>
    </row>
    <row r="8" spans="1:3" ht="15.75" thickBot="1" x14ac:dyDescent="0.3">
      <c r="A8" s="12" t="s">
        <v>80</v>
      </c>
      <c r="B8" s="46">
        <v>122082</v>
      </c>
      <c r="C8" s="47">
        <v>92445</v>
      </c>
    </row>
    <row r="9" spans="1:3" ht="15.75" thickBot="1" x14ac:dyDescent="0.3">
      <c r="A9" s="12" t="s">
        <v>92</v>
      </c>
      <c r="B9" s="48">
        <v>122082</v>
      </c>
      <c r="C9" s="49">
        <v>92445</v>
      </c>
    </row>
    <row r="10" spans="1:3" x14ac:dyDescent="0.25">
      <c r="A10" s="12" t="s">
        <v>132</v>
      </c>
      <c r="B10" s="45"/>
      <c r="C10" s="23"/>
    </row>
    <row r="11" spans="1:3" ht="22.5" x14ac:dyDescent="0.25">
      <c r="A11" s="50" t="s">
        <v>143</v>
      </c>
      <c r="B11" s="46">
        <v>83752</v>
      </c>
      <c r="C11" s="47">
        <v>87279</v>
      </c>
    </row>
    <row r="12" spans="1:3" ht="15.75" thickBot="1" x14ac:dyDescent="0.3">
      <c r="A12" s="50" t="s">
        <v>144</v>
      </c>
      <c r="B12" s="7">
        <v>891</v>
      </c>
      <c r="C12" s="47">
        <v>1832</v>
      </c>
    </row>
    <row r="13" spans="1:3" ht="15.75" thickBot="1" x14ac:dyDescent="0.3">
      <c r="A13" s="12" t="s">
        <v>133</v>
      </c>
      <c r="B13" s="48">
        <v>84643</v>
      </c>
      <c r="C13" s="49">
        <v>89111</v>
      </c>
    </row>
    <row r="14" spans="1:3" ht="15.75" thickBot="1" x14ac:dyDescent="0.3">
      <c r="A14" s="11" t="s">
        <v>93</v>
      </c>
      <c r="B14" s="51">
        <v>206725</v>
      </c>
      <c r="C14" s="52">
        <v>181556</v>
      </c>
    </row>
    <row r="15" spans="1:3" x14ac:dyDescent="0.25">
      <c r="A15" s="11" t="s">
        <v>145</v>
      </c>
      <c r="B15" s="45"/>
      <c r="C15" s="23"/>
    </row>
    <row r="16" spans="1:3" ht="15.75" thickBot="1" x14ac:dyDescent="0.3">
      <c r="A16" s="12" t="s">
        <v>146</v>
      </c>
      <c r="B16" s="46">
        <v>10322</v>
      </c>
      <c r="C16" s="47">
        <v>8239</v>
      </c>
    </row>
    <row r="17" spans="1:3" ht="15.75" thickBot="1" x14ac:dyDescent="0.3">
      <c r="A17" s="11" t="s">
        <v>147</v>
      </c>
      <c r="B17" s="43">
        <v>10322</v>
      </c>
      <c r="C17" s="44">
        <v>8239</v>
      </c>
    </row>
    <row r="18" spans="1:3" x14ac:dyDescent="0.25">
      <c r="A18" s="11" t="s">
        <v>94</v>
      </c>
      <c r="B18" s="45"/>
      <c r="C18" s="23"/>
    </row>
    <row r="19" spans="1:3" x14ac:dyDescent="0.25">
      <c r="A19" s="12" t="s">
        <v>95</v>
      </c>
      <c r="B19" s="7">
        <v>149</v>
      </c>
      <c r="C19" s="53">
        <v>489</v>
      </c>
    </row>
    <row r="20" spans="1:3" ht="15.75" thickBot="1" x14ac:dyDescent="0.3">
      <c r="A20" s="12" t="s">
        <v>1</v>
      </c>
      <c r="B20" s="7">
        <v>735</v>
      </c>
      <c r="C20" s="53">
        <v>790</v>
      </c>
    </row>
    <row r="21" spans="1:3" ht="15.75" thickBot="1" x14ac:dyDescent="0.3">
      <c r="A21" s="11" t="s">
        <v>96</v>
      </c>
      <c r="B21" s="54">
        <v>884</v>
      </c>
      <c r="C21" s="44">
        <v>1279</v>
      </c>
    </row>
    <row r="22" spans="1:3" ht="15.75" thickBot="1" x14ac:dyDescent="0.3">
      <c r="A22" s="55" t="s">
        <v>148</v>
      </c>
      <c r="B22" s="51">
        <v>283808</v>
      </c>
      <c r="C22" s="52">
        <v>273547</v>
      </c>
    </row>
    <row r="23" spans="1:3" ht="15.75" thickBot="1" x14ac:dyDescent="0.3">
      <c r="A23" s="56"/>
      <c r="B23" s="57"/>
      <c r="C23" s="58"/>
    </row>
    <row r="24" spans="1:3" ht="15.75" thickBot="1" x14ac:dyDescent="0.3">
      <c r="A24" s="59"/>
      <c r="B24" s="13" t="s">
        <v>3</v>
      </c>
      <c r="C24" s="34" t="s">
        <v>4</v>
      </c>
    </row>
    <row r="25" spans="1:3" ht="15.75" thickBot="1" x14ac:dyDescent="0.3">
      <c r="A25" s="55" t="s">
        <v>2</v>
      </c>
      <c r="B25" s="30">
        <v>805</v>
      </c>
      <c r="C25" s="60">
        <v>832</v>
      </c>
    </row>
    <row r="26" spans="1:3" ht="22.5" x14ac:dyDescent="0.25">
      <c r="A26" s="61" t="s">
        <v>97</v>
      </c>
      <c r="B26" s="61"/>
      <c r="C26" s="61"/>
    </row>
    <row r="27" spans="1:3" ht="22.5" x14ac:dyDescent="0.25">
      <c r="A27" s="40" t="s">
        <v>134</v>
      </c>
      <c r="B27" s="40"/>
      <c r="C27" s="40"/>
    </row>
    <row r="28" spans="1:3" ht="22.5" x14ac:dyDescent="0.25">
      <c r="A28" s="40" t="s">
        <v>176</v>
      </c>
      <c r="B28" s="40"/>
      <c r="C28" s="40"/>
    </row>
    <row r="29" spans="1:3" ht="67.5" x14ac:dyDescent="0.25">
      <c r="A29" s="38" t="s">
        <v>177</v>
      </c>
      <c r="B29" s="38"/>
      <c r="C29" s="3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workbookViewId="0">
      <selection sqref="A1:XFD1048576"/>
    </sheetView>
  </sheetViews>
  <sheetFormatPr defaultRowHeight="15" x14ac:dyDescent="0.25"/>
  <cols>
    <col min="1" max="1" width="40.7109375" style="18" customWidth="1"/>
    <col min="2" max="16384" width="9.140625" style="18"/>
  </cols>
  <sheetData>
    <row r="1" spans="1:6" ht="26.25" thickBot="1" x14ac:dyDescent="0.3">
      <c r="A1" s="66" t="s">
        <v>98</v>
      </c>
      <c r="B1" s="66"/>
      <c r="C1" s="66"/>
      <c r="D1" s="66"/>
      <c r="E1" s="66"/>
      <c r="F1" s="66"/>
    </row>
    <row r="2" spans="1:6" ht="33.75" x14ac:dyDescent="0.25">
      <c r="A2" s="63"/>
      <c r="B2" s="16" t="s">
        <v>87</v>
      </c>
      <c r="C2" s="25" t="s">
        <v>124</v>
      </c>
      <c r="D2" s="16" t="s">
        <v>84</v>
      </c>
      <c r="E2" s="16" t="s">
        <v>85</v>
      </c>
      <c r="F2" s="26" t="s">
        <v>125</v>
      </c>
    </row>
    <row r="3" spans="1:6" x14ac:dyDescent="0.25">
      <c r="A3" s="64"/>
      <c r="B3" s="17" t="s">
        <v>0</v>
      </c>
      <c r="C3" s="14" t="s">
        <v>0</v>
      </c>
      <c r="D3" s="17" t="s">
        <v>0</v>
      </c>
      <c r="E3" s="17" t="s">
        <v>0</v>
      </c>
      <c r="F3" s="17" t="s">
        <v>0</v>
      </c>
    </row>
    <row r="4" spans="1:6" ht="15.75" thickBot="1" x14ac:dyDescent="0.3">
      <c r="A4" s="65"/>
      <c r="B4" s="19"/>
      <c r="C4" s="15"/>
      <c r="D4" s="19"/>
      <c r="E4" s="19"/>
      <c r="F4" s="19"/>
    </row>
    <row r="5" spans="1:6" ht="15.75" thickBot="1" x14ac:dyDescent="0.3">
      <c r="A5" s="62" t="s">
        <v>149</v>
      </c>
      <c r="B5" s="62"/>
      <c r="C5" s="62"/>
      <c r="D5" s="62"/>
      <c r="E5" s="62"/>
      <c r="F5" s="62"/>
    </row>
    <row r="6" spans="1:6" x14ac:dyDescent="0.25">
      <c r="A6" s="36" t="s">
        <v>6</v>
      </c>
      <c r="B6" s="22"/>
      <c r="C6" s="23"/>
      <c r="D6" s="22"/>
      <c r="E6" s="22"/>
      <c r="F6" s="22"/>
    </row>
    <row r="7" spans="1:6" x14ac:dyDescent="0.25">
      <c r="A7" s="36" t="s">
        <v>99</v>
      </c>
      <c r="B7" s="67">
        <v>122084</v>
      </c>
      <c r="C7" s="68">
        <v>92445</v>
      </c>
      <c r="D7" s="69">
        <v>73950</v>
      </c>
      <c r="E7" s="69">
        <v>41794</v>
      </c>
      <c r="F7" s="69">
        <v>42080</v>
      </c>
    </row>
    <row r="8" spans="1:6" x14ac:dyDescent="0.25">
      <c r="A8" s="36" t="s">
        <v>132</v>
      </c>
      <c r="B8" s="22"/>
      <c r="C8" s="23"/>
      <c r="D8" s="22"/>
      <c r="E8" s="22"/>
      <c r="F8" s="22"/>
    </row>
    <row r="9" spans="1:6" ht="22.5" x14ac:dyDescent="0.25">
      <c r="A9" s="70" t="s">
        <v>143</v>
      </c>
      <c r="B9" s="67">
        <v>84423</v>
      </c>
      <c r="C9" s="68">
        <v>88300</v>
      </c>
      <c r="D9" s="69">
        <v>90300</v>
      </c>
      <c r="E9" s="69">
        <v>94200</v>
      </c>
      <c r="F9" s="69">
        <v>94200</v>
      </c>
    </row>
    <row r="10" spans="1:6" x14ac:dyDescent="0.25">
      <c r="A10" s="36" t="s">
        <v>150</v>
      </c>
      <c r="B10" s="71">
        <v>891</v>
      </c>
      <c r="C10" s="68">
        <v>1832</v>
      </c>
      <c r="D10" s="69">
        <v>26370</v>
      </c>
      <c r="E10" s="69">
        <v>28490</v>
      </c>
      <c r="F10" s="69">
        <v>28490</v>
      </c>
    </row>
    <row r="11" spans="1:6" x14ac:dyDescent="0.25">
      <c r="A11" s="36" t="s">
        <v>151</v>
      </c>
      <c r="B11" s="22"/>
      <c r="C11" s="23"/>
      <c r="D11" s="22"/>
      <c r="E11" s="22"/>
      <c r="F11" s="22"/>
    </row>
    <row r="12" spans="1:6" x14ac:dyDescent="0.25">
      <c r="A12" s="36" t="s">
        <v>152</v>
      </c>
      <c r="B12" s="67">
        <v>10322</v>
      </c>
      <c r="C12" s="68">
        <v>8239</v>
      </c>
      <c r="D12" s="69">
        <v>7500</v>
      </c>
      <c r="E12" s="69">
        <v>7500</v>
      </c>
      <c r="F12" s="69">
        <v>7500</v>
      </c>
    </row>
    <row r="13" spans="1:6" x14ac:dyDescent="0.25">
      <c r="A13" s="36" t="s">
        <v>153</v>
      </c>
      <c r="B13" s="71">
        <v>807</v>
      </c>
      <c r="C13" s="68">
        <v>1000</v>
      </c>
      <c r="D13" s="69">
        <v>1000</v>
      </c>
      <c r="E13" s="69">
        <v>1000</v>
      </c>
      <c r="F13" s="69">
        <v>1000</v>
      </c>
    </row>
    <row r="14" spans="1:6" x14ac:dyDescent="0.25">
      <c r="A14" s="36" t="s">
        <v>100</v>
      </c>
      <c r="B14" s="71">
        <v>231</v>
      </c>
      <c r="C14" s="14">
        <v>560</v>
      </c>
      <c r="D14" s="17">
        <v>690</v>
      </c>
      <c r="E14" s="17">
        <v>990</v>
      </c>
      <c r="F14" s="69">
        <v>1230</v>
      </c>
    </row>
    <row r="15" spans="1:6" ht="23.25" thickBot="1" x14ac:dyDescent="0.3">
      <c r="A15" s="36" t="s">
        <v>154</v>
      </c>
      <c r="B15" s="67">
        <v>-17110</v>
      </c>
      <c r="C15" s="68">
        <v>18121</v>
      </c>
      <c r="D15" s="69">
        <v>22057</v>
      </c>
      <c r="E15" s="69">
        <v>54607</v>
      </c>
      <c r="F15" s="69">
        <v>54409</v>
      </c>
    </row>
    <row r="16" spans="1:6" ht="15.75" thickBot="1" x14ac:dyDescent="0.3">
      <c r="A16" s="1" t="s">
        <v>81</v>
      </c>
      <c r="B16" s="72">
        <v>201648</v>
      </c>
      <c r="C16" s="44">
        <v>210497</v>
      </c>
      <c r="D16" s="73">
        <v>221867</v>
      </c>
      <c r="E16" s="73">
        <v>228581</v>
      </c>
      <c r="F16" s="73">
        <v>228909</v>
      </c>
    </row>
    <row r="17" spans="1:6" ht="15.75" thickBot="1" x14ac:dyDescent="0.3">
      <c r="A17" s="62" t="s">
        <v>101</v>
      </c>
      <c r="B17" s="62"/>
      <c r="C17" s="62"/>
      <c r="D17" s="62"/>
      <c r="E17" s="62"/>
      <c r="F17" s="62"/>
    </row>
    <row r="18" spans="1:6" x14ac:dyDescent="0.25">
      <c r="A18" s="36" t="s">
        <v>6</v>
      </c>
      <c r="B18" s="22"/>
      <c r="C18" s="23"/>
      <c r="D18" s="22"/>
      <c r="E18" s="22"/>
      <c r="F18" s="22"/>
    </row>
    <row r="19" spans="1:6" x14ac:dyDescent="0.25">
      <c r="A19" s="36" t="s">
        <v>99</v>
      </c>
      <c r="B19" s="67">
        <v>122084</v>
      </c>
      <c r="C19" s="68">
        <v>92445</v>
      </c>
      <c r="D19" s="69">
        <v>73950</v>
      </c>
      <c r="E19" s="69">
        <v>41794</v>
      </c>
      <c r="F19" s="69">
        <v>42080</v>
      </c>
    </row>
    <row r="20" spans="1:6" x14ac:dyDescent="0.25">
      <c r="A20" s="36" t="s">
        <v>132</v>
      </c>
      <c r="B20" s="67">
        <v>85314</v>
      </c>
      <c r="C20" s="68">
        <v>90132</v>
      </c>
      <c r="D20" s="69">
        <v>116670</v>
      </c>
      <c r="E20" s="69">
        <v>122690</v>
      </c>
      <c r="F20" s="69">
        <v>122690</v>
      </c>
    </row>
    <row r="21" spans="1:6" x14ac:dyDescent="0.25">
      <c r="A21" s="36" t="s">
        <v>151</v>
      </c>
      <c r="B21" s="67">
        <v>11129</v>
      </c>
      <c r="C21" s="68">
        <v>9239</v>
      </c>
      <c r="D21" s="69">
        <v>8500</v>
      </c>
      <c r="E21" s="69">
        <v>8500</v>
      </c>
      <c r="F21" s="69">
        <v>8500</v>
      </c>
    </row>
    <row r="22" spans="1:6" x14ac:dyDescent="0.25">
      <c r="A22" s="36" t="s">
        <v>100</v>
      </c>
      <c r="B22" s="71">
        <v>231</v>
      </c>
      <c r="C22" s="14">
        <v>560</v>
      </c>
      <c r="D22" s="17">
        <v>690</v>
      </c>
      <c r="E22" s="17">
        <v>990</v>
      </c>
      <c r="F22" s="69">
        <v>1230</v>
      </c>
    </row>
    <row r="23" spans="1:6" ht="15.75" thickBot="1" x14ac:dyDescent="0.3">
      <c r="A23" s="36" t="s">
        <v>155</v>
      </c>
      <c r="B23" s="67">
        <v>-17110</v>
      </c>
      <c r="C23" s="68">
        <v>18121</v>
      </c>
      <c r="D23" s="69">
        <v>22057</v>
      </c>
      <c r="E23" s="69">
        <v>54607</v>
      </c>
      <c r="F23" s="69">
        <v>54409</v>
      </c>
    </row>
    <row r="24" spans="1:6" ht="15.75" thickBot="1" x14ac:dyDescent="0.3">
      <c r="A24" s="2" t="s">
        <v>83</v>
      </c>
      <c r="B24" s="72">
        <v>201648</v>
      </c>
      <c r="C24" s="44">
        <v>210497</v>
      </c>
      <c r="D24" s="73">
        <v>221867</v>
      </c>
      <c r="E24" s="73">
        <v>228581</v>
      </c>
      <c r="F24" s="73">
        <v>228909</v>
      </c>
    </row>
    <row r="25" spans="1:6" ht="15.75" thickBot="1" x14ac:dyDescent="0.3"/>
    <row r="26" spans="1:6" ht="15.75" thickBot="1" x14ac:dyDescent="0.3">
      <c r="A26" s="74"/>
      <c r="B26" s="75" t="s">
        <v>3</v>
      </c>
      <c r="C26" s="76" t="s">
        <v>4</v>
      </c>
    </row>
    <row r="27" spans="1:6" ht="15.75" thickBot="1" x14ac:dyDescent="0.3">
      <c r="A27" s="37" t="s">
        <v>2</v>
      </c>
      <c r="B27" s="77">
        <v>805</v>
      </c>
      <c r="C27" s="78">
        <v>832</v>
      </c>
    </row>
    <row r="28" spans="1:6" ht="33.75" x14ac:dyDescent="0.25">
      <c r="A28" s="40" t="s">
        <v>156</v>
      </c>
      <c r="B28" s="40"/>
      <c r="C28" s="40"/>
      <c r="D28" s="40"/>
      <c r="E28" s="40"/>
      <c r="F28" s="4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1"/>
  <sheetViews>
    <sheetView workbookViewId="0">
      <selection sqref="A1:XFD1048576"/>
    </sheetView>
  </sheetViews>
  <sheetFormatPr defaultColWidth="8.85546875" defaultRowHeight="15" x14ac:dyDescent="0.25"/>
  <cols>
    <col min="1" max="1" width="40.7109375" style="4" customWidth="1"/>
    <col min="2" max="16384" width="8.85546875" style="4"/>
  </cols>
  <sheetData>
    <row r="1" spans="1:6" ht="39" thickBot="1" x14ac:dyDescent="0.3">
      <c r="A1" s="39" t="s">
        <v>102</v>
      </c>
      <c r="B1" s="39"/>
      <c r="C1" s="39"/>
      <c r="D1" s="39"/>
      <c r="E1" s="39"/>
      <c r="F1" s="39"/>
    </row>
    <row r="2" spans="1:6" ht="33.75" x14ac:dyDescent="0.25">
      <c r="A2" s="79"/>
      <c r="B2" s="16" t="s">
        <v>87</v>
      </c>
      <c r="C2" s="25" t="s">
        <v>124</v>
      </c>
      <c r="D2" s="16" t="s">
        <v>84</v>
      </c>
      <c r="E2" s="16" t="s">
        <v>85</v>
      </c>
      <c r="F2" s="16" t="s">
        <v>125</v>
      </c>
    </row>
    <row r="3" spans="1:6" x14ac:dyDescent="0.25">
      <c r="A3" s="80"/>
      <c r="B3" s="17" t="s">
        <v>0</v>
      </c>
      <c r="C3" s="14" t="s">
        <v>0</v>
      </c>
      <c r="D3" s="17" t="s">
        <v>0</v>
      </c>
      <c r="E3" s="17" t="s">
        <v>0</v>
      </c>
      <c r="F3" s="17" t="s">
        <v>0</v>
      </c>
    </row>
    <row r="4" spans="1:6" ht="15.75" thickBot="1" x14ac:dyDescent="0.3">
      <c r="A4" s="80"/>
      <c r="B4" s="19"/>
      <c r="C4" s="15"/>
      <c r="D4" s="19"/>
      <c r="E4" s="19"/>
      <c r="F4" s="19"/>
    </row>
    <row r="5" spans="1:6" x14ac:dyDescent="0.25">
      <c r="A5" s="1" t="s">
        <v>7</v>
      </c>
      <c r="B5" s="22"/>
      <c r="C5" s="81"/>
      <c r="D5" s="74"/>
      <c r="E5" s="74"/>
      <c r="F5" s="74"/>
    </row>
    <row r="6" spans="1:6" x14ac:dyDescent="0.25">
      <c r="A6" s="36" t="s">
        <v>8</v>
      </c>
      <c r="B6" s="69">
        <v>127330</v>
      </c>
      <c r="C6" s="68">
        <v>136954</v>
      </c>
      <c r="D6" s="69">
        <v>141041</v>
      </c>
      <c r="E6" s="69">
        <v>145252</v>
      </c>
      <c r="F6" s="69">
        <v>149589</v>
      </c>
    </row>
    <row r="7" spans="1:6" x14ac:dyDescent="0.25">
      <c r="A7" s="36" t="s">
        <v>9</v>
      </c>
      <c r="B7" s="69">
        <v>48349</v>
      </c>
      <c r="C7" s="68">
        <v>51280</v>
      </c>
      <c r="D7" s="69">
        <v>57475</v>
      </c>
      <c r="E7" s="69">
        <v>57669</v>
      </c>
      <c r="F7" s="69">
        <v>55319</v>
      </c>
    </row>
    <row r="8" spans="1:6" x14ac:dyDescent="0.25">
      <c r="A8" s="36" t="s">
        <v>82</v>
      </c>
      <c r="B8" s="69">
        <v>25203</v>
      </c>
      <c r="C8" s="68">
        <v>22028</v>
      </c>
      <c r="D8" s="69">
        <v>22893</v>
      </c>
      <c r="E8" s="69">
        <v>24914</v>
      </c>
      <c r="F8" s="69">
        <v>23331</v>
      </c>
    </row>
    <row r="9" spans="1:6" x14ac:dyDescent="0.25">
      <c r="A9" s="36" t="s">
        <v>65</v>
      </c>
      <c r="B9" s="17">
        <v>284</v>
      </c>
      <c r="C9" s="14">
        <v>235</v>
      </c>
      <c r="D9" s="17">
        <v>458</v>
      </c>
      <c r="E9" s="17">
        <v>746</v>
      </c>
      <c r="F9" s="17">
        <v>670</v>
      </c>
    </row>
    <row r="10" spans="1:6" x14ac:dyDescent="0.25">
      <c r="A10" s="38" t="s">
        <v>169</v>
      </c>
      <c r="B10" s="17">
        <v>294</v>
      </c>
      <c r="C10" s="14" t="s">
        <v>64</v>
      </c>
      <c r="D10" s="17" t="s">
        <v>64</v>
      </c>
      <c r="E10" s="17" t="s">
        <v>64</v>
      </c>
      <c r="F10" s="17" t="s">
        <v>64</v>
      </c>
    </row>
    <row r="11" spans="1:6" ht="15.75" thickBot="1" x14ac:dyDescent="0.3">
      <c r="A11" s="38" t="s">
        <v>170</v>
      </c>
      <c r="B11" s="17">
        <v>188</v>
      </c>
      <c r="C11" s="14" t="s">
        <v>64</v>
      </c>
      <c r="D11" s="17" t="s">
        <v>64</v>
      </c>
      <c r="E11" s="17" t="s">
        <v>64</v>
      </c>
      <c r="F11" s="17" t="s">
        <v>64</v>
      </c>
    </row>
    <row r="12" spans="1:6" ht="15.75" thickBot="1" x14ac:dyDescent="0.3">
      <c r="A12" s="1" t="s">
        <v>10</v>
      </c>
      <c r="B12" s="73">
        <v>201648</v>
      </c>
      <c r="C12" s="82">
        <v>210497</v>
      </c>
      <c r="D12" s="73">
        <v>221867</v>
      </c>
      <c r="E12" s="73">
        <v>228581</v>
      </c>
      <c r="F12" s="73">
        <v>228909</v>
      </c>
    </row>
    <row r="13" spans="1:6" x14ac:dyDescent="0.25">
      <c r="A13" s="1" t="s">
        <v>103</v>
      </c>
      <c r="B13" s="22"/>
      <c r="C13" s="23"/>
      <c r="D13" s="22"/>
      <c r="E13" s="22"/>
      <c r="F13" s="22"/>
    </row>
    <row r="14" spans="1:6" x14ac:dyDescent="0.25">
      <c r="A14" s="1" t="s">
        <v>11</v>
      </c>
      <c r="B14" s="22"/>
      <c r="C14" s="23"/>
      <c r="D14" s="22"/>
      <c r="E14" s="22"/>
      <c r="F14" s="22"/>
    </row>
    <row r="15" spans="1:6" x14ac:dyDescent="0.25">
      <c r="A15" s="1" t="s">
        <v>12</v>
      </c>
      <c r="B15" s="22"/>
      <c r="C15" s="23"/>
      <c r="D15" s="22"/>
      <c r="E15" s="22"/>
      <c r="F15" s="22"/>
    </row>
    <row r="16" spans="1:6" x14ac:dyDescent="0.25">
      <c r="A16" s="36" t="s">
        <v>42</v>
      </c>
      <c r="B16" s="69">
        <v>10322</v>
      </c>
      <c r="C16" s="68">
        <v>8239</v>
      </c>
      <c r="D16" s="69">
        <v>7500</v>
      </c>
      <c r="E16" s="69">
        <v>7500</v>
      </c>
      <c r="F16" s="69">
        <v>7500</v>
      </c>
    </row>
    <row r="17" spans="1:6" x14ac:dyDescent="0.25">
      <c r="A17" s="36" t="s">
        <v>95</v>
      </c>
      <c r="B17" s="17">
        <v>231</v>
      </c>
      <c r="C17" s="14">
        <v>560</v>
      </c>
      <c r="D17" s="17">
        <v>690</v>
      </c>
      <c r="E17" s="17">
        <v>990</v>
      </c>
      <c r="F17" s="69">
        <v>1230</v>
      </c>
    </row>
    <row r="18" spans="1:6" ht="15.75" thickBot="1" x14ac:dyDescent="0.3">
      <c r="A18" s="36" t="s">
        <v>1</v>
      </c>
      <c r="B18" s="17">
        <v>561</v>
      </c>
      <c r="C18" s="68">
        <v>1000</v>
      </c>
      <c r="D18" s="69">
        <v>1000</v>
      </c>
      <c r="E18" s="69">
        <v>1000</v>
      </c>
      <c r="F18" s="69">
        <v>1000</v>
      </c>
    </row>
    <row r="19" spans="1:6" ht="15.75" thickBot="1" x14ac:dyDescent="0.3">
      <c r="A19" s="1" t="s">
        <v>13</v>
      </c>
      <c r="B19" s="73">
        <v>11114</v>
      </c>
      <c r="C19" s="82">
        <v>9799</v>
      </c>
      <c r="D19" s="73">
        <v>9190</v>
      </c>
      <c r="E19" s="73">
        <v>9490</v>
      </c>
      <c r="F19" s="73">
        <v>9730</v>
      </c>
    </row>
    <row r="20" spans="1:6" x14ac:dyDescent="0.25">
      <c r="A20" s="83" t="s">
        <v>171</v>
      </c>
      <c r="B20" s="22"/>
      <c r="C20" s="23"/>
      <c r="D20" s="22"/>
      <c r="E20" s="22"/>
      <c r="F20" s="22"/>
    </row>
    <row r="21" spans="1:6" ht="15.75" thickBot="1" x14ac:dyDescent="0.3">
      <c r="A21" s="38" t="s">
        <v>1</v>
      </c>
      <c r="B21" s="17">
        <v>246</v>
      </c>
      <c r="C21" s="14" t="s">
        <v>64</v>
      </c>
      <c r="D21" s="17" t="s">
        <v>64</v>
      </c>
      <c r="E21" s="17" t="s">
        <v>64</v>
      </c>
      <c r="F21" s="17" t="s">
        <v>64</v>
      </c>
    </row>
    <row r="22" spans="1:6" ht="15.75" thickBot="1" x14ac:dyDescent="0.3">
      <c r="A22" s="83" t="s">
        <v>172</v>
      </c>
      <c r="B22" s="84">
        <v>246</v>
      </c>
      <c r="C22" s="85" t="s">
        <v>64</v>
      </c>
      <c r="D22" s="84" t="s">
        <v>64</v>
      </c>
      <c r="E22" s="84" t="s">
        <v>64</v>
      </c>
      <c r="F22" s="84" t="s">
        <v>64</v>
      </c>
    </row>
    <row r="23" spans="1:6" ht="15.75" thickBot="1" x14ac:dyDescent="0.3">
      <c r="A23" s="6" t="s">
        <v>14</v>
      </c>
      <c r="B23" s="86">
        <v>-190288</v>
      </c>
      <c r="C23" s="87">
        <v>-200698</v>
      </c>
      <c r="D23" s="86">
        <v>-212677</v>
      </c>
      <c r="E23" s="86">
        <v>-219091</v>
      </c>
      <c r="F23" s="86">
        <v>-219179</v>
      </c>
    </row>
    <row r="24" spans="1:6" ht="15.75" thickBot="1" x14ac:dyDescent="0.3">
      <c r="A24" s="36" t="s">
        <v>6</v>
      </c>
      <c r="B24" s="88">
        <v>207398</v>
      </c>
      <c r="C24" s="89">
        <v>182577</v>
      </c>
      <c r="D24" s="88">
        <v>190620</v>
      </c>
      <c r="E24" s="88">
        <v>164484</v>
      </c>
      <c r="F24" s="88">
        <v>164770</v>
      </c>
    </row>
    <row r="25" spans="1:6" ht="23.25" thickBot="1" x14ac:dyDescent="0.3">
      <c r="A25" s="1" t="s">
        <v>104</v>
      </c>
      <c r="B25" s="86">
        <v>17110</v>
      </c>
      <c r="C25" s="87">
        <v>-18121</v>
      </c>
      <c r="D25" s="86">
        <v>-22057</v>
      </c>
      <c r="E25" s="86">
        <v>-54607</v>
      </c>
      <c r="F25" s="86">
        <v>-54409</v>
      </c>
    </row>
    <row r="26" spans="1:6" x14ac:dyDescent="0.25">
      <c r="A26" s="1" t="s">
        <v>135</v>
      </c>
      <c r="B26" s="22"/>
      <c r="C26" s="23"/>
      <c r="D26" s="22"/>
      <c r="E26" s="22"/>
      <c r="F26" s="22"/>
    </row>
    <row r="27" spans="1:6" x14ac:dyDescent="0.25">
      <c r="A27" s="1" t="s">
        <v>157</v>
      </c>
      <c r="B27" s="90" t="s">
        <v>64</v>
      </c>
      <c r="C27" s="91" t="s">
        <v>64</v>
      </c>
      <c r="D27" s="90" t="s">
        <v>64</v>
      </c>
      <c r="E27" s="90" t="s">
        <v>64</v>
      </c>
      <c r="F27" s="90" t="s">
        <v>64</v>
      </c>
    </row>
    <row r="28" spans="1:6" ht="15.75" thickBot="1" x14ac:dyDescent="0.3">
      <c r="A28" s="1" t="s">
        <v>105</v>
      </c>
      <c r="B28" s="86">
        <v>17110</v>
      </c>
      <c r="C28" s="87">
        <v>-18121</v>
      </c>
      <c r="D28" s="86">
        <v>-22057</v>
      </c>
      <c r="E28" s="86">
        <v>-54607</v>
      </c>
      <c r="F28" s="86">
        <v>-54409</v>
      </c>
    </row>
    <row r="29" spans="1:6" ht="23.25" thickBot="1" x14ac:dyDescent="0.3">
      <c r="A29" s="2" t="s">
        <v>106</v>
      </c>
      <c r="B29" s="86">
        <v>17110</v>
      </c>
      <c r="C29" s="87">
        <v>-18121</v>
      </c>
      <c r="D29" s="86">
        <v>-22057</v>
      </c>
      <c r="E29" s="86">
        <v>-54607</v>
      </c>
      <c r="F29" s="86">
        <v>-54409</v>
      </c>
    </row>
    <row r="30" spans="1:6" x14ac:dyDescent="0.25">
      <c r="A30" s="92" t="s">
        <v>15</v>
      </c>
      <c r="B30" s="18"/>
      <c r="C30" s="18"/>
      <c r="D30" s="18"/>
      <c r="E30" s="18"/>
      <c r="F30" s="18"/>
    </row>
    <row r="31" spans="1:6" x14ac:dyDescent="0.25">
      <c r="A31" s="93"/>
      <c r="B31" s="18"/>
      <c r="C31" s="18"/>
      <c r="D31" s="18"/>
      <c r="E31" s="18"/>
      <c r="F31" s="1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0"/>
  <sheetViews>
    <sheetView topLeftCell="A10" workbookViewId="0">
      <selection sqref="A1:XFD1048576"/>
    </sheetView>
  </sheetViews>
  <sheetFormatPr defaultColWidth="8.85546875" defaultRowHeight="15" x14ac:dyDescent="0.25"/>
  <cols>
    <col min="1" max="1" width="40.7109375" style="4" customWidth="1"/>
    <col min="2" max="16384" width="8.85546875" style="4"/>
  </cols>
  <sheetData>
    <row r="1" spans="1:6" ht="26.25" thickBot="1" x14ac:dyDescent="0.3">
      <c r="A1" s="39" t="s">
        <v>16</v>
      </c>
      <c r="B1" s="39"/>
      <c r="C1" s="39"/>
      <c r="D1" s="39"/>
      <c r="E1" s="39"/>
      <c r="F1" s="39"/>
    </row>
    <row r="2" spans="1:6" ht="33.75" x14ac:dyDescent="0.25">
      <c r="A2" s="79"/>
      <c r="B2" s="16" t="s">
        <v>87</v>
      </c>
      <c r="C2" s="25" t="s">
        <v>124</v>
      </c>
      <c r="D2" s="16" t="s">
        <v>84</v>
      </c>
      <c r="E2" s="16" t="s">
        <v>85</v>
      </c>
      <c r="F2" s="16" t="s">
        <v>125</v>
      </c>
    </row>
    <row r="3" spans="1:6" x14ac:dyDescent="0.25">
      <c r="A3" s="80"/>
      <c r="B3" s="17" t="s">
        <v>0</v>
      </c>
      <c r="C3" s="14" t="str">
        <f>B3</f>
        <v>$'000</v>
      </c>
      <c r="D3" s="17" t="s">
        <v>0</v>
      </c>
      <c r="E3" s="17" t="s">
        <v>0</v>
      </c>
      <c r="F3" s="17" t="s">
        <v>0</v>
      </c>
    </row>
    <row r="4" spans="1:6" ht="15.75" thickBot="1" x14ac:dyDescent="0.3">
      <c r="A4" s="80"/>
      <c r="B4" s="19"/>
      <c r="C4" s="15"/>
      <c r="D4" s="19"/>
      <c r="E4" s="19"/>
      <c r="F4" s="19"/>
    </row>
    <row r="5" spans="1:6" x14ac:dyDescent="0.25">
      <c r="A5" s="6" t="s">
        <v>73</v>
      </c>
      <c r="B5" s="22"/>
      <c r="C5" s="23"/>
      <c r="D5" s="22"/>
      <c r="E5" s="22"/>
      <c r="F5" s="22"/>
    </row>
    <row r="6" spans="1:6" x14ac:dyDescent="0.25">
      <c r="A6" s="6" t="s">
        <v>17</v>
      </c>
      <c r="B6" s="22"/>
      <c r="C6" s="23"/>
      <c r="D6" s="22"/>
      <c r="E6" s="22"/>
      <c r="F6" s="22"/>
    </row>
    <row r="7" spans="1:6" x14ac:dyDescent="0.25">
      <c r="A7" s="36" t="s">
        <v>158</v>
      </c>
      <c r="B7" s="67">
        <v>22473</v>
      </c>
      <c r="C7" s="68">
        <v>10000</v>
      </c>
      <c r="D7" s="67">
        <v>10000</v>
      </c>
      <c r="E7" s="67">
        <v>10000</v>
      </c>
      <c r="F7" s="67">
        <v>10000</v>
      </c>
    </row>
    <row r="8" spans="1:6" x14ac:dyDescent="0.25">
      <c r="A8" s="36" t="s">
        <v>18</v>
      </c>
      <c r="B8" s="67">
        <v>2359</v>
      </c>
      <c r="C8" s="47">
        <v>3393</v>
      </c>
      <c r="D8" s="67">
        <v>3530</v>
      </c>
      <c r="E8" s="67">
        <v>1334</v>
      </c>
      <c r="F8" s="67">
        <v>1558</v>
      </c>
    </row>
    <row r="9" spans="1:6" x14ac:dyDescent="0.25">
      <c r="A9" s="36" t="s">
        <v>107</v>
      </c>
      <c r="B9" s="67">
        <v>60000</v>
      </c>
      <c r="C9" s="68">
        <v>50584</v>
      </c>
      <c r="D9" s="67">
        <v>18412</v>
      </c>
      <c r="E9" s="71" t="s">
        <v>64</v>
      </c>
      <c r="F9" s="71" t="s">
        <v>64</v>
      </c>
    </row>
    <row r="10" spans="1:6" ht="15.75" thickBot="1" x14ac:dyDescent="0.3">
      <c r="A10" s="36" t="s">
        <v>159</v>
      </c>
      <c r="B10" s="71">
        <v>264</v>
      </c>
      <c r="C10" s="53">
        <v>335</v>
      </c>
      <c r="D10" s="71">
        <v>376</v>
      </c>
      <c r="E10" s="71">
        <v>472</v>
      </c>
      <c r="F10" s="71">
        <v>549</v>
      </c>
    </row>
    <row r="11" spans="1:6" ht="15.75" thickBot="1" x14ac:dyDescent="0.3">
      <c r="A11" s="20" t="s">
        <v>19</v>
      </c>
      <c r="B11" s="94">
        <v>85096</v>
      </c>
      <c r="C11" s="95">
        <v>64312</v>
      </c>
      <c r="D11" s="94">
        <v>32318</v>
      </c>
      <c r="E11" s="94">
        <v>11806</v>
      </c>
      <c r="F11" s="94">
        <v>12107</v>
      </c>
    </row>
    <row r="12" spans="1:6" x14ac:dyDescent="0.25">
      <c r="A12" s="6" t="s">
        <v>20</v>
      </c>
      <c r="B12" s="22"/>
      <c r="C12" s="23"/>
      <c r="D12" s="22"/>
      <c r="E12" s="22"/>
      <c r="F12" s="22"/>
    </row>
    <row r="13" spans="1:6" x14ac:dyDescent="0.25">
      <c r="A13" s="36" t="s">
        <v>21</v>
      </c>
      <c r="B13" s="67">
        <v>34613</v>
      </c>
      <c r="C13" s="68">
        <v>31643</v>
      </c>
      <c r="D13" s="67">
        <v>69244</v>
      </c>
      <c r="E13" s="67">
        <v>60242</v>
      </c>
      <c r="F13" s="67">
        <v>51872</v>
      </c>
    </row>
    <row r="14" spans="1:6" x14ac:dyDescent="0.25">
      <c r="A14" s="36" t="s">
        <v>22</v>
      </c>
      <c r="B14" s="67">
        <v>9841</v>
      </c>
      <c r="C14" s="68">
        <v>9353</v>
      </c>
      <c r="D14" s="67">
        <v>24861</v>
      </c>
      <c r="E14" s="67">
        <v>24742</v>
      </c>
      <c r="F14" s="67">
        <v>26203</v>
      </c>
    </row>
    <row r="15" spans="1:6" x14ac:dyDescent="0.25">
      <c r="A15" s="36" t="s">
        <v>23</v>
      </c>
      <c r="B15" s="67">
        <v>39401</v>
      </c>
      <c r="C15" s="68">
        <v>43386</v>
      </c>
      <c r="D15" s="67">
        <v>38986</v>
      </c>
      <c r="E15" s="67">
        <v>33792</v>
      </c>
      <c r="F15" s="67">
        <v>28517</v>
      </c>
    </row>
    <row r="16" spans="1:6" ht="15.75" thickBot="1" x14ac:dyDescent="0.3">
      <c r="A16" s="36" t="s">
        <v>79</v>
      </c>
      <c r="B16" s="67">
        <v>2128</v>
      </c>
      <c r="C16" s="68">
        <v>2171</v>
      </c>
      <c r="D16" s="67">
        <v>2443</v>
      </c>
      <c r="E16" s="67">
        <v>2463</v>
      </c>
      <c r="F16" s="67">
        <v>2362</v>
      </c>
    </row>
    <row r="17" spans="1:6" ht="15.75" thickBot="1" x14ac:dyDescent="0.3">
      <c r="A17" s="20" t="s">
        <v>24</v>
      </c>
      <c r="B17" s="94">
        <v>85983</v>
      </c>
      <c r="C17" s="95">
        <v>86553</v>
      </c>
      <c r="D17" s="94">
        <v>135534</v>
      </c>
      <c r="E17" s="94">
        <v>121239</v>
      </c>
      <c r="F17" s="94">
        <v>108954</v>
      </c>
    </row>
    <row r="18" spans="1:6" ht="15.75" thickBot="1" x14ac:dyDescent="0.3">
      <c r="A18" s="6" t="s">
        <v>25</v>
      </c>
      <c r="B18" s="96">
        <v>171079</v>
      </c>
      <c r="C18" s="97">
        <v>150865</v>
      </c>
      <c r="D18" s="96">
        <v>167852</v>
      </c>
      <c r="E18" s="96">
        <v>133045</v>
      </c>
      <c r="F18" s="96">
        <v>121061</v>
      </c>
    </row>
    <row r="19" spans="1:6" x14ac:dyDescent="0.25">
      <c r="A19" s="6" t="s">
        <v>26</v>
      </c>
      <c r="B19" s="22"/>
      <c r="C19" s="23"/>
      <c r="D19" s="22"/>
      <c r="E19" s="22"/>
      <c r="F19" s="22"/>
    </row>
    <row r="20" spans="1:6" x14ac:dyDescent="0.25">
      <c r="A20" s="6" t="s">
        <v>27</v>
      </c>
      <c r="B20" s="22"/>
      <c r="C20" s="23"/>
      <c r="D20" s="22"/>
      <c r="E20" s="22"/>
      <c r="F20" s="22"/>
    </row>
    <row r="21" spans="1:6" x14ac:dyDescent="0.25">
      <c r="A21" s="36" t="s">
        <v>9</v>
      </c>
      <c r="B21" s="67">
        <v>5655</v>
      </c>
      <c r="C21" s="47">
        <v>5394</v>
      </c>
      <c r="D21" s="67">
        <v>6066</v>
      </c>
      <c r="E21" s="67">
        <v>37504</v>
      </c>
      <c r="F21" s="67">
        <v>87275</v>
      </c>
    </row>
    <row r="22" spans="1:6" ht="15.75" thickBot="1" x14ac:dyDescent="0.3">
      <c r="A22" s="36" t="s">
        <v>28</v>
      </c>
      <c r="B22" s="67">
        <v>3862</v>
      </c>
      <c r="C22" s="47">
        <v>4270</v>
      </c>
      <c r="D22" s="67">
        <v>4326</v>
      </c>
      <c r="E22" s="71">
        <v>870</v>
      </c>
      <c r="F22" s="67">
        <v>1292</v>
      </c>
    </row>
    <row r="23" spans="1:6" ht="15.75" thickBot="1" x14ac:dyDescent="0.3">
      <c r="A23" s="20" t="s">
        <v>29</v>
      </c>
      <c r="B23" s="94">
        <v>9517</v>
      </c>
      <c r="C23" s="95">
        <v>9664</v>
      </c>
      <c r="D23" s="94">
        <v>10392</v>
      </c>
      <c r="E23" s="94">
        <v>38374</v>
      </c>
      <c r="F23" s="94">
        <v>88567</v>
      </c>
    </row>
    <row r="24" spans="1:6" x14ac:dyDescent="0.25">
      <c r="A24" s="6" t="s">
        <v>66</v>
      </c>
      <c r="B24" s="22"/>
      <c r="C24" s="23"/>
      <c r="D24" s="22"/>
      <c r="E24" s="22"/>
      <c r="F24" s="22"/>
    </row>
    <row r="25" spans="1:6" ht="15.75" thickBot="1" x14ac:dyDescent="0.3">
      <c r="A25" s="36" t="s">
        <v>67</v>
      </c>
      <c r="B25" s="67">
        <v>35887</v>
      </c>
      <c r="C25" s="47">
        <v>33175</v>
      </c>
      <c r="D25" s="67">
        <v>70858</v>
      </c>
      <c r="E25" s="67">
        <v>62025</v>
      </c>
      <c r="F25" s="67">
        <v>53586</v>
      </c>
    </row>
    <row r="26" spans="1:6" ht="15.75" thickBot="1" x14ac:dyDescent="0.3">
      <c r="A26" s="20" t="s">
        <v>69</v>
      </c>
      <c r="B26" s="94">
        <v>35887</v>
      </c>
      <c r="C26" s="95">
        <v>33175</v>
      </c>
      <c r="D26" s="94">
        <v>70858</v>
      </c>
      <c r="E26" s="94">
        <v>62025</v>
      </c>
      <c r="F26" s="94">
        <v>53586</v>
      </c>
    </row>
    <row r="27" spans="1:6" x14ac:dyDescent="0.25">
      <c r="A27" s="6" t="s">
        <v>30</v>
      </c>
      <c r="B27" s="22"/>
      <c r="C27" s="23"/>
      <c r="D27" s="22"/>
      <c r="E27" s="22"/>
      <c r="F27" s="22"/>
    </row>
    <row r="28" spans="1:6" x14ac:dyDescent="0.25">
      <c r="A28" s="36" t="s">
        <v>31</v>
      </c>
      <c r="B28" s="67">
        <v>37546</v>
      </c>
      <c r="C28" s="47">
        <v>38018</v>
      </c>
      <c r="D28" s="67">
        <v>38651</v>
      </c>
      <c r="E28" s="67">
        <v>39302</v>
      </c>
      <c r="F28" s="67">
        <v>39973</v>
      </c>
    </row>
    <row r="29" spans="1:6" ht="15.75" thickBot="1" x14ac:dyDescent="0.3">
      <c r="A29" s="36" t="s">
        <v>108</v>
      </c>
      <c r="B29" s="71">
        <v>47</v>
      </c>
      <c r="C29" s="53">
        <v>47</v>
      </c>
      <c r="D29" s="71">
        <v>47</v>
      </c>
      <c r="E29" s="71">
        <v>47</v>
      </c>
      <c r="F29" s="71">
        <v>47</v>
      </c>
    </row>
    <row r="30" spans="1:6" ht="15.75" thickBot="1" x14ac:dyDescent="0.3">
      <c r="A30" s="20" t="s">
        <v>32</v>
      </c>
      <c r="B30" s="94">
        <v>37593</v>
      </c>
      <c r="C30" s="95">
        <v>38065</v>
      </c>
      <c r="D30" s="94">
        <v>38698</v>
      </c>
      <c r="E30" s="94">
        <v>39349</v>
      </c>
      <c r="F30" s="94">
        <v>40020</v>
      </c>
    </row>
    <row r="31" spans="1:6" ht="15.75" thickBot="1" x14ac:dyDescent="0.3">
      <c r="A31" s="6" t="s">
        <v>33</v>
      </c>
      <c r="B31" s="98">
        <v>82997</v>
      </c>
      <c r="C31" s="52">
        <v>80904</v>
      </c>
      <c r="D31" s="98">
        <v>119948</v>
      </c>
      <c r="E31" s="98">
        <v>139748</v>
      </c>
      <c r="F31" s="98">
        <v>182173</v>
      </c>
    </row>
    <row r="32" spans="1:6" ht="15.75" thickBot="1" x14ac:dyDescent="0.3">
      <c r="A32" s="6" t="s">
        <v>34</v>
      </c>
      <c r="B32" s="98">
        <v>88082</v>
      </c>
      <c r="C32" s="52">
        <v>69961</v>
      </c>
      <c r="D32" s="98">
        <v>47904</v>
      </c>
      <c r="E32" s="98">
        <v>-6703</v>
      </c>
      <c r="F32" s="98">
        <v>-61112</v>
      </c>
    </row>
    <row r="33" spans="1:6" x14ac:dyDescent="0.25">
      <c r="A33" s="6" t="s">
        <v>35</v>
      </c>
      <c r="B33" s="22"/>
      <c r="C33" s="23"/>
      <c r="D33" s="22"/>
      <c r="E33" s="22"/>
      <c r="F33" s="22"/>
    </row>
    <row r="34" spans="1:6" x14ac:dyDescent="0.25">
      <c r="A34" s="6" t="s">
        <v>109</v>
      </c>
      <c r="B34" s="22"/>
      <c r="C34" s="23"/>
      <c r="D34" s="22"/>
      <c r="E34" s="22"/>
      <c r="F34" s="22"/>
    </row>
    <row r="35" spans="1:6" x14ac:dyDescent="0.25">
      <c r="A35" s="36" t="s">
        <v>74</v>
      </c>
      <c r="B35" s="67">
        <v>3295</v>
      </c>
      <c r="C35" s="47">
        <v>3295</v>
      </c>
      <c r="D35" s="67">
        <v>3295</v>
      </c>
      <c r="E35" s="67">
        <v>3295</v>
      </c>
      <c r="F35" s="67">
        <v>3295</v>
      </c>
    </row>
    <row r="36" spans="1:6" x14ac:dyDescent="0.25">
      <c r="A36" s="36" t="s">
        <v>36</v>
      </c>
      <c r="B36" s="67">
        <v>9485</v>
      </c>
      <c r="C36" s="47">
        <v>9485</v>
      </c>
      <c r="D36" s="67">
        <v>9485</v>
      </c>
      <c r="E36" s="67">
        <v>9485</v>
      </c>
      <c r="F36" s="67">
        <v>9485</v>
      </c>
    </row>
    <row r="37" spans="1:6" ht="15.75" thickBot="1" x14ac:dyDescent="0.3">
      <c r="A37" s="36" t="s">
        <v>110</v>
      </c>
      <c r="B37" s="67">
        <v>75302</v>
      </c>
      <c r="C37" s="47">
        <v>57181</v>
      </c>
      <c r="D37" s="67">
        <v>35124</v>
      </c>
      <c r="E37" s="67">
        <v>-19483</v>
      </c>
      <c r="F37" s="67">
        <v>-73892</v>
      </c>
    </row>
    <row r="38" spans="1:6" ht="15.75" thickBot="1" x14ac:dyDescent="0.3">
      <c r="A38" s="99" t="s">
        <v>173</v>
      </c>
      <c r="B38" s="94">
        <v>88082</v>
      </c>
      <c r="C38" s="95">
        <v>69961</v>
      </c>
      <c r="D38" s="94">
        <v>47904</v>
      </c>
      <c r="E38" s="94">
        <v>-6703</v>
      </c>
      <c r="F38" s="94">
        <v>-61112</v>
      </c>
    </row>
    <row r="39" spans="1:6" ht="15.75" thickBot="1" x14ac:dyDescent="0.3">
      <c r="A39" s="21" t="s">
        <v>37</v>
      </c>
      <c r="B39" s="96">
        <v>88082</v>
      </c>
      <c r="C39" s="97">
        <v>69961</v>
      </c>
      <c r="D39" s="96">
        <v>47904</v>
      </c>
      <c r="E39" s="96">
        <v>-6703</v>
      </c>
      <c r="F39" s="96">
        <v>-61112</v>
      </c>
    </row>
    <row r="40" spans="1:6" x14ac:dyDescent="0.25">
      <c r="A40" s="92" t="s">
        <v>15</v>
      </c>
      <c r="B40" s="18"/>
      <c r="C40" s="18"/>
      <c r="D40" s="18"/>
      <c r="E40" s="18"/>
      <c r="F40" s="18"/>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6"/>
  <sheetViews>
    <sheetView workbookViewId="0">
      <selection sqref="A1:XFD1048576"/>
    </sheetView>
  </sheetViews>
  <sheetFormatPr defaultRowHeight="15" x14ac:dyDescent="0.25"/>
  <cols>
    <col min="1" max="1" width="40.7109375" style="18" customWidth="1"/>
    <col min="2" max="16384" width="9.140625" style="18"/>
  </cols>
  <sheetData>
    <row r="1" spans="1:5" ht="39" thickBot="1" x14ac:dyDescent="0.3">
      <c r="A1" s="100" t="s">
        <v>111</v>
      </c>
      <c r="B1" s="100"/>
      <c r="C1" s="100"/>
      <c r="D1" s="100"/>
      <c r="E1" s="100"/>
    </row>
    <row r="2" spans="1:5" ht="33.75" x14ac:dyDescent="0.25">
      <c r="A2" s="61"/>
      <c r="B2" s="32" t="s">
        <v>131</v>
      </c>
      <c r="C2" s="32" t="s">
        <v>126</v>
      </c>
      <c r="D2" s="32" t="s">
        <v>127</v>
      </c>
      <c r="E2" s="32" t="s">
        <v>37</v>
      </c>
    </row>
    <row r="3" spans="1:5" x14ac:dyDescent="0.25">
      <c r="A3" s="101"/>
      <c r="B3" s="27" t="s">
        <v>0</v>
      </c>
      <c r="C3" s="27" t="s">
        <v>0</v>
      </c>
      <c r="D3" s="27" t="s">
        <v>0</v>
      </c>
      <c r="E3" s="27" t="s">
        <v>0</v>
      </c>
    </row>
    <row r="4" spans="1:5" x14ac:dyDescent="0.25">
      <c r="A4" s="101"/>
      <c r="B4" s="27"/>
      <c r="C4" s="27"/>
      <c r="D4" s="27"/>
      <c r="E4" s="27"/>
    </row>
    <row r="5" spans="1:5" ht="15.75" thickBot="1" x14ac:dyDescent="0.3">
      <c r="A5" s="101"/>
      <c r="B5" s="28"/>
      <c r="C5" s="28"/>
      <c r="D5" s="28"/>
      <c r="E5" s="28"/>
    </row>
    <row r="6" spans="1:5" x14ac:dyDescent="0.25">
      <c r="A6" s="6" t="s">
        <v>112</v>
      </c>
      <c r="B6" s="22"/>
      <c r="C6" s="22"/>
      <c r="D6" s="22"/>
      <c r="E6" s="22"/>
    </row>
    <row r="7" spans="1:5" ht="15.75" thickBot="1" x14ac:dyDescent="0.3">
      <c r="A7" s="35" t="s">
        <v>60</v>
      </c>
      <c r="B7" s="67">
        <v>75302</v>
      </c>
      <c r="C7" s="67">
        <v>9485</v>
      </c>
      <c r="D7" s="67">
        <v>3295</v>
      </c>
      <c r="E7" s="67">
        <v>88082</v>
      </c>
    </row>
    <row r="8" spans="1:5" ht="15.75" thickBot="1" x14ac:dyDescent="0.3">
      <c r="A8" s="20" t="s">
        <v>38</v>
      </c>
      <c r="B8" s="94">
        <v>75302</v>
      </c>
      <c r="C8" s="94">
        <v>9485</v>
      </c>
      <c r="D8" s="94">
        <v>3295</v>
      </c>
      <c r="E8" s="94">
        <v>88082</v>
      </c>
    </row>
    <row r="9" spans="1:5" x14ac:dyDescent="0.25">
      <c r="A9" s="6" t="s">
        <v>70</v>
      </c>
      <c r="B9" s="22"/>
      <c r="C9" s="22"/>
      <c r="D9" s="22"/>
      <c r="E9" s="22"/>
    </row>
    <row r="10" spans="1:5" ht="15.75" thickBot="1" x14ac:dyDescent="0.3">
      <c r="A10" s="36" t="s">
        <v>71</v>
      </c>
      <c r="B10" s="67">
        <v>-18121</v>
      </c>
      <c r="C10" s="71" t="s">
        <v>64</v>
      </c>
      <c r="D10" s="71" t="s">
        <v>64</v>
      </c>
      <c r="E10" s="67">
        <v>-18121</v>
      </c>
    </row>
    <row r="11" spans="1:5" ht="15.75" thickBot="1" x14ac:dyDescent="0.3">
      <c r="A11" s="20" t="s">
        <v>72</v>
      </c>
      <c r="B11" s="102">
        <v>-18121</v>
      </c>
      <c r="C11" s="103" t="s">
        <v>64</v>
      </c>
      <c r="D11" s="103" t="s">
        <v>64</v>
      </c>
      <c r="E11" s="102">
        <v>-18121</v>
      </c>
    </row>
    <row r="12" spans="1:5" x14ac:dyDescent="0.25">
      <c r="A12" s="35" t="s">
        <v>136</v>
      </c>
      <c r="B12" s="104"/>
      <c r="C12" s="104"/>
      <c r="D12" s="104"/>
      <c r="E12" s="104"/>
    </row>
    <row r="13" spans="1:5" ht="15.75" thickBot="1" x14ac:dyDescent="0.3">
      <c r="A13" s="35" t="s">
        <v>137</v>
      </c>
      <c r="B13" s="67">
        <v>-18121</v>
      </c>
      <c r="C13" s="71" t="s">
        <v>64</v>
      </c>
      <c r="D13" s="71" t="s">
        <v>64</v>
      </c>
      <c r="E13" s="67">
        <v>-18121</v>
      </c>
    </row>
    <row r="14" spans="1:5" ht="15.75" thickBot="1" x14ac:dyDescent="0.3">
      <c r="A14" s="6" t="s">
        <v>160</v>
      </c>
      <c r="B14" s="72">
        <v>57181</v>
      </c>
      <c r="C14" s="72">
        <v>9485</v>
      </c>
      <c r="D14" s="72">
        <v>3295</v>
      </c>
      <c r="E14" s="72">
        <v>69961</v>
      </c>
    </row>
    <row r="15" spans="1:5" ht="23.25" thickBot="1" x14ac:dyDescent="0.3">
      <c r="A15" s="21" t="s">
        <v>113</v>
      </c>
      <c r="B15" s="98">
        <v>57181</v>
      </c>
      <c r="C15" s="98">
        <v>9485</v>
      </c>
      <c r="D15" s="98">
        <v>3295</v>
      </c>
      <c r="E15" s="98">
        <v>69961</v>
      </c>
    </row>
    <row r="16" spans="1:5" x14ac:dyDescent="0.25">
      <c r="A16" s="92" t="s">
        <v>15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3"/>
  <sheetViews>
    <sheetView topLeftCell="A4" zoomScaleNormal="100" workbookViewId="0">
      <selection sqref="A1:XFD1048576"/>
    </sheetView>
  </sheetViews>
  <sheetFormatPr defaultColWidth="8.85546875" defaultRowHeight="15" x14ac:dyDescent="0.25"/>
  <cols>
    <col min="1" max="1" width="40.7109375" style="5" customWidth="1"/>
    <col min="2" max="16384" width="8.85546875" style="5"/>
  </cols>
  <sheetData>
    <row r="1" spans="1:6" ht="39" thickBot="1" x14ac:dyDescent="0.3">
      <c r="A1" s="39" t="s">
        <v>114</v>
      </c>
      <c r="B1" s="39"/>
      <c r="C1" s="39"/>
      <c r="D1" s="39"/>
      <c r="E1" s="39"/>
      <c r="F1" s="39"/>
    </row>
    <row r="2" spans="1:6" ht="33.75" x14ac:dyDescent="0.25">
      <c r="A2" s="79"/>
      <c r="B2" s="16" t="s">
        <v>87</v>
      </c>
      <c r="C2" s="25" t="s">
        <v>124</v>
      </c>
      <c r="D2" s="16" t="s">
        <v>84</v>
      </c>
      <c r="E2" s="16" t="s">
        <v>85</v>
      </c>
      <c r="F2" s="16" t="s">
        <v>128</v>
      </c>
    </row>
    <row r="3" spans="1:6" x14ac:dyDescent="0.25">
      <c r="A3" s="80"/>
      <c r="B3" s="17" t="s">
        <v>0</v>
      </c>
      <c r="C3" s="14" t="s">
        <v>0</v>
      </c>
      <c r="D3" s="17" t="s">
        <v>0</v>
      </c>
      <c r="E3" s="17" t="s">
        <v>0</v>
      </c>
      <c r="F3" s="17" t="s">
        <v>0</v>
      </c>
    </row>
    <row r="4" spans="1:6" ht="15.75" thickBot="1" x14ac:dyDescent="0.3">
      <c r="A4" s="80"/>
      <c r="B4" s="19"/>
      <c r="C4" s="15"/>
      <c r="D4" s="19"/>
      <c r="E4" s="19"/>
      <c r="F4" s="19"/>
    </row>
    <row r="5" spans="1:6" x14ac:dyDescent="0.25">
      <c r="A5" s="6" t="s">
        <v>39</v>
      </c>
      <c r="B5" s="22"/>
      <c r="C5" s="23"/>
      <c r="D5" s="22"/>
      <c r="E5" s="22"/>
      <c r="F5" s="22"/>
    </row>
    <row r="6" spans="1:6" x14ac:dyDescent="0.25">
      <c r="A6" s="6" t="s">
        <v>40</v>
      </c>
      <c r="B6" s="22"/>
      <c r="C6" s="23"/>
      <c r="D6" s="22"/>
      <c r="E6" s="22"/>
      <c r="F6" s="22"/>
    </row>
    <row r="7" spans="1:6" x14ac:dyDescent="0.25">
      <c r="A7" s="35" t="s">
        <v>41</v>
      </c>
      <c r="B7" s="67">
        <v>122084</v>
      </c>
      <c r="C7" s="47">
        <v>92445</v>
      </c>
      <c r="D7" s="67">
        <v>73950</v>
      </c>
      <c r="E7" s="67">
        <v>41794</v>
      </c>
      <c r="F7" s="67">
        <v>42080</v>
      </c>
    </row>
    <row r="8" spans="1:6" x14ac:dyDescent="0.25">
      <c r="A8" s="35" t="s">
        <v>138</v>
      </c>
      <c r="B8" s="67">
        <v>84644</v>
      </c>
      <c r="C8" s="47">
        <v>89112</v>
      </c>
      <c r="D8" s="67">
        <v>116622</v>
      </c>
      <c r="E8" s="67">
        <v>124899</v>
      </c>
      <c r="F8" s="67">
        <v>122432</v>
      </c>
    </row>
    <row r="9" spans="1:6" x14ac:dyDescent="0.25">
      <c r="A9" s="35" t="s">
        <v>42</v>
      </c>
      <c r="B9" s="67">
        <v>10252</v>
      </c>
      <c r="C9" s="47">
        <v>8849</v>
      </c>
      <c r="D9" s="67">
        <v>8214</v>
      </c>
      <c r="E9" s="67">
        <v>8243</v>
      </c>
      <c r="F9" s="67">
        <v>8246</v>
      </c>
    </row>
    <row r="10" spans="1:6" x14ac:dyDescent="0.25">
      <c r="A10" s="35" t="s">
        <v>95</v>
      </c>
      <c r="B10" s="71">
        <v>149</v>
      </c>
      <c r="C10" s="53">
        <v>489</v>
      </c>
      <c r="D10" s="71">
        <v>649</v>
      </c>
      <c r="E10" s="71">
        <v>894</v>
      </c>
      <c r="F10" s="67">
        <v>1153</v>
      </c>
    </row>
    <row r="11" spans="1:6" x14ac:dyDescent="0.25">
      <c r="A11" s="35" t="s">
        <v>139</v>
      </c>
      <c r="B11" s="67">
        <v>6666</v>
      </c>
      <c r="C11" s="47">
        <v>6701</v>
      </c>
      <c r="D11" s="67">
        <v>8141</v>
      </c>
      <c r="E11" s="67">
        <v>3685</v>
      </c>
      <c r="F11" s="67">
        <v>1659</v>
      </c>
    </row>
    <row r="12" spans="1:6" ht="15.75" thickBot="1" x14ac:dyDescent="0.3">
      <c r="A12" s="35" t="s">
        <v>115</v>
      </c>
      <c r="B12" s="71">
        <v>805</v>
      </c>
      <c r="C12" s="47">
        <v>1004</v>
      </c>
      <c r="D12" s="67">
        <v>1000</v>
      </c>
      <c r="E12" s="67">
        <v>1000</v>
      </c>
      <c r="F12" s="67">
        <v>1000</v>
      </c>
    </row>
    <row r="13" spans="1:6" ht="15.75" thickBot="1" x14ac:dyDescent="0.3">
      <c r="A13" s="20" t="s">
        <v>43</v>
      </c>
      <c r="B13" s="94">
        <v>224600</v>
      </c>
      <c r="C13" s="95">
        <v>198600</v>
      </c>
      <c r="D13" s="94">
        <v>208576</v>
      </c>
      <c r="E13" s="94">
        <v>180515</v>
      </c>
      <c r="F13" s="94">
        <v>176570</v>
      </c>
    </row>
    <row r="14" spans="1:6" x14ac:dyDescent="0.25">
      <c r="A14" s="6" t="s">
        <v>44</v>
      </c>
      <c r="B14" s="22"/>
      <c r="C14" s="23"/>
      <c r="D14" s="22"/>
      <c r="E14" s="22"/>
      <c r="F14" s="22"/>
    </row>
    <row r="15" spans="1:6" x14ac:dyDescent="0.25">
      <c r="A15" s="35" t="s">
        <v>45</v>
      </c>
      <c r="B15" s="67">
        <v>129372</v>
      </c>
      <c r="C15" s="47">
        <v>135839</v>
      </c>
      <c r="D15" s="67">
        <v>140306</v>
      </c>
      <c r="E15" s="67">
        <v>148059</v>
      </c>
      <c r="F15" s="67">
        <v>148496</v>
      </c>
    </row>
    <row r="16" spans="1:6" x14ac:dyDescent="0.25">
      <c r="A16" s="35" t="s">
        <v>9</v>
      </c>
      <c r="B16" s="67">
        <v>54523</v>
      </c>
      <c r="C16" s="47">
        <v>59149</v>
      </c>
      <c r="D16" s="67">
        <v>66066</v>
      </c>
      <c r="E16" s="67">
        <v>30690</v>
      </c>
      <c r="F16" s="67">
        <v>7818</v>
      </c>
    </row>
    <row r="17" spans="1:6" ht="15.75" thickBot="1" x14ac:dyDescent="0.3">
      <c r="A17" s="35" t="s">
        <v>140</v>
      </c>
      <c r="B17" s="71">
        <v>283</v>
      </c>
      <c r="C17" s="53">
        <v>235</v>
      </c>
      <c r="D17" s="71">
        <v>458</v>
      </c>
      <c r="E17" s="71">
        <v>746</v>
      </c>
      <c r="F17" s="71">
        <v>670</v>
      </c>
    </row>
    <row r="18" spans="1:6" ht="15.75" thickBot="1" x14ac:dyDescent="0.3">
      <c r="A18" s="20" t="s">
        <v>46</v>
      </c>
      <c r="B18" s="102">
        <v>184178</v>
      </c>
      <c r="C18" s="105">
        <v>195223</v>
      </c>
      <c r="D18" s="102">
        <v>206830</v>
      </c>
      <c r="E18" s="102">
        <v>179495</v>
      </c>
      <c r="F18" s="102">
        <v>156984</v>
      </c>
    </row>
    <row r="19" spans="1:6" ht="15.75" thickBot="1" x14ac:dyDescent="0.3">
      <c r="A19" s="6" t="s">
        <v>47</v>
      </c>
      <c r="B19" s="72">
        <v>40422</v>
      </c>
      <c r="C19" s="44">
        <v>3377</v>
      </c>
      <c r="D19" s="72">
        <v>1746</v>
      </c>
      <c r="E19" s="72">
        <v>1020</v>
      </c>
      <c r="F19" s="72">
        <v>19586</v>
      </c>
    </row>
    <row r="20" spans="1:6" x14ac:dyDescent="0.25">
      <c r="A20" s="6" t="s">
        <v>48</v>
      </c>
      <c r="B20" s="22"/>
      <c r="C20" s="23"/>
      <c r="D20" s="22"/>
      <c r="E20" s="22"/>
      <c r="F20" s="22"/>
    </row>
    <row r="21" spans="1:6" x14ac:dyDescent="0.25">
      <c r="A21" s="6" t="s">
        <v>44</v>
      </c>
      <c r="B21" s="22"/>
      <c r="C21" s="23"/>
      <c r="D21" s="22"/>
      <c r="E21" s="22"/>
      <c r="F21" s="22"/>
    </row>
    <row r="22" spans="1:6" ht="23.25" thickBot="1" x14ac:dyDescent="0.3">
      <c r="A22" s="35" t="s">
        <v>116</v>
      </c>
      <c r="B22" s="67">
        <v>15021</v>
      </c>
      <c r="C22" s="47">
        <v>15418</v>
      </c>
      <c r="D22" s="67">
        <v>24333</v>
      </c>
      <c r="E22" s="67">
        <v>10599</v>
      </c>
      <c r="F22" s="67">
        <v>11147</v>
      </c>
    </row>
    <row r="23" spans="1:6" ht="15.75" thickBot="1" x14ac:dyDescent="0.3">
      <c r="A23" s="20" t="s">
        <v>46</v>
      </c>
      <c r="B23" s="94">
        <v>15021</v>
      </c>
      <c r="C23" s="95">
        <v>15418</v>
      </c>
      <c r="D23" s="94">
        <v>24333</v>
      </c>
      <c r="E23" s="94">
        <v>10599</v>
      </c>
      <c r="F23" s="94">
        <v>11147</v>
      </c>
    </row>
    <row r="24" spans="1:6" ht="15.75" thickBot="1" x14ac:dyDescent="0.3">
      <c r="A24" s="6" t="s">
        <v>61</v>
      </c>
      <c r="B24" s="98">
        <v>-15021</v>
      </c>
      <c r="C24" s="52">
        <v>-15418</v>
      </c>
      <c r="D24" s="98">
        <v>-24333</v>
      </c>
      <c r="E24" s="98">
        <v>-10599</v>
      </c>
      <c r="F24" s="98">
        <v>-11147</v>
      </c>
    </row>
    <row r="25" spans="1:6" x14ac:dyDescent="0.25">
      <c r="A25" s="6" t="s">
        <v>75</v>
      </c>
      <c r="B25" s="22"/>
      <c r="C25" s="23"/>
      <c r="D25" s="22"/>
      <c r="E25" s="22"/>
      <c r="F25" s="22"/>
    </row>
    <row r="26" spans="1:6" x14ac:dyDescent="0.25">
      <c r="A26" s="6" t="s">
        <v>44</v>
      </c>
      <c r="B26" s="22"/>
      <c r="C26" s="23"/>
      <c r="D26" s="22"/>
      <c r="E26" s="22"/>
      <c r="F26" s="22"/>
    </row>
    <row r="27" spans="1:6" ht="15.75" thickBot="1" x14ac:dyDescent="0.3">
      <c r="A27" s="35" t="s">
        <v>161</v>
      </c>
      <c r="B27" s="67">
        <v>8805</v>
      </c>
      <c r="C27" s="47">
        <v>9848</v>
      </c>
      <c r="D27" s="67">
        <v>9585</v>
      </c>
      <c r="E27" s="67">
        <v>8833</v>
      </c>
      <c r="F27" s="67">
        <v>8439</v>
      </c>
    </row>
    <row r="28" spans="1:6" ht="15.75" thickBot="1" x14ac:dyDescent="0.3">
      <c r="A28" s="20" t="s">
        <v>46</v>
      </c>
      <c r="B28" s="94">
        <v>8805</v>
      </c>
      <c r="C28" s="95">
        <v>9848</v>
      </c>
      <c r="D28" s="94">
        <v>9585</v>
      </c>
      <c r="E28" s="94">
        <v>8833</v>
      </c>
      <c r="F28" s="94">
        <v>8439</v>
      </c>
    </row>
    <row r="29" spans="1:6" ht="15.75" thickBot="1" x14ac:dyDescent="0.3">
      <c r="A29" s="6" t="s">
        <v>76</v>
      </c>
      <c r="B29" s="96">
        <v>-8805</v>
      </c>
      <c r="C29" s="97">
        <v>-9848</v>
      </c>
      <c r="D29" s="96">
        <v>-9585</v>
      </c>
      <c r="E29" s="96">
        <v>-8833</v>
      </c>
      <c r="F29" s="96">
        <v>-8439</v>
      </c>
    </row>
    <row r="30" spans="1:6" ht="15.75" thickBot="1" x14ac:dyDescent="0.3">
      <c r="A30" s="6" t="s">
        <v>77</v>
      </c>
      <c r="B30" s="96">
        <v>16596</v>
      </c>
      <c r="C30" s="97">
        <v>-21889</v>
      </c>
      <c r="D30" s="96">
        <v>-32172</v>
      </c>
      <c r="E30" s="96">
        <v>-18412</v>
      </c>
      <c r="F30" s="106" t="s">
        <v>64</v>
      </c>
    </row>
    <row r="31" spans="1:6" ht="23.25" thickBot="1" x14ac:dyDescent="0.3">
      <c r="A31" s="35" t="s">
        <v>117</v>
      </c>
      <c r="B31" s="67">
        <v>65877</v>
      </c>
      <c r="C31" s="47">
        <v>82473</v>
      </c>
      <c r="D31" s="67">
        <v>60584</v>
      </c>
      <c r="E31" s="67">
        <v>28412</v>
      </c>
      <c r="F31" s="67">
        <v>10000</v>
      </c>
    </row>
    <row r="32" spans="1:6" ht="23.25" thickBot="1" x14ac:dyDescent="0.3">
      <c r="A32" s="37" t="s">
        <v>78</v>
      </c>
      <c r="B32" s="107">
        <v>82473</v>
      </c>
      <c r="C32" s="108">
        <v>60584</v>
      </c>
      <c r="D32" s="107">
        <v>28412</v>
      </c>
      <c r="E32" s="107">
        <v>10000</v>
      </c>
      <c r="F32" s="107">
        <v>10000</v>
      </c>
    </row>
    <row r="33" spans="1:1" x14ac:dyDescent="0.25">
      <c r="A33" s="36" t="s">
        <v>162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1"/>
  <sheetViews>
    <sheetView workbookViewId="0">
      <selection sqref="A1:XFD1048576"/>
    </sheetView>
  </sheetViews>
  <sheetFormatPr defaultRowHeight="15" x14ac:dyDescent="0.25"/>
  <cols>
    <col min="1" max="1" width="40.7109375" style="18" customWidth="1"/>
    <col min="2" max="16384" width="9.140625" style="18"/>
  </cols>
  <sheetData>
    <row r="1" spans="1:6" ht="26.25" thickBot="1" x14ac:dyDescent="0.3">
      <c r="A1" s="39" t="s">
        <v>49</v>
      </c>
      <c r="B1" s="39"/>
      <c r="C1" s="39"/>
      <c r="D1" s="39"/>
      <c r="E1" s="39"/>
      <c r="F1" s="39"/>
    </row>
    <row r="2" spans="1:6" ht="33.75" x14ac:dyDescent="0.25">
      <c r="A2" s="79"/>
      <c r="B2" s="16" t="s">
        <v>87</v>
      </c>
      <c r="C2" s="25" t="s">
        <v>124</v>
      </c>
      <c r="D2" s="16" t="s">
        <v>84</v>
      </c>
      <c r="E2" s="16" t="s">
        <v>85</v>
      </c>
      <c r="F2" s="16" t="s">
        <v>125</v>
      </c>
    </row>
    <row r="3" spans="1:6" x14ac:dyDescent="0.25">
      <c r="A3" s="80"/>
      <c r="B3" s="17" t="s">
        <v>0</v>
      </c>
      <c r="C3" s="29" t="s">
        <v>0</v>
      </c>
      <c r="D3" s="17" t="s">
        <v>0</v>
      </c>
      <c r="E3" s="17" t="s">
        <v>0</v>
      </c>
      <c r="F3" s="17" t="s">
        <v>0</v>
      </c>
    </row>
    <row r="4" spans="1:6" ht="15.75" thickBot="1" x14ac:dyDescent="0.3">
      <c r="A4" s="80"/>
      <c r="B4" s="19"/>
      <c r="C4" s="15"/>
      <c r="D4" s="19"/>
      <c r="E4" s="19"/>
      <c r="F4" s="19"/>
    </row>
    <row r="5" spans="1:6" x14ac:dyDescent="0.25">
      <c r="A5" s="1" t="s">
        <v>63</v>
      </c>
      <c r="B5" s="22"/>
      <c r="C5" s="23"/>
      <c r="D5" s="22"/>
      <c r="E5" s="22"/>
      <c r="F5" s="22"/>
    </row>
    <row r="6" spans="1:6" ht="15.75" thickBot="1" x14ac:dyDescent="0.3">
      <c r="A6" s="36" t="s">
        <v>163</v>
      </c>
      <c r="B6" s="69">
        <v>15021</v>
      </c>
      <c r="C6" s="68">
        <v>15418</v>
      </c>
      <c r="D6" s="69">
        <v>24333</v>
      </c>
      <c r="E6" s="69">
        <v>10599</v>
      </c>
      <c r="F6" s="69">
        <v>11147</v>
      </c>
    </row>
    <row r="7" spans="1:6" ht="15.75" thickBot="1" x14ac:dyDescent="0.3">
      <c r="A7" s="1" t="s">
        <v>86</v>
      </c>
      <c r="B7" s="73">
        <v>15021</v>
      </c>
      <c r="C7" s="82">
        <v>15418</v>
      </c>
      <c r="D7" s="73">
        <v>24333</v>
      </c>
      <c r="E7" s="73">
        <v>10599</v>
      </c>
      <c r="F7" s="73">
        <v>11147</v>
      </c>
    </row>
    <row r="8" spans="1:6" ht="22.5" x14ac:dyDescent="0.25">
      <c r="A8" s="1" t="s">
        <v>62</v>
      </c>
      <c r="B8" s="22"/>
      <c r="C8" s="23"/>
      <c r="D8" s="22"/>
      <c r="E8" s="22"/>
      <c r="F8" s="22"/>
    </row>
    <row r="9" spans="1:6" ht="15.75" thickBot="1" x14ac:dyDescent="0.3">
      <c r="A9" s="36" t="s">
        <v>164</v>
      </c>
      <c r="B9" s="69">
        <v>15021</v>
      </c>
      <c r="C9" s="68">
        <v>15418</v>
      </c>
      <c r="D9" s="69">
        <v>24333</v>
      </c>
      <c r="E9" s="69">
        <v>10599</v>
      </c>
      <c r="F9" s="69">
        <v>11147</v>
      </c>
    </row>
    <row r="10" spans="1:6" ht="15.75" thickBot="1" x14ac:dyDescent="0.3">
      <c r="A10" s="2" t="s">
        <v>50</v>
      </c>
      <c r="B10" s="73">
        <v>15021</v>
      </c>
      <c r="C10" s="82">
        <v>15418</v>
      </c>
      <c r="D10" s="73">
        <v>24333</v>
      </c>
      <c r="E10" s="73">
        <v>10599</v>
      </c>
      <c r="F10" s="73">
        <v>11147</v>
      </c>
    </row>
    <row r="11" spans="1:6" x14ac:dyDescent="0.25">
      <c r="A11" s="92" t="s">
        <v>15</v>
      </c>
      <c r="B11" s="109"/>
      <c r="C11" s="109"/>
      <c r="D11" s="109"/>
      <c r="E11" s="109"/>
      <c r="F11" s="10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0"/>
  <sheetViews>
    <sheetView workbookViewId="0">
      <selection activeCell="H6" sqref="H6"/>
    </sheetView>
  </sheetViews>
  <sheetFormatPr defaultColWidth="8.85546875" defaultRowHeight="15" x14ac:dyDescent="0.25"/>
  <cols>
    <col min="1" max="1" width="40.7109375" style="5" customWidth="1"/>
    <col min="2" max="16384" width="8.85546875" style="5"/>
  </cols>
  <sheetData>
    <row r="1" spans="1:5" ht="26.25" customHeight="1" thickBot="1" x14ac:dyDescent="0.3">
      <c r="A1" s="39" t="s">
        <v>118</v>
      </c>
      <c r="B1" s="39"/>
      <c r="C1" s="39"/>
      <c r="D1" s="39"/>
      <c r="E1" s="39"/>
    </row>
    <row r="2" spans="1:5" ht="23.25" thickBot="1" x14ac:dyDescent="0.3">
      <c r="A2" s="74"/>
      <c r="B2" s="110" t="s">
        <v>175</v>
      </c>
      <c r="C2" s="110"/>
      <c r="D2" s="110"/>
      <c r="E2" s="110"/>
    </row>
    <row r="3" spans="1:5" ht="45" x14ac:dyDescent="0.25">
      <c r="A3" s="38"/>
      <c r="B3" s="33" t="s">
        <v>51</v>
      </c>
      <c r="C3" s="17" t="s">
        <v>129</v>
      </c>
      <c r="D3" s="17" t="s">
        <v>130</v>
      </c>
      <c r="E3" s="33" t="s">
        <v>5</v>
      </c>
    </row>
    <row r="4" spans="1:5" x14ac:dyDescent="0.25">
      <c r="A4" s="38"/>
      <c r="B4" s="17" t="s">
        <v>0</v>
      </c>
      <c r="C4" s="17" t="s">
        <v>0</v>
      </c>
      <c r="D4" s="17" t="s">
        <v>0</v>
      </c>
      <c r="E4" s="17" t="s">
        <v>0</v>
      </c>
    </row>
    <row r="5" spans="1:5" ht="15.75" thickBot="1" x14ac:dyDescent="0.3">
      <c r="A5" s="38"/>
      <c r="B5" s="3"/>
      <c r="C5" s="3"/>
      <c r="D5" s="24"/>
      <c r="E5" s="3"/>
    </row>
    <row r="6" spans="1:5" x14ac:dyDescent="0.25">
      <c r="A6" s="1" t="s">
        <v>119</v>
      </c>
      <c r="B6" s="22"/>
      <c r="C6" s="22"/>
      <c r="D6" s="22"/>
      <c r="E6" s="22"/>
    </row>
    <row r="7" spans="1:5" x14ac:dyDescent="0.25">
      <c r="A7" s="36" t="s">
        <v>120</v>
      </c>
      <c r="B7" s="17" t="s">
        <v>64</v>
      </c>
      <c r="C7" s="69">
        <v>12935</v>
      </c>
      <c r="D7" s="69">
        <v>88538</v>
      </c>
      <c r="E7" s="69">
        <v>101473</v>
      </c>
    </row>
    <row r="8" spans="1:5" x14ac:dyDescent="0.25">
      <c r="A8" s="36" t="s">
        <v>68</v>
      </c>
      <c r="B8" s="69">
        <v>60073</v>
      </c>
      <c r="C8" s="17">
        <v>873</v>
      </c>
      <c r="D8" s="17" t="s">
        <v>64</v>
      </c>
      <c r="E8" s="69">
        <v>60946</v>
      </c>
    </row>
    <row r="9" spans="1:5" x14ac:dyDescent="0.25">
      <c r="A9" s="36" t="s">
        <v>141</v>
      </c>
      <c r="B9" s="17" t="s">
        <v>64</v>
      </c>
      <c r="C9" s="69">
        <v>-3496</v>
      </c>
      <c r="D9" s="69">
        <v>-49137</v>
      </c>
      <c r="E9" s="69">
        <v>-52633</v>
      </c>
    </row>
    <row r="10" spans="1:5" ht="23.25" thickBot="1" x14ac:dyDescent="0.3">
      <c r="A10" s="36" t="s">
        <v>165</v>
      </c>
      <c r="B10" s="69">
        <v>-25460</v>
      </c>
      <c r="C10" s="17">
        <v>-471</v>
      </c>
      <c r="D10" s="17" t="s">
        <v>64</v>
      </c>
      <c r="E10" s="69">
        <v>-25931</v>
      </c>
    </row>
    <row r="11" spans="1:5" ht="15.75" thickBot="1" x14ac:dyDescent="0.3">
      <c r="A11" s="1" t="s">
        <v>52</v>
      </c>
      <c r="B11" s="73">
        <v>34613</v>
      </c>
      <c r="C11" s="73">
        <v>9841</v>
      </c>
      <c r="D11" s="73">
        <v>39401</v>
      </c>
      <c r="E11" s="73">
        <v>83855</v>
      </c>
    </row>
    <row r="12" spans="1:5" x14ac:dyDescent="0.25">
      <c r="A12" s="1" t="s">
        <v>53</v>
      </c>
      <c r="B12" s="22"/>
      <c r="C12" s="22"/>
      <c r="D12" s="22"/>
      <c r="E12" s="22"/>
    </row>
    <row r="13" spans="1:5" ht="22.5" x14ac:dyDescent="0.25">
      <c r="A13" s="1" t="s">
        <v>121</v>
      </c>
      <c r="B13" s="22"/>
      <c r="C13" s="22"/>
      <c r="D13" s="22"/>
      <c r="E13" s="22"/>
    </row>
    <row r="14" spans="1:5" x14ac:dyDescent="0.25">
      <c r="A14" s="36" t="s">
        <v>166</v>
      </c>
      <c r="B14" s="17" t="s">
        <v>64</v>
      </c>
      <c r="C14" s="69">
        <v>2447</v>
      </c>
      <c r="D14" s="69">
        <v>12971</v>
      </c>
      <c r="E14" s="69">
        <v>15418</v>
      </c>
    </row>
    <row r="15" spans="1:5" ht="15.75" thickBot="1" x14ac:dyDescent="0.3">
      <c r="A15" s="36" t="s">
        <v>167</v>
      </c>
      <c r="B15" s="69">
        <v>7136</v>
      </c>
      <c r="C15" s="17" t="s">
        <v>64</v>
      </c>
      <c r="D15" s="17" t="s">
        <v>64</v>
      </c>
      <c r="E15" s="69">
        <v>7136</v>
      </c>
    </row>
    <row r="16" spans="1:5" ht="15.75" thickBot="1" x14ac:dyDescent="0.3">
      <c r="A16" s="1" t="s">
        <v>54</v>
      </c>
      <c r="B16" s="111">
        <v>7136</v>
      </c>
      <c r="C16" s="111">
        <v>2447</v>
      </c>
      <c r="D16" s="111">
        <v>12971</v>
      </c>
      <c r="E16" s="111">
        <v>22554</v>
      </c>
    </row>
    <row r="17" spans="1:5" x14ac:dyDescent="0.25">
      <c r="A17" s="1" t="s">
        <v>55</v>
      </c>
      <c r="B17" s="74"/>
      <c r="C17" s="74"/>
      <c r="D17" s="74"/>
      <c r="E17" s="74"/>
    </row>
    <row r="18" spans="1:5" x14ac:dyDescent="0.25">
      <c r="A18" s="36" t="s">
        <v>56</v>
      </c>
      <c r="B18" s="17" t="s">
        <v>64</v>
      </c>
      <c r="C18" s="69">
        <v>-2937</v>
      </c>
      <c r="D18" s="69">
        <v>-8986</v>
      </c>
      <c r="E18" s="69">
        <v>-11923</v>
      </c>
    </row>
    <row r="19" spans="1:5" x14ac:dyDescent="0.25">
      <c r="A19" s="36" t="s">
        <v>122</v>
      </c>
      <c r="B19" s="69">
        <v>-10105</v>
      </c>
      <c r="C19" s="22"/>
      <c r="D19" s="22"/>
      <c r="E19" s="69">
        <v>-10105</v>
      </c>
    </row>
    <row r="20" spans="1:5" x14ac:dyDescent="0.25">
      <c r="A20" s="36" t="s">
        <v>1</v>
      </c>
      <c r="B20" s="17" t="s">
        <v>64</v>
      </c>
      <c r="C20" s="17">
        <v>2</v>
      </c>
      <c r="D20" s="17" t="s">
        <v>64</v>
      </c>
      <c r="E20" s="17">
        <v>2</v>
      </c>
    </row>
    <row r="21" spans="1:5" ht="15.75" thickBot="1" x14ac:dyDescent="0.3">
      <c r="A21" s="112" t="s">
        <v>174</v>
      </c>
      <c r="B21" s="17">
        <v>-1</v>
      </c>
      <c r="C21" s="17" t="s">
        <v>64</v>
      </c>
      <c r="D21" s="17" t="s">
        <v>64</v>
      </c>
      <c r="E21" s="17">
        <v>-1</v>
      </c>
    </row>
    <row r="22" spans="1:5" ht="15.75" thickBot="1" x14ac:dyDescent="0.3">
      <c r="A22" s="1" t="s">
        <v>57</v>
      </c>
      <c r="B22" s="73">
        <v>-10106</v>
      </c>
      <c r="C22" s="73">
        <v>-2935</v>
      </c>
      <c r="D22" s="73">
        <v>-8986</v>
      </c>
      <c r="E22" s="73">
        <v>-22027</v>
      </c>
    </row>
    <row r="23" spans="1:5" x14ac:dyDescent="0.25">
      <c r="A23" s="1" t="s">
        <v>123</v>
      </c>
      <c r="B23" s="22"/>
      <c r="C23" s="22"/>
      <c r="D23" s="22"/>
      <c r="E23" s="22"/>
    </row>
    <row r="24" spans="1:5" x14ac:dyDescent="0.25">
      <c r="A24" s="36" t="s">
        <v>58</v>
      </c>
      <c r="B24" s="17" t="s">
        <v>64</v>
      </c>
      <c r="C24" s="69">
        <v>15384</v>
      </c>
      <c r="D24" s="69">
        <v>101509</v>
      </c>
      <c r="E24" s="69">
        <v>116893</v>
      </c>
    </row>
    <row r="25" spans="1:5" x14ac:dyDescent="0.25">
      <c r="A25" s="36" t="s">
        <v>68</v>
      </c>
      <c r="B25" s="69">
        <v>67208</v>
      </c>
      <c r="C25" s="17">
        <v>873</v>
      </c>
      <c r="D25" s="17" t="s">
        <v>64</v>
      </c>
      <c r="E25" s="69">
        <v>68081</v>
      </c>
    </row>
    <row r="26" spans="1:5" x14ac:dyDescent="0.25">
      <c r="A26" s="36" t="s">
        <v>141</v>
      </c>
      <c r="B26" s="17" t="s">
        <v>64</v>
      </c>
      <c r="C26" s="69">
        <v>-6433</v>
      </c>
      <c r="D26" s="69">
        <v>-58123</v>
      </c>
      <c r="E26" s="69">
        <v>-64556</v>
      </c>
    </row>
    <row r="27" spans="1:5" ht="23.25" thickBot="1" x14ac:dyDescent="0.3">
      <c r="A27" s="36" t="s">
        <v>165</v>
      </c>
      <c r="B27" s="69">
        <v>-35565</v>
      </c>
      <c r="C27" s="17">
        <v>-471</v>
      </c>
      <c r="D27" s="17" t="s">
        <v>64</v>
      </c>
      <c r="E27" s="69">
        <v>-36036</v>
      </c>
    </row>
    <row r="28" spans="1:5" ht="15.75" thickBot="1" x14ac:dyDescent="0.3">
      <c r="A28" s="2" t="s">
        <v>59</v>
      </c>
      <c r="B28" s="73">
        <v>31643</v>
      </c>
      <c r="C28" s="73">
        <v>9353</v>
      </c>
      <c r="D28" s="73">
        <v>43386</v>
      </c>
      <c r="E28" s="73">
        <v>84382</v>
      </c>
    </row>
    <row r="29" spans="1:5" x14ac:dyDescent="0.25">
      <c r="A29" s="36" t="s">
        <v>142</v>
      </c>
    </row>
    <row r="30" spans="1:5" x14ac:dyDescent="0.25">
      <c r="A30" s="9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FIN33506-1658115890-276794</_dlc_DocId>
    <_dlc_DocIdUrl xmlns="fdd6b31f-a027-425f-adfa-a4194e98dae2">
      <Url>https://f1.prdmgd.finance.gov.au/sites/50033506/_layouts/15/DocIdRedir.aspx?ID=FIN33506-1658115890-276794</Url>
      <Description>FIN33506-1658115890-276794</Description>
    </_dlc_DocIdUrl>
  </documentManagement>
</p:propertie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D72BA8F-0E0B-4335-946E-E085A2F0A0FD}"/>
</file>

<file path=customXml/itemProps2.xml><?xml version="1.0" encoding="utf-8"?>
<ds:datastoreItem xmlns:ds="http://schemas.openxmlformats.org/officeDocument/2006/customXml" ds:itemID="{E289E252-C14E-462B-83BC-A7D48AC51368}">
  <ds:schemaRefs>
    <ds:schemaRef ds:uri="http://schemas.microsoft.com/sharepoint/v3/contenttype/forms"/>
  </ds:schemaRefs>
</ds:datastoreItem>
</file>

<file path=customXml/itemProps3.xml><?xml version="1.0" encoding="utf-8"?>
<ds:datastoreItem xmlns:ds="http://schemas.openxmlformats.org/officeDocument/2006/customXml" ds:itemID="{F208A440-2D96-4FF7-A2F8-F3D7BD237F3B}">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0BF7DC11-56E2-4699-ADA5-3DE5D31B8787}"/>
</file>

<file path=customXml/itemProps5.xml><?xml version="1.0" encoding="utf-8"?>
<ds:datastoreItem xmlns:ds="http://schemas.openxmlformats.org/officeDocument/2006/customXml" ds:itemID="{DE536D30-78D0-4AB3-878F-3D66211C29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Table 1.1</vt:lpstr>
      <vt:lpstr>Table 2.1.1</vt:lpstr>
      <vt:lpstr>Table 3.1</vt:lpstr>
      <vt:lpstr>Table 3.2</vt:lpstr>
      <vt:lpstr>Table 3.3</vt:lpstr>
      <vt:lpstr>Table 3.4</vt:lpstr>
      <vt:lpstr>Table 3.5</vt:lpstr>
      <vt:lpstr>Table 3.6</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KEEN Julie</cp:lastModifiedBy>
  <dcterms:created xsi:type="dcterms:W3CDTF">2019-03-31T23:55:47Z</dcterms:created>
  <dcterms:modified xsi:type="dcterms:W3CDTF">2022-10-24T05:37:31Z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4b4d3435-44d7-4e6f-a570-f0f7dc628a49</vt:lpwstr>
  </property>
</Properties>
</file>