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G:\Corporate\Finance\Budgets &amp; Rpting\Budget - External\07. PBS and PAES\2022-23 PBS\2022-23 PBS (October)\10. Data.gov\"/>
    </mc:Choice>
  </mc:AlternateContent>
  <xr:revisionPtr revIDLastSave="0" documentId="13_ncr:1_{8C5E1AA8-EA19-4F92-9769-A5336DFC4857}" xr6:coauthVersionLast="36" xr6:coauthVersionMax="36" xr10:uidLastSave="{00000000-0000-0000-0000-000000000000}"/>
  <bookViews>
    <workbookView xWindow="0" yWindow="0" windowWidth="28800" windowHeight="15390" xr2:uid="{00000000-000D-0000-FFFF-FFFF00000000}"/>
  </bookViews>
  <sheets>
    <sheet name="Table 1.1" sheetId="1" r:id="rId1"/>
    <sheet name="Table 2.1.1" sheetId="3" r:id="rId2"/>
    <sheet name="Table 3.1" sheetId="4" r:id="rId3"/>
    <sheet name="Table 3.2" sheetId="5" r:id="rId4"/>
    <sheet name="Table 3.3" sheetId="6" r:id="rId5"/>
    <sheet name="Table 3.4" sheetId="7" r:id="rId6"/>
    <sheet name="Table 3.5" sheetId="8" r:id="rId7"/>
    <sheet name="Table 3.6" sheetId="9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<sst xmlns="http://schemas.openxmlformats.org/spreadsheetml/2006/main" count="352" uniqueCount="201">
  <si>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</si>
  <si>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</si>
  <si>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</si>
  <si>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</si>
  <si>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</si>
  <si>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</si>
  <si>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</si>
  <si>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</si>
  <si>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</si>
  <si>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</si>
  <si>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</si>
  <si>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</si>
  <si>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</si>
  <si>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</si>
  <si>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</si>
  <si>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</si>
  <si>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</si>
  <si>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</si>
  <si>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</si>
  <si>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</si>
  <si>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</si>
  <si>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</si>
  <si>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</si>
  <si>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</si>
  <si>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</si>
  <si>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</si>
  <si>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</si>
  <si>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</si>
  <si>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</si>
  <si>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</si>
  <si>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</si>
  <si>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</si>
  <si>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</si>
  <si>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</si>
  <si>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</si>
  <si>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</si>
  <si>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</si>
  <si>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</si>
  <si>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</si>
  <si>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</si>
  <si>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</si>
  <si>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Appropriations</t>
  </si>
  <si>
    <t>Sale of goods and rendering of services</t>
  </si>
  <si>
    <t>Total cash received</t>
  </si>
  <si>
    <t>Cash used</t>
  </si>
  <si>
    <t>Employees</t>
  </si>
  <si>
    <t>Total cash used</t>
  </si>
  <si>
    <t>INVESTING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</si>
  <si>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</si>
  <si>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</si>
  <si>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</si>
  <si>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</si>
  <si>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</si>
  <si>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</si>
  <si>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</si>
  <si>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</si>
  <si>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Total other movements</t>
  </si>
  <si>
    <t>Closing net book balance</t>
  </si>
  <si>
    <t>Balance carried forward from previous period</t>
  </si>
  <si>
    <t>RECONCILIATION OF CASH USED TO ACQUIRE ASSETS TO ASSET MOVEMENT TABLE</t>
  </si>
  <si>
    <t>PURCHASE OF NON-FINANCIAL ASSETS</t>
  </si>
  <si>
    <t>-</t>
  </si>
  <si>
    <t>Interest bearing liabilities</t>
  </si>
  <si>
    <t>Leases</t>
  </si>
  <si>
    <t>Gross book value - ROU assets</t>
  </si>
  <si>
    <t>Total interest bearing liabilities</t>
  </si>
  <si>
    <t>Comprehensive income</t>
  </si>
  <si>
    <t>Total comprehensive income</t>
  </si>
  <si>
    <t>ASSETS</t>
  </si>
  <si>
    <t>Contributed equity</t>
  </si>
  <si>
    <t>FINANCING ACTIVITIES</t>
  </si>
  <si>
    <t>Outcome 1</t>
  </si>
  <si>
    <t>Total expenses for Program 1.1</t>
  </si>
  <si>
    <t>Depreciation and amortisation</t>
  </si>
  <si>
    <t>Land</t>
  </si>
  <si>
    <t>Total expenses for Outcome 1</t>
  </si>
  <si>
    <t>2023-24 Forward estimate</t>
  </si>
  <si>
    <t>2024-25 Forward estimate</t>
  </si>
  <si>
    <t>TOTAL</t>
  </si>
  <si>
    <t>Asset Category</t>
  </si>
  <si>
    <t>2021-22 Estimated actual</t>
  </si>
  <si>
    <t>2022-23 Estimate</t>
  </si>
  <si>
    <t>Opening balance/cash reserves at 1 July</t>
  </si>
  <si>
    <t>Funds from Government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</si>
  <si>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</si>
  <si>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Total annual appropriations</t>
  </si>
  <si>
    <t>Total funds from Government</t>
  </si>
  <si>
    <t>Funds from other sources</t>
  </si>
  <si>
    <t>Interest</t>
  </si>
  <si>
    <t>Sale of goods and services</t>
  </si>
  <si>
    <t>Total funds from other sources</t>
  </si>
  <si>
    <t>Table 2.1.1: Budgeted expenses for Outcome 1</t>
  </si>
  <si>
    <t>Ordinary annual services (Appropriation Bill No. 1)</t>
  </si>
  <si>
    <t>Outcome 1 totals by resource type</t>
  </si>
  <si>
    <t xml:space="preserve">Table 3.1: Comprehensive income statement (showing net cost of services) for the period ended 30 June </t>
  </si>
  <si>
    <t xml:space="preserve">LESS: </t>
  </si>
  <si>
    <t>Total own-source income</t>
  </si>
  <si>
    <t>Surplus/(deficit) attributable to the Australian Government</t>
  </si>
  <si>
    <t>Total comprehensive income/(loss) attributable to the Australian Government</t>
  </si>
  <si>
    <t>Total comprehensive income/(loss) - as per statement of comprehensive income</t>
  </si>
  <si>
    <t>Net cash operating surplus/ (deficit)</t>
  </si>
  <si>
    <r>
      <t xml:space="preserve">Cash </t>
    </r>
    <r>
      <rPr>
        <sz val="8"/>
        <color theme="1"/>
        <rFont val="Arial"/>
        <family val="2"/>
      </rPr>
      <t>and cash equivalents</t>
    </r>
  </si>
  <si>
    <t>Inventories</t>
  </si>
  <si>
    <t>Parent entity interest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</si>
  <si>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</si>
  <si>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</si>
  <si>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Closing balance attributable to the Australian Government</t>
  </si>
  <si>
    <t>Table 3.4: Budgeted departmental statement of cash flows (for the period ended 30 June)</t>
  </si>
  <si>
    <t xml:space="preserve">Other </t>
  </si>
  <si>
    <t>Investments</t>
  </si>
  <si>
    <t>Table 3.6: Statement of departmental asset movements (Budget year 2022-23)</t>
  </si>
  <si>
    <t>As at 1 July 2022</t>
  </si>
  <si>
    <t xml:space="preserve">Gross book value </t>
  </si>
  <si>
    <t>Accumulated depreciation/ amortisation and impairment</t>
  </si>
  <si>
    <t>Accumulated depreciation/ amortisation and impairment - ROU assets</t>
  </si>
  <si>
    <t>Estimated expenditure on new or replacement assets</t>
  </si>
  <si>
    <t>As at 30 June 2023</t>
  </si>
  <si>
    <t>2022-23 Budget</t>
  </si>
  <si>
    <t>2025-26 Forward Estimate</t>
  </si>
  <si>
    <t>Asset revaluation reserve</t>
  </si>
  <si>
    <t>Contributed equity/ capital</t>
  </si>
  <si>
    <t>2025-26 Forward estimate</t>
  </si>
  <si>
    <t>Other property, plant and equipment</t>
  </si>
  <si>
    <t>Computer software and intangibles</t>
  </si>
  <si>
    <t>Retained Earnings</t>
  </si>
  <si>
    <t>Equity injection</t>
  </si>
  <si>
    <t>All figures shown above are GST exclusive - these may not match figures in the cash flow statement.</t>
  </si>
  <si>
    <r>
      <t xml:space="preserve">Expenses not requiring appropriation in the Budget year </t>
    </r>
    <r>
      <rPr>
        <vertAlign val="superscript"/>
        <sz val="8"/>
        <color theme="1"/>
        <rFont val="Arial"/>
        <family val="2"/>
      </rPr>
      <t>(a)</t>
    </r>
  </si>
  <si>
    <t xml:space="preserve">Prepared on Australian Accounting Standards basis. </t>
  </si>
  <si>
    <t>Heritage and Cultural</t>
  </si>
  <si>
    <t>Contributions by owners</t>
  </si>
  <si>
    <t>Net GST received</t>
  </si>
  <si>
    <t>NEW CAPITAL APPROPRIATIONS</t>
  </si>
  <si>
    <t>Total new capital appropriations</t>
  </si>
  <si>
    <t>Provided for:</t>
  </si>
  <si>
    <t>Purchase of non-financial assets</t>
  </si>
  <si>
    <t>Total items</t>
  </si>
  <si>
    <t>Heritage and cultural</t>
  </si>
  <si>
    <t>Estimated operating expenditure in income statement for heritage and cultural assets</t>
  </si>
  <si>
    <t>$’000</t>
  </si>
  <si>
    <t>Operations and Maintenance</t>
  </si>
  <si>
    <t>Preservation and Conservation</t>
  </si>
  <si>
    <t>Total operating expenditure on heritage and cultural assets</t>
  </si>
  <si>
    <t>OTHER COMPREHENSIVE INCOME</t>
  </si>
  <si>
    <t>(a) From 2009-10, the Government replaced Bill 1 revenue appropriations for the heritage and cultural depreciation expenses of designated Collection Institutions, with a separate capital budget (the Collection Development Acquisition Budget, or CDAB) provided through Bill 2 equity appropriations. For information regarding CDABs, please refer to Table 3.5 Departmental capital budget statement.</t>
  </si>
  <si>
    <t>Equity injection - Appropriation</t>
  </si>
  <si>
    <t>Sub-total transactions with owners</t>
  </si>
  <si>
    <t>Amounts received from related entities</t>
  </si>
  <si>
    <r>
      <t xml:space="preserve">Amounts from Portfolio Department </t>
    </r>
    <r>
      <rPr>
        <vertAlign val="superscript"/>
        <sz val="8"/>
        <color rgb="FF000000"/>
        <rFont val="Arial"/>
        <family val="2"/>
      </rPr>
      <t>(c)</t>
    </r>
  </si>
  <si>
    <t>Total amounts received from related entities</t>
  </si>
  <si>
    <t>Prepared on a resourcing (that is, appropriations available) basis.</t>
  </si>
  <si>
    <t>Payment from related entities</t>
  </si>
  <si>
    <t xml:space="preserve">Revenues from other independent sources </t>
  </si>
  <si>
    <t xml:space="preserve">(a) Expenses not requiring appropriation in the Budget year are made up of depreciation expenses related to collection assets which are funded through an equity injection; and resources received free of charge. </t>
  </si>
  <si>
    <t>Finance costs</t>
  </si>
  <si>
    <t>Prepayments</t>
  </si>
  <si>
    <t>Retained surplus (accumulated deficit)</t>
  </si>
  <si>
    <t>Total parent entity interest</t>
  </si>
  <si>
    <t>Transactions with owners</t>
  </si>
  <si>
    <t>Receipts from Government</t>
  </si>
  <si>
    <t>Interest payments on lease liability</t>
  </si>
  <si>
    <t>Net cash from/(used by) operating activities</t>
  </si>
  <si>
    <t>Purchase of property, plant and equipment and intangibles</t>
  </si>
  <si>
    <t>Net cash from/(used by) investing activities</t>
  </si>
  <si>
    <r>
      <t>Principal</t>
    </r>
    <r>
      <rPr>
        <sz val="8"/>
        <color theme="1"/>
        <rFont val="Arial"/>
        <family val="2"/>
      </rPr>
      <t xml:space="preserve"> payments on lease liability</t>
    </r>
  </si>
  <si>
    <t>Net cash from/(used by) financing activities</t>
  </si>
  <si>
    <t>Net increase/(decrease) in cash held</t>
  </si>
  <si>
    <t>Cash and cash equivalents at the beginning of the reporting period</t>
  </si>
  <si>
    <t>Cash and cash equivalents at the end of the reporting period</t>
  </si>
  <si>
    <r>
      <t xml:space="preserve">Equity </t>
    </r>
    <r>
      <rPr>
        <sz val="8"/>
        <color rgb="FF000000"/>
        <rFont val="Arial"/>
        <family val="2"/>
      </rPr>
      <t>injections</t>
    </r>
    <r>
      <rPr>
        <sz val="8"/>
        <color theme="1"/>
        <rFont val="Arial"/>
        <family val="2"/>
      </rPr>
      <t xml:space="preserve"> - Bill 2</t>
    </r>
  </si>
  <si>
    <r>
      <t>Funded</t>
    </r>
    <r>
      <rPr>
        <sz val="8"/>
        <color theme="1"/>
        <rFont val="Arial"/>
        <family val="2"/>
      </rPr>
      <t xml:space="preserve"> by capital appropriations</t>
    </r>
    <r>
      <rPr>
        <vertAlign val="superscript"/>
        <sz val="8"/>
        <color theme="1"/>
        <rFont val="Arial"/>
        <family val="2"/>
      </rPr>
      <t xml:space="preserve"> (a)</t>
    </r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</si>
  <si>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both current Bill 2 and prior Act 2 appropriations.</t>
    </r>
  </si>
  <si>
    <r>
      <t>(b)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the sources of funding from current Bill 1 and prior year Act 1 appropriations, donations and contributions, gifts, internally developed assets and proceeds from the sale of assets.</t>
    </r>
  </si>
  <si>
    <r>
      <t>(a)</t>
    </r>
    <r>
      <rPr>
        <sz val="7"/>
        <color rgb="FF000000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‘Appropriation equity’ refers to equity injections appropriations provided through Appropriation Bill (No. 2) 2022-23, including CDABs.</t>
    </r>
  </si>
  <si>
    <r>
      <t xml:space="preserve">Annual appropriations – other services </t>
    </r>
    <r>
      <rPr>
        <vertAlign val="superscript"/>
        <sz val="8"/>
        <color rgb="FF000000"/>
        <rFont val="Arial"/>
        <family val="2"/>
      </rPr>
      <t>(b)</t>
    </r>
  </si>
  <si>
    <t>Total net resourcing for NMA</t>
  </si>
  <si>
    <t>Program 1.1: Collection Management, Research, Exhibitions and Programs</t>
  </si>
  <si>
    <t>Total comprehensive income/(loss)</t>
  </si>
  <si>
    <t>Note: Impact of net cash appropriation arrangements</t>
  </si>
  <si>
    <r>
      <t>plus</t>
    </r>
    <r>
      <rPr>
        <sz val="8"/>
        <color rgb="FF000000"/>
        <rFont val="Arial"/>
        <family val="2"/>
      </rPr>
      <t>: heritage and cultural depreciation/amortisation expenses previously funded through revenue appropriations</t>
    </r>
    <r>
      <rPr>
        <vertAlign val="superscript"/>
        <sz val="8"/>
        <color rgb="FF000000"/>
        <rFont val="Arial"/>
        <family val="2"/>
      </rPr>
      <t xml:space="preserve"> (a)</t>
    </r>
  </si>
  <si>
    <r>
      <t>Surplus</t>
    </r>
    <r>
      <rPr>
        <sz val="8"/>
        <color theme="1"/>
        <rFont val="Arial"/>
        <family val="2"/>
      </rPr>
      <t>/(deficit) for the period</t>
    </r>
  </si>
  <si>
    <t>Estimated closing balance as at 30 June 2023</t>
  </si>
  <si>
    <t>Net GST paid</t>
  </si>
  <si>
    <r>
      <t>Funded</t>
    </r>
    <r>
      <rPr>
        <sz val="8"/>
        <color theme="1"/>
        <rFont val="Arial"/>
        <family val="2"/>
      </rPr>
      <t xml:space="preserve"> internally from Departmental resources </t>
    </r>
    <r>
      <rPr>
        <vertAlign val="superscript"/>
        <sz val="8"/>
        <color theme="1"/>
        <rFont val="Arial"/>
        <family val="2"/>
      </rPr>
      <t>(b)</t>
    </r>
  </si>
  <si>
    <r>
      <t xml:space="preserve">By purchase - </t>
    </r>
    <r>
      <rPr>
        <sz val="8"/>
        <color rgb="FF000000"/>
        <rFont val="Arial"/>
        <family val="2"/>
      </rPr>
      <t>appropriation</t>
    </r>
    <r>
      <rPr>
        <sz val="8"/>
        <color theme="1"/>
        <rFont val="Arial"/>
        <family val="2"/>
      </rPr>
      <t xml:space="preserve"> equity</t>
    </r>
    <r>
      <rPr>
        <vertAlign val="superscript"/>
        <sz val="8"/>
        <color theme="1"/>
        <rFont val="Arial"/>
        <family val="2"/>
      </rPr>
      <t xml:space="preserve"> (a)</t>
    </r>
  </si>
  <si>
    <t>By purchase - other</t>
  </si>
  <si>
    <r>
      <t>Depreciation</t>
    </r>
    <r>
      <rPr>
        <sz val="8"/>
        <color theme="1"/>
        <rFont val="Arial"/>
        <family val="2"/>
      </rPr>
      <t>/amortisation expense</t>
    </r>
  </si>
  <si>
    <r>
      <t>Depreciation</t>
    </r>
    <r>
      <rPr>
        <sz val="8"/>
        <color theme="1"/>
        <rFont val="Arial"/>
        <family val="2"/>
      </rPr>
      <t>/amortisation on ROU assets</t>
    </r>
  </si>
  <si>
    <r>
      <t>Gross</t>
    </r>
    <r>
      <rPr>
        <sz val="8"/>
        <color theme="1"/>
        <rFont val="Arial"/>
        <family val="2"/>
      </rPr>
      <t xml:space="preserve"> book value</t>
    </r>
  </si>
  <si>
    <r>
      <t>Accumulated</t>
    </r>
    <r>
      <rPr>
        <sz val="8"/>
        <color theme="1"/>
        <rFont val="Arial"/>
        <family val="2"/>
      </rPr>
      <t xml:space="preserve"> depreciation/amortisation and impairment</t>
    </r>
  </si>
  <si>
    <r>
      <t xml:space="preserve">Accumulated </t>
    </r>
    <r>
      <rPr>
        <sz val="8"/>
        <color rgb="FF000000"/>
        <rFont val="Arial"/>
        <family val="2"/>
      </rPr>
      <t>depreciation</t>
    </r>
    <r>
      <rPr>
        <sz val="8"/>
        <color theme="1"/>
        <rFont val="Arial"/>
        <family val="2"/>
      </rPr>
      <t>/amortisation and impairment - ROU assets</t>
    </r>
  </si>
  <si>
    <t>Table 1.1: NMA resource statement — Budget estimates for 2022-23 as at Budget October 2022</t>
  </si>
  <si>
    <r>
      <t>(a)</t>
    </r>
    <r>
      <rPr>
        <sz val="7"/>
        <rFont val="Times New Roman"/>
        <family val="1"/>
      </rPr>
      <t xml:space="preserve">     </t>
    </r>
    <r>
      <rPr>
        <sz val="8"/>
        <rFont val="Arial"/>
        <family val="2"/>
      </rPr>
      <t>Appropriation Bill (No. 1) 2022-23, Supply Bill (No. 3) and Supply Act (No. 1) 2022-23.</t>
    </r>
  </si>
  <si>
    <r>
      <t>(b)</t>
    </r>
    <r>
      <rPr>
        <sz val="7"/>
        <rFont val="Times New Roman"/>
        <family val="1"/>
      </rPr>
      <t xml:space="preserve">     </t>
    </r>
    <r>
      <rPr>
        <sz val="8"/>
        <rFont val="Arial"/>
        <family val="2"/>
      </rPr>
      <t>Appropriation Bill (No. 2) 2022-23, Supply Bill (No. 4) and Supply Act (No. 2) 2022-23.</t>
    </r>
  </si>
  <si>
    <r>
      <t>(c)</t>
    </r>
    <r>
      <rPr>
        <sz val="7"/>
        <rFont val="Times New Roman"/>
        <family val="1"/>
      </rPr>
      <t xml:space="preserve">      </t>
    </r>
    <r>
      <rPr>
        <sz val="8"/>
        <rFont val="Arial"/>
        <family val="2"/>
      </rPr>
      <t>Funding provided by the Portfolio Department that is not specified within the Annual Appropriation Bills as a payment to the NMA.</t>
    </r>
  </si>
  <si>
    <t>Write-down and impairment of assets</t>
  </si>
  <si>
    <t>Gains</t>
  </si>
  <si>
    <t>Changes in asset revaluation surplus</t>
  </si>
  <si>
    <t>Total other comprehensive income</t>
  </si>
  <si>
    <t>(2,249</t>
  </si>
  <si>
    <t xml:space="preserve">The NMA is not directly appropriated as it is a corporate Commonwealth entity. Appropriations are made to the Department of Infrastructure, Transport, Regional Development, Communications and the Arts (a non-corporate Commonwealth entity), which are then paid to the NMA and considered ‘departmental’ for all purposes.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</si>
</sst>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);&quot;(&quot;#,##0&quot;)&quot;;&quot;-&quot;_)"/>
    <numFmt numFmtId="165" formatCode="#,##0_);&quot;(&quot;#,##0&quot;)&quot;;&quot;-&quot;_)\ 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i/>
      <sz val="8"/>
      <color rgb="FF000000"/>
      <name val="Arial"/>
      <family val="2"/>
    </font>
    <font>
      <sz val="7.5"/>
      <color theme="1"/>
      <name val="Arial"/>
      <family val="2"/>
    </font>
    <font>
      <b/>
      <sz val="7.5"/>
      <color theme="1"/>
      <name val="Arial"/>
      <family val="2"/>
    </font>
    <font>
      <sz val="7"/>
      <name val="Times New Roman"/>
      <family val="1"/>
    </font>
    <font>
      <sz val="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3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3" fontId="6" fillId="3" borderId="2" xfId="0" applyNumberFormat="1" applyFont="1" applyFill="1" applyBorder="1" applyAlignment="1">
      <alignment horizontal="right" vertical="center" wrapText="1"/>
    </xf>
    <xf numFmtId="0" fontId="4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3" fontId="3" fillId="3" borderId="2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2" fillId="2" borderId="0" xfId="0" applyNumberFormat="1" applyFont="1" applyFill="1" applyAlignment="1">
      <alignment horizontal="right" vertical="center" wrapText="1"/>
    </xf>
    <xf numFmtId="3" fontId="2" fillId="3" borderId="0" xfId="0" applyNumberFormat="1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3" fontId="2" fillId="2" borderId="2" xfId="0" applyNumberFormat="1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3" fontId="3" fillId="2" borderId="3" xfId="0" applyNumberFormat="1" applyFont="1" applyFill="1" applyBorder="1" applyAlignment="1">
      <alignment horizontal="right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3" fontId="3" fillId="2" borderId="0" xfId="0" applyNumberFormat="1" applyFont="1" applyFill="1" applyBorder="1" applyAlignment="1">
      <alignment horizontal="right" vertical="center" wrapText="1"/>
    </xf>
    <xf numFmtId="3" fontId="3" fillId="3" borderId="0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3" fontId="4" fillId="3" borderId="0" xfId="0" applyNumberFormat="1" applyFont="1" applyFill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right" vertical="center" wrapText="1"/>
    </xf>
    <xf numFmtId="3" fontId="6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3" borderId="6" xfId="0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6" fillId="3" borderId="1" xfId="0" applyFont="1" applyFill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3" fontId="6" fillId="3" borderId="3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3" fontId="4" fillId="3" borderId="3" xfId="0" applyNumberFormat="1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17" fillId="0" borderId="3" xfId="0" applyFont="1" applyBorder="1" applyAlignment="1">
      <alignment horizontal="right" vertical="center" wrapText="1"/>
    </xf>
    <xf numFmtId="0" fontId="6" fillId="3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3" fontId="6" fillId="0" borderId="0" xfId="0" applyNumberFormat="1" applyFont="1" applyAlignment="1">
      <alignment horizontal="right" vertical="center" wrapText="1"/>
    </xf>
    <xf numFmtId="0" fontId="6" fillId="3" borderId="0" xfId="0" applyFont="1" applyFill="1" applyAlignment="1">
      <alignment horizontal="right" vertical="center" wrapText="1"/>
    </xf>
    <xf numFmtId="3" fontId="13" fillId="0" borderId="5" xfId="0" applyNumberFormat="1" applyFont="1" applyBorder="1" applyAlignment="1">
      <alignment horizontal="right" vertical="center" wrapText="1"/>
    </xf>
    <xf numFmtId="3" fontId="13" fillId="3" borderId="5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10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3" fontId="13" fillId="0" borderId="6" xfId="0" applyNumberFormat="1" applyFont="1" applyBorder="1" applyAlignment="1">
      <alignment horizontal="right" vertical="center" wrapText="1"/>
    </xf>
    <xf numFmtId="3" fontId="13" fillId="3" borderId="6" xfId="0" applyNumberFormat="1" applyFont="1" applyFill="1" applyBorder="1" applyAlignment="1">
      <alignment horizontal="right" vertical="center" wrapText="1"/>
    </xf>
    <xf numFmtId="0" fontId="13" fillId="3" borderId="5" xfId="0" applyFont="1" applyFill="1" applyBorder="1" applyAlignment="1">
      <alignment horizontal="right" vertical="center" wrapText="1"/>
    </xf>
    <xf numFmtId="3" fontId="3" fillId="0" borderId="7" xfId="0" applyNumberFormat="1" applyFont="1" applyBorder="1" applyAlignment="1">
      <alignment horizontal="right" vertical="center" wrapText="1"/>
    </xf>
    <xf numFmtId="3" fontId="3" fillId="3" borderId="7" xfId="0" applyNumberFormat="1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3" fontId="15" fillId="0" borderId="0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right" vertical="center" wrapText="1"/>
    </xf>
    <xf numFmtId="3" fontId="15" fillId="0" borderId="2" xfId="0" applyNumberFormat="1" applyFont="1" applyBorder="1" applyAlignment="1">
      <alignment horizontal="right" vertical="center" wrapText="1"/>
    </xf>
    <xf numFmtId="3" fontId="14" fillId="0" borderId="0" xfId="0" applyNumberFormat="1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"/>
  <sheetViews>
    <sheetView tabSelected="1" topLeftCell="A19" workbookViewId="0">
      <selection activeCell="A29" sqref="A29"/>
    </sheetView>
  </sheetViews>
  <sheetFormatPr defaultRowHeight="15" x14ac:dyDescent="0.25"/>
  <cols>
    <col min="1" max="1" width="40.7109375" style="16" customWidth="1"/>
    <col min="2" max="16384" width="9.140625" style="16"/>
  </cols>
  <sheetData>
    <row r="1" spans="1:3" ht="39" thickBot="1" x14ac:dyDescent="0.3">
      <c r="A1" s="38" t="s">
        <v>191</v>
      </c>
      <c r="B1" s="38"/>
      <c r="C1" s="38"/>
    </row>
    <row r="2" spans="1:3" ht="33.75" x14ac:dyDescent="0.25">
      <c r="A2" s="40"/>
      <c r="B2" s="7" t="s">
        <v>80</v>
      </c>
      <c r="C2" s="28" t="s">
        <v>81</v>
      </c>
    </row>
    <row r="3" spans="1:3" ht="15.75" thickBot="1" x14ac:dyDescent="0.3">
      <c r="A3" s="41"/>
      <c r="B3" s="27" t="s">
        <v>0</v>
      </c>
      <c r="C3" s="8" t="s">
        <v>0</v>
      </c>
    </row>
    <row r="4" spans="1:3" ht="15.75" thickBot="1" x14ac:dyDescent="0.3">
      <c r="A4" s="9" t="s">
        <v>82</v>
      </c>
      <c r="B4" s="42">
        <v>10554</v>
      </c>
      <c r="C4" s="43">
        <v>6603</v>
      </c>
    </row>
    <row r="5" spans="1:3" x14ac:dyDescent="0.25">
      <c r="A5" s="9" t="s">
        <v>83</v>
      </c>
      <c r="B5" s="44"/>
      <c r="C5" s="45"/>
    </row>
    <row r="6" spans="1:3" x14ac:dyDescent="0.25">
      <c r="A6" s="10" t="s">
        <v>84</v>
      </c>
      <c r="B6" s="44"/>
      <c r="C6" s="45"/>
    </row>
    <row r="7" spans="1:3" x14ac:dyDescent="0.25">
      <c r="A7" s="10" t="s">
        <v>71</v>
      </c>
      <c r="B7" s="46">
        <v>41383</v>
      </c>
      <c r="C7" s="47">
        <v>50912</v>
      </c>
    </row>
    <row r="8" spans="1:3" x14ac:dyDescent="0.25">
      <c r="A8" s="10" t="s">
        <v>174</v>
      </c>
      <c r="B8" s="48"/>
      <c r="C8" s="49"/>
    </row>
    <row r="9" spans="1:3" ht="15.75" thickBot="1" x14ac:dyDescent="0.3">
      <c r="A9" s="10" t="s">
        <v>125</v>
      </c>
      <c r="B9" s="46">
        <v>1924</v>
      </c>
      <c r="C9" s="47">
        <v>1948</v>
      </c>
    </row>
    <row r="10" spans="1:3" ht="15.75" thickBot="1" x14ac:dyDescent="0.3">
      <c r="A10" s="10" t="s">
        <v>85</v>
      </c>
      <c r="B10" s="50">
        <v>43307</v>
      </c>
      <c r="C10" s="51">
        <v>52860</v>
      </c>
    </row>
    <row r="11" spans="1:3" x14ac:dyDescent="0.25">
      <c r="A11" s="10" t="s">
        <v>147</v>
      </c>
      <c r="B11" s="44"/>
      <c r="C11" s="45"/>
    </row>
    <row r="12" spans="1:3" ht="15.75" thickBot="1" x14ac:dyDescent="0.3">
      <c r="A12" s="10" t="s">
        <v>148</v>
      </c>
      <c r="B12" s="48">
        <v>500</v>
      </c>
      <c r="C12" s="47">
        <v>2000</v>
      </c>
    </row>
    <row r="13" spans="1:3" ht="15.75" thickBot="1" x14ac:dyDescent="0.3">
      <c r="A13" s="10" t="s">
        <v>149</v>
      </c>
      <c r="B13" s="52">
        <v>500</v>
      </c>
      <c r="C13" s="51">
        <v>2000</v>
      </c>
    </row>
    <row r="14" spans="1:3" ht="15.75" thickBot="1" x14ac:dyDescent="0.3">
      <c r="A14" s="9" t="s">
        <v>86</v>
      </c>
      <c r="B14" s="53">
        <v>43807</v>
      </c>
      <c r="C14" s="54">
        <v>54860</v>
      </c>
    </row>
    <row r="15" spans="1:3" x14ac:dyDescent="0.25">
      <c r="A15" s="9" t="s">
        <v>87</v>
      </c>
      <c r="B15" s="44"/>
      <c r="C15" s="45"/>
    </row>
    <row r="16" spans="1:3" x14ac:dyDescent="0.25">
      <c r="A16" s="10" t="s">
        <v>88</v>
      </c>
      <c r="B16" s="48">
        <v>32</v>
      </c>
      <c r="C16" s="49">
        <v>49</v>
      </c>
    </row>
    <row r="17" spans="1:4" x14ac:dyDescent="0.25">
      <c r="A17" s="10" t="s">
        <v>89</v>
      </c>
      <c r="B17" s="46">
        <v>13099</v>
      </c>
      <c r="C17" s="47">
        <v>5554</v>
      </c>
    </row>
    <row r="18" spans="1:4" ht="15.75" thickBot="1" x14ac:dyDescent="0.3">
      <c r="A18" s="10" t="s">
        <v>1</v>
      </c>
      <c r="B18" s="48">
        <v>566</v>
      </c>
      <c r="C18" s="47">
        <v>1177</v>
      </c>
    </row>
    <row r="19" spans="1:4" ht="15.75" thickBot="1" x14ac:dyDescent="0.3">
      <c r="A19" s="9" t="s">
        <v>90</v>
      </c>
      <c r="B19" s="42">
        <v>13697</v>
      </c>
      <c r="C19" s="43">
        <v>6780</v>
      </c>
    </row>
    <row r="20" spans="1:4" ht="15.75" thickBot="1" x14ac:dyDescent="0.3">
      <c r="A20" s="55" t="s">
        <v>175</v>
      </c>
      <c r="B20" s="53">
        <v>68058</v>
      </c>
      <c r="C20" s="54">
        <v>68243</v>
      </c>
    </row>
    <row r="21" spans="1:4" ht="15.75" thickBot="1" x14ac:dyDescent="0.3">
      <c r="A21" s="56"/>
      <c r="B21" s="57"/>
      <c r="C21" s="58"/>
    </row>
    <row r="22" spans="1:4" ht="15.75" thickBot="1" x14ac:dyDescent="0.3">
      <c r="A22" s="59"/>
      <c r="B22" s="52" t="s">
        <v>3</v>
      </c>
      <c r="C22" s="60" t="s">
        <v>4</v>
      </c>
    </row>
    <row r="23" spans="1:4" ht="15.75" thickBot="1" x14ac:dyDescent="0.3">
      <c r="A23" s="55" t="s">
        <v>2</v>
      </c>
      <c r="B23" s="27">
        <v>215</v>
      </c>
      <c r="C23" s="61">
        <v>216</v>
      </c>
    </row>
    <row r="24" spans="1:4" ht="22.5" x14ac:dyDescent="0.25">
      <c r="A24" s="33" t="s">
        <v>150</v>
      </c>
    </row>
    <row r="25" spans="1:4" ht="22.5" x14ac:dyDescent="0.25">
      <c r="A25" s="33" t="s">
        <v>126</v>
      </c>
      <c r="B25" s="62"/>
    </row>
    <row r="26" spans="1:4" ht="22.5" x14ac:dyDescent="0.25">
      <c r="A26" s="62" t="s">
        <v>192</v>
      </c>
      <c r="B26" s="36"/>
      <c r="C26" s="36"/>
      <c r="D26" s="36"/>
    </row>
    <row r="27" spans="1:4" ht="22.5" x14ac:dyDescent="0.25">
      <c r="A27" s="62" t="s">
        <v>193</v>
      </c>
      <c r="B27" s="62"/>
    </row>
    <row r="28" spans="1:4" ht="33.75" x14ac:dyDescent="0.25">
      <c r="A28" s="62" t="s">
        <v>194</v>
      </c>
    </row>
    <row r="29" spans="1:4" ht="67.5" x14ac:dyDescent="0.25">
      <c r="A29" s="62" t="s">
        <v>200</v>
      </c>
      <c r="B29" s="39"/>
      <c r="C29" s="39"/>
      <c r="D29" s="3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2"/>
  <sheetViews>
    <sheetView workbookViewId="0">
      <selection sqref="A1:XFD1048576"/>
    </sheetView>
  </sheetViews>
  <sheetFormatPr defaultRowHeight="15" x14ac:dyDescent="0.25"/>
  <cols>
    <col min="1" max="1" width="40.7109375" style="16" customWidth="1"/>
    <col min="2" max="16384" width="9.140625" style="16"/>
  </cols>
  <sheetData>
    <row r="1" spans="1:6" ht="26.25" thickBot="1" x14ac:dyDescent="0.3">
      <c r="A1" s="68" t="s">
        <v>91</v>
      </c>
      <c r="B1" s="68"/>
      <c r="C1" s="68"/>
      <c r="D1" s="68"/>
      <c r="E1" s="68"/>
      <c r="F1" s="68"/>
    </row>
    <row r="2" spans="1:6" ht="33.75" x14ac:dyDescent="0.25">
      <c r="A2" s="64"/>
      <c r="B2" s="14" t="s">
        <v>80</v>
      </c>
      <c r="C2" s="22" t="s">
        <v>117</v>
      </c>
      <c r="D2" s="14" t="s">
        <v>76</v>
      </c>
      <c r="E2" s="14" t="s">
        <v>77</v>
      </c>
      <c r="F2" s="23" t="s">
        <v>118</v>
      </c>
    </row>
    <row r="3" spans="1:6" x14ac:dyDescent="0.25">
      <c r="A3" s="65"/>
      <c r="B3" s="15" t="s">
        <v>0</v>
      </c>
      <c r="C3" s="12" t="s">
        <v>0</v>
      </c>
      <c r="D3" s="15" t="s">
        <v>0</v>
      </c>
      <c r="E3" s="15" t="s">
        <v>0</v>
      </c>
      <c r="F3" s="15" t="s">
        <v>0</v>
      </c>
    </row>
    <row r="4" spans="1:6" ht="15.75" thickBot="1" x14ac:dyDescent="0.3">
      <c r="A4" s="66"/>
      <c r="B4" s="17"/>
      <c r="C4" s="13"/>
      <c r="D4" s="17"/>
      <c r="E4" s="17"/>
      <c r="F4" s="17"/>
    </row>
    <row r="5" spans="1:6" ht="23.25" thickBot="1" x14ac:dyDescent="0.3">
      <c r="A5" s="67" t="s">
        <v>176</v>
      </c>
      <c r="B5" s="67"/>
      <c r="C5" s="67"/>
      <c r="D5" s="67"/>
      <c r="E5" s="67"/>
      <c r="F5" s="67"/>
    </row>
    <row r="6" spans="1:6" x14ac:dyDescent="0.25">
      <c r="A6" s="35" t="s">
        <v>6</v>
      </c>
      <c r="B6" s="20"/>
      <c r="C6" s="12"/>
      <c r="D6" s="20"/>
      <c r="E6" s="20"/>
      <c r="F6" s="20"/>
    </row>
    <row r="7" spans="1:6" x14ac:dyDescent="0.25">
      <c r="A7" s="35" t="s">
        <v>92</v>
      </c>
      <c r="B7" s="69">
        <v>41383</v>
      </c>
      <c r="C7" s="70">
        <v>50912</v>
      </c>
      <c r="D7" s="71">
        <v>39687</v>
      </c>
      <c r="E7" s="71">
        <v>39982</v>
      </c>
      <c r="F7" s="71">
        <v>40144</v>
      </c>
    </row>
    <row r="8" spans="1:6" x14ac:dyDescent="0.25">
      <c r="A8" s="35" t="s">
        <v>151</v>
      </c>
      <c r="B8" s="72">
        <v>500</v>
      </c>
      <c r="C8" s="70">
        <v>2000</v>
      </c>
      <c r="D8" s="15" t="s">
        <v>61</v>
      </c>
      <c r="E8" s="15" t="s">
        <v>61</v>
      </c>
      <c r="F8" s="15" t="s">
        <v>61</v>
      </c>
    </row>
    <row r="9" spans="1:6" ht="22.5" x14ac:dyDescent="0.25">
      <c r="A9" s="35" t="s">
        <v>127</v>
      </c>
      <c r="B9" s="69">
        <v>2285</v>
      </c>
      <c r="C9" s="12">
        <v>366</v>
      </c>
      <c r="D9" s="71">
        <v>4032</v>
      </c>
      <c r="E9" s="71">
        <v>4088</v>
      </c>
      <c r="F9" s="71">
        <v>4117</v>
      </c>
    </row>
    <row r="10" spans="1:6" ht="15.75" thickBot="1" x14ac:dyDescent="0.3">
      <c r="A10" s="35" t="s">
        <v>152</v>
      </c>
      <c r="B10" s="69">
        <v>13932</v>
      </c>
      <c r="C10" s="70">
        <v>6780</v>
      </c>
      <c r="D10" s="71">
        <v>8557</v>
      </c>
      <c r="E10" s="71">
        <v>11195</v>
      </c>
      <c r="F10" s="71">
        <v>11407</v>
      </c>
    </row>
    <row r="11" spans="1:6" ht="15.75" thickBot="1" x14ac:dyDescent="0.3">
      <c r="A11" s="1" t="s">
        <v>72</v>
      </c>
      <c r="B11" s="73">
        <v>58100</v>
      </c>
      <c r="C11" s="43">
        <v>60058</v>
      </c>
      <c r="D11" s="11">
        <v>52276</v>
      </c>
      <c r="E11" s="11">
        <v>55265</v>
      </c>
      <c r="F11" s="11">
        <v>55668</v>
      </c>
    </row>
    <row r="12" spans="1:6" ht="15.75" thickBot="1" x14ac:dyDescent="0.3">
      <c r="A12" s="67" t="s">
        <v>93</v>
      </c>
      <c r="B12" s="67"/>
      <c r="C12" s="67"/>
      <c r="D12" s="67"/>
      <c r="E12" s="67"/>
      <c r="F12" s="67"/>
    </row>
    <row r="13" spans="1:6" x14ac:dyDescent="0.25">
      <c r="A13" s="35" t="s">
        <v>6</v>
      </c>
      <c r="B13" s="20"/>
      <c r="C13" s="12"/>
      <c r="D13" s="20"/>
      <c r="E13" s="20"/>
      <c r="F13" s="20"/>
    </row>
    <row r="14" spans="1:6" x14ac:dyDescent="0.25">
      <c r="A14" s="35" t="s">
        <v>92</v>
      </c>
      <c r="B14" s="69">
        <v>41383</v>
      </c>
      <c r="C14" s="70">
        <v>50912</v>
      </c>
      <c r="D14" s="71">
        <v>39687</v>
      </c>
      <c r="E14" s="71">
        <v>39982</v>
      </c>
      <c r="F14" s="71">
        <v>40144</v>
      </c>
    </row>
    <row r="15" spans="1:6" x14ac:dyDescent="0.25">
      <c r="A15" s="35" t="s">
        <v>151</v>
      </c>
      <c r="B15" s="72">
        <v>500</v>
      </c>
      <c r="C15" s="70">
        <v>2000</v>
      </c>
      <c r="D15" s="15" t="s">
        <v>61</v>
      </c>
      <c r="E15" s="15" t="s">
        <v>61</v>
      </c>
      <c r="F15" s="15" t="s">
        <v>61</v>
      </c>
    </row>
    <row r="16" spans="1:6" ht="22.5" x14ac:dyDescent="0.25">
      <c r="A16" s="35" t="s">
        <v>127</v>
      </c>
      <c r="B16" s="69">
        <v>2285</v>
      </c>
      <c r="C16" s="12">
        <v>366</v>
      </c>
      <c r="D16" s="71">
        <v>4032</v>
      </c>
      <c r="E16" s="71">
        <v>4088</v>
      </c>
      <c r="F16" s="71">
        <v>4117</v>
      </c>
    </row>
    <row r="17" spans="1:6" ht="15.75" thickBot="1" x14ac:dyDescent="0.3">
      <c r="A17" s="35" t="s">
        <v>152</v>
      </c>
      <c r="B17" s="69">
        <v>13932</v>
      </c>
      <c r="C17" s="70">
        <v>6780</v>
      </c>
      <c r="D17" s="71">
        <v>8557</v>
      </c>
      <c r="E17" s="71">
        <v>11195</v>
      </c>
      <c r="F17" s="71">
        <v>11407</v>
      </c>
    </row>
    <row r="18" spans="1:6" ht="15.75" thickBot="1" x14ac:dyDescent="0.3">
      <c r="A18" s="1" t="s">
        <v>75</v>
      </c>
      <c r="B18" s="73">
        <v>58100</v>
      </c>
      <c r="C18" s="43">
        <v>60058</v>
      </c>
      <c r="D18" s="11">
        <v>52276</v>
      </c>
      <c r="E18" s="11">
        <v>55265</v>
      </c>
      <c r="F18" s="11">
        <v>55668</v>
      </c>
    </row>
    <row r="19" spans="1:6" ht="15.75" thickBot="1" x14ac:dyDescent="0.3">
      <c r="A19" s="74"/>
      <c r="B19" s="75"/>
      <c r="C19" s="58"/>
      <c r="D19" s="76"/>
      <c r="E19" s="76"/>
      <c r="F19" s="76"/>
    </row>
    <row r="20" spans="1:6" ht="15.75" thickBot="1" x14ac:dyDescent="0.3">
      <c r="A20" s="77"/>
      <c r="B20" s="14" t="s">
        <v>3</v>
      </c>
      <c r="C20" s="78" t="s">
        <v>4</v>
      </c>
      <c r="D20" s="76"/>
      <c r="E20" s="76"/>
      <c r="F20" s="76"/>
    </row>
    <row r="21" spans="1:6" ht="15.75" thickBot="1" x14ac:dyDescent="0.3">
      <c r="A21" s="34" t="s">
        <v>2</v>
      </c>
      <c r="B21" s="79">
        <v>215</v>
      </c>
      <c r="C21" s="80">
        <v>216</v>
      </c>
    </row>
    <row r="22" spans="1:6" ht="45.75" x14ac:dyDescent="0.25">
      <c r="A22" s="63" t="s">
        <v>153</v>
      </c>
      <c r="B22" s="63"/>
      <c r="C22" s="63"/>
      <c r="D22" s="6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6"/>
  <sheetViews>
    <sheetView workbookViewId="0">
      <selection sqref="A1:XFD1048576"/>
    </sheetView>
  </sheetViews>
  <sheetFormatPr defaultColWidth="8.85546875" defaultRowHeight="15" x14ac:dyDescent="0.25"/>
  <cols>
    <col min="1" max="1" width="40.7109375" style="4" customWidth="1"/>
    <col min="2" max="16384" width="8.85546875" style="4"/>
  </cols>
  <sheetData>
    <row r="1" spans="1:6" ht="39" thickBot="1" x14ac:dyDescent="0.3">
      <c r="A1" s="38" t="s">
        <v>94</v>
      </c>
      <c r="B1" s="38"/>
      <c r="C1" s="38"/>
      <c r="D1" s="38"/>
      <c r="E1" s="38"/>
      <c r="F1" s="38"/>
    </row>
    <row r="2" spans="1:6" ht="33.75" x14ac:dyDescent="0.25">
      <c r="A2" s="82"/>
      <c r="B2" s="14" t="s">
        <v>80</v>
      </c>
      <c r="C2" s="22" t="s">
        <v>117</v>
      </c>
      <c r="D2" s="14" t="s">
        <v>76</v>
      </c>
      <c r="E2" s="14" t="s">
        <v>77</v>
      </c>
      <c r="F2" s="14" t="s">
        <v>118</v>
      </c>
    </row>
    <row r="3" spans="1:6" x14ac:dyDescent="0.25">
      <c r="A3" s="83"/>
      <c r="B3" s="15" t="s">
        <v>0</v>
      </c>
      <c r="C3" s="12" t="s">
        <v>0</v>
      </c>
      <c r="D3" s="15" t="s">
        <v>0</v>
      </c>
      <c r="E3" s="15" t="s">
        <v>0</v>
      </c>
      <c r="F3" s="15" t="s">
        <v>0</v>
      </c>
    </row>
    <row r="4" spans="1:6" ht="15.75" thickBot="1" x14ac:dyDescent="0.3">
      <c r="A4" s="83"/>
      <c r="B4" s="17"/>
      <c r="C4" s="13"/>
      <c r="D4" s="17"/>
      <c r="E4" s="17"/>
      <c r="F4" s="17"/>
    </row>
    <row r="5" spans="1:6" x14ac:dyDescent="0.25">
      <c r="A5" s="1" t="s">
        <v>7</v>
      </c>
      <c r="B5" s="20"/>
      <c r="C5" s="45"/>
      <c r="D5" s="20"/>
      <c r="E5" s="20"/>
      <c r="F5" s="20"/>
    </row>
    <row r="6" spans="1:6" x14ac:dyDescent="0.25">
      <c r="A6" s="35" t="s">
        <v>8</v>
      </c>
      <c r="B6" s="69">
        <v>23929</v>
      </c>
      <c r="C6" s="70">
        <v>21835</v>
      </c>
      <c r="D6" s="71">
        <v>20089</v>
      </c>
      <c r="E6" s="71">
        <v>22320</v>
      </c>
      <c r="F6" s="71">
        <v>22093</v>
      </c>
    </row>
    <row r="7" spans="1:6" x14ac:dyDescent="0.25">
      <c r="A7" s="35" t="s">
        <v>9</v>
      </c>
      <c r="B7" s="71">
        <v>22797</v>
      </c>
      <c r="C7" s="70">
        <v>24845</v>
      </c>
      <c r="D7" s="71">
        <v>18557</v>
      </c>
      <c r="E7" s="71">
        <v>19064</v>
      </c>
      <c r="F7" s="71">
        <v>19442</v>
      </c>
    </row>
    <row r="8" spans="1:6" x14ac:dyDescent="0.25">
      <c r="A8" s="35" t="s">
        <v>73</v>
      </c>
      <c r="B8" s="71">
        <v>10523</v>
      </c>
      <c r="C8" s="70">
        <v>13284</v>
      </c>
      <c r="D8" s="71">
        <v>13550</v>
      </c>
      <c r="E8" s="71">
        <v>13821</v>
      </c>
      <c r="F8" s="71">
        <v>14097</v>
      </c>
    </row>
    <row r="9" spans="1:6" x14ac:dyDescent="0.25">
      <c r="A9" s="35" t="s">
        <v>154</v>
      </c>
      <c r="B9" s="15">
        <v>77</v>
      </c>
      <c r="C9" s="12">
        <v>94</v>
      </c>
      <c r="D9" s="15">
        <v>80</v>
      </c>
      <c r="E9" s="15">
        <v>60</v>
      </c>
      <c r="F9" s="15">
        <v>36</v>
      </c>
    </row>
    <row r="10" spans="1:6" ht="15.75" thickBot="1" x14ac:dyDescent="0.3">
      <c r="A10" s="63" t="s">
        <v>195</v>
      </c>
      <c r="B10" s="15">
        <v>774</v>
      </c>
      <c r="C10" s="12" t="s">
        <v>61</v>
      </c>
      <c r="D10" s="15" t="s">
        <v>61</v>
      </c>
      <c r="E10" s="15" t="s">
        <v>61</v>
      </c>
      <c r="F10" s="15" t="s">
        <v>61</v>
      </c>
    </row>
    <row r="11" spans="1:6" ht="15.75" thickBot="1" x14ac:dyDescent="0.3">
      <c r="A11" s="1" t="s">
        <v>10</v>
      </c>
      <c r="B11" s="11">
        <v>58100</v>
      </c>
      <c r="C11" s="31">
        <v>60058</v>
      </c>
      <c r="D11" s="11">
        <v>52276</v>
      </c>
      <c r="E11" s="11">
        <v>55265</v>
      </c>
      <c r="F11" s="11">
        <v>55668</v>
      </c>
    </row>
    <row r="12" spans="1:6" x14ac:dyDescent="0.25">
      <c r="A12" s="1" t="s">
        <v>95</v>
      </c>
      <c r="B12" s="20"/>
      <c r="C12" s="45"/>
      <c r="D12" s="20"/>
      <c r="E12" s="20"/>
      <c r="F12" s="20"/>
    </row>
    <row r="13" spans="1:6" x14ac:dyDescent="0.25">
      <c r="A13" s="1" t="s">
        <v>11</v>
      </c>
      <c r="B13" s="20"/>
      <c r="C13" s="45"/>
      <c r="D13" s="20"/>
      <c r="E13" s="20"/>
      <c r="F13" s="20"/>
    </row>
    <row r="14" spans="1:6" x14ac:dyDescent="0.25">
      <c r="A14" s="1" t="s">
        <v>12</v>
      </c>
      <c r="B14" s="20"/>
      <c r="C14" s="45"/>
      <c r="D14" s="20"/>
      <c r="E14" s="20"/>
      <c r="F14" s="20"/>
    </row>
    <row r="15" spans="1:6" x14ac:dyDescent="0.25">
      <c r="A15" s="35" t="s">
        <v>42</v>
      </c>
      <c r="B15" s="69">
        <v>13099</v>
      </c>
      <c r="C15" s="70">
        <v>5554</v>
      </c>
      <c r="D15" s="71">
        <v>7317</v>
      </c>
      <c r="E15" s="71">
        <v>9941</v>
      </c>
      <c r="F15" s="71">
        <v>10139</v>
      </c>
    </row>
    <row r="16" spans="1:6" x14ac:dyDescent="0.25">
      <c r="A16" s="35" t="s">
        <v>88</v>
      </c>
      <c r="B16" s="72">
        <v>32</v>
      </c>
      <c r="C16" s="12">
        <v>49</v>
      </c>
      <c r="D16" s="15">
        <v>49</v>
      </c>
      <c r="E16" s="15">
        <v>49</v>
      </c>
      <c r="F16" s="15">
        <v>49</v>
      </c>
    </row>
    <row r="17" spans="1:6" ht="15.75" thickBot="1" x14ac:dyDescent="0.3">
      <c r="A17" s="35" t="s">
        <v>1</v>
      </c>
      <c r="B17" s="71">
        <v>1066</v>
      </c>
      <c r="C17" s="70">
        <v>3177</v>
      </c>
      <c r="D17" s="71">
        <v>1191</v>
      </c>
      <c r="E17" s="71">
        <v>1205</v>
      </c>
      <c r="F17" s="71">
        <v>1219</v>
      </c>
    </row>
    <row r="18" spans="1:6" ht="15.75" thickBot="1" x14ac:dyDescent="0.3">
      <c r="A18" s="1" t="s">
        <v>13</v>
      </c>
      <c r="B18" s="11">
        <v>14197</v>
      </c>
      <c r="C18" s="31">
        <v>8780</v>
      </c>
      <c r="D18" s="11">
        <v>8557</v>
      </c>
      <c r="E18" s="11">
        <v>11195</v>
      </c>
      <c r="F18" s="11">
        <v>11407</v>
      </c>
    </row>
    <row r="19" spans="1:6" x14ac:dyDescent="0.25">
      <c r="A19" s="84" t="s">
        <v>196</v>
      </c>
      <c r="B19" s="85"/>
      <c r="C19" s="86"/>
      <c r="D19" s="85"/>
      <c r="E19" s="85"/>
      <c r="F19" s="85"/>
    </row>
    <row r="20" spans="1:6" ht="15.75" thickBot="1" x14ac:dyDescent="0.3">
      <c r="A20" s="35" t="s">
        <v>1</v>
      </c>
      <c r="B20" s="3">
        <v>235</v>
      </c>
      <c r="C20" s="13" t="s">
        <v>61</v>
      </c>
      <c r="D20" s="3" t="s">
        <v>61</v>
      </c>
      <c r="E20" s="3" t="s">
        <v>61</v>
      </c>
      <c r="F20" s="3" t="s">
        <v>61</v>
      </c>
    </row>
    <row r="21" spans="1:6" ht="15.75" thickBot="1" x14ac:dyDescent="0.3">
      <c r="A21" s="84" t="s">
        <v>96</v>
      </c>
      <c r="B21" s="87">
        <v>14432</v>
      </c>
      <c r="C21" s="88">
        <v>8780</v>
      </c>
      <c r="D21" s="87">
        <v>8557</v>
      </c>
      <c r="E21" s="87">
        <v>11195</v>
      </c>
      <c r="F21" s="87">
        <v>11407</v>
      </c>
    </row>
    <row r="22" spans="1:6" ht="15.75" thickBot="1" x14ac:dyDescent="0.3">
      <c r="A22" s="6" t="s">
        <v>14</v>
      </c>
      <c r="B22" s="87">
        <v>-43668</v>
      </c>
      <c r="C22" s="88">
        <v>-51278</v>
      </c>
      <c r="D22" s="87">
        <v>-43719</v>
      </c>
      <c r="E22" s="87">
        <v>-44070</v>
      </c>
      <c r="F22" s="87">
        <v>-44261</v>
      </c>
    </row>
    <row r="23" spans="1:6" ht="15.75" thickBot="1" x14ac:dyDescent="0.3">
      <c r="A23" s="35" t="s">
        <v>6</v>
      </c>
      <c r="B23" s="89">
        <v>41383</v>
      </c>
      <c r="C23" s="90">
        <v>50912</v>
      </c>
      <c r="D23" s="89">
        <v>39687</v>
      </c>
      <c r="E23" s="89">
        <v>39982</v>
      </c>
      <c r="F23" s="89">
        <v>40144</v>
      </c>
    </row>
    <row r="24" spans="1:6" ht="23.25" thickBot="1" x14ac:dyDescent="0.3">
      <c r="A24" s="1" t="s">
        <v>97</v>
      </c>
      <c r="B24" s="87">
        <v>-2285</v>
      </c>
      <c r="C24" s="91">
        <v>-366</v>
      </c>
      <c r="D24" s="87">
        <v>-4032</v>
      </c>
      <c r="E24" s="87">
        <v>-4088</v>
      </c>
      <c r="F24" s="87">
        <v>-4117</v>
      </c>
    </row>
    <row r="25" spans="1:6" x14ac:dyDescent="0.25">
      <c r="A25" s="1" t="s">
        <v>143</v>
      </c>
      <c r="B25" s="20"/>
      <c r="C25" s="45"/>
      <c r="D25" s="20"/>
      <c r="E25" s="20"/>
      <c r="F25" s="20"/>
    </row>
    <row r="26" spans="1:6" ht="15.75" thickBot="1" x14ac:dyDescent="0.3">
      <c r="A26" s="35" t="s">
        <v>197</v>
      </c>
      <c r="B26" s="89">
        <v>1205</v>
      </c>
      <c r="C26" s="91" t="s">
        <v>61</v>
      </c>
      <c r="D26" s="92" t="s">
        <v>61</v>
      </c>
      <c r="E26" s="93" t="s">
        <v>61</v>
      </c>
      <c r="F26" s="93" t="s">
        <v>61</v>
      </c>
    </row>
    <row r="27" spans="1:6" ht="15.75" thickBot="1" x14ac:dyDescent="0.3">
      <c r="A27" s="84" t="s">
        <v>198</v>
      </c>
      <c r="B27" s="87">
        <v>1205</v>
      </c>
      <c r="C27" s="91" t="s">
        <v>61</v>
      </c>
      <c r="D27" s="92" t="s">
        <v>61</v>
      </c>
      <c r="E27" s="93" t="s">
        <v>61</v>
      </c>
      <c r="F27" s="93" t="s">
        <v>61</v>
      </c>
    </row>
    <row r="28" spans="1:6" ht="15.75" thickBot="1" x14ac:dyDescent="0.3">
      <c r="A28" s="1" t="s">
        <v>177</v>
      </c>
      <c r="B28" s="11">
        <v>-1080</v>
      </c>
      <c r="C28" s="94">
        <v>-366</v>
      </c>
      <c r="D28" s="11">
        <v>-4032</v>
      </c>
      <c r="E28" s="11">
        <v>-4088</v>
      </c>
      <c r="F28" s="11">
        <v>-4117</v>
      </c>
    </row>
    <row r="29" spans="1:6" ht="23.25" thickBot="1" x14ac:dyDescent="0.3">
      <c r="A29" s="2" t="s">
        <v>98</v>
      </c>
      <c r="B29" s="87">
        <v>-1080</v>
      </c>
      <c r="C29" s="91">
        <v>-366</v>
      </c>
      <c r="D29" s="87">
        <v>-4032</v>
      </c>
      <c r="E29" s="87">
        <v>-4088</v>
      </c>
      <c r="F29" s="87">
        <v>-4117</v>
      </c>
    </row>
    <row r="30" spans="1:6" ht="23.25" thickBot="1" x14ac:dyDescent="0.3">
      <c r="A30" s="95" t="s">
        <v>178</v>
      </c>
      <c r="B30" s="95"/>
      <c r="C30" s="95"/>
      <c r="D30" s="3"/>
      <c r="E30" s="3"/>
      <c r="F30" s="3"/>
    </row>
    <row r="31" spans="1:6" ht="22.5" x14ac:dyDescent="0.25">
      <c r="A31" s="6" t="s">
        <v>99</v>
      </c>
      <c r="B31" s="96">
        <v>-1080</v>
      </c>
      <c r="C31" s="97">
        <v>-366</v>
      </c>
      <c r="D31" s="96">
        <v>-4032</v>
      </c>
      <c r="E31" s="96">
        <v>-4088</v>
      </c>
      <c r="F31" s="96">
        <v>-4117</v>
      </c>
    </row>
    <row r="32" spans="1:6" ht="34.5" thickBot="1" x14ac:dyDescent="0.3">
      <c r="A32" s="35" t="s">
        <v>179</v>
      </c>
      <c r="B32" s="71">
        <v>1436</v>
      </c>
      <c r="C32" s="70">
        <v>1464</v>
      </c>
      <c r="D32" s="71">
        <v>1494</v>
      </c>
      <c r="E32" s="71">
        <v>1524</v>
      </c>
      <c r="F32" s="71">
        <v>1554</v>
      </c>
    </row>
    <row r="33" spans="1:6" ht="15.75" thickBot="1" x14ac:dyDescent="0.3">
      <c r="A33" s="34" t="s">
        <v>100</v>
      </c>
      <c r="B33" s="37">
        <v>356</v>
      </c>
      <c r="C33" s="31">
        <v>1098</v>
      </c>
      <c r="D33" s="11">
        <v>-2538</v>
      </c>
      <c r="E33" s="11">
        <v>-2564</v>
      </c>
      <c r="F33" s="11">
        <v>-2563</v>
      </c>
    </row>
    <row r="34" spans="1:6" x14ac:dyDescent="0.25">
      <c r="A34" s="36" t="s">
        <v>128</v>
      </c>
      <c r="B34" s="16"/>
    </row>
    <row r="35" spans="1:6" ht="90" x14ac:dyDescent="0.25">
      <c r="A35" s="81" t="s">
        <v>144</v>
      </c>
      <c r="B35" s="81"/>
      <c r="C35" s="81"/>
      <c r="D35" s="81"/>
      <c r="E35" s="81"/>
      <c r="F35" s="81"/>
    </row>
    <row r="36" spans="1:6" x14ac:dyDescent="0.25">
      <c r="A36" s="39"/>
      <c r="B36" s="3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9"/>
  <sheetViews>
    <sheetView workbookViewId="0">
      <selection sqref="A1:XFD1048576"/>
    </sheetView>
  </sheetViews>
  <sheetFormatPr defaultColWidth="8.85546875" defaultRowHeight="15" x14ac:dyDescent="0.25"/>
  <cols>
    <col min="1" max="1" width="40.7109375" style="4" customWidth="1"/>
    <col min="2" max="16384" width="8.85546875" style="4"/>
  </cols>
  <sheetData>
    <row r="1" spans="1:6" ht="26.25" thickBot="1" x14ac:dyDescent="0.3">
      <c r="A1" s="38" t="s">
        <v>16</v>
      </c>
      <c r="B1" s="38"/>
      <c r="C1" s="38"/>
      <c r="D1" s="38"/>
      <c r="E1" s="38"/>
      <c r="F1" s="38"/>
    </row>
    <row r="2" spans="1:6" ht="33.75" x14ac:dyDescent="0.25">
      <c r="A2" s="82"/>
      <c r="B2" s="14" t="s">
        <v>80</v>
      </c>
      <c r="C2" s="22" t="s">
        <v>117</v>
      </c>
      <c r="D2" s="14" t="s">
        <v>76</v>
      </c>
      <c r="E2" s="14" t="s">
        <v>77</v>
      </c>
      <c r="F2" s="14" t="s">
        <v>118</v>
      </c>
    </row>
    <row r="3" spans="1:6" x14ac:dyDescent="0.25">
      <c r="A3" s="83"/>
      <c r="B3" s="15" t="s">
        <v>0</v>
      </c>
      <c r="C3" s="12" t="str">
        <f>B3</f>
        <v>$'000</v>
      </c>
      <c r="D3" s="15" t="s">
        <v>0</v>
      </c>
      <c r="E3" s="15" t="s">
        <v>0</v>
      </c>
      <c r="F3" s="15" t="s">
        <v>0</v>
      </c>
    </row>
    <row r="4" spans="1:6" ht="15.75" thickBot="1" x14ac:dyDescent="0.3">
      <c r="A4" s="83"/>
      <c r="B4" s="17"/>
      <c r="C4" s="13"/>
      <c r="D4" s="17"/>
      <c r="E4" s="17"/>
      <c r="F4" s="17"/>
    </row>
    <row r="5" spans="1:6" x14ac:dyDescent="0.25">
      <c r="A5" s="6" t="s">
        <v>68</v>
      </c>
      <c r="B5" s="20"/>
      <c r="C5" s="45"/>
      <c r="D5" s="20"/>
      <c r="E5" s="20"/>
      <c r="F5" s="20"/>
    </row>
    <row r="6" spans="1:6" x14ac:dyDescent="0.25">
      <c r="A6" s="6" t="s">
        <v>17</v>
      </c>
      <c r="B6" s="20"/>
      <c r="C6" s="45"/>
      <c r="D6" s="20"/>
      <c r="E6" s="20"/>
      <c r="F6" s="20"/>
    </row>
    <row r="7" spans="1:6" x14ac:dyDescent="0.25">
      <c r="A7" s="33" t="s">
        <v>101</v>
      </c>
      <c r="B7" s="69">
        <v>6603</v>
      </c>
      <c r="C7" s="47">
        <v>10173</v>
      </c>
      <c r="D7" s="69">
        <v>10195</v>
      </c>
      <c r="E7" s="69">
        <v>10172</v>
      </c>
      <c r="F7" s="69">
        <v>10100</v>
      </c>
    </row>
    <row r="8" spans="1:6" ht="15.75" thickBot="1" x14ac:dyDescent="0.3">
      <c r="A8" s="35" t="s">
        <v>18</v>
      </c>
      <c r="B8" s="69">
        <v>1845</v>
      </c>
      <c r="C8" s="47">
        <v>1845</v>
      </c>
      <c r="D8" s="69">
        <v>1845</v>
      </c>
      <c r="E8" s="69">
        <v>1845</v>
      </c>
      <c r="F8" s="69">
        <v>1845</v>
      </c>
    </row>
    <row r="9" spans="1:6" ht="15.75" thickBot="1" x14ac:dyDescent="0.3">
      <c r="A9" s="18" t="s">
        <v>19</v>
      </c>
      <c r="B9" s="98">
        <v>4448</v>
      </c>
      <c r="C9" s="99">
        <v>12018</v>
      </c>
      <c r="D9" s="98">
        <v>12040</v>
      </c>
      <c r="E9" s="98">
        <v>12017</v>
      </c>
      <c r="F9" s="98">
        <v>11945</v>
      </c>
    </row>
    <row r="10" spans="1:6" x14ac:dyDescent="0.25">
      <c r="A10" s="6" t="s">
        <v>20</v>
      </c>
      <c r="B10" s="20"/>
      <c r="C10" s="45"/>
      <c r="D10" s="20"/>
      <c r="E10" s="20"/>
      <c r="F10" s="20"/>
    </row>
    <row r="11" spans="1:6" x14ac:dyDescent="0.25">
      <c r="A11" s="33" t="s">
        <v>21</v>
      </c>
      <c r="B11" s="69">
        <v>124976</v>
      </c>
      <c r="C11" s="47">
        <v>123076</v>
      </c>
      <c r="D11" s="69">
        <v>121135</v>
      </c>
      <c r="E11" s="69">
        <v>119152</v>
      </c>
      <c r="F11" s="69">
        <v>117127</v>
      </c>
    </row>
    <row r="12" spans="1:6" x14ac:dyDescent="0.25">
      <c r="A12" s="33" t="s">
        <v>22</v>
      </c>
      <c r="B12" s="69">
        <v>73332</v>
      </c>
      <c r="C12" s="47">
        <v>70644</v>
      </c>
      <c r="D12" s="69">
        <v>65663</v>
      </c>
      <c r="E12" s="69">
        <v>63097</v>
      </c>
      <c r="F12" s="69">
        <v>60592</v>
      </c>
    </row>
    <row r="13" spans="1:6" x14ac:dyDescent="0.25">
      <c r="A13" s="33" t="s">
        <v>129</v>
      </c>
      <c r="B13" s="69">
        <v>279640</v>
      </c>
      <c r="C13" s="47">
        <v>280407</v>
      </c>
      <c r="D13" s="69">
        <v>281229</v>
      </c>
      <c r="E13" s="69">
        <v>282053</v>
      </c>
      <c r="F13" s="69">
        <v>282870</v>
      </c>
    </row>
    <row r="14" spans="1:6" x14ac:dyDescent="0.25">
      <c r="A14" s="33" t="s">
        <v>23</v>
      </c>
      <c r="B14" s="69">
        <v>7166</v>
      </c>
      <c r="C14" s="47">
        <v>7250</v>
      </c>
      <c r="D14" s="69">
        <v>7315</v>
      </c>
      <c r="E14" s="69">
        <v>7361</v>
      </c>
      <c r="F14" s="69">
        <v>7387</v>
      </c>
    </row>
    <row r="15" spans="1:6" x14ac:dyDescent="0.25">
      <c r="A15" s="33" t="s">
        <v>102</v>
      </c>
      <c r="B15" s="72">
        <v>828</v>
      </c>
      <c r="C15" s="49">
        <v>828</v>
      </c>
      <c r="D15" s="72">
        <v>828</v>
      </c>
      <c r="E15" s="72">
        <v>828</v>
      </c>
      <c r="F15" s="72">
        <v>828</v>
      </c>
    </row>
    <row r="16" spans="1:6" ht="15.75" thickBot="1" x14ac:dyDescent="0.3">
      <c r="A16" s="33" t="s">
        <v>155</v>
      </c>
      <c r="B16" s="69">
        <v>1655</v>
      </c>
      <c r="C16" s="47">
        <v>1655</v>
      </c>
      <c r="D16" s="69">
        <v>1655</v>
      </c>
      <c r="E16" s="69">
        <v>1655</v>
      </c>
      <c r="F16" s="69">
        <v>1655</v>
      </c>
    </row>
    <row r="17" spans="1:6" ht="15.75" thickBot="1" x14ac:dyDescent="0.3">
      <c r="A17" s="18" t="s">
        <v>24</v>
      </c>
      <c r="B17" s="98">
        <v>487597</v>
      </c>
      <c r="C17" s="99">
        <v>483860</v>
      </c>
      <c r="D17" s="98">
        <v>477825</v>
      </c>
      <c r="E17" s="98">
        <v>474146</v>
      </c>
      <c r="F17" s="98">
        <v>470459</v>
      </c>
    </row>
    <row r="18" spans="1:6" ht="15.75" thickBot="1" x14ac:dyDescent="0.3">
      <c r="A18" s="6" t="s">
        <v>25</v>
      </c>
      <c r="B18" s="100">
        <v>496045</v>
      </c>
      <c r="C18" s="101">
        <v>495878</v>
      </c>
      <c r="D18" s="100">
        <v>489869</v>
      </c>
      <c r="E18" s="100">
        <v>486163</v>
      </c>
      <c r="F18" s="100">
        <v>482404</v>
      </c>
    </row>
    <row r="19" spans="1:6" x14ac:dyDescent="0.25">
      <c r="A19" s="6" t="s">
        <v>26</v>
      </c>
      <c r="B19" s="20"/>
      <c r="C19" s="45"/>
      <c r="D19" s="20"/>
      <c r="E19" s="20"/>
      <c r="F19" s="20"/>
    </row>
    <row r="20" spans="1:6" x14ac:dyDescent="0.25">
      <c r="A20" s="6" t="s">
        <v>27</v>
      </c>
      <c r="B20" s="20"/>
      <c r="C20" s="45"/>
      <c r="D20" s="20"/>
      <c r="E20" s="20"/>
      <c r="F20" s="20"/>
    </row>
    <row r="21" spans="1:6" x14ac:dyDescent="0.25">
      <c r="A21" s="33" t="s">
        <v>9</v>
      </c>
      <c r="B21" s="69">
        <v>6795</v>
      </c>
      <c r="C21" s="47">
        <v>6575</v>
      </c>
      <c r="D21" s="69">
        <v>4000</v>
      </c>
      <c r="E21" s="69">
        <v>3780</v>
      </c>
      <c r="F21" s="69">
        <v>3560</v>
      </c>
    </row>
    <row r="22" spans="1:6" ht="15.75" thickBot="1" x14ac:dyDescent="0.3">
      <c r="A22" s="33" t="s">
        <v>28</v>
      </c>
      <c r="B22" s="69">
        <v>2671</v>
      </c>
      <c r="C22" s="47">
        <v>2671</v>
      </c>
      <c r="D22" s="69">
        <v>2671</v>
      </c>
      <c r="E22" s="69">
        <v>2670</v>
      </c>
      <c r="F22" s="69">
        <v>2670</v>
      </c>
    </row>
    <row r="23" spans="1:6" ht="15.75" thickBot="1" x14ac:dyDescent="0.3">
      <c r="A23" s="18" t="s">
        <v>29</v>
      </c>
      <c r="B23" s="98">
        <v>9466</v>
      </c>
      <c r="C23" s="99">
        <v>9246</v>
      </c>
      <c r="D23" s="98">
        <v>6671</v>
      </c>
      <c r="E23" s="98">
        <v>6450</v>
      </c>
      <c r="F23" s="98">
        <v>6230</v>
      </c>
    </row>
    <row r="24" spans="1:6" x14ac:dyDescent="0.25">
      <c r="A24" s="6" t="s">
        <v>62</v>
      </c>
      <c r="B24" s="20"/>
      <c r="C24" s="45"/>
      <c r="D24" s="20"/>
      <c r="E24" s="20"/>
      <c r="F24" s="20"/>
    </row>
    <row r="25" spans="1:6" ht="15.75" thickBot="1" x14ac:dyDescent="0.3">
      <c r="A25" s="33" t="s">
        <v>63</v>
      </c>
      <c r="B25" s="69">
        <v>11447</v>
      </c>
      <c r="C25" s="47">
        <v>9918</v>
      </c>
      <c r="D25" s="69">
        <v>8344</v>
      </c>
      <c r="E25" s="69">
        <v>6723</v>
      </c>
      <c r="F25" s="69">
        <v>5052</v>
      </c>
    </row>
    <row r="26" spans="1:6" ht="15.75" thickBot="1" x14ac:dyDescent="0.3">
      <c r="A26" s="18" t="s">
        <v>65</v>
      </c>
      <c r="B26" s="98">
        <v>11447</v>
      </c>
      <c r="C26" s="99">
        <v>9918</v>
      </c>
      <c r="D26" s="98">
        <v>8344</v>
      </c>
      <c r="E26" s="98">
        <v>6723</v>
      </c>
      <c r="F26" s="98">
        <v>5502</v>
      </c>
    </row>
    <row r="27" spans="1:6" x14ac:dyDescent="0.25">
      <c r="A27" s="6" t="s">
        <v>30</v>
      </c>
      <c r="B27" s="20"/>
      <c r="C27" s="45"/>
      <c r="D27" s="20"/>
      <c r="E27" s="20"/>
      <c r="F27" s="20"/>
    </row>
    <row r="28" spans="1:6" ht="15.75" thickBot="1" x14ac:dyDescent="0.3">
      <c r="A28" s="33" t="s">
        <v>31</v>
      </c>
      <c r="B28" s="69">
        <v>7817</v>
      </c>
      <c r="C28" s="47">
        <v>7817</v>
      </c>
      <c r="D28" s="69">
        <v>7817</v>
      </c>
      <c r="E28" s="69">
        <v>7817</v>
      </c>
      <c r="F28" s="69">
        <v>7817</v>
      </c>
    </row>
    <row r="29" spans="1:6" ht="15.75" thickBot="1" x14ac:dyDescent="0.3">
      <c r="A29" s="18" t="s">
        <v>32</v>
      </c>
      <c r="B29" s="98">
        <v>7817</v>
      </c>
      <c r="C29" s="99">
        <v>7817</v>
      </c>
      <c r="D29" s="98">
        <v>7817</v>
      </c>
      <c r="E29" s="98">
        <v>7817</v>
      </c>
      <c r="F29" s="98">
        <v>7817</v>
      </c>
    </row>
    <row r="30" spans="1:6" ht="15.75" thickBot="1" x14ac:dyDescent="0.3">
      <c r="A30" s="6" t="s">
        <v>33</v>
      </c>
      <c r="B30" s="102">
        <v>28730</v>
      </c>
      <c r="C30" s="54">
        <v>26981</v>
      </c>
      <c r="D30" s="102">
        <v>22832</v>
      </c>
      <c r="E30" s="102">
        <v>20990</v>
      </c>
      <c r="F30" s="102">
        <v>19099</v>
      </c>
    </row>
    <row r="31" spans="1:6" ht="15.75" thickBot="1" x14ac:dyDescent="0.3">
      <c r="A31" s="1" t="s">
        <v>34</v>
      </c>
      <c r="B31" s="102">
        <v>467315</v>
      </c>
      <c r="C31" s="54">
        <v>468897</v>
      </c>
      <c r="D31" s="102">
        <v>467033</v>
      </c>
      <c r="E31" s="102">
        <v>465173</v>
      </c>
      <c r="F31" s="102">
        <v>463305</v>
      </c>
    </row>
    <row r="32" spans="1:6" x14ac:dyDescent="0.25">
      <c r="A32" s="6" t="s">
        <v>35</v>
      </c>
      <c r="B32" s="20"/>
      <c r="C32" s="45"/>
      <c r="D32" s="20"/>
      <c r="E32" s="20"/>
      <c r="F32" s="20"/>
    </row>
    <row r="33" spans="1:6" x14ac:dyDescent="0.25">
      <c r="A33" s="6" t="s">
        <v>103</v>
      </c>
      <c r="B33" s="20"/>
      <c r="C33" s="45"/>
      <c r="D33" s="20"/>
      <c r="E33" s="20"/>
      <c r="F33" s="20"/>
    </row>
    <row r="34" spans="1:6" x14ac:dyDescent="0.25">
      <c r="A34" s="33" t="s">
        <v>69</v>
      </c>
      <c r="B34" s="69">
        <v>38883</v>
      </c>
      <c r="C34" s="47">
        <v>40831</v>
      </c>
      <c r="D34" s="69">
        <v>42864</v>
      </c>
      <c r="E34" s="69">
        <v>44929</v>
      </c>
      <c r="F34" s="69">
        <v>47016</v>
      </c>
    </row>
    <row r="35" spans="1:6" x14ac:dyDescent="0.25">
      <c r="A35" s="33" t="s">
        <v>36</v>
      </c>
      <c r="B35" s="69">
        <v>166897</v>
      </c>
      <c r="C35" s="47">
        <v>166897</v>
      </c>
      <c r="D35" s="69">
        <v>166897</v>
      </c>
      <c r="E35" s="69">
        <v>166897</v>
      </c>
      <c r="F35" s="69">
        <v>166897</v>
      </c>
    </row>
    <row r="36" spans="1:6" ht="15.75" thickBot="1" x14ac:dyDescent="0.3">
      <c r="A36" s="33" t="s">
        <v>156</v>
      </c>
      <c r="B36" s="69">
        <v>261535</v>
      </c>
      <c r="C36" s="47">
        <v>261169</v>
      </c>
      <c r="D36" s="69">
        <v>257272</v>
      </c>
      <c r="E36" s="69">
        <v>253347</v>
      </c>
      <c r="F36" s="69">
        <v>249392</v>
      </c>
    </row>
    <row r="37" spans="1:6" ht="15.75" thickBot="1" x14ac:dyDescent="0.3">
      <c r="A37" s="18" t="s">
        <v>157</v>
      </c>
      <c r="B37" s="98">
        <v>467315</v>
      </c>
      <c r="C37" s="99">
        <v>468897</v>
      </c>
      <c r="D37" s="98">
        <v>467033</v>
      </c>
      <c r="E37" s="98">
        <v>465173</v>
      </c>
      <c r="F37" s="98">
        <v>463305</v>
      </c>
    </row>
    <row r="38" spans="1:6" ht="15.75" thickBot="1" x14ac:dyDescent="0.3">
      <c r="A38" s="19" t="s">
        <v>37</v>
      </c>
      <c r="B38" s="100">
        <v>467315</v>
      </c>
      <c r="C38" s="101">
        <v>468897</v>
      </c>
      <c r="D38" s="100">
        <v>467033</v>
      </c>
      <c r="E38" s="100">
        <v>465173</v>
      </c>
      <c r="F38" s="100">
        <v>463305</v>
      </c>
    </row>
    <row r="39" spans="1:6" x14ac:dyDescent="0.25">
      <c r="A39" s="36" t="s">
        <v>128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8"/>
  <sheetViews>
    <sheetView workbookViewId="0">
      <selection sqref="A1:XFD1048576"/>
    </sheetView>
  </sheetViews>
  <sheetFormatPr defaultRowHeight="15" x14ac:dyDescent="0.25"/>
  <cols>
    <col min="1" max="1" width="40.7109375" style="16" customWidth="1"/>
    <col min="2" max="16384" width="9.140625" style="16"/>
  </cols>
  <sheetData>
    <row r="1" spans="1:5" ht="39" thickBot="1" x14ac:dyDescent="0.3">
      <c r="A1" s="103" t="s">
        <v>104</v>
      </c>
      <c r="B1" s="103"/>
      <c r="C1" s="103"/>
      <c r="D1" s="103"/>
      <c r="E1" s="103"/>
    </row>
    <row r="2" spans="1:5" ht="33.75" x14ac:dyDescent="0.25">
      <c r="A2" s="104"/>
      <c r="B2" s="29" t="s">
        <v>124</v>
      </c>
      <c r="C2" s="29" t="s">
        <v>119</v>
      </c>
      <c r="D2" s="29" t="s">
        <v>120</v>
      </c>
      <c r="E2" s="29" t="s">
        <v>37</v>
      </c>
    </row>
    <row r="3" spans="1:5" x14ac:dyDescent="0.25">
      <c r="A3" s="105"/>
      <c r="B3" s="24" t="s">
        <v>0</v>
      </c>
      <c r="C3" s="24" t="s">
        <v>0</v>
      </c>
      <c r="D3" s="24" t="s">
        <v>0</v>
      </c>
      <c r="E3" s="24" t="s">
        <v>0</v>
      </c>
    </row>
    <row r="4" spans="1:5" x14ac:dyDescent="0.25">
      <c r="A4" s="105"/>
      <c r="B4" s="24"/>
      <c r="C4" s="24"/>
      <c r="D4" s="24"/>
      <c r="E4" s="24"/>
    </row>
    <row r="5" spans="1:5" ht="15.75" thickBot="1" x14ac:dyDescent="0.3">
      <c r="A5" s="105"/>
      <c r="B5" s="25"/>
      <c r="C5" s="25"/>
      <c r="D5" s="25"/>
      <c r="E5" s="25"/>
    </row>
    <row r="6" spans="1:5" x14ac:dyDescent="0.25">
      <c r="A6" s="6" t="s">
        <v>105</v>
      </c>
      <c r="B6" s="20"/>
      <c r="C6" s="20"/>
      <c r="D6" s="20"/>
      <c r="E6" s="20"/>
    </row>
    <row r="7" spans="1:5" ht="15.75" thickBot="1" x14ac:dyDescent="0.3">
      <c r="A7" s="33" t="s">
        <v>58</v>
      </c>
      <c r="B7" s="69">
        <v>261535</v>
      </c>
      <c r="C7" s="69">
        <v>166897</v>
      </c>
      <c r="D7" s="69">
        <v>38883</v>
      </c>
      <c r="E7" s="69">
        <v>467315</v>
      </c>
    </row>
    <row r="8" spans="1:5" ht="15.75" thickBot="1" x14ac:dyDescent="0.3">
      <c r="A8" s="18" t="s">
        <v>38</v>
      </c>
      <c r="B8" s="98">
        <v>261535</v>
      </c>
      <c r="C8" s="98">
        <v>166897</v>
      </c>
      <c r="D8" s="98">
        <v>38883</v>
      </c>
      <c r="E8" s="98">
        <v>467315</v>
      </c>
    </row>
    <row r="9" spans="1:5" x14ac:dyDescent="0.25">
      <c r="A9" s="6" t="s">
        <v>66</v>
      </c>
      <c r="B9" s="20"/>
      <c r="C9" s="20"/>
      <c r="D9" s="20"/>
      <c r="E9" s="20"/>
    </row>
    <row r="10" spans="1:5" ht="15.75" thickBot="1" x14ac:dyDescent="0.3">
      <c r="A10" s="33" t="s">
        <v>180</v>
      </c>
      <c r="B10" s="106">
        <v>-366</v>
      </c>
      <c r="C10" s="106" t="s">
        <v>61</v>
      </c>
      <c r="D10" s="107" t="s">
        <v>61</v>
      </c>
      <c r="E10" s="106">
        <v>-366</v>
      </c>
    </row>
    <row r="11" spans="1:5" ht="15.75" thickBot="1" x14ac:dyDescent="0.3">
      <c r="A11" s="18" t="s">
        <v>67</v>
      </c>
      <c r="B11" s="108">
        <v>-366</v>
      </c>
      <c r="C11" s="108" t="s">
        <v>61</v>
      </c>
      <c r="D11" s="108" t="s">
        <v>61</v>
      </c>
      <c r="E11" s="108">
        <v>-366</v>
      </c>
    </row>
    <row r="12" spans="1:5" x14ac:dyDescent="0.25">
      <c r="A12" s="6" t="s">
        <v>158</v>
      </c>
      <c r="B12" s="20"/>
      <c r="C12" s="20"/>
      <c r="D12" s="20"/>
      <c r="E12" s="20"/>
    </row>
    <row r="13" spans="1:5" x14ac:dyDescent="0.25">
      <c r="A13" s="18" t="s">
        <v>130</v>
      </c>
      <c r="B13" s="20"/>
      <c r="C13" s="20"/>
      <c r="D13" s="20"/>
      <c r="E13" s="20"/>
    </row>
    <row r="14" spans="1:5" ht="15.75" thickBot="1" x14ac:dyDescent="0.3">
      <c r="A14" s="33" t="s">
        <v>145</v>
      </c>
      <c r="B14" s="72" t="s">
        <v>61</v>
      </c>
      <c r="C14" s="15" t="s">
        <v>61</v>
      </c>
      <c r="D14" s="69">
        <v>1948</v>
      </c>
      <c r="E14" s="69">
        <v>1948</v>
      </c>
    </row>
    <row r="15" spans="1:5" ht="15.75" thickBot="1" x14ac:dyDescent="0.3">
      <c r="A15" s="18" t="s">
        <v>146</v>
      </c>
      <c r="B15" s="109" t="s">
        <v>61</v>
      </c>
      <c r="C15" s="109" t="s">
        <v>61</v>
      </c>
      <c r="D15" s="98">
        <v>1948</v>
      </c>
      <c r="E15" s="98">
        <v>1948</v>
      </c>
    </row>
    <row r="16" spans="1:5" ht="15.75" thickBot="1" x14ac:dyDescent="0.3">
      <c r="A16" s="6" t="s">
        <v>181</v>
      </c>
      <c r="B16" s="102">
        <v>261169</v>
      </c>
      <c r="C16" s="102">
        <v>166897</v>
      </c>
      <c r="D16" s="102">
        <v>40831</v>
      </c>
      <c r="E16" s="102">
        <v>468897</v>
      </c>
    </row>
    <row r="17" spans="1:5" ht="23.25" thickBot="1" x14ac:dyDescent="0.3">
      <c r="A17" s="19" t="s">
        <v>106</v>
      </c>
      <c r="B17" s="102">
        <v>261169</v>
      </c>
      <c r="C17" s="102">
        <v>166897</v>
      </c>
      <c r="D17" s="102">
        <v>40831</v>
      </c>
      <c r="E17" s="102">
        <v>468897</v>
      </c>
    </row>
    <row r="18" spans="1:5" x14ac:dyDescent="0.25">
      <c r="A18" s="36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0"/>
  <sheetViews>
    <sheetView zoomScaleNormal="100" workbookViewId="0">
      <selection sqref="A1:XFD1048576"/>
    </sheetView>
  </sheetViews>
  <sheetFormatPr defaultColWidth="8.85546875" defaultRowHeight="15" x14ac:dyDescent="0.25"/>
  <cols>
    <col min="1" max="1" width="40.7109375" style="5" customWidth="1"/>
    <col min="2" max="16384" width="8.85546875" style="5"/>
  </cols>
  <sheetData>
    <row r="1" spans="1:6" ht="39" customHeight="1" thickBot="1" x14ac:dyDescent="0.3">
      <c r="A1" s="38" t="s">
        <v>107</v>
      </c>
      <c r="B1" s="38"/>
      <c r="C1" s="38"/>
      <c r="D1" s="38"/>
      <c r="E1" s="38"/>
      <c r="F1" s="38"/>
    </row>
    <row r="2" spans="1:6" ht="33.75" x14ac:dyDescent="0.25">
      <c r="A2" s="82"/>
      <c r="B2" s="14" t="s">
        <v>80</v>
      </c>
      <c r="C2" s="22" t="s">
        <v>117</v>
      </c>
      <c r="D2" s="14" t="s">
        <v>76</v>
      </c>
      <c r="E2" s="14" t="s">
        <v>77</v>
      </c>
      <c r="F2" s="14" t="s">
        <v>121</v>
      </c>
    </row>
    <row r="3" spans="1:6" x14ac:dyDescent="0.25">
      <c r="A3" s="83"/>
      <c r="B3" s="15" t="s">
        <v>0</v>
      </c>
      <c r="C3" s="12" t="s">
        <v>0</v>
      </c>
      <c r="D3" s="15" t="s">
        <v>0</v>
      </c>
      <c r="E3" s="15" t="s">
        <v>0</v>
      </c>
      <c r="F3" s="15" t="s">
        <v>0</v>
      </c>
    </row>
    <row r="4" spans="1:6" ht="15.75" thickBot="1" x14ac:dyDescent="0.3">
      <c r="A4" s="83"/>
      <c r="B4" s="17"/>
      <c r="C4" s="13"/>
      <c r="D4" s="17"/>
      <c r="E4" s="17"/>
      <c r="F4" s="17"/>
    </row>
    <row r="5" spans="1:6" x14ac:dyDescent="0.25">
      <c r="A5" s="6" t="s">
        <v>39</v>
      </c>
      <c r="B5" s="20"/>
      <c r="C5" s="45"/>
      <c r="D5" s="20"/>
      <c r="E5" s="20"/>
      <c r="F5" s="20"/>
    </row>
    <row r="6" spans="1:6" x14ac:dyDescent="0.25">
      <c r="A6" s="6" t="s">
        <v>40</v>
      </c>
      <c r="B6" s="20"/>
      <c r="C6" s="49"/>
      <c r="D6" s="20"/>
      <c r="E6" s="20"/>
      <c r="F6" s="20"/>
    </row>
    <row r="7" spans="1:6" x14ac:dyDescent="0.25">
      <c r="A7" s="33" t="s">
        <v>41</v>
      </c>
      <c r="B7" s="69">
        <v>41383</v>
      </c>
      <c r="C7" s="47">
        <v>50912</v>
      </c>
      <c r="D7" s="69">
        <v>39687</v>
      </c>
      <c r="E7" s="69">
        <v>39982</v>
      </c>
      <c r="F7" s="69">
        <v>40144</v>
      </c>
    </row>
    <row r="8" spans="1:6" x14ac:dyDescent="0.25">
      <c r="A8" s="33" t="s">
        <v>159</v>
      </c>
      <c r="B8" s="72">
        <v>500</v>
      </c>
      <c r="C8" s="47">
        <v>2000</v>
      </c>
      <c r="D8" s="72" t="s">
        <v>61</v>
      </c>
      <c r="E8" s="72" t="s">
        <v>61</v>
      </c>
      <c r="F8" s="72" t="s">
        <v>61</v>
      </c>
    </row>
    <row r="9" spans="1:6" x14ac:dyDescent="0.25">
      <c r="A9" s="33" t="s">
        <v>42</v>
      </c>
      <c r="B9" s="69">
        <v>10280</v>
      </c>
      <c r="C9" s="47">
        <v>5554</v>
      </c>
      <c r="D9" s="69">
        <v>7317</v>
      </c>
      <c r="E9" s="69">
        <v>9941</v>
      </c>
      <c r="F9" s="69">
        <v>10139</v>
      </c>
    </row>
    <row r="10" spans="1:6" x14ac:dyDescent="0.25">
      <c r="A10" s="33" t="s">
        <v>88</v>
      </c>
      <c r="B10" s="72">
        <v>34</v>
      </c>
      <c r="C10" s="49">
        <v>49</v>
      </c>
      <c r="D10" s="72">
        <v>49</v>
      </c>
      <c r="E10" s="72">
        <v>49</v>
      </c>
      <c r="F10" s="72">
        <v>49</v>
      </c>
    </row>
    <row r="11" spans="1:6" x14ac:dyDescent="0.25">
      <c r="A11" s="33" t="s">
        <v>131</v>
      </c>
      <c r="B11" s="69">
        <v>2393</v>
      </c>
      <c r="C11" s="47">
        <v>2800</v>
      </c>
      <c r="D11" s="69">
        <v>2023</v>
      </c>
      <c r="E11" s="69">
        <v>2579</v>
      </c>
      <c r="F11" s="69">
        <v>3288</v>
      </c>
    </row>
    <row r="12" spans="1:6" ht="15.75" thickBot="1" x14ac:dyDescent="0.3">
      <c r="A12" s="33" t="s">
        <v>108</v>
      </c>
      <c r="B12" s="69">
        <v>4012</v>
      </c>
      <c r="C12" s="47">
        <v>1177</v>
      </c>
      <c r="D12" s="69">
        <v>1191</v>
      </c>
      <c r="E12" s="69">
        <v>1205</v>
      </c>
      <c r="F12" s="69">
        <v>1219</v>
      </c>
    </row>
    <row r="13" spans="1:6" ht="15.75" thickBot="1" x14ac:dyDescent="0.3">
      <c r="A13" s="18" t="s">
        <v>43</v>
      </c>
      <c r="B13" s="98">
        <v>58602</v>
      </c>
      <c r="C13" s="99">
        <v>62492</v>
      </c>
      <c r="D13" s="98">
        <v>50267</v>
      </c>
      <c r="E13" s="98">
        <v>53756</v>
      </c>
      <c r="F13" s="98">
        <v>54839</v>
      </c>
    </row>
    <row r="14" spans="1:6" x14ac:dyDescent="0.25">
      <c r="A14" s="6" t="s">
        <v>44</v>
      </c>
      <c r="B14" s="20"/>
      <c r="C14" s="49"/>
      <c r="D14" s="20"/>
      <c r="E14" s="20"/>
      <c r="F14" s="20"/>
    </row>
    <row r="15" spans="1:6" x14ac:dyDescent="0.25">
      <c r="A15" s="33" t="s">
        <v>45</v>
      </c>
      <c r="B15" s="69">
        <v>23292</v>
      </c>
      <c r="C15" s="47">
        <v>21835</v>
      </c>
      <c r="D15" s="69">
        <v>20089</v>
      </c>
      <c r="E15" s="69">
        <v>22321</v>
      </c>
      <c r="F15" s="69">
        <v>22093</v>
      </c>
    </row>
    <row r="16" spans="1:6" x14ac:dyDescent="0.25">
      <c r="A16" s="33" t="s">
        <v>9</v>
      </c>
      <c r="B16" s="69">
        <v>26530</v>
      </c>
      <c r="C16" s="47">
        <v>24845</v>
      </c>
      <c r="D16" s="69">
        <v>18424</v>
      </c>
      <c r="E16" s="69">
        <v>18901</v>
      </c>
      <c r="F16" s="69">
        <v>19280</v>
      </c>
    </row>
    <row r="17" spans="1:6" x14ac:dyDescent="0.25">
      <c r="A17" s="33" t="s">
        <v>182</v>
      </c>
      <c r="B17" s="69">
        <v>2784</v>
      </c>
      <c r="C17" s="47">
        <v>2800</v>
      </c>
      <c r="D17" s="69">
        <v>2023</v>
      </c>
      <c r="E17" s="69">
        <v>2579</v>
      </c>
      <c r="F17" s="69">
        <v>3288</v>
      </c>
    </row>
    <row r="18" spans="1:6" ht="15.75" thickBot="1" x14ac:dyDescent="0.3">
      <c r="A18" s="33" t="s">
        <v>160</v>
      </c>
      <c r="B18" s="72">
        <v>77</v>
      </c>
      <c r="C18" s="49">
        <v>94</v>
      </c>
      <c r="D18" s="72">
        <v>80</v>
      </c>
      <c r="E18" s="72">
        <v>60</v>
      </c>
      <c r="F18" s="72">
        <v>36</v>
      </c>
    </row>
    <row r="19" spans="1:6" ht="15.75" thickBot="1" x14ac:dyDescent="0.3">
      <c r="A19" s="18" t="s">
        <v>46</v>
      </c>
      <c r="B19" s="110">
        <v>52683</v>
      </c>
      <c r="C19" s="111">
        <v>49574</v>
      </c>
      <c r="D19" s="110">
        <v>40616</v>
      </c>
      <c r="E19" s="110">
        <v>43861</v>
      </c>
      <c r="F19" s="110">
        <v>44697</v>
      </c>
    </row>
    <row r="20" spans="1:6" ht="15.75" thickBot="1" x14ac:dyDescent="0.3">
      <c r="A20" s="6" t="s">
        <v>161</v>
      </c>
      <c r="B20" s="73">
        <v>5919</v>
      </c>
      <c r="C20" s="43">
        <v>12918</v>
      </c>
      <c r="D20" s="73">
        <v>9651</v>
      </c>
      <c r="E20" s="73">
        <v>9895</v>
      </c>
      <c r="F20" s="73">
        <v>10142</v>
      </c>
    </row>
    <row r="21" spans="1:6" x14ac:dyDescent="0.25">
      <c r="A21" s="6" t="s">
        <v>47</v>
      </c>
      <c r="B21" s="20"/>
      <c r="C21" s="49"/>
      <c r="D21" s="20"/>
      <c r="E21" s="20"/>
      <c r="F21" s="20"/>
    </row>
    <row r="22" spans="1:6" x14ac:dyDescent="0.25">
      <c r="A22" s="6" t="s">
        <v>40</v>
      </c>
      <c r="B22" s="20"/>
      <c r="C22" s="49"/>
      <c r="D22" s="20"/>
      <c r="E22" s="20"/>
      <c r="F22" s="20"/>
    </row>
    <row r="23" spans="1:6" ht="15.75" thickBot="1" x14ac:dyDescent="0.3">
      <c r="A23" s="33" t="s">
        <v>109</v>
      </c>
      <c r="B23" s="69">
        <v>3500</v>
      </c>
      <c r="C23" s="49" t="s">
        <v>61</v>
      </c>
      <c r="D23" s="72" t="s">
        <v>61</v>
      </c>
      <c r="E23" s="72" t="s">
        <v>61</v>
      </c>
      <c r="F23" s="72" t="s">
        <v>61</v>
      </c>
    </row>
    <row r="24" spans="1:6" ht="15.75" thickBot="1" x14ac:dyDescent="0.3">
      <c r="A24" s="18" t="s">
        <v>43</v>
      </c>
      <c r="B24" s="98">
        <v>3500</v>
      </c>
      <c r="C24" s="112" t="s">
        <v>61</v>
      </c>
      <c r="D24" s="109" t="s">
        <v>61</v>
      </c>
      <c r="E24" s="109" t="s">
        <v>61</v>
      </c>
      <c r="F24" s="109" t="s">
        <v>61</v>
      </c>
    </row>
    <row r="25" spans="1:6" x14ac:dyDescent="0.25">
      <c r="A25" s="6" t="s">
        <v>44</v>
      </c>
      <c r="B25" s="20"/>
      <c r="C25" s="49"/>
      <c r="D25" s="20"/>
      <c r="E25" s="20"/>
      <c r="F25" s="20"/>
    </row>
    <row r="26" spans="1:6" ht="23.25" thickBot="1" x14ac:dyDescent="0.3">
      <c r="A26" s="33" t="s">
        <v>162</v>
      </c>
      <c r="B26" s="69">
        <v>13872</v>
      </c>
      <c r="C26" s="47">
        <v>9767</v>
      </c>
      <c r="D26" s="69">
        <v>10088</v>
      </c>
      <c r="E26" s="69">
        <v>10362</v>
      </c>
      <c r="F26" s="69">
        <v>10630</v>
      </c>
    </row>
    <row r="27" spans="1:6" ht="15.75" thickBot="1" x14ac:dyDescent="0.3">
      <c r="A27" s="18" t="s">
        <v>46</v>
      </c>
      <c r="B27" s="98">
        <v>13872</v>
      </c>
      <c r="C27" s="99">
        <v>9767</v>
      </c>
      <c r="D27" s="98">
        <v>10088</v>
      </c>
      <c r="E27" s="98">
        <v>10362</v>
      </c>
      <c r="F27" s="98">
        <v>10630</v>
      </c>
    </row>
    <row r="28" spans="1:6" ht="15.75" thickBot="1" x14ac:dyDescent="0.3">
      <c r="A28" s="6" t="s">
        <v>163</v>
      </c>
      <c r="B28" s="113">
        <v>-10372</v>
      </c>
      <c r="C28" s="114">
        <v>-9767</v>
      </c>
      <c r="D28" s="113">
        <v>-10088</v>
      </c>
      <c r="E28" s="113">
        <v>-10362</v>
      </c>
      <c r="F28" s="113">
        <v>-10630</v>
      </c>
    </row>
    <row r="29" spans="1:6" x14ac:dyDescent="0.25">
      <c r="A29" s="6" t="s">
        <v>70</v>
      </c>
      <c r="B29" s="20"/>
      <c r="C29" s="49"/>
      <c r="D29" s="20"/>
      <c r="E29" s="20"/>
      <c r="F29" s="20"/>
    </row>
    <row r="30" spans="1:6" x14ac:dyDescent="0.25">
      <c r="A30" s="6" t="s">
        <v>40</v>
      </c>
      <c r="B30" s="20"/>
      <c r="C30" s="49"/>
      <c r="D30" s="20"/>
      <c r="E30" s="20"/>
      <c r="F30" s="20"/>
    </row>
    <row r="31" spans="1:6" ht="15.75" thickBot="1" x14ac:dyDescent="0.3">
      <c r="A31" s="33" t="s">
        <v>69</v>
      </c>
      <c r="B31" s="69">
        <v>1924</v>
      </c>
      <c r="C31" s="47">
        <v>1948</v>
      </c>
      <c r="D31" s="69">
        <v>2033</v>
      </c>
      <c r="E31" s="69">
        <v>2065</v>
      </c>
      <c r="F31" s="69">
        <v>2087</v>
      </c>
    </row>
    <row r="32" spans="1:6" ht="15.75" thickBot="1" x14ac:dyDescent="0.3">
      <c r="A32" s="18" t="s">
        <v>43</v>
      </c>
      <c r="B32" s="98">
        <v>1924</v>
      </c>
      <c r="C32" s="99">
        <v>1948</v>
      </c>
      <c r="D32" s="98">
        <v>2033</v>
      </c>
      <c r="E32" s="98">
        <v>2065</v>
      </c>
      <c r="F32" s="98">
        <v>2087</v>
      </c>
    </row>
    <row r="33" spans="1:6" x14ac:dyDescent="0.25">
      <c r="A33" s="6" t="s">
        <v>44</v>
      </c>
      <c r="B33" s="20"/>
      <c r="C33" s="49"/>
      <c r="D33" s="20"/>
      <c r="E33" s="20"/>
      <c r="F33" s="20"/>
    </row>
    <row r="34" spans="1:6" ht="15.75" thickBot="1" x14ac:dyDescent="0.3">
      <c r="A34" s="33" t="s">
        <v>164</v>
      </c>
      <c r="B34" s="69">
        <v>1422</v>
      </c>
      <c r="C34" s="47">
        <v>1529</v>
      </c>
      <c r="D34" s="69">
        <v>1574</v>
      </c>
      <c r="E34" s="69">
        <v>1621</v>
      </c>
      <c r="F34" s="69">
        <v>1671</v>
      </c>
    </row>
    <row r="35" spans="1:6" ht="15.75" thickBot="1" x14ac:dyDescent="0.3">
      <c r="A35" s="18" t="s">
        <v>46</v>
      </c>
      <c r="B35" s="98">
        <v>1422</v>
      </c>
      <c r="C35" s="99">
        <v>1529</v>
      </c>
      <c r="D35" s="98">
        <v>1574</v>
      </c>
      <c r="E35" s="98">
        <v>1621</v>
      </c>
      <c r="F35" s="98">
        <v>1671</v>
      </c>
    </row>
    <row r="36" spans="1:6" ht="15.75" thickBot="1" x14ac:dyDescent="0.3">
      <c r="A36" s="6" t="s">
        <v>165</v>
      </c>
      <c r="B36" s="115">
        <v>502</v>
      </c>
      <c r="C36" s="116">
        <v>419</v>
      </c>
      <c r="D36" s="115">
        <v>459</v>
      </c>
      <c r="E36" s="115">
        <v>444</v>
      </c>
      <c r="F36" s="115">
        <v>416</v>
      </c>
    </row>
    <row r="37" spans="1:6" ht="15.75" thickBot="1" x14ac:dyDescent="0.3">
      <c r="A37" s="6" t="s">
        <v>166</v>
      </c>
      <c r="B37" s="100">
        <v>-3951</v>
      </c>
      <c r="C37" s="101">
        <v>3570</v>
      </c>
      <c r="D37" s="115">
        <v>22</v>
      </c>
      <c r="E37" s="115">
        <v>-23</v>
      </c>
      <c r="F37" s="115">
        <v>-72</v>
      </c>
    </row>
    <row r="38" spans="1:6" ht="23.25" thickBot="1" x14ac:dyDescent="0.3">
      <c r="A38" s="33" t="s">
        <v>167</v>
      </c>
      <c r="B38" s="69">
        <v>10554</v>
      </c>
      <c r="C38" s="47">
        <v>6603</v>
      </c>
      <c r="D38" s="69">
        <v>10173</v>
      </c>
      <c r="E38" s="69">
        <v>10195</v>
      </c>
      <c r="F38" s="69">
        <v>10172</v>
      </c>
    </row>
    <row r="39" spans="1:6" ht="23.25" thickBot="1" x14ac:dyDescent="0.3">
      <c r="A39" s="34" t="s">
        <v>168</v>
      </c>
      <c r="B39" s="113">
        <v>6603</v>
      </c>
      <c r="C39" s="114">
        <v>10173</v>
      </c>
      <c r="D39" s="113">
        <v>10195</v>
      </c>
      <c r="E39" s="113">
        <v>10172</v>
      </c>
      <c r="F39" s="113">
        <v>10100</v>
      </c>
    </row>
    <row r="40" spans="1:6" x14ac:dyDescent="0.25">
      <c r="A40" s="36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0"/>
  <sheetViews>
    <sheetView workbookViewId="0">
      <selection sqref="A1:XFD1048576"/>
    </sheetView>
  </sheetViews>
  <sheetFormatPr defaultRowHeight="15" x14ac:dyDescent="0.25"/>
  <cols>
    <col min="1" max="1" width="40.7109375" style="16" customWidth="1"/>
    <col min="2" max="16384" width="9.140625" style="16"/>
  </cols>
  <sheetData>
    <row r="1" spans="1:6" ht="26.25" thickBot="1" x14ac:dyDescent="0.3">
      <c r="A1" s="38" t="s">
        <v>48</v>
      </c>
      <c r="B1" s="38"/>
      <c r="C1" s="38"/>
      <c r="D1" s="38"/>
      <c r="E1" s="38"/>
      <c r="F1" s="38"/>
    </row>
    <row r="2" spans="1:6" ht="33.75" x14ac:dyDescent="0.25">
      <c r="A2" s="82"/>
      <c r="B2" s="14" t="s">
        <v>80</v>
      </c>
      <c r="C2" s="22" t="s">
        <v>117</v>
      </c>
      <c r="D2" s="14" t="s">
        <v>76</v>
      </c>
      <c r="E2" s="14" t="s">
        <v>77</v>
      </c>
      <c r="F2" s="14" t="s">
        <v>118</v>
      </c>
    </row>
    <row r="3" spans="1:6" x14ac:dyDescent="0.25">
      <c r="A3" s="83"/>
      <c r="B3" s="15" t="s">
        <v>0</v>
      </c>
      <c r="C3" s="26" t="s">
        <v>0</v>
      </c>
      <c r="D3" s="15" t="s">
        <v>0</v>
      </c>
      <c r="E3" s="15" t="s">
        <v>0</v>
      </c>
      <c r="F3" s="15" t="s">
        <v>0</v>
      </c>
    </row>
    <row r="4" spans="1:6" ht="15.75" thickBot="1" x14ac:dyDescent="0.3">
      <c r="A4" s="83"/>
      <c r="B4" s="17"/>
      <c r="C4" s="13"/>
      <c r="D4" s="17"/>
      <c r="E4" s="17"/>
      <c r="F4" s="17"/>
    </row>
    <row r="5" spans="1:6" x14ac:dyDescent="0.25">
      <c r="A5" s="1" t="s">
        <v>132</v>
      </c>
      <c r="B5" s="20"/>
      <c r="C5" s="32"/>
      <c r="D5" s="20"/>
      <c r="E5" s="20"/>
      <c r="F5" s="20"/>
    </row>
    <row r="6" spans="1:6" ht="15.75" thickBot="1" x14ac:dyDescent="0.3">
      <c r="A6" s="35" t="s">
        <v>169</v>
      </c>
      <c r="B6" s="71">
        <v>1924</v>
      </c>
      <c r="C6" s="70">
        <v>1948</v>
      </c>
      <c r="D6" s="71">
        <v>2033</v>
      </c>
      <c r="E6" s="71">
        <v>2065</v>
      </c>
      <c r="F6" s="71">
        <v>2087</v>
      </c>
    </row>
    <row r="7" spans="1:6" ht="15.75" thickBot="1" x14ac:dyDescent="0.3">
      <c r="A7" s="1" t="s">
        <v>133</v>
      </c>
      <c r="B7" s="11">
        <v>1924</v>
      </c>
      <c r="C7" s="31">
        <v>1948</v>
      </c>
      <c r="D7" s="11">
        <v>2033</v>
      </c>
      <c r="E7" s="11">
        <v>2065</v>
      </c>
      <c r="F7" s="11">
        <v>2087</v>
      </c>
    </row>
    <row r="8" spans="1:6" x14ac:dyDescent="0.25">
      <c r="A8" s="1" t="s">
        <v>134</v>
      </c>
      <c r="B8" s="20"/>
      <c r="C8" s="32"/>
      <c r="D8" s="20"/>
      <c r="E8" s="20"/>
      <c r="F8" s="20"/>
    </row>
    <row r="9" spans="1:6" ht="15.75" thickBot="1" x14ac:dyDescent="0.3">
      <c r="A9" s="35" t="s">
        <v>135</v>
      </c>
      <c r="B9" s="71">
        <v>1924</v>
      </c>
      <c r="C9" s="70">
        <v>1948</v>
      </c>
      <c r="D9" s="71">
        <v>2033</v>
      </c>
      <c r="E9" s="71">
        <v>2065</v>
      </c>
      <c r="F9" s="71">
        <v>2087</v>
      </c>
    </row>
    <row r="10" spans="1:6" ht="15.75" thickBot="1" x14ac:dyDescent="0.3">
      <c r="A10" s="1" t="s">
        <v>136</v>
      </c>
      <c r="B10" s="11">
        <v>1924</v>
      </c>
      <c r="C10" s="31">
        <v>1948</v>
      </c>
      <c r="D10" s="11">
        <v>2033</v>
      </c>
      <c r="E10" s="11">
        <v>2065</v>
      </c>
      <c r="F10" s="11">
        <v>2087</v>
      </c>
    </row>
    <row r="11" spans="1:6" x14ac:dyDescent="0.25">
      <c r="A11" s="1" t="s">
        <v>60</v>
      </c>
      <c r="B11" s="20"/>
      <c r="C11" s="32"/>
      <c r="D11" s="20"/>
      <c r="E11" s="20"/>
      <c r="F11" s="20"/>
    </row>
    <row r="12" spans="1:6" x14ac:dyDescent="0.25">
      <c r="A12" s="33" t="s">
        <v>170</v>
      </c>
      <c r="B12" s="71">
        <v>1924</v>
      </c>
      <c r="C12" s="70">
        <v>1948</v>
      </c>
      <c r="D12" s="71">
        <v>2033</v>
      </c>
      <c r="E12" s="71">
        <v>2065</v>
      </c>
      <c r="F12" s="71">
        <v>2087</v>
      </c>
    </row>
    <row r="13" spans="1:6" ht="15.75" thickBot="1" x14ac:dyDescent="0.3">
      <c r="A13" s="33" t="s">
        <v>183</v>
      </c>
      <c r="B13" s="71">
        <v>8948</v>
      </c>
      <c r="C13" s="70">
        <v>7599</v>
      </c>
      <c r="D13" s="71">
        <v>5482</v>
      </c>
      <c r="E13" s="71">
        <v>8077</v>
      </c>
      <c r="F13" s="71">
        <v>8323</v>
      </c>
    </row>
    <row r="14" spans="1:6" ht="15.75" thickBot="1" x14ac:dyDescent="0.3">
      <c r="A14" s="1" t="s">
        <v>78</v>
      </c>
      <c r="B14" s="11">
        <v>10872</v>
      </c>
      <c r="C14" s="31">
        <v>9547</v>
      </c>
      <c r="D14" s="11">
        <v>7515</v>
      </c>
      <c r="E14" s="11">
        <v>10142</v>
      </c>
      <c r="F14" s="11">
        <v>10410</v>
      </c>
    </row>
    <row r="15" spans="1:6" ht="22.5" x14ac:dyDescent="0.25">
      <c r="A15" s="1" t="s">
        <v>59</v>
      </c>
      <c r="B15" s="20"/>
      <c r="C15" s="32"/>
      <c r="D15" s="20"/>
      <c r="E15" s="20"/>
      <c r="F15" s="20"/>
    </row>
    <row r="16" spans="1:6" ht="15.75" thickBot="1" x14ac:dyDescent="0.3">
      <c r="A16" s="35" t="s">
        <v>49</v>
      </c>
      <c r="B16" s="71">
        <v>10872</v>
      </c>
      <c r="C16" s="70">
        <v>9547</v>
      </c>
      <c r="D16" s="71">
        <v>7515</v>
      </c>
      <c r="E16" s="71">
        <v>10142</v>
      </c>
      <c r="F16" s="71">
        <v>10410</v>
      </c>
    </row>
    <row r="17" spans="1:6" ht="15.75" thickBot="1" x14ac:dyDescent="0.3">
      <c r="A17" s="2" t="s">
        <v>50</v>
      </c>
      <c r="B17" s="11">
        <v>10872</v>
      </c>
      <c r="C17" s="31">
        <v>9547</v>
      </c>
      <c r="D17" s="11">
        <v>7515</v>
      </c>
      <c r="E17" s="11">
        <v>10142</v>
      </c>
      <c r="F17" s="11">
        <v>10410</v>
      </c>
    </row>
    <row r="18" spans="1:6" x14ac:dyDescent="0.25">
      <c r="A18" s="117" t="s">
        <v>15</v>
      </c>
    </row>
    <row r="19" spans="1:6" ht="22.5" x14ac:dyDescent="0.25">
      <c r="A19" s="36" t="s">
        <v>171</v>
      </c>
      <c r="B19" s="36"/>
      <c r="C19" s="36"/>
      <c r="D19" s="36"/>
      <c r="E19" s="36"/>
      <c r="F19" s="36"/>
    </row>
    <row r="20" spans="1:6" ht="45" x14ac:dyDescent="0.25">
      <c r="A20" s="36" t="s">
        <v>172</v>
      </c>
      <c r="B20" s="36"/>
      <c r="C20" s="36"/>
      <c r="D20" s="36"/>
      <c r="E20" s="36"/>
      <c r="F20" s="3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3"/>
  <sheetViews>
    <sheetView topLeftCell="A16" workbookViewId="0">
      <selection activeCell="A33" sqref="A33"/>
    </sheetView>
  </sheetViews>
  <sheetFormatPr defaultColWidth="8.85546875" defaultRowHeight="15" x14ac:dyDescent="0.25"/>
  <cols>
    <col min="1" max="1" width="40.7109375" style="5" customWidth="1"/>
    <col min="2" max="6" width="8.85546875" style="5"/>
    <col min="7" max="7" width="9.42578125" style="5" bestFit="1" customWidth="1"/>
    <col min="8" max="16384" width="8.85546875" style="5"/>
  </cols>
  <sheetData>
    <row r="1" spans="1:7" ht="26.25" thickBot="1" x14ac:dyDescent="0.3">
      <c r="A1" s="38" t="s">
        <v>110</v>
      </c>
      <c r="B1" s="38"/>
      <c r="C1" s="38"/>
      <c r="D1" s="38"/>
      <c r="E1" s="38"/>
      <c r="F1" s="38"/>
      <c r="G1" s="38"/>
    </row>
    <row r="2" spans="1:7" ht="23.25" thickBot="1" x14ac:dyDescent="0.3">
      <c r="A2" s="118"/>
      <c r="B2" s="119" t="s">
        <v>79</v>
      </c>
      <c r="C2" s="119"/>
      <c r="D2" s="119"/>
      <c r="E2" s="119"/>
      <c r="F2" s="119"/>
      <c r="G2" s="119"/>
    </row>
    <row r="3" spans="1:7" ht="45" x14ac:dyDescent="0.25">
      <c r="A3" s="81"/>
      <c r="B3" s="30" t="s">
        <v>74</v>
      </c>
      <c r="C3" s="30" t="s">
        <v>51</v>
      </c>
      <c r="D3" s="15" t="s">
        <v>122</v>
      </c>
      <c r="E3" s="15" t="s">
        <v>137</v>
      </c>
      <c r="F3" s="15" t="s">
        <v>123</v>
      </c>
      <c r="G3" s="30" t="s">
        <v>5</v>
      </c>
    </row>
    <row r="4" spans="1:7" x14ac:dyDescent="0.25">
      <c r="A4" s="81"/>
      <c r="B4" s="15" t="s">
        <v>0</v>
      </c>
      <c r="C4" s="15" t="s">
        <v>0</v>
      </c>
      <c r="D4" s="15" t="s">
        <v>0</v>
      </c>
      <c r="E4" s="15" t="s">
        <v>0</v>
      </c>
      <c r="F4" s="15" t="s">
        <v>0</v>
      </c>
      <c r="G4" s="15" t="s">
        <v>0</v>
      </c>
    </row>
    <row r="5" spans="1:7" ht="15.75" thickBot="1" x14ac:dyDescent="0.3">
      <c r="A5" s="81"/>
      <c r="B5" s="3"/>
      <c r="C5" s="3"/>
      <c r="D5" s="3"/>
      <c r="E5" s="3"/>
      <c r="F5" s="21"/>
      <c r="G5" s="3"/>
    </row>
    <row r="6" spans="1:7" x14ac:dyDescent="0.25">
      <c r="A6" s="1" t="s">
        <v>111</v>
      </c>
      <c r="B6" s="20"/>
      <c r="C6" s="20"/>
      <c r="D6" s="20"/>
      <c r="E6" s="20"/>
      <c r="F6" s="20"/>
      <c r="G6" s="20"/>
    </row>
    <row r="7" spans="1:7" x14ac:dyDescent="0.25">
      <c r="A7" s="33" t="s">
        <v>112</v>
      </c>
      <c r="B7" s="71">
        <v>10100</v>
      </c>
      <c r="C7" s="71">
        <v>105956</v>
      </c>
      <c r="D7" s="71">
        <v>96671</v>
      </c>
      <c r="E7" s="71">
        <v>283363</v>
      </c>
      <c r="F7" s="71">
        <v>11093</v>
      </c>
      <c r="G7" s="71">
        <v>507183</v>
      </c>
    </row>
    <row r="8" spans="1:7" x14ac:dyDescent="0.25">
      <c r="A8" s="33" t="s">
        <v>64</v>
      </c>
      <c r="B8" s="15" t="s">
        <v>61</v>
      </c>
      <c r="C8" s="71">
        <v>14455</v>
      </c>
      <c r="D8" s="15">
        <v>99</v>
      </c>
      <c r="E8" s="15" t="s">
        <v>61</v>
      </c>
      <c r="F8" s="15" t="s">
        <v>61</v>
      </c>
      <c r="G8" s="71">
        <v>14554</v>
      </c>
    </row>
    <row r="9" spans="1:7" x14ac:dyDescent="0.25">
      <c r="A9" s="33" t="s">
        <v>113</v>
      </c>
      <c r="B9" s="15" t="s">
        <v>61</v>
      </c>
      <c r="C9" s="15" t="s">
        <v>199</v>
      </c>
      <c r="D9" s="71">
        <v>-23393</v>
      </c>
      <c r="E9" s="71">
        <v>-3723</v>
      </c>
      <c r="F9" s="71">
        <v>-3927</v>
      </c>
      <c r="G9" s="71">
        <v>-33292</v>
      </c>
    </row>
    <row r="10" spans="1:7" ht="23.25" thickBot="1" x14ac:dyDescent="0.3">
      <c r="A10" s="33" t="s">
        <v>114</v>
      </c>
      <c r="B10" s="15" t="s">
        <v>61</v>
      </c>
      <c r="C10" s="71">
        <v>-3286</v>
      </c>
      <c r="D10" s="15">
        <v>-45</v>
      </c>
      <c r="E10" s="15" t="s">
        <v>61</v>
      </c>
      <c r="F10" s="15" t="s">
        <v>61</v>
      </c>
      <c r="G10" s="71">
        <v>-3331</v>
      </c>
    </row>
    <row r="11" spans="1:7" ht="15.75" thickBot="1" x14ac:dyDescent="0.3">
      <c r="A11" s="1" t="s">
        <v>52</v>
      </c>
      <c r="B11" s="11">
        <v>10100</v>
      </c>
      <c r="C11" s="11">
        <v>114876</v>
      </c>
      <c r="D11" s="11">
        <v>73332</v>
      </c>
      <c r="E11" s="11">
        <v>279640</v>
      </c>
      <c r="F11" s="11">
        <v>7166</v>
      </c>
      <c r="G11" s="11">
        <v>485114</v>
      </c>
    </row>
    <row r="12" spans="1:7" x14ac:dyDescent="0.25">
      <c r="A12" s="1" t="s">
        <v>53</v>
      </c>
      <c r="B12" s="20"/>
      <c r="C12" s="20"/>
      <c r="D12" s="20"/>
      <c r="E12" s="20"/>
      <c r="F12" s="20"/>
      <c r="G12" s="20"/>
    </row>
    <row r="13" spans="1:7" ht="22.5" x14ac:dyDescent="0.25">
      <c r="A13" s="1" t="s">
        <v>115</v>
      </c>
      <c r="B13" s="20"/>
      <c r="C13" s="20"/>
      <c r="D13" s="20"/>
      <c r="E13" s="20"/>
      <c r="F13" s="20"/>
      <c r="G13" s="20"/>
    </row>
    <row r="14" spans="1:7" x14ac:dyDescent="0.25">
      <c r="A14" s="35" t="s">
        <v>184</v>
      </c>
      <c r="B14" s="15" t="s">
        <v>61</v>
      </c>
      <c r="C14" s="15" t="s">
        <v>61</v>
      </c>
      <c r="D14" s="15" t="s">
        <v>61</v>
      </c>
      <c r="E14" s="71">
        <v>1948</v>
      </c>
      <c r="F14" s="15" t="s">
        <v>61</v>
      </c>
      <c r="G14" s="71">
        <v>1948</v>
      </c>
    </row>
    <row r="15" spans="1:7" ht="15.75" thickBot="1" x14ac:dyDescent="0.3">
      <c r="A15" s="35" t="s">
        <v>185</v>
      </c>
      <c r="B15" s="15" t="s">
        <v>61</v>
      </c>
      <c r="C15" s="15">
        <v>150</v>
      </c>
      <c r="D15" s="71">
        <v>6163</v>
      </c>
      <c r="E15" s="15">
        <v>283</v>
      </c>
      <c r="F15" s="71">
        <v>1030</v>
      </c>
      <c r="G15" s="71">
        <v>7599</v>
      </c>
    </row>
    <row r="16" spans="1:7" ht="15.75" thickBot="1" x14ac:dyDescent="0.3">
      <c r="A16" s="1" t="s">
        <v>54</v>
      </c>
      <c r="B16" s="85" t="s">
        <v>61</v>
      </c>
      <c r="C16" s="85">
        <v>150</v>
      </c>
      <c r="D16" s="120">
        <v>6136</v>
      </c>
      <c r="E16" s="120">
        <v>2231</v>
      </c>
      <c r="F16" s="120">
        <v>1030</v>
      </c>
      <c r="G16" s="120">
        <v>9547</v>
      </c>
    </row>
    <row r="17" spans="1:7" x14ac:dyDescent="0.25">
      <c r="A17" s="1" t="s">
        <v>55</v>
      </c>
      <c r="B17" s="121"/>
      <c r="C17" s="121"/>
      <c r="D17" s="121"/>
      <c r="E17" s="121"/>
      <c r="F17" s="121"/>
      <c r="G17" s="121"/>
    </row>
    <row r="18" spans="1:7" x14ac:dyDescent="0.25">
      <c r="A18" s="33" t="s">
        <v>186</v>
      </c>
      <c r="B18" s="15" t="s">
        <v>61</v>
      </c>
      <c r="C18" s="15">
        <v>-450</v>
      </c>
      <c r="D18" s="71">
        <v>-8799</v>
      </c>
      <c r="E18" s="71">
        <v>-1464</v>
      </c>
      <c r="F18" s="15">
        <v>-946</v>
      </c>
      <c r="G18" s="71">
        <v>-11659</v>
      </c>
    </row>
    <row r="19" spans="1:7" ht="15.75" thickBot="1" x14ac:dyDescent="0.3">
      <c r="A19" s="33" t="s">
        <v>187</v>
      </c>
      <c r="B19" s="15" t="s">
        <v>61</v>
      </c>
      <c r="C19" s="71">
        <v>-1600</v>
      </c>
      <c r="D19" s="15">
        <v>-25</v>
      </c>
      <c r="E19" s="15" t="s">
        <v>61</v>
      </c>
      <c r="F19" s="15" t="s">
        <v>61</v>
      </c>
      <c r="G19" s="71">
        <v>-1625</v>
      </c>
    </row>
    <row r="20" spans="1:7" ht="15.75" thickBot="1" x14ac:dyDescent="0.3">
      <c r="A20" s="1" t="s">
        <v>56</v>
      </c>
      <c r="B20" s="37" t="s">
        <v>61</v>
      </c>
      <c r="C20" s="11">
        <v>-2050</v>
      </c>
      <c r="D20" s="11">
        <v>-8824</v>
      </c>
      <c r="E20" s="11">
        <v>-1464</v>
      </c>
      <c r="F20" s="37">
        <v>-946</v>
      </c>
      <c r="G20" s="11">
        <v>-13284</v>
      </c>
    </row>
    <row r="21" spans="1:7" x14ac:dyDescent="0.25">
      <c r="A21" s="1" t="s">
        <v>116</v>
      </c>
      <c r="B21" s="20"/>
      <c r="C21" s="20"/>
      <c r="D21" s="20"/>
      <c r="E21" s="20"/>
      <c r="F21" s="20"/>
      <c r="G21" s="20"/>
    </row>
    <row r="22" spans="1:7" x14ac:dyDescent="0.25">
      <c r="A22" s="33" t="s">
        <v>188</v>
      </c>
      <c r="B22" s="71">
        <v>10100</v>
      </c>
      <c r="C22" s="71">
        <v>106106</v>
      </c>
      <c r="D22" s="71">
        <v>102807</v>
      </c>
      <c r="E22" s="71">
        <v>285594</v>
      </c>
      <c r="F22" s="71">
        <v>12123</v>
      </c>
      <c r="G22" s="71">
        <v>516730</v>
      </c>
    </row>
    <row r="23" spans="1:7" x14ac:dyDescent="0.25">
      <c r="A23" s="35" t="s">
        <v>64</v>
      </c>
      <c r="B23" s="15" t="s">
        <v>61</v>
      </c>
      <c r="C23" s="71">
        <v>14455</v>
      </c>
      <c r="D23" s="15">
        <v>99</v>
      </c>
      <c r="E23" s="15" t="s">
        <v>61</v>
      </c>
      <c r="F23" s="15" t="s">
        <v>61</v>
      </c>
      <c r="G23" s="71">
        <v>14554</v>
      </c>
    </row>
    <row r="24" spans="1:7" x14ac:dyDescent="0.25">
      <c r="A24" s="33" t="s">
        <v>189</v>
      </c>
      <c r="B24" s="15" t="s">
        <v>61</v>
      </c>
      <c r="C24" s="71">
        <v>-2699</v>
      </c>
      <c r="D24" s="71">
        <v>-32192</v>
      </c>
      <c r="E24" s="71">
        <v>-5187</v>
      </c>
      <c r="F24" s="71">
        <v>-4873</v>
      </c>
      <c r="G24" s="71">
        <v>-44951</v>
      </c>
    </row>
    <row r="25" spans="1:7" ht="23.25" thickBot="1" x14ac:dyDescent="0.3">
      <c r="A25" s="35" t="s">
        <v>190</v>
      </c>
      <c r="B25" s="15" t="s">
        <v>61</v>
      </c>
      <c r="C25" s="71">
        <v>-4886</v>
      </c>
      <c r="D25" s="15">
        <v>-70</v>
      </c>
      <c r="E25" s="15" t="s">
        <v>61</v>
      </c>
      <c r="F25" s="15" t="s">
        <v>61</v>
      </c>
      <c r="G25" s="71">
        <v>-4956</v>
      </c>
    </row>
    <row r="26" spans="1:7" ht="15.75" thickBot="1" x14ac:dyDescent="0.3">
      <c r="A26" s="2" t="s">
        <v>57</v>
      </c>
      <c r="B26" s="11">
        <v>10100</v>
      </c>
      <c r="C26" s="11">
        <v>112976</v>
      </c>
      <c r="D26" s="11">
        <v>70644</v>
      </c>
      <c r="E26" s="11">
        <v>280407</v>
      </c>
      <c r="F26" s="11">
        <v>7250</v>
      </c>
      <c r="G26" s="11">
        <v>481388</v>
      </c>
    </row>
    <row r="27" spans="1:7" ht="15.75" thickBot="1" x14ac:dyDescent="0.3">
      <c r="A27" s="74"/>
      <c r="B27" s="122"/>
      <c r="C27" s="122"/>
      <c r="D27" s="122"/>
      <c r="E27" s="122"/>
      <c r="F27" s="122"/>
      <c r="G27" s="122"/>
    </row>
    <row r="28" spans="1:7" ht="23.25" thickBot="1" x14ac:dyDescent="0.3">
      <c r="A28" s="123" t="s">
        <v>138</v>
      </c>
      <c r="B28" s="124"/>
      <c r="C28" s="125"/>
      <c r="D28" s="125"/>
      <c r="E28" s="125"/>
      <c r="F28" s="124" t="s">
        <v>139</v>
      </c>
      <c r="G28" s="122"/>
    </row>
    <row r="29" spans="1:7" x14ac:dyDescent="0.25">
      <c r="A29" s="35" t="s">
        <v>140</v>
      </c>
      <c r="B29" s="126"/>
      <c r="C29" s="76"/>
      <c r="D29" s="76"/>
      <c r="E29" s="127"/>
      <c r="F29" s="128">
        <v>3290</v>
      </c>
      <c r="G29" s="76"/>
    </row>
    <row r="30" spans="1:7" ht="15.75" thickBot="1" x14ac:dyDescent="0.3">
      <c r="A30" s="35" t="s">
        <v>141</v>
      </c>
      <c r="B30" s="126"/>
      <c r="C30" s="76"/>
      <c r="D30" s="76"/>
      <c r="E30" s="127"/>
      <c r="F30" s="89">
        <v>4326</v>
      </c>
      <c r="G30" s="76"/>
    </row>
    <row r="31" spans="1:7" ht="23.25" thickBot="1" x14ac:dyDescent="0.3">
      <c r="A31" s="123" t="s">
        <v>142</v>
      </c>
      <c r="B31" s="125"/>
      <c r="C31" s="11"/>
      <c r="D31" s="11"/>
      <c r="E31" s="11"/>
      <c r="F31" s="87">
        <v>7616</v>
      </c>
      <c r="G31" s="76"/>
    </row>
    <row r="32" spans="1:7" x14ac:dyDescent="0.25">
      <c r="A32" s="129" t="s">
        <v>15</v>
      </c>
    </row>
    <row r="33" spans="1:6" ht="33.75" x14ac:dyDescent="0.25">
      <c r="A33" s="36" t="s">
        <v>173</v>
      </c>
      <c r="B33" s="36"/>
      <c r="C33" s="36"/>
      <c r="D33" s="36"/>
      <c r="E33" s="36"/>
      <c r="F33" s="3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FIN33506-1658115890-276779</_dlc_DocId>
    <_dlc_DocIdUrl xmlns="fdd6b31f-a027-425f-adfa-a4194e98dae2">
      <Url>https://f1.prdmgd.finance.gov.au/sites/50033506/_layouts/15/DocIdRedir.aspx?ID=FIN33506-1658115890-276779</Url>
      <Description>FIN33506-1658115890-276779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208A440-2D96-4FF7-A2F8-F3D7BD237F3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8F15821-9EA4-4E44-9F92-DDE4ABB1B2BB}"/>
</file>

<file path=customXml/itemProps3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7463F44-73EB-4B1A-9375-0BF4A56AE2D8}"/>
</file>

<file path=customXml/itemProps5.xml><?xml version="1.0" encoding="utf-8"?>
<ds:datastoreItem xmlns:ds="http://schemas.openxmlformats.org/officeDocument/2006/customXml" ds:itemID="{48B4B6B9-8027-46A3-86DB-40C5FDF89A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1.1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KEEN Julie</cp:lastModifiedBy>
  <dcterms:created xsi:type="dcterms:W3CDTF">2019-03-31T23:55:47Z</dcterms:created>
  <dcterms:modified xsi:type="dcterms:W3CDTF">2022-10-24T05:51:07Z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d4e9ad12-9227-4df1-bcd4-3e125a39e003</vt:lpwstr>
  </property>
</Properties>
</file>