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4C251F47-35C0-4D2E-87BB-57A41DF6CF65}" xr6:coauthVersionLast="36" xr6:coauthVersionMax="36" xr10:uidLastSave="{00000000-0000-0000-0000-000000000000}"/>
  <bookViews>
    <workbookView xWindow="0" yWindow="0" windowWidth="28800" windowHeight="15390" xr2:uid="{00000000-000D-0000-FFFF-FFFF00000000}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<sst xmlns="http://schemas.openxmlformats.org/spreadsheetml/2006/main" count="357" uniqueCount="200">
  <si>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</si>
  <si>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</si>
  <si>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</si>
  <si>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</si>
  <si>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</si>
  <si>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</si>
  <si>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</si>
  <si>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</si>
  <si>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</si>
  <si>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</si>
  <si>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</si>
  <si>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</si>
  <si>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</si>
  <si>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</si>
  <si>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</si>
  <si>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</si>
  <si>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</si>
  <si>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</si>
  <si>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</si>
  <si>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</si>
  <si>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</si>
  <si>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</si>
  <si>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</si>
  <si>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</si>
  <si>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</si>
  <si>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</si>
  <si>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</si>
  <si>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</si>
  <si>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</si>
  <si>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</si>
  <si>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</si>
  <si>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</si>
  <si>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</si>
  <si>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</si>
  <si>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</si>
  <si>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</si>
  <si>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</si>
  <si>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</si>
  <si>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</si>
  <si>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</si>
  <si>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</si>
  <si>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</si>
  <si>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</si>
  <si>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</si>
  <si>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</si>
  <si>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</si>
  <si>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</si>
  <si>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</si>
  <si>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</si>
  <si>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</si>
  <si>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</si>
  <si>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</si>
  <si>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</si>
  <si>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</si>
  <si>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</si>
  <si>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</si>
  <si>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</si>
  <si>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</si>
  <si>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</si>
  <si>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</si>
  <si>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</si>
  <si>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</si>
  <si>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</si>
  <si>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</si>
  <si>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Interest bearing liabilities</t>
  </si>
  <si>
    <t>Leases</t>
  </si>
  <si>
    <t>Gross book value - ROU assets</t>
  </si>
  <si>
    <t>Total interest bearing liabilities</t>
  </si>
  <si>
    <t>Comprehensive income</t>
  </si>
  <si>
    <t>Total comprehensive income</t>
  </si>
  <si>
    <t>ASSETS</t>
  </si>
  <si>
    <t>Contributed equity</t>
  </si>
  <si>
    <t>FINANCING ACTIVITIES</t>
  </si>
  <si>
    <t>Other non-financial assets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</si>
  <si>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</si>
  <si>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</si>
  <si>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</si>
  <si>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</si>
  <si>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</si>
  <si>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</si>
  <si>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</si>
  <si>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</si>
  <si>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</si>
  <si>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</si>
  <si>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</si>
  <si>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</si>
  <si>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</si>
  <si>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</si>
  <si>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</si>
  <si>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</si>
  <si>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</si>
  <si>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</si>
  <si>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</si>
  <si>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</si>
  <si>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</si>
  <si>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</si>
  <si>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</si>
  <si>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</si>
  <si>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</si>
  <si>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</si>
  <si>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</si>
  <si>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</si>
  <si>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</si>
  <si>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</si>
  <si>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</si>
  <si>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</si>
  <si>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</si>
  <si>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</si>
  <si>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</si>
  <si>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</si>
  <si>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</si>
  <si>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</si>
  <si>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</si>
  <si>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Principal payments on lease liability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</si>
  <si>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</si>
  <si>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</si>
  <si>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</si>
  <si>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</si>
  <si>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</si>
  <si>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</si>
  <si>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</si>
  <si>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</si>
  <si>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</si>
  <si>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</si>
  <si>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</si>
  <si>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</si>
  <si>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</si>
  <si>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</si>
  <si>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</si>
  <si>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</si>
  <si>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</si>
  <si>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</si>
  <si>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All figures shown above are GST exclusive - these may not match figures in the cash flow statement.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</si>
  <si>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</si>
  <si>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Gains</t>
  </si>
  <si>
    <t>Total gains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</si>
  <si>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</si>
  <si>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t xml:space="preserve">Prepared on Australian Accounting Standards basis. </t>
  </si>
  <si>
    <t>(b) Applies to leases under AASB 16 Leases.</t>
  </si>
  <si>
    <t>Other financial assets</t>
  </si>
  <si>
    <t>Heritage and Cultural</t>
  </si>
  <si>
    <t>Contributions by owners</t>
  </si>
  <si>
    <t>Net GST received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</si>
  <si>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</si>
  <si>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</si>
  <si>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</si>
  <si>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</si>
  <si>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</si>
  <si>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Total items</t>
  </si>
  <si>
    <r>
      <t>Funded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</si>
  <si>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(b)</t>
    </r>
  </si>
  <si>
    <t>Heritage and cultural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</si>
  <si>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</si>
  <si>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</si>
  <si>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</si>
  <si>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</si>
  <si>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</si>
  <si>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t>Dividends</t>
  </si>
  <si>
    <r>
      <t xml:space="preserve">Contributions </t>
    </r>
    <r>
      <rPr>
        <vertAlign val="superscript"/>
        <sz val="8"/>
        <color rgb="FF000000"/>
        <rFont val="Arial"/>
        <family val="2"/>
      </rPr>
      <t>(c)</t>
    </r>
  </si>
  <si>
    <t>Total net resourcing for National Gallery</t>
  </si>
  <si>
    <t>Program 1.1: Collection development, management, access and promotion</t>
  </si>
  <si>
    <r>
      <t xml:space="preserve">Revenues from other independent sources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</si>
  <si>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Expenses not requiring appropriation in the Budget year reflects depreciation expenses on the national collection and lease arrangements under AASB 16 Leases.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</si>
  <si>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Revenue from independent sources includes non-cash revenue associated with sponsorship-in-kind arrangements.</t>
    </r>
  </si>
  <si>
    <t>Write-down and impairment of assets</t>
  </si>
  <si>
    <t>Contributions</t>
  </si>
  <si>
    <t>OTHER COMPREHENSIVE INCOME</t>
  </si>
  <si>
    <r>
      <t>plus: heritage and cultural depreciation/amortisation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</si>
  <si>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(b)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</si>
  <si>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(b)</t>
    </r>
  </si>
  <si>
    <t>(a) 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</si>
  <si>
    <t>Retained surplus</t>
  </si>
  <si>
    <t>Deficit for the period</t>
  </si>
  <si>
    <t>Equity injection - Appropriation</t>
  </si>
  <si>
    <t>Sub-total transactions with owners</t>
  </si>
  <si>
    <t>Estimated closing balance as at 30 June 2023</t>
  </si>
  <si>
    <t>Net cash from operating activities</t>
  </si>
  <si>
    <t>Purchase of property, plant and equipment, intangibles and works of art</t>
  </si>
  <si>
    <t>Net cash used by investing activities</t>
  </si>
  <si>
    <t>Collection Development Acquisition Budget</t>
  </si>
  <si>
    <t>Capital Injection</t>
  </si>
  <si>
    <t>Net cash from financing activities</t>
  </si>
  <si>
    <t>Net (decrease) in cash held</t>
  </si>
  <si>
    <t>Cash at the beginning of the reporting period</t>
  </si>
  <si>
    <t>Cash at the end of the reporting period</t>
  </si>
  <si>
    <t>less gifted assets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</si>
  <si>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2/4 appropriations. Includes movement of capital expenditure from 2020-21 and 2021-22 to 2021-22 and 2022-23.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</si>
  <si>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acquisitions funded through appropriation ordinary annual services, cash reserves, donations and contributions, gifts of works of art and grants.</t>
    </r>
  </si>
  <si>
    <r>
      <t xml:space="preserve">By purchase - appropriation ordinary annual services </t>
    </r>
    <r>
      <rPr>
        <vertAlign val="superscript"/>
        <sz val="8"/>
        <color theme="1"/>
        <rFont val="Arial"/>
        <family val="2"/>
      </rPr>
      <t>(a)</t>
    </r>
  </si>
  <si>
    <t>Depreciation/amortisation on ROU</t>
  </si>
  <si>
    <r>
      <t xml:space="preserve">(a)  </t>
    </r>
    <r>
      <rPr>
        <sz val="8"/>
        <color theme="1"/>
        <rFont val="Arial"/>
        <family val="2"/>
      </rPr>
      <t>‘Appropriation equity’ refers to equity injections appropriations provided through Appropriation Bill (No. 2) 2022‑23, including CDABs.</t>
    </r>
  </si>
  <si>
    <r>
      <t xml:space="preserve">(a)  </t>
    </r>
    <r>
      <rPr>
        <sz val="8"/>
        <color theme="1"/>
        <rFont val="Arial"/>
        <family val="2"/>
      </rPr>
      <t>Includes acquisitions funded through appropriation ordinary annual services, cash reserves, contributions, and grants.</t>
    </r>
  </si>
  <si>
    <t>Table 1.1: National Gallery resource statement — Budget estimates for 2022-23 as at Budget October 2022</t>
  </si>
  <si>
    <t>(a) Appropriation Bill (No. 1) 2022-23, Supply Bill (No. 3) 2022-23 and Supply Act (No. 1) 2022-23</t>
  </si>
  <si>
    <t>(b) Appropriation Bill (No. 2) 2022-23, Supply Bill (No. 4) 2022-23 and Supply Act (No. 2) 2022-23.</t>
  </si>
  <si>
    <t>Changes in asset revaluation surplus</t>
  </si>
  <si>
    <t xml:space="preserve">Total other comprehensive income </t>
  </si>
  <si>
    <t>Total comprehensive income/(loss)</t>
  </si>
  <si>
    <t>(c) Contributions includes non-cash revenue associated with sponsorship-in-kind arrangements.</t>
  </si>
  <si>
    <t>The National Gallery is not directly appropriated as it is a corporate Commonwealth entity. Appropriations are made to the Department of Infrastructure, Transport, Regional Development, Communications and the Arts (a non-corporate Commonwealth entity), which are then paid to the National Gallery and considered ‘departmental’ for all purposes.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</si>
</sst>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b/>
      <sz val="7.5"/>
      <color rgb="FF000000"/>
      <name val="Arial"/>
      <family val="2"/>
    </font>
    <font>
      <sz val="7.5"/>
      <color rgb="FF000000"/>
      <name val="Arial"/>
      <family val="2"/>
    </font>
    <font>
      <b/>
      <i/>
      <sz val="7.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3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3" fontId="19" fillId="0" borderId="5" xfId="0" applyNumberFormat="1" applyFont="1" applyBorder="1" applyAlignment="1">
      <alignment horizontal="right" vertical="center" wrapText="1"/>
    </xf>
    <xf numFmtId="3" fontId="19" fillId="3" borderId="5" xfId="0" applyNumberFormat="1" applyFont="1" applyFill="1" applyBorder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4" fillId="3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3" borderId="5" xfId="0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3" fontId="18" fillId="0" borderId="0" xfId="0" applyNumberFormat="1" applyFont="1" applyAlignment="1">
      <alignment horizontal="right" vertical="center" wrapText="1"/>
    </xf>
    <xf numFmtId="3" fontId="18" fillId="3" borderId="0" xfId="0" applyNumberFormat="1" applyFont="1" applyFill="1" applyAlignment="1">
      <alignment horizontal="right" vertical="center" wrapText="1"/>
    </xf>
    <xf numFmtId="3" fontId="18" fillId="0" borderId="3" xfId="0" applyNumberFormat="1" applyFont="1" applyBorder="1" applyAlignment="1">
      <alignment horizontal="right" vertical="center" wrapText="1"/>
    </xf>
    <xf numFmtId="3" fontId="18" fillId="3" borderId="3" xfId="0" applyNumberFormat="1" applyFont="1" applyFill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3" fontId="17" fillId="3" borderId="4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right" vertical="center" wrapText="1"/>
    </xf>
    <xf numFmtId="3" fontId="14" fillId="0" borderId="6" xfId="0" applyNumberFormat="1" applyFont="1" applyBorder="1" applyAlignment="1">
      <alignment horizontal="right" vertical="center" wrapText="1"/>
    </xf>
    <xf numFmtId="3" fontId="14" fillId="3" borderId="6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3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3" fontId="15" fillId="0" borderId="3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3" fontId="16" fillId="0" borderId="0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topLeftCell="A13" workbookViewId="0">
      <selection activeCell="A27" sqref="A27"/>
    </sheetView>
  </sheetViews>
  <sheetFormatPr defaultRowHeight="15" x14ac:dyDescent="0.25"/>
  <cols>
    <col min="1" max="1" width="40.7109375" style="18" customWidth="1"/>
    <col min="2" max="16384" width="9.140625" style="18"/>
  </cols>
  <sheetData>
    <row r="1" spans="1:3" ht="39" thickBot="1" x14ac:dyDescent="0.3">
      <c r="A1" s="57" t="s">
        <v>192</v>
      </c>
      <c r="B1" s="57"/>
      <c r="C1" s="57"/>
    </row>
    <row r="2" spans="1:3" ht="33.75" x14ac:dyDescent="0.25">
      <c r="A2" s="55"/>
      <c r="B2" s="8" t="s">
        <v>83</v>
      </c>
      <c r="C2" s="31" t="s">
        <v>84</v>
      </c>
    </row>
    <row r="3" spans="1:3" ht="15.75" thickBot="1" x14ac:dyDescent="0.3">
      <c r="A3" s="56"/>
      <c r="B3" s="30" t="s">
        <v>0</v>
      </c>
      <c r="C3" s="9" t="s">
        <v>0</v>
      </c>
    </row>
    <row r="4" spans="1:3" ht="15.75" thickBot="1" x14ac:dyDescent="0.3">
      <c r="A4" s="10" t="s">
        <v>85</v>
      </c>
      <c r="B4" s="39">
        <v>56107</v>
      </c>
      <c r="C4" s="35">
        <v>89590</v>
      </c>
    </row>
    <row r="5" spans="1:3" x14ac:dyDescent="0.25">
      <c r="A5" s="10" t="s">
        <v>86</v>
      </c>
      <c r="B5" s="40"/>
      <c r="C5" s="23"/>
    </row>
    <row r="6" spans="1:3" x14ac:dyDescent="0.25">
      <c r="A6" s="11" t="s">
        <v>87</v>
      </c>
      <c r="B6" s="40"/>
      <c r="C6" s="23"/>
    </row>
    <row r="7" spans="1:3" x14ac:dyDescent="0.25">
      <c r="A7" s="11" t="s">
        <v>74</v>
      </c>
      <c r="B7" s="41">
        <v>49592</v>
      </c>
      <c r="C7" s="42">
        <v>48045</v>
      </c>
    </row>
    <row r="8" spans="1:3" x14ac:dyDescent="0.25">
      <c r="A8" s="11" t="s">
        <v>130</v>
      </c>
      <c r="B8" s="40"/>
      <c r="C8" s="23"/>
    </row>
    <row r="9" spans="1:3" ht="15.75" thickBot="1" x14ac:dyDescent="0.3">
      <c r="A9" s="11" t="s">
        <v>131</v>
      </c>
      <c r="B9" s="41">
        <v>57815</v>
      </c>
      <c r="C9" s="42">
        <v>17043</v>
      </c>
    </row>
    <row r="10" spans="1:3" ht="15.75" thickBot="1" x14ac:dyDescent="0.3">
      <c r="A10" s="11" t="s">
        <v>88</v>
      </c>
      <c r="B10" s="43">
        <v>107407</v>
      </c>
      <c r="C10" s="44">
        <v>65088</v>
      </c>
    </row>
    <row r="11" spans="1:3" ht="15.75" thickBot="1" x14ac:dyDescent="0.3">
      <c r="A11" s="10" t="s">
        <v>89</v>
      </c>
      <c r="B11" s="45">
        <v>107407</v>
      </c>
      <c r="C11" s="46">
        <v>65088</v>
      </c>
    </row>
    <row r="12" spans="1:3" x14ac:dyDescent="0.25">
      <c r="A12" s="10" t="s">
        <v>90</v>
      </c>
      <c r="B12" s="40"/>
      <c r="C12" s="23"/>
    </row>
    <row r="13" spans="1:3" x14ac:dyDescent="0.25">
      <c r="A13" s="11" t="s">
        <v>91</v>
      </c>
      <c r="B13" s="47">
        <v>715</v>
      </c>
      <c r="C13" s="48">
        <v>750</v>
      </c>
    </row>
    <row r="14" spans="1:3" x14ac:dyDescent="0.25">
      <c r="A14" s="11" t="s">
        <v>92</v>
      </c>
      <c r="B14" s="41">
        <v>4954</v>
      </c>
      <c r="C14" s="42">
        <v>5683</v>
      </c>
    </row>
    <row r="15" spans="1:3" x14ac:dyDescent="0.25">
      <c r="A15" s="36" t="s">
        <v>157</v>
      </c>
      <c r="B15" s="47">
        <v>975</v>
      </c>
      <c r="C15" s="48">
        <v>489</v>
      </c>
    </row>
    <row r="16" spans="1:3" x14ac:dyDescent="0.25">
      <c r="A16" s="11" t="s">
        <v>158</v>
      </c>
      <c r="B16" s="41">
        <v>6906</v>
      </c>
      <c r="C16" s="42">
        <v>7299</v>
      </c>
    </row>
    <row r="17" spans="1:4" ht="15.75" thickBot="1" x14ac:dyDescent="0.3">
      <c r="A17" s="11" t="s">
        <v>1</v>
      </c>
      <c r="B17" s="41">
        <v>1208</v>
      </c>
      <c r="C17" s="42">
        <v>1506</v>
      </c>
    </row>
    <row r="18" spans="1:4" ht="15.75" thickBot="1" x14ac:dyDescent="0.3">
      <c r="A18" s="10" t="s">
        <v>93</v>
      </c>
      <c r="B18" s="39">
        <v>14758</v>
      </c>
      <c r="C18" s="49">
        <v>15727</v>
      </c>
    </row>
    <row r="19" spans="1:4" ht="15.75" thickBot="1" x14ac:dyDescent="0.3">
      <c r="A19" s="50" t="s">
        <v>159</v>
      </c>
      <c r="B19" s="45">
        <v>178272</v>
      </c>
      <c r="C19" s="46">
        <v>170405</v>
      </c>
    </row>
    <row r="20" spans="1:4" ht="15.75" thickBot="1" x14ac:dyDescent="0.3">
      <c r="A20" s="6"/>
    </row>
    <row r="21" spans="1:4" ht="15.75" thickBot="1" x14ac:dyDescent="0.3">
      <c r="A21" s="51"/>
      <c r="B21" s="12" t="s">
        <v>3</v>
      </c>
      <c r="C21" s="34" t="s">
        <v>4</v>
      </c>
    </row>
    <row r="22" spans="1:4" ht="15.75" thickBot="1" x14ac:dyDescent="0.3">
      <c r="A22" s="50" t="s">
        <v>2</v>
      </c>
      <c r="B22" s="30">
        <v>212</v>
      </c>
      <c r="C22" s="52">
        <v>217</v>
      </c>
    </row>
    <row r="23" spans="1:4" ht="22.5" x14ac:dyDescent="0.25">
      <c r="A23" s="6" t="s">
        <v>132</v>
      </c>
    </row>
    <row r="24" spans="1:4" ht="22.5" x14ac:dyDescent="0.25">
      <c r="A24" s="53" t="s">
        <v>193</v>
      </c>
      <c r="B24" s="6"/>
    </row>
    <row r="25" spans="1:4" ht="22.5" x14ac:dyDescent="0.25">
      <c r="A25" s="53" t="s">
        <v>194</v>
      </c>
      <c r="B25" s="6"/>
    </row>
    <row r="26" spans="1:4" ht="22.5" x14ac:dyDescent="0.25">
      <c r="A26" s="53" t="s">
        <v>198</v>
      </c>
      <c r="B26" s="6"/>
    </row>
    <row r="27" spans="1:4" ht="78.75" x14ac:dyDescent="0.25">
      <c r="A27" s="6" t="s">
        <v>199</v>
      </c>
      <c r="B27" s="54"/>
      <c r="C27" s="54"/>
      <c r="D27" s="5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sqref="A1:XFD1048576"/>
    </sheetView>
  </sheetViews>
  <sheetFormatPr defaultRowHeight="15" x14ac:dyDescent="0.25"/>
  <cols>
    <col min="1" max="1" width="40.7109375" style="18" customWidth="1"/>
    <col min="2" max="16384" width="9.140625" style="18"/>
  </cols>
  <sheetData>
    <row r="1" spans="1:6" ht="26.25" thickBot="1" x14ac:dyDescent="0.3">
      <c r="A1" s="63" t="s">
        <v>94</v>
      </c>
      <c r="B1" s="63"/>
      <c r="C1" s="63"/>
      <c r="D1" s="63"/>
      <c r="E1" s="63"/>
      <c r="F1" s="63"/>
    </row>
    <row r="2" spans="1:6" ht="33.75" x14ac:dyDescent="0.25">
      <c r="A2" s="60"/>
      <c r="B2" s="16" t="s">
        <v>83</v>
      </c>
      <c r="C2" s="25" t="s">
        <v>122</v>
      </c>
      <c r="D2" s="16" t="s">
        <v>79</v>
      </c>
      <c r="E2" s="16" t="s">
        <v>80</v>
      </c>
      <c r="F2" s="26" t="s">
        <v>123</v>
      </c>
    </row>
    <row r="3" spans="1:6" x14ac:dyDescent="0.25">
      <c r="A3" s="61"/>
      <c r="B3" s="17" t="s">
        <v>0</v>
      </c>
      <c r="C3" s="14" t="s">
        <v>0</v>
      </c>
      <c r="D3" s="17" t="s">
        <v>0</v>
      </c>
      <c r="E3" s="17" t="s">
        <v>0</v>
      </c>
      <c r="F3" s="17" t="s">
        <v>0</v>
      </c>
    </row>
    <row r="4" spans="1:6" ht="15.75" thickBot="1" x14ac:dyDescent="0.3">
      <c r="A4" s="62"/>
      <c r="B4" s="19"/>
      <c r="C4" s="15"/>
      <c r="D4" s="19"/>
      <c r="E4" s="19"/>
      <c r="F4" s="19"/>
    </row>
    <row r="5" spans="1:6" ht="23.25" thickBot="1" x14ac:dyDescent="0.3">
      <c r="A5" s="58" t="s">
        <v>160</v>
      </c>
      <c r="B5" s="58"/>
      <c r="C5" s="58"/>
      <c r="D5" s="58"/>
      <c r="E5" s="58"/>
      <c r="F5" s="58"/>
    </row>
    <row r="6" spans="1:6" x14ac:dyDescent="0.25">
      <c r="A6" s="38" t="s">
        <v>6</v>
      </c>
      <c r="B6" s="22"/>
      <c r="C6" s="23"/>
      <c r="D6" s="22"/>
      <c r="E6" s="22"/>
      <c r="F6" s="22"/>
    </row>
    <row r="7" spans="1:6" x14ac:dyDescent="0.25">
      <c r="A7" s="38" t="s">
        <v>95</v>
      </c>
      <c r="B7" s="64">
        <v>49592</v>
      </c>
      <c r="C7" s="65">
        <v>48045</v>
      </c>
      <c r="D7" s="66">
        <v>46473</v>
      </c>
      <c r="E7" s="66">
        <v>46944</v>
      </c>
      <c r="F7" s="66">
        <v>47242</v>
      </c>
    </row>
    <row r="8" spans="1:6" ht="22.5" x14ac:dyDescent="0.25">
      <c r="A8" s="38" t="s">
        <v>133</v>
      </c>
      <c r="B8" s="64">
        <v>17699</v>
      </c>
      <c r="C8" s="65">
        <v>18680</v>
      </c>
      <c r="D8" s="66">
        <v>18646</v>
      </c>
      <c r="E8" s="66">
        <v>18704</v>
      </c>
      <c r="F8" s="66">
        <v>18706</v>
      </c>
    </row>
    <row r="9" spans="1:6" ht="15.75" thickBot="1" x14ac:dyDescent="0.3">
      <c r="A9" s="38" t="s">
        <v>161</v>
      </c>
      <c r="B9" s="64">
        <v>13524</v>
      </c>
      <c r="C9" s="65">
        <v>13226</v>
      </c>
      <c r="D9" s="66">
        <v>18227</v>
      </c>
      <c r="E9" s="66">
        <v>21930</v>
      </c>
      <c r="F9" s="66">
        <v>22201</v>
      </c>
    </row>
    <row r="10" spans="1:6" ht="15.75" thickBot="1" x14ac:dyDescent="0.3">
      <c r="A10" s="1" t="s">
        <v>75</v>
      </c>
      <c r="B10" s="67">
        <v>80815</v>
      </c>
      <c r="C10" s="49">
        <v>79951</v>
      </c>
      <c r="D10" s="13">
        <v>83346</v>
      </c>
      <c r="E10" s="13">
        <v>87578</v>
      </c>
      <c r="F10" s="13">
        <v>88149</v>
      </c>
    </row>
    <row r="11" spans="1:6" ht="15.75" thickBot="1" x14ac:dyDescent="0.3">
      <c r="A11" s="58" t="s">
        <v>96</v>
      </c>
      <c r="B11" s="58"/>
      <c r="C11" s="58"/>
      <c r="D11" s="58"/>
      <c r="E11" s="58"/>
      <c r="F11" s="58"/>
    </row>
    <row r="12" spans="1:6" x14ac:dyDescent="0.25">
      <c r="A12" s="38" t="s">
        <v>6</v>
      </c>
      <c r="B12" s="22"/>
      <c r="C12" s="23"/>
      <c r="D12" s="22"/>
      <c r="E12" s="22"/>
      <c r="F12" s="22"/>
    </row>
    <row r="13" spans="1:6" x14ac:dyDescent="0.25">
      <c r="A13" s="38" t="s">
        <v>95</v>
      </c>
      <c r="B13" s="64">
        <v>49592</v>
      </c>
      <c r="C13" s="65">
        <v>48045</v>
      </c>
      <c r="D13" s="66">
        <v>46473</v>
      </c>
      <c r="E13" s="66">
        <v>46944</v>
      </c>
      <c r="F13" s="66">
        <v>47242</v>
      </c>
    </row>
    <row r="14" spans="1:6" ht="22.5" x14ac:dyDescent="0.25">
      <c r="A14" s="38" t="s">
        <v>133</v>
      </c>
      <c r="B14" s="64">
        <v>17699</v>
      </c>
      <c r="C14" s="65">
        <v>18680</v>
      </c>
      <c r="D14" s="66">
        <v>18646</v>
      </c>
      <c r="E14" s="66">
        <v>18704</v>
      </c>
      <c r="F14" s="66">
        <v>18706</v>
      </c>
    </row>
    <row r="15" spans="1:6" ht="15.75" thickBot="1" x14ac:dyDescent="0.3">
      <c r="A15" s="38" t="s">
        <v>161</v>
      </c>
      <c r="B15" s="64">
        <v>13524</v>
      </c>
      <c r="C15" s="65">
        <v>13226</v>
      </c>
      <c r="D15" s="66">
        <v>18227</v>
      </c>
      <c r="E15" s="66">
        <v>21930</v>
      </c>
      <c r="F15" s="66">
        <v>22201</v>
      </c>
    </row>
    <row r="16" spans="1:6" ht="15.75" thickBot="1" x14ac:dyDescent="0.3">
      <c r="A16" s="2" t="s">
        <v>78</v>
      </c>
      <c r="B16" s="67">
        <v>80815</v>
      </c>
      <c r="C16" s="49">
        <v>79951</v>
      </c>
      <c r="D16" s="13">
        <v>83346</v>
      </c>
      <c r="E16" s="13">
        <v>87578</v>
      </c>
      <c r="F16" s="13">
        <v>88149</v>
      </c>
    </row>
    <row r="17" spans="1:6" ht="15.75" thickBot="1" x14ac:dyDescent="0.3">
      <c r="A17" s="68"/>
    </row>
    <row r="18" spans="1:6" ht="15.75" thickBot="1" x14ac:dyDescent="0.3">
      <c r="A18" s="69"/>
      <c r="B18" s="70" t="s">
        <v>3</v>
      </c>
      <c r="C18" s="71" t="s">
        <v>4</v>
      </c>
    </row>
    <row r="19" spans="1:6" ht="15.75" thickBot="1" x14ac:dyDescent="0.3">
      <c r="A19" s="37" t="s">
        <v>2</v>
      </c>
      <c r="B19" s="72">
        <v>212</v>
      </c>
      <c r="C19" s="73">
        <v>217</v>
      </c>
    </row>
    <row r="20" spans="1:6" ht="45" x14ac:dyDescent="0.25">
      <c r="A20" s="59" t="s">
        <v>162</v>
      </c>
      <c r="B20" s="59"/>
      <c r="C20" s="59"/>
      <c r="D20" s="59"/>
      <c r="E20" s="59"/>
      <c r="F20" s="59"/>
    </row>
    <row r="21" spans="1:6" ht="33.75" x14ac:dyDescent="0.25">
      <c r="A21" s="59" t="s">
        <v>163</v>
      </c>
      <c r="B21" s="59"/>
      <c r="C21" s="59"/>
      <c r="D21" s="59"/>
      <c r="E21" s="59"/>
      <c r="F21" s="5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topLeftCell="A16" workbookViewId="0">
      <selection sqref="A1:XFD1048576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39" thickBot="1" x14ac:dyDescent="0.3">
      <c r="A1" s="57" t="s">
        <v>97</v>
      </c>
      <c r="B1" s="57"/>
      <c r="C1" s="57"/>
      <c r="D1" s="57"/>
      <c r="E1" s="57"/>
      <c r="F1" s="57"/>
    </row>
    <row r="2" spans="1:6" ht="33.75" x14ac:dyDescent="0.25">
      <c r="A2" s="75"/>
      <c r="B2" s="16" t="s">
        <v>83</v>
      </c>
      <c r="C2" s="25" t="s">
        <v>122</v>
      </c>
      <c r="D2" s="16" t="s">
        <v>79</v>
      </c>
      <c r="E2" s="16" t="s">
        <v>80</v>
      </c>
      <c r="F2" s="16" t="s">
        <v>123</v>
      </c>
    </row>
    <row r="3" spans="1:6" x14ac:dyDescent="0.25">
      <c r="A3" s="76"/>
      <c r="B3" s="17" t="s">
        <v>0</v>
      </c>
      <c r="C3" s="14" t="s">
        <v>0</v>
      </c>
      <c r="D3" s="17" t="s">
        <v>0</v>
      </c>
      <c r="E3" s="17" t="s">
        <v>0</v>
      </c>
      <c r="F3" s="17" t="s">
        <v>0</v>
      </c>
    </row>
    <row r="4" spans="1:6" ht="15.75" thickBot="1" x14ac:dyDescent="0.3">
      <c r="A4" s="76"/>
      <c r="B4" s="19"/>
      <c r="C4" s="15"/>
      <c r="D4" s="19"/>
      <c r="E4" s="19"/>
      <c r="F4" s="19"/>
    </row>
    <row r="5" spans="1:6" x14ac:dyDescent="0.25">
      <c r="A5" s="1" t="s">
        <v>7</v>
      </c>
      <c r="B5" s="22"/>
      <c r="C5" s="23"/>
      <c r="D5" s="22"/>
      <c r="E5" s="22"/>
      <c r="F5" s="22"/>
    </row>
    <row r="6" spans="1:6" x14ac:dyDescent="0.25">
      <c r="A6" s="38" t="s">
        <v>8</v>
      </c>
      <c r="B6" s="66">
        <v>25394</v>
      </c>
      <c r="C6" s="65">
        <v>25911</v>
      </c>
      <c r="D6" s="66">
        <v>26429</v>
      </c>
      <c r="E6" s="66">
        <v>26957</v>
      </c>
      <c r="F6" s="66">
        <v>27497</v>
      </c>
    </row>
    <row r="7" spans="1:6" x14ac:dyDescent="0.25">
      <c r="A7" s="38" t="s">
        <v>9</v>
      </c>
      <c r="B7" s="66">
        <v>25741</v>
      </c>
      <c r="C7" s="65">
        <v>25450</v>
      </c>
      <c r="D7" s="66">
        <v>28327</v>
      </c>
      <c r="E7" s="66">
        <v>32031</v>
      </c>
      <c r="F7" s="66">
        <v>32062</v>
      </c>
    </row>
    <row r="8" spans="1:6" x14ac:dyDescent="0.25">
      <c r="A8" s="38" t="s">
        <v>76</v>
      </c>
      <c r="B8" s="66">
        <v>28854</v>
      </c>
      <c r="C8" s="65">
        <v>28525</v>
      </c>
      <c r="D8" s="66">
        <v>28525</v>
      </c>
      <c r="E8" s="66">
        <v>28525</v>
      </c>
      <c r="F8" s="66">
        <v>28525</v>
      </c>
    </row>
    <row r="9" spans="1:6" ht="15.75" thickBot="1" x14ac:dyDescent="0.3">
      <c r="A9" s="38" t="s">
        <v>164</v>
      </c>
      <c r="B9" s="17">
        <v>826</v>
      </c>
      <c r="C9" s="14">
        <v>65</v>
      </c>
      <c r="D9" s="17">
        <v>65</v>
      </c>
      <c r="E9" s="17">
        <v>65</v>
      </c>
      <c r="F9" s="17">
        <v>65</v>
      </c>
    </row>
    <row r="10" spans="1:6" ht="15.75" thickBot="1" x14ac:dyDescent="0.3">
      <c r="A10" s="1" t="s">
        <v>10</v>
      </c>
      <c r="B10" s="13">
        <v>80815</v>
      </c>
      <c r="C10" s="35">
        <v>79951</v>
      </c>
      <c r="D10" s="13">
        <v>83346</v>
      </c>
      <c r="E10" s="13">
        <v>87578</v>
      </c>
      <c r="F10" s="13">
        <v>88149</v>
      </c>
    </row>
    <row r="11" spans="1:6" x14ac:dyDescent="0.25">
      <c r="A11" s="1" t="s">
        <v>98</v>
      </c>
      <c r="B11" s="22"/>
      <c r="C11" s="23"/>
      <c r="D11" s="22"/>
      <c r="E11" s="22"/>
      <c r="F11" s="22"/>
    </row>
    <row r="12" spans="1:6" x14ac:dyDescent="0.25">
      <c r="A12" s="1" t="s">
        <v>11</v>
      </c>
      <c r="B12" s="22"/>
      <c r="C12" s="23"/>
      <c r="D12" s="22"/>
      <c r="E12" s="22"/>
      <c r="F12" s="22"/>
    </row>
    <row r="13" spans="1:6" x14ac:dyDescent="0.25">
      <c r="A13" s="1" t="s">
        <v>12</v>
      </c>
      <c r="B13" s="22"/>
      <c r="C13" s="23"/>
      <c r="D13" s="22"/>
      <c r="E13" s="22"/>
      <c r="F13" s="22"/>
    </row>
    <row r="14" spans="1:6" x14ac:dyDescent="0.25">
      <c r="A14" s="38" t="s">
        <v>42</v>
      </c>
      <c r="B14" s="66">
        <v>4954</v>
      </c>
      <c r="C14" s="65">
        <v>5683</v>
      </c>
      <c r="D14" s="66">
        <v>9737</v>
      </c>
      <c r="E14" s="66">
        <v>12873</v>
      </c>
      <c r="F14" s="66">
        <v>13067</v>
      </c>
    </row>
    <row r="15" spans="1:6" x14ac:dyDescent="0.25">
      <c r="A15" s="38" t="s">
        <v>165</v>
      </c>
      <c r="B15" s="66">
        <v>6906</v>
      </c>
      <c r="C15" s="65">
        <v>7299</v>
      </c>
      <c r="D15" s="66">
        <v>7780</v>
      </c>
      <c r="E15" s="66">
        <v>8347</v>
      </c>
      <c r="F15" s="66">
        <v>8424</v>
      </c>
    </row>
    <row r="16" spans="1:6" x14ac:dyDescent="0.25">
      <c r="A16" s="38" t="s">
        <v>91</v>
      </c>
      <c r="B16" s="17">
        <v>715</v>
      </c>
      <c r="C16" s="14">
        <v>750</v>
      </c>
      <c r="D16" s="17">
        <v>750</v>
      </c>
      <c r="E16" s="17">
        <v>750</v>
      </c>
      <c r="F16" s="17">
        <v>750</v>
      </c>
    </row>
    <row r="17" spans="1:6" x14ac:dyDescent="0.25">
      <c r="A17" s="38" t="s">
        <v>157</v>
      </c>
      <c r="B17" s="17">
        <v>975</v>
      </c>
      <c r="C17" s="14">
        <v>489</v>
      </c>
      <c r="D17" s="17">
        <v>489</v>
      </c>
      <c r="E17" s="17">
        <v>489</v>
      </c>
      <c r="F17" s="17">
        <v>489</v>
      </c>
    </row>
    <row r="18" spans="1:6" ht="15.75" thickBot="1" x14ac:dyDescent="0.3">
      <c r="A18" s="38" t="s">
        <v>1</v>
      </c>
      <c r="B18" s="66">
        <v>1208</v>
      </c>
      <c r="C18" s="65">
        <v>1506</v>
      </c>
      <c r="D18" s="66">
        <v>1971</v>
      </c>
      <c r="E18" s="66">
        <v>1971</v>
      </c>
      <c r="F18" s="66">
        <v>1971</v>
      </c>
    </row>
    <row r="19" spans="1:6" ht="15.75" thickBot="1" x14ac:dyDescent="0.3">
      <c r="A19" s="1" t="s">
        <v>13</v>
      </c>
      <c r="B19" s="13">
        <v>14758</v>
      </c>
      <c r="C19" s="35">
        <v>15727</v>
      </c>
      <c r="D19" s="13">
        <v>20727</v>
      </c>
      <c r="E19" s="13">
        <v>24430</v>
      </c>
      <c r="F19" s="13">
        <v>24701</v>
      </c>
    </row>
    <row r="20" spans="1:6" x14ac:dyDescent="0.25">
      <c r="A20" s="1" t="s">
        <v>134</v>
      </c>
      <c r="B20" s="22"/>
      <c r="C20" s="23"/>
      <c r="D20" s="22"/>
      <c r="E20" s="22"/>
      <c r="F20" s="22"/>
    </row>
    <row r="21" spans="1:6" ht="15.75" thickBot="1" x14ac:dyDescent="0.3">
      <c r="A21" s="38" t="s">
        <v>1</v>
      </c>
      <c r="B21" s="66">
        <v>1756</v>
      </c>
      <c r="C21" s="65">
        <v>5000</v>
      </c>
      <c r="D21" s="66">
        <v>5000</v>
      </c>
      <c r="E21" s="66">
        <v>5000</v>
      </c>
      <c r="F21" s="66">
        <v>5000</v>
      </c>
    </row>
    <row r="22" spans="1:6" ht="15.75" thickBot="1" x14ac:dyDescent="0.3">
      <c r="A22" s="1" t="s">
        <v>135</v>
      </c>
      <c r="B22" s="13">
        <v>1756</v>
      </c>
      <c r="C22" s="35">
        <v>5000</v>
      </c>
      <c r="D22" s="13">
        <v>5000</v>
      </c>
      <c r="E22" s="13">
        <v>5000</v>
      </c>
      <c r="F22" s="13">
        <v>5000</v>
      </c>
    </row>
    <row r="23" spans="1:6" ht="15.75" thickBot="1" x14ac:dyDescent="0.3">
      <c r="A23" s="1" t="s">
        <v>99</v>
      </c>
      <c r="B23" s="77">
        <v>16514</v>
      </c>
      <c r="C23" s="78">
        <v>20727</v>
      </c>
      <c r="D23" s="77">
        <v>25727</v>
      </c>
      <c r="E23" s="77">
        <v>29430</v>
      </c>
      <c r="F23" s="77">
        <v>29701</v>
      </c>
    </row>
    <row r="24" spans="1:6" ht="15.75" thickBot="1" x14ac:dyDescent="0.3">
      <c r="A24" s="7" t="s">
        <v>14</v>
      </c>
      <c r="B24" s="77">
        <v>-64301</v>
      </c>
      <c r="C24" s="78">
        <v>-59224</v>
      </c>
      <c r="D24" s="77">
        <v>-57619</v>
      </c>
      <c r="E24" s="77">
        <v>-58148</v>
      </c>
      <c r="F24" s="77">
        <v>-58448</v>
      </c>
    </row>
    <row r="25" spans="1:6" ht="15.75" thickBot="1" x14ac:dyDescent="0.3">
      <c r="A25" s="38" t="s">
        <v>6</v>
      </c>
      <c r="B25" s="79">
        <v>49592</v>
      </c>
      <c r="C25" s="80">
        <v>48045</v>
      </c>
      <c r="D25" s="79">
        <v>46473</v>
      </c>
      <c r="E25" s="79">
        <v>46944</v>
      </c>
      <c r="F25" s="79">
        <v>47242</v>
      </c>
    </row>
    <row r="26" spans="1:6" ht="23.25" thickBot="1" x14ac:dyDescent="0.3">
      <c r="A26" s="1" t="s">
        <v>100</v>
      </c>
      <c r="B26" s="77">
        <v>-14709</v>
      </c>
      <c r="C26" s="78">
        <v>-11179</v>
      </c>
      <c r="D26" s="77">
        <v>-11146</v>
      </c>
      <c r="E26" s="77">
        <v>-11204</v>
      </c>
      <c r="F26" s="77">
        <v>-11206</v>
      </c>
    </row>
    <row r="27" spans="1:6" x14ac:dyDescent="0.25">
      <c r="A27" s="1" t="s">
        <v>166</v>
      </c>
      <c r="B27" s="22"/>
      <c r="C27" s="23"/>
      <c r="D27" s="22"/>
      <c r="E27" s="22"/>
      <c r="F27" s="22"/>
    </row>
    <row r="28" spans="1:6" ht="15.75" thickBot="1" x14ac:dyDescent="0.3">
      <c r="A28" s="38" t="s">
        <v>195</v>
      </c>
      <c r="B28" s="79">
        <v>772655</v>
      </c>
      <c r="C28" s="15" t="s">
        <v>63</v>
      </c>
      <c r="D28" s="3" t="s">
        <v>63</v>
      </c>
      <c r="E28" s="3" t="s">
        <v>63</v>
      </c>
      <c r="F28" s="3" t="s">
        <v>63</v>
      </c>
    </row>
    <row r="29" spans="1:6" ht="15.75" thickBot="1" x14ac:dyDescent="0.3">
      <c r="A29" s="81" t="s">
        <v>196</v>
      </c>
      <c r="B29" s="77">
        <v>772655</v>
      </c>
      <c r="C29" s="82" t="s">
        <v>63</v>
      </c>
      <c r="D29" s="83" t="s">
        <v>63</v>
      </c>
      <c r="E29" s="3" t="s">
        <v>63</v>
      </c>
      <c r="F29" s="3" t="s">
        <v>63</v>
      </c>
    </row>
    <row r="30" spans="1:6" ht="15.75" thickBot="1" x14ac:dyDescent="0.3">
      <c r="A30" s="81" t="s">
        <v>197</v>
      </c>
      <c r="B30" s="77">
        <v>757946</v>
      </c>
      <c r="C30" s="78">
        <v>-11179</v>
      </c>
      <c r="D30" s="77">
        <v>-11146</v>
      </c>
      <c r="E30" s="77">
        <v>-11204</v>
      </c>
      <c r="F30" s="77">
        <v>-11206</v>
      </c>
    </row>
    <row r="31" spans="1:6" ht="23.25" thickBot="1" x14ac:dyDescent="0.3">
      <c r="A31" s="2" t="s">
        <v>101</v>
      </c>
      <c r="B31" s="77">
        <v>757946</v>
      </c>
      <c r="C31" s="78">
        <v>-11179</v>
      </c>
      <c r="D31" s="77">
        <v>-11146</v>
      </c>
      <c r="E31" s="77">
        <v>-11204</v>
      </c>
      <c r="F31" s="77">
        <v>-11206</v>
      </c>
    </row>
    <row r="32" spans="1:6" ht="23.25" thickBot="1" x14ac:dyDescent="0.3">
      <c r="A32" s="84" t="s">
        <v>136</v>
      </c>
      <c r="B32" s="84"/>
      <c r="C32" s="84"/>
      <c r="D32" s="84"/>
      <c r="E32" s="84"/>
      <c r="F32" s="84"/>
    </row>
    <row r="33" spans="1:6" ht="22.5" x14ac:dyDescent="0.25">
      <c r="A33" s="7" t="s">
        <v>102</v>
      </c>
      <c r="B33" s="85">
        <v>757946</v>
      </c>
      <c r="C33" s="86">
        <v>-11179</v>
      </c>
      <c r="D33" s="85">
        <v>-11146</v>
      </c>
      <c r="E33" s="85">
        <v>-11204</v>
      </c>
      <c r="F33" s="85">
        <v>-11206</v>
      </c>
    </row>
    <row r="34" spans="1:6" ht="33.75" x14ac:dyDescent="0.25">
      <c r="A34" s="36" t="s">
        <v>167</v>
      </c>
      <c r="B34" s="66">
        <v>17860</v>
      </c>
      <c r="C34" s="65">
        <v>18706</v>
      </c>
      <c r="D34" s="66">
        <v>18706</v>
      </c>
      <c r="E34" s="66">
        <v>18706</v>
      </c>
      <c r="F34" s="66">
        <v>18706</v>
      </c>
    </row>
    <row r="35" spans="1:6" ht="22.5" x14ac:dyDescent="0.25">
      <c r="A35" s="36" t="s">
        <v>168</v>
      </c>
      <c r="B35" s="17">
        <v>292</v>
      </c>
      <c r="C35" s="14">
        <v>122</v>
      </c>
      <c r="D35" s="17">
        <v>213</v>
      </c>
      <c r="E35" s="17">
        <v>201</v>
      </c>
      <c r="F35" s="17">
        <v>231</v>
      </c>
    </row>
    <row r="36" spans="1:6" ht="15.75" thickBot="1" x14ac:dyDescent="0.3">
      <c r="A36" s="36" t="s">
        <v>169</v>
      </c>
      <c r="B36" s="17">
        <v>-453</v>
      </c>
      <c r="C36" s="14">
        <v>-149</v>
      </c>
      <c r="D36" s="17">
        <v>-273</v>
      </c>
      <c r="E36" s="17">
        <v>-203</v>
      </c>
      <c r="F36" s="17">
        <v>-231</v>
      </c>
    </row>
    <row r="37" spans="1:6" ht="15.75" thickBot="1" x14ac:dyDescent="0.3">
      <c r="A37" s="37" t="s">
        <v>103</v>
      </c>
      <c r="B37" s="13">
        <v>775645</v>
      </c>
      <c r="C37" s="35">
        <v>7500</v>
      </c>
      <c r="D37" s="13">
        <v>7500</v>
      </c>
      <c r="E37" s="13">
        <v>7500</v>
      </c>
      <c r="F37" s="13">
        <v>7500</v>
      </c>
    </row>
    <row r="38" spans="1:6" x14ac:dyDescent="0.25">
      <c r="A38" s="59" t="s">
        <v>137</v>
      </c>
      <c r="B38" s="18"/>
    </row>
    <row r="39" spans="1:6" ht="90" x14ac:dyDescent="0.25">
      <c r="A39" s="74" t="s">
        <v>170</v>
      </c>
      <c r="B39" s="74"/>
      <c r="C39" s="74"/>
      <c r="D39" s="74"/>
      <c r="E39" s="74"/>
      <c r="F39" s="74"/>
    </row>
    <row r="40" spans="1:6" x14ac:dyDescent="0.25">
      <c r="A40" s="87" t="s">
        <v>138</v>
      </c>
      <c r="B40" s="8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topLeftCell="A13" workbookViewId="0">
      <selection sqref="A1:XFD1048576"/>
    </sheetView>
  </sheetViews>
  <sheetFormatPr defaultColWidth="8.85546875" defaultRowHeight="15" x14ac:dyDescent="0.25"/>
  <cols>
    <col min="1" max="1" width="40.7109375" style="4" customWidth="1"/>
    <col min="2" max="3" width="9.42578125" style="4" bestFit="1" customWidth="1"/>
    <col min="4" max="4" width="9" style="4" bestFit="1" customWidth="1"/>
    <col min="5" max="6" width="9.42578125" style="4" bestFit="1" customWidth="1"/>
    <col min="7" max="16384" width="8.85546875" style="4"/>
  </cols>
  <sheetData>
    <row r="1" spans="1:6" ht="26.25" thickBot="1" x14ac:dyDescent="0.3">
      <c r="A1" s="57" t="s">
        <v>16</v>
      </c>
      <c r="B1" s="57"/>
      <c r="C1" s="57"/>
      <c r="D1" s="57"/>
      <c r="E1" s="57"/>
      <c r="F1" s="57"/>
    </row>
    <row r="2" spans="1:6" ht="33.75" x14ac:dyDescent="0.25">
      <c r="A2" s="75"/>
      <c r="B2" s="16" t="s">
        <v>83</v>
      </c>
      <c r="C2" s="25" t="s">
        <v>122</v>
      </c>
      <c r="D2" s="16" t="s">
        <v>79</v>
      </c>
      <c r="E2" s="16" t="s">
        <v>80</v>
      </c>
      <c r="F2" s="16" t="s">
        <v>123</v>
      </c>
    </row>
    <row r="3" spans="1:6" x14ac:dyDescent="0.25">
      <c r="A3" s="76"/>
      <c r="B3" s="17" t="s">
        <v>0</v>
      </c>
      <c r="C3" s="14" t="str">
        <f>B3</f>
        <v>$'000</v>
      </c>
      <c r="D3" s="17" t="s">
        <v>0</v>
      </c>
      <c r="E3" s="17" t="s">
        <v>0</v>
      </c>
      <c r="F3" s="17" t="s">
        <v>0</v>
      </c>
    </row>
    <row r="4" spans="1:6" ht="15.75" thickBot="1" x14ac:dyDescent="0.3">
      <c r="A4" s="76"/>
      <c r="B4" s="19"/>
      <c r="C4" s="15"/>
      <c r="D4" s="19"/>
      <c r="E4" s="19"/>
      <c r="F4" s="19"/>
    </row>
    <row r="5" spans="1:6" x14ac:dyDescent="0.25">
      <c r="A5" s="7" t="s">
        <v>70</v>
      </c>
      <c r="B5" s="22"/>
      <c r="C5" s="23"/>
      <c r="D5" s="22"/>
      <c r="E5" s="22"/>
      <c r="F5" s="22"/>
    </row>
    <row r="6" spans="1:6" x14ac:dyDescent="0.25">
      <c r="A6" s="7" t="s">
        <v>17</v>
      </c>
      <c r="B6" s="22"/>
      <c r="C6" s="23"/>
      <c r="D6" s="22"/>
      <c r="E6" s="22"/>
      <c r="F6" s="22"/>
    </row>
    <row r="7" spans="1:6" x14ac:dyDescent="0.25">
      <c r="A7" s="36" t="s">
        <v>104</v>
      </c>
      <c r="B7" s="64">
        <v>89590</v>
      </c>
      <c r="C7" s="42">
        <v>30000</v>
      </c>
      <c r="D7" s="64">
        <v>30000</v>
      </c>
      <c r="E7" s="64">
        <v>30000</v>
      </c>
      <c r="F7" s="64">
        <v>30000</v>
      </c>
    </row>
    <row r="8" spans="1:6" x14ac:dyDescent="0.25">
      <c r="A8" s="38" t="s">
        <v>112</v>
      </c>
      <c r="B8" s="64">
        <v>55762</v>
      </c>
      <c r="C8" s="42">
        <v>92405</v>
      </c>
      <c r="D8" s="64">
        <v>72977</v>
      </c>
      <c r="E8" s="64">
        <v>59712</v>
      </c>
      <c r="F8" s="64">
        <v>53792</v>
      </c>
    </row>
    <row r="9" spans="1:6" x14ac:dyDescent="0.25">
      <c r="A9" s="36" t="s">
        <v>18</v>
      </c>
      <c r="B9" s="64">
        <v>1555</v>
      </c>
      <c r="C9" s="42">
        <v>1506</v>
      </c>
      <c r="D9" s="64">
        <v>1506</v>
      </c>
      <c r="E9" s="64">
        <v>1506</v>
      </c>
      <c r="F9" s="64">
        <v>1506</v>
      </c>
    </row>
    <row r="10" spans="1:6" ht="15.75" thickBot="1" x14ac:dyDescent="0.3">
      <c r="A10" s="36" t="s">
        <v>139</v>
      </c>
      <c r="B10" s="88">
        <v>219</v>
      </c>
      <c r="C10" s="48">
        <v>237</v>
      </c>
      <c r="D10" s="88">
        <v>237</v>
      </c>
      <c r="E10" s="88">
        <v>237</v>
      </c>
      <c r="F10" s="88">
        <v>237</v>
      </c>
    </row>
    <row r="11" spans="1:6" ht="15.75" thickBot="1" x14ac:dyDescent="0.3">
      <c r="A11" s="20" t="s">
        <v>19</v>
      </c>
      <c r="B11" s="89">
        <v>147126</v>
      </c>
      <c r="C11" s="90">
        <v>124148</v>
      </c>
      <c r="D11" s="89">
        <v>104720</v>
      </c>
      <c r="E11" s="89">
        <v>91455</v>
      </c>
      <c r="F11" s="89">
        <v>85535</v>
      </c>
    </row>
    <row r="12" spans="1:6" x14ac:dyDescent="0.25">
      <c r="A12" s="7" t="s">
        <v>20</v>
      </c>
      <c r="B12" s="22"/>
      <c r="C12" s="23"/>
      <c r="D12" s="22"/>
      <c r="E12" s="22"/>
      <c r="F12" s="22"/>
    </row>
    <row r="13" spans="1:6" x14ac:dyDescent="0.25">
      <c r="A13" s="36" t="s">
        <v>140</v>
      </c>
      <c r="B13" s="64">
        <v>6857301</v>
      </c>
      <c r="C13" s="42">
        <v>6863138</v>
      </c>
      <c r="D13" s="64">
        <v>6869716</v>
      </c>
      <c r="E13" s="64">
        <v>6876574</v>
      </c>
      <c r="F13" s="64">
        <v>6883627</v>
      </c>
    </row>
    <row r="14" spans="1:6" x14ac:dyDescent="0.25">
      <c r="A14" s="36" t="s">
        <v>21</v>
      </c>
      <c r="B14" s="64">
        <v>469329</v>
      </c>
      <c r="C14" s="42">
        <v>491347</v>
      </c>
      <c r="D14" s="64">
        <v>511724</v>
      </c>
      <c r="E14" s="64">
        <v>525891</v>
      </c>
      <c r="F14" s="64">
        <v>532106</v>
      </c>
    </row>
    <row r="15" spans="1:6" x14ac:dyDescent="0.25">
      <c r="A15" s="36" t="s">
        <v>22</v>
      </c>
      <c r="B15" s="64">
        <v>6189</v>
      </c>
      <c r="C15" s="42">
        <v>6189</v>
      </c>
      <c r="D15" s="64">
        <v>6189</v>
      </c>
      <c r="E15" s="64">
        <v>6189</v>
      </c>
      <c r="F15" s="64">
        <v>6189</v>
      </c>
    </row>
    <row r="16" spans="1:6" x14ac:dyDescent="0.25">
      <c r="A16" s="36" t="s">
        <v>23</v>
      </c>
      <c r="B16" s="64">
        <v>1438</v>
      </c>
      <c r="C16" s="42">
        <v>1438</v>
      </c>
      <c r="D16" s="64">
        <v>1438</v>
      </c>
      <c r="E16" s="64">
        <v>1438</v>
      </c>
      <c r="F16" s="64">
        <v>1438</v>
      </c>
    </row>
    <row r="17" spans="1:6" x14ac:dyDescent="0.25">
      <c r="A17" s="36" t="s">
        <v>105</v>
      </c>
      <c r="B17" s="88">
        <v>665</v>
      </c>
      <c r="C17" s="48">
        <v>350</v>
      </c>
      <c r="D17" s="88">
        <v>350</v>
      </c>
      <c r="E17" s="88">
        <v>350</v>
      </c>
      <c r="F17" s="88">
        <v>350</v>
      </c>
    </row>
    <row r="18" spans="1:6" ht="15.75" thickBot="1" x14ac:dyDescent="0.3">
      <c r="A18" s="36" t="s">
        <v>73</v>
      </c>
      <c r="B18" s="88">
        <v>493</v>
      </c>
      <c r="C18" s="48">
        <v>425</v>
      </c>
      <c r="D18" s="88">
        <v>425</v>
      </c>
      <c r="E18" s="88">
        <v>425</v>
      </c>
      <c r="F18" s="88">
        <v>425</v>
      </c>
    </row>
    <row r="19" spans="1:6" ht="15.75" thickBot="1" x14ac:dyDescent="0.3">
      <c r="A19" s="20" t="s">
        <v>24</v>
      </c>
      <c r="B19" s="91">
        <v>7335415</v>
      </c>
      <c r="C19" s="92">
        <v>7362887</v>
      </c>
      <c r="D19" s="91">
        <v>7389842</v>
      </c>
      <c r="E19" s="91">
        <v>7410867</v>
      </c>
      <c r="F19" s="91">
        <v>7424135</v>
      </c>
    </row>
    <row r="20" spans="1:6" ht="15.75" thickBot="1" x14ac:dyDescent="0.3">
      <c r="A20" s="7" t="s">
        <v>25</v>
      </c>
      <c r="B20" s="93">
        <v>7482541</v>
      </c>
      <c r="C20" s="94">
        <v>7487035</v>
      </c>
      <c r="D20" s="93">
        <v>7494562</v>
      </c>
      <c r="E20" s="93">
        <v>7502322</v>
      </c>
      <c r="F20" s="93">
        <v>7509670</v>
      </c>
    </row>
    <row r="21" spans="1:6" x14ac:dyDescent="0.25">
      <c r="A21" s="7" t="s">
        <v>26</v>
      </c>
      <c r="B21" s="22"/>
      <c r="C21" s="23"/>
      <c r="D21" s="22"/>
      <c r="E21" s="22"/>
      <c r="F21" s="22"/>
    </row>
    <row r="22" spans="1:6" x14ac:dyDescent="0.25">
      <c r="A22" s="7" t="s">
        <v>27</v>
      </c>
      <c r="B22" s="22"/>
      <c r="C22" s="23"/>
      <c r="D22" s="22"/>
      <c r="E22" s="22"/>
      <c r="F22" s="22"/>
    </row>
    <row r="23" spans="1:6" x14ac:dyDescent="0.25">
      <c r="A23" s="36" t="s">
        <v>9</v>
      </c>
      <c r="B23" s="64">
        <v>5176</v>
      </c>
      <c r="C23" s="42">
        <v>4512</v>
      </c>
      <c r="D23" s="64">
        <v>5015</v>
      </c>
      <c r="E23" s="64">
        <v>5663</v>
      </c>
      <c r="F23" s="64">
        <v>5668</v>
      </c>
    </row>
    <row r="24" spans="1:6" ht="15.75" thickBot="1" x14ac:dyDescent="0.3">
      <c r="A24" s="36" t="s">
        <v>28</v>
      </c>
      <c r="B24" s="64">
        <v>2526</v>
      </c>
      <c r="C24" s="42">
        <v>1976</v>
      </c>
      <c r="D24" s="64">
        <v>2138</v>
      </c>
      <c r="E24" s="64">
        <v>2233</v>
      </c>
      <c r="F24" s="64">
        <v>2332</v>
      </c>
    </row>
    <row r="25" spans="1:6" ht="15.75" thickBot="1" x14ac:dyDescent="0.3">
      <c r="A25" s="20" t="s">
        <v>29</v>
      </c>
      <c r="B25" s="91">
        <v>7702</v>
      </c>
      <c r="C25" s="92">
        <v>6488</v>
      </c>
      <c r="D25" s="91">
        <v>7153</v>
      </c>
      <c r="E25" s="91">
        <v>7896</v>
      </c>
      <c r="F25" s="91">
        <v>8000</v>
      </c>
    </row>
    <row r="26" spans="1:6" x14ac:dyDescent="0.25">
      <c r="A26" s="7" t="s">
        <v>64</v>
      </c>
      <c r="B26" s="22"/>
      <c r="C26" s="23"/>
      <c r="D26" s="22"/>
      <c r="E26" s="22"/>
      <c r="F26" s="22"/>
    </row>
    <row r="27" spans="1:6" ht="15.75" thickBot="1" x14ac:dyDescent="0.3">
      <c r="A27" s="36" t="s">
        <v>65</v>
      </c>
      <c r="B27" s="88">
        <v>328</v>
      </c>
      <c r="C27" s="48">
        <v>204</v>
      </c>
      <c r="D27" s="88">
        <v>215</v>
      </c>
      <c r="E27" s="88">
        <v>155</v>
      </c>
      <c r="F27" s="88">
        <v>124</v>
      </c>
    </row>
    <row r="28" spans="1:6" ht="15.75" thickBot="1" x14ac:dyDescent="0.3">
      <c r="A28" s="20" t="s">
        <v>67</v>
      </c>
      <c r="B28" s="95">
        <v>328</v>
      </c>
      <c r="C28" s="96">
        <v>204</v>
      </c>
      <c r="D28" s="95">
        <v>215</v>
      </c>
      <c r="E28" s="95">
        <v>155</v>
      </c>
      <c r="F28" s="95">
        <v>124</v>
      </c>
    </row>
    <row r="29" spans="1:6" x14ac:dyDescent="0.25">
      <c r="A29" s="7" t="s">
        <v>30</v>
      </c>
      <c r="B29" s="22"/>
      <c r="C29" s="23"/>
      <c r="D29" s="22"/>
      <c r="E29" s="22"/>
      <c r="F29" s="22"/>
    </row>
    <row r="30" spans="1:6" ht="15.75" thickBot="1" x14ac:dyDescent="0.3">
      <c r="A30" s="36" t="s">
        <v>31</v>
      </c>
      <c r="B30" s="64">
        <v>5932</v>
      </c>
      <c r="C30" s="42">
        <v>5900</v>
      </c>
      <c r="D30" s="64">
        <v>6113</v>
      </c>
      <c r="E30" s="64">
        <v>6331</v>
      </c>
      <c r="F30" s="64">
        <v>6553</v>
      </c>
    </row>
    <row r="31" spans="1:6" ht="15.75" thickBot="1" x14ac:dyDescent="0.3">
      <c r="A31" s="20" t="s">
        <v>32</v>
      </c>
      <c r="B31" s="91">
        <v>5932</v>
      </c>
      <c r="C31" s="92">
        <v>5900</v>
      </c>
      <c r="D31" s="91">
        <v>6113</v>
      </c>
      <c r="E31" s="91">
        <v>6331</v>
      </c>
      <c r="F31" s="91">
        <v>6553</v>
      </c>
    </row>
    <row r="32" spans="1:6" ht="15.75" thickBot="1" x14ac:dyDescent="0.3">
      <c r="A32" s="7" t="s">
        <v>33</v>
      </c>
      <c r="B32" s="97">
        <v>13962</v>
      </c>
      <c r="C32" s="46">
        <v>12592</v>
      </c>
      <c r="D32" s="97">
        <v>13481</v>
      </c>
      <c r="E32" s="97">
        <v>14382</v>
      </c>
      <c r="F32" s="97">
        <v>14677</v>
      </c>
    </row>
    <row r="33" spans="1:6" ht="15.75" thickBot="1" x14ac:dyDescent="0.3">
      <c r="A33" s="1" t="s">
        <v>34</v>
      </c>
      <c r="B33" s="97">
        <v>7468579</v>
      </c>
      <c r="C33" s="46">
        <v>7474443</v>
      </c>
      <c r="D33" s="97">
        <v>7481081</v>
      </c>
      <c r="E33" s="97">
        <v>7487940</v>
      </c>
      <c r="F33" s="97">
        <v>7494993</v>
      </c>
    </row>
    <row r="34" spans="1:6" x14ac:dyDescent="0.25">
      <c r="A34" s="7" t="s">
        <v>35</v>
      </c>
      <c r="B34" s="22"/>
      <c r="C34" s="23"/>
      <c r="D34" s="22"/>
      <c r="E34" s="22"/>
      <c r="F34" s="22"/>
    </row>
    <row r="35" spans="1:6" x14ac:dyDescent="0.25">
      <c r="A35" s="7" t="s">
        <v>106</v>
      </c>
      <c r="B35" s="22"/>
      <c r="C35" s="23"/>
      <c r="D35" s="22"/>
      <c r="E35" s="22"/>
      <c r="F35" s="22"/>
    </row>
    <row r="36" spans="1:6" x14ac:dyDescent="0.25">
      <c r="A36" s="36" t="s">
        <v>71</v>
      </c>
      <c r="B36" s="98">
        <v>452969</v>
      </c>
      <c r="C36" s="99">
        <v>470012</v>
      </c>
      <c r="D36" s="98">
        <v>487796</v>
      </c>
      <c r="E36" s="98">
        <v>505860</v>
      </c>
      <c r="F36" s="98">
        <v>524119</v>
      </c>
    </row>
    <row r="37" spans="1:6" x14ac:dyDescent="0.25">
      <c r="A37" s="36" t="s">
        <v>36</v>
      </c>
      <c r="B37" s="98">
        <v>6453814</v>
      </c>
      <c r="C37" s="99">
        <v>6453814</v>
      </c>
      <c r="D37" s="98">
        <v>6453814</v>
      </c>
      <c r="E37" s="98">
        <v>6453814</v>
      </c>
      <c r="F37" s="98">
        <v>6453814</v>
      </c>
    </row>
    <row r="38" spans="1:6" ht="15.75" thickBot="1" x14ac:dyDescent="0.3">
      <c r="A38" s="36" t="s">
        <v>171</v>
      </c>
      <c r="B38" s="100">
        <v>561796</v>
      </c>
      <c r="C38" s="101">
        <v>550617</v>
      </c>
      <c r="D38" s="100">
        <v>539471</v>
      </c>
      <c r="E38" s="100">
        <v>528266</v>
      </c>
      <c r="F38" s="100">
        <v>517060</v>
      </c>
    </row>
    <row r="39" spans="1:6" ht="15.75" thickBot="1" x14ac:dyDescent="0.3">
      <c r="A39" s="21" t="s">
        <v>37</v>
      </c>
      <c r="B39" s="102">
        <v>7468579</v>
      </c>
      <c r="C39" s="103">
        <v>7474443</v>
      </c>
      <c r="D39" s="102">
        <v>7481081</v>
      </c>
      <c r="E39" s="102">
        <v>7487940</v>
      </c>
      <c r="F39" s="102">
        <v>7494993</v>
      </c>
    </row>
    <row r="40" spans="1:6" x14ac:dyDescent="0.25">
      <c r="A40" s="59" t="s">
        <v>137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workbookViewId="0">
      <selection sqref="A1:XFD1048576"/>
    </sheetView>
  </sheetViews>
  <sheetFormatPr defaultRowHeight="15" x14ac:dyDescent="0.25"/>
  <cols>
    <col min="1" max="1" width="40.7109375" style="18" customWidth="1"/>
    <col min="2" max="16384" width="9.140625" style="18"/>
  </cols>
  <sheetData>
    <row r="1" spans="1:5" ht="39" thickBot="1" x14ac:dyDescent="0.3">
      <c r="A1" s="104" t="s">
        <v>107</v>
      </c>
      <c r="B1" s="104"/>
      <c r="C1" s="104"/>
      <c r="D1" s="104"/>
      <c r="E1" s="104"/>
    </row>
    <row r="2" spans="1:5" ht="33.75" x14ac:dyDescent="0.25">
      <c r="A2" s="105"/>
      <c r="B2" s="32" t="s">
        <v>129</v>
      </c>
      <c r="C2" s="32" t="s">
        <v>124</v>
      </c>
      <c r="D2" s="32" t="s">
        <v>125</v>
      </c>
      <c r="E2" s="32" t="s">
        <v>37</v>
      </c>
    </row>
    <row r="3" spans="1:5" x14ac:dyDescent="0.25">
      <c r="A3" s="106"/>
      <c r="B3" s="27" t="s">
        <v>0</v>
      </c>
      <c r="C3" s="27" t="s">
        <v>0</v>
      </c>
      <c r="D3" s="27" t="s">
        <v>0</v>
      </c>
      <c r="E3" s="27" t="s">
        <v>0</v>
      </c>
    </row>
    <row r="4" spans="1:5" x14ac:dyDescent="0.25">
      <c r="A4" s="106"/>
      <c r="B4" s="27"/>
      <c r="C4" s="27"/>
      <c r="D4" s="27"/>
      <c r="E4" s="27"/>
    </row>
    <row r="5" spans="1:5" ht="15.75" thickBot="1" x14ac:dyDescent="0.3">
      <c r="A5" s="106"/>
      <c r="B5" s="28"/>
      <c r="C5" s="28"/>
      <c r="D5" s="28"/>
      <c r="E5" s="28"/>
    </row>
    <row r="6" spans="1:5" x14ac:dyDescent="0.25">
      <c r="A6" s="7" t="s">
        <v>108</v>
      </c>
      <c r="B6" s="22"/>
      <c r="C6" s="22"/>
      <c r="D6" s="22"/>
      <c r="E6" s="22"/>
    </row>
    <row r="7" spans="1:5" ht="15.75" thickBot="1" x14ac:dyDescent="0.3">
      <c r="A7" s="36" t="s">
        <v>60</v>
      </c>
      <c r="B7" s="64">
        <v>561796</v>
      </c>
      <c r="C7" s="64">
        <v>6453814</v>
      </c>
      <c r="D7" s="64">
        <v>452969</v>
      </c>
      <c r="E7" s="64">
        <v>7468579</v>
      </c>
    </row>
    <row r="8" spans="1:5" ht="15.75" thickBot="1" x14ac:dyDescent="0.3">
      <c r="A8" s="20" t="s">
        <v>38</v>
      </c>
      <c r="B8" s="91">
        <v>561796</v>
      </c>
      <c r="C8" s="91">
        <v>6453814</v>
      </c>
      <c r="D8" s="91">
        <v>452969</v>
      </c>
      <c r="E8" s="91">
        <v>7468579</v>
      </c>
    </row>
    <row r="9" spans="1:5" x14ac:dyDescent="0.25">
      <c r="A9" s="7" t="s">
        <v>68</v>
      </c>
      <c r="B9" s="22"/>
      <c r="C9" s="22"/>
      <c r="D9" s="22"/>
      <c r="E9" s="22"/>
    </row>
    <row r="10" spans="1:5" ht="15.75" thickBot="1" x14ac:dyDescent="0.3">
      <c r="A10" s="38" t="s">
        <v>172</v>
      </c>
      <c r="B10" s="72">
        <v>-11179</v>
      </c>
      <c r="C10" s="107" t="s">
        <v>63</v>
      </c>
      <c r="D10" s="107" t="s">
        <v>63</v>
      </c>
      <c r="E10" s="72">
        <v>-11179</v>
      </c>
    </row>
    <row r="11" spans="1:5" ht="15.75" thickBot="1" x14ac:dyDescent="0.3">
      <c r="A11" s="20" t="s">
        <v>69</v>
      </c>
      <c r="B11" s="108">
        <v>-11179</v>
      </c>
      <c r="C11" s="109" t="s">
        <v>63</v>
      </c>
      <c r="D11" s="109" t="s">
        <v>63</v>
      </c>
      <c r="E11" s="108">
        <v>-11179</v>
      </c>
    </row>
    <row r="12" spans="1:5" x14ac:dyDescent="0.25">
      <c r="A12" s="20" t="s">
        <v>141</v>
      </c>
      <c r="B12" s="22"/>
      <c r="C12" s="22"/>
      <c r="D12" s="22"/>
      <c r="E12" s="22"/>
    </row>
    <row r="13" spans="1:5" ht="15.75" thickBot="1" x14ac:dyDescent="0.3">
      <c r="A13" s="36" t="s">
        <v>173</v>
      </c>
      <c r="B13" s="88" t="s">
        <v>63</v>
      </c>
      <c r="C13" s="88" t="s">
        <v>63</v>
      </c>
      <c r="D13" s="64">
        <v>17043</v>
      </c>
      <c r="E13" s="64">
        <v>17043</v>
      </c>
    </row>
    <row r="14" spans="1:5" ht="15.75" thickBot="1" x14ac:dyDescent="0.3">
      <c r="A14" s="20" t="s">
        <v>174</v>
      </c>
      <c r="B14" s="95" t="s">
        <v>63</v>
      </c>
      <c r="C14" s="95" t="s">
        <v>63</v>
      </c>
      <c r="D14" s="91">
        <v>17043</v>
      </c>
      <c r="E14" s="91">
        <v>17043</v>
      </c>
    </row>
    <row r="15" spans="1:5" ht="15.75" thickBot="1" x14ac:dyDescent="0.3">
      <c r="A15" s="7" t="s">
        <v>175</v>
      </c>
      <c r="B15" s="97">
        <v>550617</v>
      </c>
      <c r="C15" s="97">
        <v>6453814</v>
      </c>
      <c r="D15" s="97">
        <v>470012</v>
      </c>
      <c r="E15" s="97">
        <v>7474443</v>
      </c>
    </row>
    <row r="16" spans="1:5" ht="23.25" thickBot="1" x14ac:dyDescent="0.3">
      <c r="A16" s="21" t="s">
        <v>109</v>
      </c>
      <c r="B16" s="97">
        <v>550617</v>
      </c>
      <c r="C16" s="97">
        <v>6453814</v>
      </c>
      <c r="D16" s="97">
        <v>470012</v>
      </c>
      <c r="E16" s="97">
        <v>7474443</v>
      </c>
    </row>
    <row r="17" spans="1:1" x14ac:dyDescent="0.25">
      <c r="A17" s="59" t="s">
        <v>137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1"/>
  <sheetViews>
    <sheetView zoomScaleNormal="100" workbookViewId="0">
      <selection sqref="A1:XFD1048576"/>
    </sheetView>
  </sheetViews>
  <sheetFormatPr defaultColWidth="8.85546875" defaultRowHeight="15" x14ac:dyDescent="0.25"/>
  <cols>
    <col min="1" max="1" width="40.7109375" style="5" customWidth="1"/>
    <col min="2" max="16384" width="8.85546875" style="5"/>
  </cols>
  <sheetData>
    <row r="1" spans="1:6" ht="39" thickBot="1" x14ac:dyDescent="0.3">
      <c r="A1" s="57" t="s">
        <v>110</v>
      </c>
      <c r="B1" s="57"/>
      <c r="C1" s="57"/>
      <c r="D1" s="57"/>
      <c r="E1" s="57"/>
      <c r="F1" s="57"/>
    </row>
    <row r="2" spans="1:6" ht="33.75" x14ac:dyDescent="0.25">
      <c r="A2" s="75"/>
      <c r="B2" s="16" t="s">
        <v>83</v>
      </c>
      <c r="C2" s="25" t="s">
        <v>122</v>
      </c>
      <c r="D2" s="16" t="s">
        <v>79</v>
      </c>
      <c r="E2" s="16" t="s">
        <v>80</v>
      </c>
      <c r="F2" s="16" t="s">
        <v>126</v>
      </c>
    </row>
    <row r="3" spans="1:6" x14ac:dyDescent="0.25">
      <c r="A3" s="76"/>
      <c r="B3" s="17" t="s">
        <v>0</v>
      </c>
      <c r="C3" s="14" t="s">
        <v>0</v>
      </c>
      <c r="D3" s="17" t="s">
        <v>0</v>
      </c>
      <c r="E3" s="17" t="s">
        <v>0</v>
      </c>
      <c r="F3" s="17" t="s">
        <v>0</v>
      </c>
    </row>
    <row r="4" spans="1:6" ht="15.75" thickBot="1" x14ac:dyDescent="0.3">
      <c r="A4" s="76"/>
      <c r="B4" s="19"/>
      <c r="C4" s="15"/>
      <c r="D4" s="19"/>
      <c r="E4" s="19"/>
      <c r="F4" s="19"/>
    </row>
    <row r="5" spans="1:6" x14ac:dyDescent="0.25">
      <c r="A5" s="7" t="s">
        <v>39</v>
      </c>
      <c r="B5" s="22"/>
      <c r="C5" s="23"/>
      <c r="D5" s="22"/>
      <c r="E5" s="22"/>
      <c r="F5" s="22"/>
    </row>
    <row r="6" spans="1:6" x14ac:dyDescent="0.25">
      <c r="A6" s="7" t="s">
        <v>40</v>
      </c>
      <c r="B6" s="22"/>
      <c r="C6" s="23"/>
      <c r="D6" s="22"/>
      <c r="E6" s="22"/>
      <c r="F6" s="22"/>
    </row>
    <row r="7" spans="1:6" x14ac:dyDescent="0.25">
      <c r="A7" s="36" t="s">
        <v>41</v>
      </c>
      <c r="B7" s="64">
        <v>49925</v>
      </c>
      <c r="C7" s="42">
        <v>48045</v>
      </c>
      <c r="D7" s="64">
        <v>46473</v>
      </c>
      <c r="E7" s="64">
        <v>46944</v>
      </c>
      <c r="F7" s="64">
        <v>47242</v>
      </c>
    </row>
    <row r="8" spans="1:6" x14ac:dyDescent="0.25">
      <c r="A8" s="36" t="s">
        <v>42</v>
      </c>
      <c r="B8" s="64">
        <v>4291</v>
      </c>
      <c r="C8" s="42">
        <v>7038</v>
      </c>
      <c r="D8" s="64">
        <v>11511</v>
      </c>
      <c r="E8" s="64">
        <v>14821</v>
      </c>
      <c r="F8" s="64">
        <v>15038</v>
      </c>
    </row>
    <row r="9" spans="1:6" x14ac:dyDescent="0.25">
      <c r="A9" s="36" t="s">
        <v>91</v>
      </c>
      <c r="B9" s="88">
        <v>727</v>
      </c>
      <c r="C9" s="48">
        <v>732</v>
      </c>
      <c r="D9" s="88">
        <v>750</v>
      </c>
      <c r="E9" s="88">
        <v>750</v>
      </c>
      <c r="F9" s="88">
        <v>750</v>
      </c>
    </row>
    <row r="10" spans="1:6" x14ac:dyDescent="0.25">
      <c r="A10" s="36" t="s">
        <v>157</v>
      </c>
      <c r="B10" s="88">
        <v>854</v>
      </c>
      <c r="C10" s="48">
        <v>489</v>
      </c>
      <c r="D10" s="88">
        <v>489</v>
      </c>
      <c r="E10" s="88">
        <v>489</v>
      </c>
      <c r="F10" s="88">
        <v>489</v>
      </c>
    </row>
    <row r="11" spans="1:6" x14ac:dyDescent="0.25">
      <c r="A11" s="36" t="s">
        <v>142</v>
      </c>
      <c r="B11" s="64">
        <v>3413</v>
      </c>
      <c r="C11" s="42">
        <v>1203</v>
      </c>
      <c r="D11" s="88">
        <v>943</v>
      </c>
      <c r="E11" s="64">
        <v>1125</v>
      </c>
      <c r="F11" s="64">
        <v>1170</v>
      </c>
    </row>
    <row r="12" spans="1:6" ht="15.75" thickBot="1" x14ac:dyDescent="0.3">
      <c r="A12" s="36" t="s">
        <v>111</v>
      </c>
      <c r="B12" s="64">
        <v>6919</v>
      </c>
      <c r="C12" s="42">
        <v>8219</v>
      </c>
      <c r="D12" s="64">
        <v>9751</v>
      </c>
      <c r="E12" s="64">
        <v>10317</v>
      </c>
      <c r="F12" s="64">
        <v>10395</v>
      </c>
    </row>
    <row r="13" spans="1:6" ht="15.75" thickBot="1" x14ac:dyDescent="0.3">
      <c r="A13" s="20" t="s">
        <v>43</v>
      </c>
      <c r="B13" s="91">
        <v>66129</v>
      </c>
      <c r="C13" s="92">
        <v>65726</v>
      </c>
      <c r="D13" s="91">
        <v>69917</v>
      </c>
      <c r="E13" s="91">
        <v>74446</v>
      </c>
      <c r="F13" s="91">
        <v>75084</v>
      </c>
    </row>
    <row r="14" spans="1:6" x14ac:dyDescent="0.25">
      <c r="A14" s="7" t="s">
        <v>44</v>
      </c>
      <c r="B14" s="22"/>
      <c r="C14" s="23"/>
      <c r="D14" s="22"/>
      <c r="E14" s="22"/>
      <c r="F14" s="22"/>
    </row>
    <row r="15" spans="1:6" x14ac:dyDescent="0.25">
      <c r="A15" s="36" t="s">
        <v>45</v>
      </c>
      <c r="B15" s="64">
        <v>24998</v>
      </c>
      <c r="C15" s="42">
        <v>25830</v>
      </c>
      <c r="D15" s="64">
        <v>26053</v>
      </c>
      <c r="E15" s="64">
        <v>26645</v>
      </c>
      <c r="F15" s="64">
        <v>27176</v>
      </c>
    </row>
    <row r="16" spans="1:6" x14ac:dyDescent="0.25">
      <c r="A16" s="36" t="s">
        <v>9</v>
      </c>
      <c r="B16" s="64">
        <v>29017</v>
      </c>
      <c r="C16" s="42">
        <v>28304</v>
      </c>
      <c r="D16" s="64">
        <v>30606</v>
      </c>
      <c r="E16" s="64">
        <v>34521</v>
      </c>
      <c r="F16" s="64">
        <v>35263</v>
      </c>
    </row>
    <row r="17" spans="1:6" ht="15.75" thickBot="1" x14ac:dyDescent="0.3">
      <c r="A17" s="36" t="s">
        <v>1</v>
      </c>
      <c r="B17" s="88">
        <v>173</v>
      </c>
      <c r="C17" s="48">
        <v>77</v>
      </c>
      <c r="D17" s="88" t="s">
        <v>63</v>
      </c>
      <c r="E17" s="88" t="s">
        <v>63</v>
      </c>
      <c r="F17" s="88" t="s">
        <v>63</v>
      </c>
    </row>
    <row r="18" spans="1:6" ht="15.75" thickBot="1" x14ac:dyDescent="0.3">
      <c r="A18" s="20" t="s">
        <v>46</v>
      </c>
      <c r="B18" s="110">
        <v>54188</v>
      </c>
      <c r="C18" s="111">
        <v>54211</v>
      </c>
      <c r="D18" s="110">
        <v>56659</v>
      </c>
      <c r="E18" s="110">
        <v>61166</v>
      </c>
      <c r="F18" s="110">
        <v>62439</v>
      </c>
    </row>
    <row r="19" spans="1:6" ht="15.75" thickBot="1" x14ac:dyDescent="0.3">
      <c r="A19" s="7" t="s">
        <v>176</v>
      </c>
      <c r="B19" s="67">
        <v>11941</v>
      </c>
      <c r="C19" s="49">
        <v>11515</v>
      </c>
      <c r="D19" s="67">
        <v>13258</v>
      </c>
      <c r="E19" s="67">
        <v>13280</v>
      </c>
      <c r="F19" s="67">
        <v>12645</v>
      </c>
    </row>
    <row r="20" spans="1:6" x14ac:dyDescent="0.25">
      <c r="A20" s="7" t="s">
        <v>47</v>
      </c>
      <c r="B20" s="22"/>
      <c r="C20" s="23"/>
      <c r="D20" s="22"/>
      <c r="E20" s="22"/>
      <c r="F20" s="22"/>
    </row>
    <row r="21" spans="1:6" x14ac:dyDescent="0.25">
      <c r="A21" s="7" t="s">
        <v>40</v>
      </c>
      <c r="B21" s="22"/>
      <c r="C21" s="23"/>
      <c r="D21" s="22"/>
      <c r="E21" s="22"/>
      <c r="F21" s="22"/>
    </row>
    <row r="22" spans="1:6" ht="15.75" thickBot="1" x14ac:dyDescent="0.3">
      <c r="A22" s="36" t="s">
        <v>112</v>
      </c>
      <c r="B22" s="64">
        <v>41297</v>
      </c>
      <c r="C22" s="42">
        <v>80000</v>
      </c>
      <c r="D22" s="64">
        <v>80000</v>
      </c>
      <c r="E22" s="64">
        <v>80000</v>
      </c>
      <c r="F22" s="64">
        <v>80000</v>
      </c>
    </row>
    <row r="23" spans="1:6" ht="15.75" thickBot="1" x14ac:dyDescent="0.3">
      <c r="A23" s="20" t="s">
        <v>43</v>
      </c>
      <c r="B23" s="91">
        <v>41297</v>
      </c>
      <c r="C23" s="92">
        <v>80000</v>
      </c>
      <c r="D23" s="91">
        <v>80000</v>
      </c>
      <c r="E23" s="91">
        <v>80000</v>
      </c>
      <c r="F23" s="91">
        <v>80000</v>
      </c>
    </row>
    <row r="24" spans="1:6" x14ac:dyDescent="0.25">
      <c r="A24" s="7" t="s">
        <v>44</v>
      </c>
      <c r="B24" s="22"/>
      <c r="C24" s="23"/>
      <c r="D24" s="22"/>
      <c r="E24" s="22"/>
      <c r="F24" s="22"/>
    </row>
    <row r="25" spans="1:6" ht="22.5" x14ac:dyDescent="0.25">
      <c r="A25" s="36" t="s">
        <v>177</v>
      </c>
      <c r="B25" s="64">
        <v>25037</v>
      </c>
      <c r="C25" s="42">
        <v>51231</v>
      </c>
      <c r="D25" s="64">
        <v>50207</v>
      </c>
      <c r="E25" s="64">
        <v>44347</v>
      </c>
      <c r="F25" s="64">
        <v>36562</v>
      </c>
    </row>
    <row r="26" spans="1:6" ht="15.75" thickBot="1" x14ac:dyDescent="0.3">
      <c r="A26" s="36" t="s">
        <v>112</v>
      </c>
      <c r="B26" s="64">
        <v>52245</v>
      </c>
      <c r="C26" s="42">
        <v>116644</v>
      </c>
      <c r="D26" s="64">
        <v>60573</v>
      </c>
      <c r="E26" s="64">
        <v>66735</v>
      </c>
      <c r="F26" s="64">
        <v>74080</v>
      </c>
    </row>
    <row r="27" spans="1:6" ht="15.75" thickBot="1" x14ac:dyDescent="0.3">
      <c r="A27" s="20" t="s">
        <v>46</v>
      </c>
      <c r="B27" s="91">
        <v>77282</v>
      </c>
      <c r="C27" s="92">
        <v>167875</v>
      </c>
      <c r="D27" s="91">
        <v>110780</v>
      </c>
      <c r="E27" s="91">
        <v>111082</v>
      </c>
      <c r="F27" s="91">
        <v>110642</v>
      </c>
    </row>
    <row r="28" spans="1:6" ht="15.75" thickBot="1" x14ac:dyDescent="0.3">
      <c r="A28" s="7" t="s">
        <v>178</v>
      </c>
      <c r="B28" s="97">
        <v>-35985</v>
      </c>
      <c r="C28" s="46">
        <v>-87875</v>
      </c>
      <c r="D28" s="97">
        <v>-30780</v>
      </c>
      <c r="E28" s="97">
        <v>-31082</v>
      </c>
      <c r="F28" s="97">
        <v>-30642</v>
      </c>
    </row>
    <row r="29" spans="1:6" x14ac:dyDescent="0.25">
      <c r="A29" s="7" t="s">
        <v>72</v>
      </c>
      <c r="B29" s="22"/>
      <c r="C29" s="23"/>
      <c r="D29" s="22"/>
      <c r="E29" s="22"/>
      <c r="F29" s="22"/>
    </row>
    <row r="30" spans="1:6" x14ac:dyDescent="0.25">
      <c r="A30" s="7" t="s">
        <v>40</v>
      </c>
      <c r="B30" s="22"/>
      <c r="C30" s="23"/>
      <c r="D30" s="22"/>
      <c r="E30" s="22"/>
      <c r="F30" s="22"/>
    </row>
    <row r="31" spans="1:6" x14ac:dyDescent="0.25">
      <c r="A31" s="36" t="s">
        <v>179</v>
      </c>
      <c r="B31" s="64">
        <v>16827</v>
      </c>
      <c r="C31" s="42">
        <v>17043</v>
      </c>
      <c r="D31" s="64">
        <v>17784</v>
      </c>
      <c r="E31" s="64">
        <v>18064</v>
      </c>
      <c r="F31" s="64">
        <v>18259</v>
      </c>
    </row>
    <row r="32" spans="1:6" ht="15.75" thickBot="1" x14ac:dyDescent="0.3">
      <c r="A32" s="36" t="s">
        <v>180</v>
      </c>
      <c r="B32" s="64">
        <v>40988</v>
      </c>
      <c r="C32" s="48" t="s">
        <v>63</v>
      </c>
      <c r="D32" s="88" t="s">
        <v>63</v>
      </c>
      <c r="E32" s="88" t="s">
        <v>63</v>
      </c>
      <c r="F32" s="88" t="s">
        <v>63</v>
      </c>
    </row>
    <row r="33" spans="1:6" ht="15.75" thickBot="1" x14ac:dyDescent="0.3">
      <c r="A33" s="20" t="s">
        <v>43</v>
      </c>
      <c r="B33" s="91">
        <v>57815</v>
      </c>
      <c r="C33" s="92">
        <v>17043</v>
      </c>
      <c r="D33" s="91">
        <v>17784</v>
      </c>
      <c r="E33" s="91">
        <v>18064</v>
      </c>
      <c r="F33" s="91">
        <v>18259</v>
      </c>
    </row>
    <row r="34" spans="1:6" x14ac:dyDescent="0.25">
      <c r="A34" s="7" t="s">
        <v>44</v>
      </c>
      <c r="B34" s="22"/>
      <c r="C34" s="23"/>
      <c r="D34" s="22"/>
      <c r="E34" s="22"/>
      <c r="F34" s="22"/>
    </row>
    <row r="35" spans="1:6" ht="15.75" thickBot="1" x14ac:dyDescent="0.3">
      <c r="A35" s="36" t="s">
        <v>113</v>
      </c>
      <c r="B35" s="88">
        <v>288</v>
      </c>
      <c r="C35" s="48">
        <v>273</v>
      </c>
      <c r="D35" s="88">
        <v>262</v>
      </c>
      <c r="E35" s="88">
        <v>262</v>
      </c>
      <c r="F35" s="88">
        <v>262</v>
      </c>
    </row>
    <row r="36" spans="1:6" ht="15.75" thickBot="1" x14ac:dyDescent="0.3">
      <c r="A36" s="20" t="s">
        <v>46</v>
      </c>
      <c r="B36" s="95">
        <v>288</v>
      </c>
      <c r="C36" s="96">
        <v>273</v>
      </c>
      <c r="D36" s="95">
        <v>262</v>
      </c>
      <c r="E36" s="95">
        <v>262</v>
      </c>
      <c r="F36" s="95">
        <v>262</v>
      </c>
    </row>
    <row r="37" spans="1:6" ht="15.75" thickBot="1" x14ac:dyDescent="0.3">
      <c r="A37" s="7" t="s">
        <v>181</v>
      </c>
      <c r="B37" s="93">
        <v>57527</v>
      </c>
      <c r="C37" s="94">
        <v>16770</v>
      </c>
      <c r="D37" s="93">
        <v>17522</v>
      </c>
      <c r="E37" s="93">
        <v>17802</v>
      </c>
      <c r="F37" s="93">
        <v>17997</v>
      </c>
    </row>
    <row r="38" spans="1:6" ht="15.75" thickBot="1" x14ac:dyDescent="0.3">
      <c r="A38" s="7" t="s">
        <v>182</v>
      </c>
      <c r="B38" s="93">
        <v>33483</v>
      </c>
      <c r="C38" s="94">
        <v>-59590</v>
      </c>
      <c r="D38" s="112" t="s">
        <v>63</v>
      </c>
      <c r="E38" s="112" t="s">
        <v>63</v>
      </c>
      <c r="F38" s="112" t="s">
        <v>63</v>
      </c>
    </row>
    <row r="39" spans="1:6" ht="15.75" thickBot="1" x14ac:dyDescent="0.3">
      <c r="A39" s="36" t="s">
        <v>183</v>
      </c>
      <c r="B39" s="64">
        <v>56107</v>
      </c>
      <c r="C39" s="42">
        <v>89590</v>
      </c>
      <c r="D39" s="64">
        <v>30000</v>
      </c>
      <c r="E39" s="64">
        <v>30000</v>
      </c>
      <c r="F39" s="64">
        <v>30000</v>
      </c>
    </row>
    <row r="40" spans="1:6" ht="15.75" thickBot="1" x14ac:dyDescent="0.3">
      <c r="A40" s="37" t="s">
        <v>184</v>
      </c>
      <c r="B40" s="113">
        <v>89590</v>
      </c>
      <c r="C40" s="114">
        <v>30000</v>
      </c>
      <c r="D40" s="113">
        <v>30000</v>
      </c>
      <c r="E40" s="113">
        <v>30000</v>
      </c>
      <c r="F40" s="113">
        <v>30000</v>
      </c>
    </row>
    <row r="41" spans="1:6" x14ac:dyDescent="0.25">
      <c r="A41" s="59" t="s">
        <v>137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1"/>
  <sheetViews>
    <sheetView workbookViewId="0">
      <selection activeCell="B26" sqref="B26"/>
    </sheetView>
  </sheetViews>
  <sheetFormatPr defaultRowHeight="15" x14ac:dyDescent="0.25"/>
  <cols>
    <col min="1" max="1" width="40.7109375" style="18" customWidth="1"/>
    <col min="2" max="16384" width="9.140625" style="18"/>
  </cols>
  <sheetData>
    <row r="1" spans="1:6" ht="26.25" thickBot="1" x14ac:dyDescent="0.3">
      <c r="A1" s="57" t="s">
        <v>48</v>
      </c>
      <c r="B1" s="57"/>
      <c r="C1" s="57"/>
      <c r="D1" s="57"/>
      <c r="E1" s="57"/>
      <c r="F1" s="57"/>
    </row>
    <row r="2" spans="1:6" ht="33.75" x14ac:dyDescent="0.25">
      <c r="A2" s="75"/>
      <c r="B2" s="16" t="s">
        <v>83</v>
      </c>
      <c r="C2" s="25" t="s">
        <v>122</v>
      </c>
      <c r="D2" s="16" t="s">
        <v>79</v>
      </c>
      <c r="E2" s="16" t="s">
        <v>80</v>
      </c>
      <c r="F2" s="16" t="s">
        <v>123</v>
      </c>
    </row>
    <row r="3" spans="1:6" x14ac:dyDescent="0.25">
      <c r="A3" s="76"/>
      <c r="B3" s="17" t="s">
        <v>0</v>
      </c>
      <c r="C3" s="29" t="s">
        <v>0</v>
      </c>
      <c r="D3" s="17" t="s">
        <v>0</v>
      </c>
      <c r="E3" s="17" t="s">
        <v>0</v>
      </c>
      <c r="F3" s="17" t="s">
        <v>0</v>
      </c>
    </row>
    <row r="4" spans="1:6" ht="15.75" thickBot="1" x14ac:dyDescent="0.3">
      <c r="A4" s="76"/>
      <c r="B4" s="19"/>
      <c r="C4" s="15"/>
      <c r="D4" s="19"/>
      <c r="E4" s="19"/>
      <c r="F4" s="19"/>
    </row>
    <row r="5" spans="1:6" x14ac:dyDescent="0.25">
      <c r="A5" s="1" t="s">
        <v>143</v>
      </c>
      <c r="B5" s="22"/>
      <c r="C5" s="23"/>
      <c r="D5" s="22"/>
      <c r="E5" s="22"/>
      <c r="F5" s="22"/>
    </row>
    <row r="6" spans="1:6" ht="15.75" thickBot="1" x14ac:dyDescent="0.3">
      <c r="A6" s="38" t="s">
        <v>144</v>
      </c>
      <c r="B6" s="66">
        <v>57815</v>
      </c>
      <c r="C6" s="65">
        <v>17043</v>
      </c>
      <c r="D6" s="66">
        <v>17784</v>
      </c>
      <c r="E6" s="66">
        <v>18064</v>
      </c>
      <c r="F6" s="66">
        <v>18259</v>
      </c>
    </row>
    <row r="7" spans="1:6" ht="15.75" thickBot="1" x14ac:dyDescent="0.3">
      <c r="A7" s="1" t="s">
        <v>145</v>
      </c>
      <c r="B7" s="13">
        <v>57815</v>
      </c>
      <c r="C7" s="35">
        <v>17043</v>
      </c>
      <c r="D7" s="13">
        <v>17784</v>
      </c>
      <c r="E7" s="13">
        <v>18064</v>
      </c>
      <c r="F7" s="13">
        <v>18259</v>
      </c>
    </row>
    <row r="8" spans="1:6" x14ac:dyDescent="0.25">
      <c r="A8" s="1" t="s">
        <v>146</v>
      </c>
      <c r="B8" s="22"/>
      <c r="C8" s="23"/>
      <c r="D8" s="22"/>
      <c r="E8" s="22"/>
      <c r="F8" s="22"/>
    </row>
    <row r="9" spans="1:6" ht="15.75" thickBot="1" x14ac:dyDescent="0.3">
      <c r="A9" s="38" t="s">
        <v>147</v>
      </c>
      <c r="B9" s="66">
        <v>57815</v>
      </c>
      <c r="C9" s="65">
        <v>17043</v>
      </c>
      <c r="D9" s="66">
        <v>17784</v>
      </c>
      <c r="E9" s="66">
        <v>18064</v>
      </c>
      <c r="F9" s="66">
        <v>18259</v>
      </c>
    </row>
    <row r="10" spans="1:6" ht="15.75" thickBot="1" x14ac:dyDescent="0.3">
      <c r="A10" s="1" t="s">
        <v>148</v>
      </c>
      <c r="B10" s="13">
        <v>57815</v>
      </c>
      <c r="C10" s="35">
        <v>17043</v>
      </c>
      <c r="D10" s="13">
        <v>17784</v>
      </c>
      <c r="E10" s="13">
        <v>18064</v>
      </c>
      <c r="F10" s="13">
        <v>18259</v>
      </c>
    </row>
    <row r="11" spans="1:6" x14ac:dyDescent="0.25">
      <c r="A11" s="1" t="s">
        <v>62</v>
      </c>
      <c r="B11" s="22"/>
      <c r="C11" s="23"/>
      <c r="D11" s="22"/>
      <c r="E11" s="22"/>
      <c r="F11" s="22"/>
    </row>
    <row r="12" spans="1:6" x14ac:dyDescent="0.25">
      <c r="A12" s="38" t="s">
        <v>149</v>
      </c>
      <c r="B12" s="66">
        <v>20667</v>
      </c>
      <c r="C12" s="65">
        <v>35365</v>
      </c>
      <c r="D12" s="66">
        <v>34364</v>
      </c>
      <c r="E12" s="66">
        <v>30253</v>
      </c>
      <c r="F12" s="66">
        <v>24243</v>
      </c>
    </row>
    <row r="13" spans="1:6" ht="15.75" thickBot="1" x14ac:dyDescent="0.3">
      <c r="A13" s="38" t="s">
        <v>150</v>
      </c>
      <c r="B13" s="66">
        <v>6113</v>
      </c>
      <c r="C13" s="65">
        <v>20866</v>
      </c>
      <c r="D13" s="66">
        <v>20843</v>
      </c>
      <c r="E13" s="66">
        <v>19095</v>
      </c>
      <c r="F13" s="66">
        <v>17318</v>
      </c>
    </row>
    <row r="14" spans="1:6" ht="15.75" thickBot="1" x14ac:dyDescent="0.3">
      <c r="A14" s="1" t="s">
        <v>81</v>
      </c>
      <c r="B14" s="13">
        <v>26780</v>
      </c>
      <c r="C14" s="35">
        <v>56231</v>
      </c>
      <c r="D14" s="13">
        <v>55207</v>
      </c>
      <c r="E14" s="13">
        <v>49348</v>
      </c>
      <c r="F14" s="13">
        <v>41561</v>
      </c>
    </row>
    <row r="15" spans="1:6" ht="22.5" x14ac:dyDescent="0.25">
      <c r="A15" s="1" t="s">
        <v>61</v>
      </c>
      <c r="B15" s="22"/>
      <c r="C15" s="23"/>
      <c r="D15" s="22"/>
      <c r="E15" s="22"/>
      <c r="F15" s="22"/>
    </row>
    <row r="16" spans="1:6" x14ac:dyDescent="0.25">
      <c r="A16" s="38" t="s">
        <v>49</v>
      </c>
      <c r="B16" s="66">
        <v>26780</v>
      </c>
      <c r="C16" s="65">
        <v>56231</v>
      </c>
      <c r="D16" s="66">
        <v>55207</v>
      </c>
      <c r="E16" s="66">
        <v>49348</v>
      </c>
      <c r="F16" s="66">
        <v>41561</v>
      </c>
    </row>
    <row r="17" spans="1:6" ht="15.75" thickBot="1" x14ac:dyDescent="0.3">
      <c r="A17" s="38" t="s">
        <v>185</v>
      </c>
      <c r="B17" s="66">
        <v>-1743</v>
      </c>
      <c r="C17" s="65">
        <v>-5000</v>
      </c>
      <c r="D17" s="66">
        <v>-5000</v>
      </c>
      <c r="E17" s="66">
        <v>-5000</v>
      </c>
      <c r="F17" s="66">
        <v>-5000</v>
      </c>
    </row>
    <row r="18" spans="1:6" ht="15.75" thickBot="1" x14ac:dyDescent="0.3">
      <c r="A18" s="2" t="s">
        <v>50</v>
      </c>
      <c r="B18" s="13">
        <v>25037</v>
      </c>
      <c r="C18" s="35">
        <v>51231</v>
      </c>
      <c r="D18" s="13">
        <v>50207</v>
      </c>
      <c r="E18" s="13">
        <v>44348</v>
      </c>
      <c r="F18" s="13">
        <v>36561</v>
      </c>
    </row>
    <row r="19" spans="1:6" x14ac:dyDescent="0.25">
      <c r="A19" s="115" t="s">
        <v>15</v>
      </c>
    </row>
    <row r="20" spans="1:6" ht="45" x14ac:dyDescent="0.25">
      <c r="A20" s="59" t="s">
        <v>186</v>
      </c>
      <c r="B20" s="59"/>
      <c r="C20" s="59"/>
      <c r="D20" s="59"/>
      <c r="E20" s="59"/>
      <c r="F20" s="59"/>
    </row>
    <row r="21" spans="1:6" ht="33.75" x14ac:dyDescent="0.25">
      <c r="A21" s="59" t="s">
        <v>187</v>
      </c>
      <c r="B21" s="59"/>
      <c r="C21" s="59"/>
      <c r="D21" s="59"/>
      <c r="E21" s="59"/>
      <c r="F21" s="5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7"/>
  <sheetViews>
    <sheetView topLeftCell="A13" workbookViewId="0">
      <selection activeCell="A10" sqref="A10"/>
    </sheetView>
  </sheetViews>
  <sheetFormatPr defaultColWidth="8.85546875" defaultRowHeight="15" x14ac:dyDescent="0.25"/>
  <cols>
    <col min="1" max="1" width="40.7109375" style="5" customWidth="1"/>
    <col min="2" max="6" width="8.85546875" style="5"/>
    <col min="7" max="7" width="9.42578125" style="5" bestFit="1" customWidth="1"/>
    <col min="8" max="16384" width="8.85546875" style="5"/>
  </cols>
  <sheetData>
    <row r="1" spans="1:7" ht="26.25" thickBot="1" x14ac:dyDescent="0.3">
      <c r="A1" s="57" t="s">
        <v>114</v>
      </c>
      <c r="B1" s="57"/>
      <c r="C1" s="57"/>
      <c r="D1" s="57"/>
      <c r="E1" s="57"/>
      <c r="F1" s="57"/>
      <c r="G1" s="57"/>
    </row>
    <row r="2" spans="1:7" ht="23.25" thickBot="1" x14ac:dyDescent="0.3">
      <c r="A2" s="116"/>
      <c r="B2" s="117" t="s">
        <v>82</v>
      </c>
      <c r="C2" s="117"/>
      <c r="D2" s="117"/>
      <c r="E2" s="117"/>
      <c r="F2" s="117"/>
      <c r="G2" s="117"/>
    </row>
    <row r="3" spans="1:7" ht="45" x14ac:dyDescent="0.25">
      <c r="A3" s="74"/>
      <c r="B3" s="33" t="s">
        <v>77</v>
      </c>
      <c r="C3" s="33" t="s">
        <v>51</v>
      </c>
      <c r="D3" s="17" t="s">
        <v>127</v>
      </c>
      <c r="E3" s="17" t="s">
        <v>151</v>
      </c>
      <c r="F3" s="17" t="s">
        <v>128</v>
      </c>
      <c r="G3" s="33" t="s">
        <v>5</v>
      </c>
    </row>
    <row r="4" spans="1:7" x14ac:dyDescent="0.25">
      <c r="A4" s="74"/>
      <c r="B4" s="17" t="s">
        <v>0</v>
      </c>
      <c r="C4" s="17" t="s">
        <v>0</v>
      </c>
      <c r="D4" s="17" t="s">
        <v>0</v>
      </c>
      <c r="E4" s="17" t="s">
        <v>0</v>
      </c>
      <c r="F4" s="17" t="s">
        <v>0</v>
      </c>
      <c r="G4" s="17" t="s">
        <v>0</v>
      </c>
    </row>
    <row r="5" spans="1:7" ht="15.75" thickBot="1" x14ac:dyDescent="0.3">
      <c r="A5" s="74"/>
      <c r="B5" s="3"/>
      <c r="C5" s="3"/>
      <c r="D5" s="3"/>
      <c r="E5" s="3"/>
      <c r="F5" s="24"/>
      <c r="G5" s="3"/>
    </row>
    <row r="6" spans="1:7" x14ac:dyDescent="0.25">
      <c r="A6" s="1" t="s">
        <v>115</v>
      </c>
      <c r="B6" s="22"/>
      <c r="C6" s="22"/>
      <c r="D6" s="22"/>
      <c r="E6" s="22"/>
      <c r="F6" s="22"/>
      <c r="G6" s="22"/>
    </row>
    <row r="7" spans="1:7" x14ac:dyDescent="0.25">
      <c r="A7" s="38" t="s">
        <v>116</v>
      </c>
      <c r="B7" s="118">
        <v>26175</v>
      </c>
      <c r="C7" s="118">
        <v>443122</v>
      </c>
      <c r="D7" s="118">
        <v>7561</v>
      </c>
      <c r="E7" s="118">
        <v>6857307</v>
      </c>
      <c r="F7" s="118">
        <v>2330</v>
      </c>
      <c r="G7" s="118">
        <v>7336495</v>
      </c>
    </row>
    <row r="8" spans="1:7" x14ac:dyDescent="0.25">
      <c r="A8" s="38" t="s">
        <v>66</v>
      </c>
      <c r="B8" s="119" t="s">
        <v>63</v>
      </c>
      <c r="C8" s="118">
        <v>1052</v>
      </c>
      <c r="D8" s="119">
        <v>76</v>
      </c>
      <c r="E8" s="119" t="s">
        <v>63</v>
      </c>
      <c r="F8" s="119" t="s">
        <v>63</v>
      </c>
      <c r="G8" s="118">
        <v>1128</v>
      </c>
    </row>
    <row r="9" spans="1:7" x14ac:dyDescent="0.25">
      <c r="A9" s="38" t="s">
        <v>117</v>
      </c>
      <c r="B9" s="119" t="s">
        <v>63</v>
      </c>
      <c r="C9" s="119">
        <v>-268</v>
      </c>
      <c r="D9" s="118">
        <v>-1389</v>
      </c>
      <c r="E9" s="119">
        <v>-6</v>
      </c>
      <c r="F9" s="119">
        <v>-892</v>
      </c>
      <c r="G9" s="118">
        <v>-2555</v>
      </c>
    </row>
    <row r="10" spans="1:7" ht="23.25" thickBot="1" x14ac:dyDescent="0.3">
      <c r="A10" s="38" t="s">
        <v>118</v>
      </c>
      <c r="B10" s="119" t="s">
        <v>63</v>
      </c>
      <c r="C10" s="119">
        <v>-752</v>
      </c>
      <c r="D10" s="119">
        <v>-59</v>
      </c>
      <c r="E10" s="119" t="s">
        <v>63</v>
      </c>
      <c r="F10" s="119" t="s">
        <v>63</v>
      </c>
      <c r="G10" s="119">
        <v>-811</v>
      </c>
    </row>
    <row r="11" spans="1:7" ht="15.75" thickBot="1" x14ac:dyDescent="0.3">
      <c r="A11" s="1" t="s">
        <v>52</v>
      </c>
      <c r="B11" s="120">
        <v>26175</v>
      </c>
      <c r="C11" s="120">
        <v>443154</v>
      </c>
      <c r="D11" s="120">
        <v>6189</v>
      </c>
      <c r="E11" s="120">
        <v>6857301</v>
      </c>
      <c r="F11" s="120">
        <v>1438</v>
      </c>
      <c r="G11" s="120">
        <v>7334257</v>
      </c>
    </row>
    <row r="12" spans="1:7" x14ac:dyDescent="0.25">
      <c r="A12" s="1" t="s">
        <v>53</v>
      </c>
      <c r="B12" s="22"/>
      <c r="C12" s="22"/>
      <c r="D12" s="22"/>
      <c r="E12" s="22"/>
      <c r="F12" s="22"/>
      <c r="G12" s="22"/>
    </row>
    <row r="13" spans="1:7" ht="22.5" x14ac:dyDescent="0.25">
      <c r="A13" s="1" t="s">
        <v>119</v>
      </c>
      <c r="B13" s="22"/>
      <c r="C13" s="22"/>
      <c r="D13" s="22"/>
      <c r="E13" s="22"/>
      <c r="F13" s="22"/>
      <c r="G13" s="22"/>
    </row>
    <row r="14" spans="1:7" x14ac:dyDescent="0.25">
      <c r="A14" s="38" t="s">
        <v>188</v>
      </c>
      <c r="B14" s="119" t="s">
        <v>63</v>
      </c>
      <c r="C14" s="118">
        <v>18322</v>
      </c>
      <c r="D14" s="119" t="s">
        <v>63</v>
      </c>
      <c r="E14" s="118">
        <v>17043</v>
      </c>
      <c r="F14" s="119" t="s">
        <v>63</v>
      </c>
      <c r="G14" s="118">
        <v>35365</v>
      </c>
    </row>
    <row r="15" spans="1:7" x14ac:dyDescent="0.25">
      <c r="A15" s="1" t="s">
        <v>54</v>
      </c>
      <c r="B15" s="119" t="s">
        <v>63</v>
      </c>
      <c r="C15" s="118">
        <v>7889</v>
      </c>
      <c r="D15" s="118">
        <v>3836</v>
      </c>
      <c r="E15" s="119" t="s">
        <v>63</v>
      </c>
      <c r="F15" s="118">
        <v>1641</v>
      </c>
      <c r="G15" s="118">
        <v>13366</v>
      </c>
    </row>
    <row r="16" spans="1:7" x14ac:dyDescent="0.25">
      <c r="A16" s="1" t="s">
        <v>55</v>
      </c>
      <c r="B16" s="119" t="s">
        <v>63</v>
      </c>
      <c r="C16" s="119">
        <v>149</v>
      </c>
      <c r="D16" s="119" t="s">
        <v>63</v>
      </c>
      <c r="E16" s="119" t="s">
        <v>63</v>
      </c>
      <c r="F16" s="119" t="s">
        <v>63</v>
      </c>
      <c r="G16" s="119">
        <v>149</v>
      </c>
    </row>
    <row r="17" spans="1:7" x14ac:dyDescent="0.25">
      <c r="A17" s="38" t="s">
        <v>56</v>
      </c>
      <c r="B17" s="119" t="s">
        <v>63</v>
      </c>
      <c r="C17" s="119" t="s">
        <v>63</v>
      </c>
      <c r="D17" s="119" t="s">
        <v>63</v>
      </c>
      <c r="E17" s="118">
        <v>2500</v>
      </c>
      <c r="F17" s="119" t="s">
        <v>63</v>
      </c>
      <c r="G17" s="118">
        <v>2500</v>
      </c>
    </row>
    <row r="18" spans="1:7" ht="15.75" thickBot="1" x14ac:dyDescent="0.3">
      <c r="A18" s="38" t="s">
        <v>189</v>
      </c>
      <c r="B18" s="121" t="s">
        <v>63</v>
      </c>
      <c r="C18" s="121" t="s">
        <v>63</v>
      </c>
      <c r="D18" s="121" t="s">
        <v>63</v>
      </c>
      <c r="E18" s="122">
        <v>5000</v>
      </c>
      <c r="F18" s="121" t="s">
        <v>63</v>
      </c>
      <c r="G18" s="122">
        <v>5000</v>
      </c>
    </row>
    <row r="19" spans="1:7" ht="15.75" thickBot="1" x14ac:dyDescent="0.3">
      <c r="A19" s="1" t="s">
        <v>57</v>
      </c>
      <c r="B19" s="123" t="s">
        <v>63</v>
      </c>
      <c r="C19" s="124">
        <v>26360</v>
      </c>
      <c r="D19" s="124">
        <v>3836</v>
      </c>
      <c r="E19" s="124">
        <v>24543</v>
      </c>
      <c r="F19" s="124">
        <v>1641</v>
      </c>
      <c r="G19" s="124">
        <v>56380</v>
      </c>
    </row>
    <row r="20" spans="1:7" x14ac:dyDescent="0.25">
      <c r="A20" s="1" t="s">
        <v>55</v>
      </c>
      <c r="B20" s="116"/>
      <c r="C20" s="116"/>
      <c r="D20" s="116"/>
      <c r="E20" s="116"/>
      <c r="F20" s="116"/>
      <c r="G20" s="116"/>
    </row>
    <row r="21" spans="1:7" x14ac:dyDescent="0.25">
      <c r="A21" s="38" t="s">
        <v>56</v>
      </c>
      <c r="B21" s="119" t="s">
        <v>63</v>
      </c>
      <c r="C21" s="118">
        <v>-4220</v>
      </c>
      <c r="D21" s="118">
        <v>-3836</v>
      </c>
      <c r="E21" s="118">
        <v>-18706</v>
      </c>
      <c r="F21" s="118">
        <v>-1641</v>
      </c>
      <c r="G21" s="118">
        <v>-28403</v>
      </c>
    </row>
    <row r="22" spans="1:7" ht="15.75" thickBot="1" x14ac:dyDescent="0.3">
      <c r="A22" s="38" t="s">
        <v>120</v>
      </c>
      <c r="B22" s="119" t="s">
        <v>63</v>
      </c>
      <c r="C22" s="119">
        <v>-122</v>
      </c>
      <c r="D22" s="119" t="s">
        <v>63</v>
      </c>
      <c r="E22" s="119" t="s">
        <v>63</v>
      </c>
      <c r="F22" s="119" t="s">
        <v>63</v>
      </c>
      <c r="G22" s="119">
        <v>-122</v>
      </c>
    </row>
    <row r="23" spans="1:7" ht="15.75" thickBot="1" x14ac:dyDescent="0.3">
      <c r="A23" s="1" t="s">
        <v>57</v>
      </c>
      <c r="B23" s="125" t="s">
        <v>63</v>
      </c>
      <c r="C23" s="120">
        <v>-4342</v>
      </c>
      <c r="D23" s="120">
        <v>-3836</v>
      </c>
      <c r="E23" s="120">
        <v>-18706</v>
      </c>
      <c r="F23" s="120">
        <v>-1641</v>
      </c>
      <c r="G23" s="120">
        <v>-28525</v>
      </c>
    </row>
    <row r="24" spans="1:7" x14ac:dyDescent="0.25">
      <c r="A24" s="1" t="s">
        <v>121</v>
      </c>
      <c r="B24" s="22"/>
      <c r="C24" s="22"/>
      <c r="D24" s="22"/>
      <c r="E24" s="22"/>
      <c r="F24" s="22"/>
      <c r="G24" s="22"/>
    </row>
    <row r="25" spans="1:7" x14ac:dyDescent="0.25">
      <c r="A25" s="38" t="s">
        <v>58</v>
      </c>
      <c r="B25" s="118">
        <v>26175</v>
      </c>
      <c r="C25" s="118">
        <v>469482</v>
      </c>
      <c r="D25" s="118">
        <v>11398</v>
      </c>
      <c r="E25" s="118">
        <v>6881850</v>
      </c>
      <c r="F25" s="118">
        <v>3971</v>
      </c>
      <c r="G25" s="118">
        <v>7392876</v>
      </c>
    </row>
    <row r="26" spans="1:7" x14ac:dyDescent="0.25">
      <c r="A26" s="38" t="s">
        <v>66</v>
      </c>
      <c r="B26" s="119" t="s">
        <v>63</v>
      </c>
      <c r="C26" s="118">
        <v>1052</v>
      </c>
      <c r="D26" s="119">
        <v>76</v>
      </c>
      <c r="E26" s="119" t="s">
        <v>63</v>
      </c>
      <c r="F26" s="119" t="s">
        <v>63</v>
      </c>
      <c r="G26" s="118">
        <v>1128</v>
      </c>
    </row>
    <row r="27" spans="1:7" x14ac:dyDescent="0.25">
      <c r="A27" s="38" t="s">
        <v>117</v>
      </c>
      <c r="B27" s="119" t="s">
        <v>63</v>
      </c>
      <c r="C27" s="118">
        <v>-4488</v>
      </c>
      <c r="D27" s="118">
        <v>-5226</v>
      </c>
      <c r="E27" s="118">
        <v>-18712</v>
      </c>
      <c r="F27" s="118">
        <v>-2533</v>
      </c>
      <c r="G27" s="118">
        <v>-30959</v>
      </c>
    </row>
    <row r="28" spans="1:7" ht="23.25" thickBot="1" x14ac:dyDescent="0.3">
      <c r="A28" s="38" t="s">
        <v>118</v>
      </c>
      <c r="B28" s="119" t="s">
        <v>63</v>
      </c>
      <c r="C28" s="119">
        <v>-874</v>
      </c>
      <c r="D28" s="119">
        <v>-59</v>
      </c>
      <c r="E28" s="119" t="s">
        <v>63</v>
      </c>
      <c r="F28" s="119" t="s">
        <v>63</v>
      </c>
      <c r="G28" s="119">
        <v>-933</v>
      </c>
    </row>
    <row r="29" spans="1:7" ht="15.75" thickBot="1" x14ac:dyDescent="0.3">
      <c r="A29" s="2" t="s">
        <v>59</v>
      </c>
      <c r="B29" s="120">
        <v>26175</v>
      </c>
      <c r="C29" s="120">
        <v>465172</v>
      </c>
      <c r="D29" s="120">
        <v>6189</v>
      </c>
      <c r="E29" s="120">
        <v>6863138</v>
      </c>
      <c r="F29" s="120">
        <v>1438</v>
      </c>
      <c r="G29" s="120">
        <v>7362112</v>
      </c>
    </row>
    <row r="30" spans="1:7" ht="15.75" thickBot="1" x14ac:dyDescent="0.3">
      <c r="A30" s="126"/>
      <c r="B30" s="127"/>
      <c r="C30" s="127"/>
      <c r="D30" s="127"/>
      <c r="E30" s="127"/>
      <c r="F30" s="127"/>
      <c r="G30" s="127"/>
    </row>
    <row r="31" spans="1:7" ht="23.25" thickBot="1" x14ac:dyDescent="0.3">
      <c r="A31" s="128" t="s">
        <v>152</v>
      </c>
      <c r="B31" s="125"/>
      <c r="C31" s="120"/>
      <c r="D31" s="120"/>
      <c r="E31" s="120"/>
      <c r="F31" s="125" t="s">
        <v>153</v>
      </c>
      <c r="G31" s="127"/>
    </row>
    <row r="32" spans="1:7" x14ac:dyDescent="0.25">
      <c r="A32" s="38" t="s">
        <v>154</v>
      </c>
      <c r="B32" s="129"/>
      <c r="C32" s="130"/>
      <c r="D32" s="130"/>
      <c r="E32" s="131"/>
      <c r="F32" s="132">
        <v>3165</v>
      </c>
      <c r="G32" s="130"/>
    </row>
    <row r="33" spans="1:7" ht="15.75" thickBot="1" x14ac:dyDescent="0.3">
      <c r="A33" s="38" t="s">
        <v>155</v>
      </c>
      <c r="B33" s="129"/>
      <c r="C33" s="130"/>
      <c r="D33" s="130"/>
      <c r="E33" s="131"/>
      <c r="F33" s="79">
        <v>2671</v>
      </c>
      <c r="G33" s="130"/>
    </row>
    <row r="34" spans="1:7" ht="23.25" thickBot="1" x14ac:dyDescent="0.3">
      <c r="A34" s="128" t="s">
        <v>156</v>
      </c>
      <c r="B34" s="120"/>
      <c r="C34" s="13"/>
      <c r="D34" s="13"/>
      <c r="E34" s="13"/>
      <c r="F34" s="77">
        <v>5836</v>
      </c>
      <c r="G34" s="130"/>
    </row>
    <row r="35" spans="1:7" x14ac:dyDescent="0.25">
      <c r="A35" s="133" t="s">
        <v>15</v>
      </c>
    </row>
    <row r="36" spans="1:7" ht="33.75" x14ac:dyDescent="0.25">
      <c r="A36" s="59" t="s">
        <v>190</v>
      </c>
    </row>
    <row r="37" spans="1:7" ht="33.75" x14ac:dyDescent="0.25">
      <c r="A37" s="59" t="s">
        <v>191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FIN33506-1658115890-276777</_dlc_DocId>
    <_dlc_DocIdUrl xmlns="fdd6b31f-a027-425f-adfa-a4194e98dae2">
      <Url>https://f1.prdmgd.finance.gov.au/sites/50033506/_layouts/15/DocIdRedir.aspx?ID=FIN33506-1658115890-276777</Url>
      <Description>FIN33506-1658115890-276777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3ED7DC-38D5-429C-888C-B5D1958192FF}"/>
</file>

<file path=customXml/itemProps4.xml><?xml version="1.0" encoding="utf-8"?>
<ds:datastoreItem xmlns:ds="http://schemas.openxmlformats.org/officeDocument/2006/customXml" ds:itemID="{B3DDD6E2-FC8E-4EB8-8157-703F9379E866}"/>
</file>

<file path=customXml/itemProps5.xml><?xml version="1.0" encoding="utf-8"?>
<ds:datastoreItem xmlns:ds="http://schemas.openxmlformats.org/officeDocument/2006/customXml" ds:itemID="{89F869B2-DF7D-4FE9-8CE7-D7884AEA0B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KEEN Julie</cp:lastModifiedBy>
  <dcterms:created xsi:type="dcterms:W3CDTF">2019-03-31T23:55:47Z</dcterms:created>
  <dcterms:modified xsi:type="dcterms:W3CDTF">2022-10-24T05:48:59Z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83b05e19-7102-489d-9849-793d051c1fc6</vt:lpwstr>
  </property>
</Properties>
</file>