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0.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Budget Branch\Budget 2022-23\PB Statements\October Budget\Portfolio Entities\1. For Finance\"/>
    </mc:Choice>
  </mc:AlternateContent>
  <bookViews>
    <workbookView xWindow="0" yWindow="0" windowWidth="24480" windowHeight="6900" tabRatio="869"/>
  </bookViews>
  <sheets>
    <sheet name="1.1 Resource Statement" sheetId="53" r:id="rId1"/>
    <sheet name="1.2 Measures" sheetId="44" r:id="rId2"/>
    <sheet name="2.1.1 Prog Exp" sheetId="7" r:id="rId3"/>
    <sheet name="3.1.1 Special Accounts" sheetId="68" state="hidden" r:id="rId4"/>
    <sheet name="3.1 Income Statement" sheetId="11" r:id="rId5"/>
    <sheet name="3.2 Balance Sheet " sheetId="21" r:id="rId6"/>
    <sheet name="3.3 Changes in Equity" sheetId="13" r:id="rId7"/>
    <sheet name="3.4 Cash Flow " sheetId="22" r:id="rId8"/>
    <sheet name="3.5 dept CBS" sheetId="15" r:id="rId9"/>
    <sheet name="3.6 dept assets" sheetId="17" r:id="rId10"/>
    <sheet name="3.7 admin P&amp;L" sheetId="23" r:id="rId11"/>
    <sheet name="3.8 admin BS " sheetId="24" r:id="rId12"/>
    <sheet name="3.9 admin CF " sheetId="25" r:id="rId13"/>
  </sheets>
  <definedNames>
    <definedName name="_xlnm.Print_Area" localSheetId="0">'1.1 Resource Statement'!$A$1:$C$45</definedName>
    <definedName name="_xlnm.Print_Area" localSheetId="1">'1.2 Measures'!$A$1:$G$14</definedName>
    <definedName name="_xlnm.Print_Area" localSheetId="2">'2.1.1 Prog Exp'!$A$1:$F$22</definedName>
    <definedName name="_xlnm.Print_Area" localSheetId="4">'3.1 Income Statement'!$A$2:$F$36</definedName>
    <definedName name="_xlnm.Print_Area" localSheetId="3">'3.1.1 Special Accounts'!$A$1:$G$8</definedName>
    <definedName name="_xlnm.Print_Area" localSheetId="5">'3.2 Balance Sheet '!$A$1:$F$35</definedName>
    <definedName name="_xlnm.Print_Area" localSheetId="6">'3.3 Changes in Equity'!$A$1:$E$10</definedName>
    <definedName name="_xlnm.Print_Area" localSheetId="7">'3.4 Cash Flow '!$A$1:$F$36</definedName>
    <definedName name="_xlnm.Print_Area" localSheetId="8">'3.5 dept CBS'!$A$1:$F$21</definedName>
    <definedName name="_xlnm.Print_Area" localSheetId="9">'3.6 dept assets'!$A$1:$E$25</definedName>
    <definedName name="_xlnm.Print_Area" localSheetId="10">'3.7 admin P&amp;L'!$A$1:$F$14</definedName>
    <definedName name="_xlnm.Print_Area" localSheetId="11">'3.8 admin BS '!$A$1:$F$16</definedName>
    <definedName name="_xlnm.Print_Area" localSheetId="12">'3.9 admin CF '!$A$1:$F$21</definedName>
    <definedName name="Z_1E4EBAB2_6872_4520_BF8A_226AAF054257_.wvu.PrintArea" localSheetId="4" hidden="1">'3.1 Income Statement'!#REF!</definedName>
    <definedName name="Z_B25D4AC8_47EB_407B_BE70_8908CEF72BED_.wvu.PrintArea" localSheetId="4" hidden="1">'3.1 Income Statement'!#REF!</definedName>
    <definedName name="Z_BF9299E5_737A_4E0C_9D41_A753AB534F5C_.wvu.PrintArea" localSheetId="4" hidden="1">'3.1 Income Statement'!#REF!</definedName>
    <definedName name="Z_BFB02F83_41B1_44AF_A78B_0A94ECFFD68F_.wvu.PrintArea" localSheetId="4" hidden="1">'3.1 Income Statement'!#REF!</definedName>
  </definedNames>
  <calcPr calcId="162913" concurrentCalc="0"/>
</workbook>
</file>

<file path=xl/calcChain.xml><?xml version="1.0" encoding="utf-8"?>
<calcChain xmlns="http://schemas.openxmlformats.org/spreadsheetml/2006/main">
  <c r="F5" i="68" l="1"/>
  <c r="F4" i="68"/>
  <c r="F7" i="68"/>
  <c r="D4" i="68"/>
  <c r="D5" i="68"/>
  <c r="C5" i="68"/>
  <c r="E5" i="68"/>
  <c r="G5" i="68"/>
  <c r="E4" i="68"/>
  <c r="D7" i="68"/>
  <c r="E7" i="68"/>
  <c r="D8" i="68"/>
  <c r="F8" i="68"/>
  <c r="C8" i="68"/>
  <c r="H16" i="68"/>
  <c r="C4" i="68"/>
  <c r="G8" i="68"/>
  <c r="G13" i="68"/>
  <c r="E8" i="68"/>
  <c r="G4" i="68"/>
  <c r="G7" i="68"/>
  <c r="G12" i="68"/>
  <c r="C7" i="68"/>
</calcChain>
</file>

<file path=xl/sharedStrings.xml><?xml version="1.0" encoding="utf-8"?>
<sst xmlns="http://schemas.openxmlformats.org/spreadsheetml/2006/main" count="351" uniqueCount="257">
  <si>
    <t>Departmental expenses</t>
  </si>
  <si>
    <t>Other</t>
  </si>
  <si>
    <t>Operating deficit (surplus)</t>
  </si>
  <si>
    <t>Total expenses for Outcome 1</t>
  </si>
  <si>
    <t>Appropriations</t>
  </si>
  <si>
    <t>EXPENSES</t>
  </si>
  <si>
    <t>Employee benefits</t>
  </si>
  <si>
    <t>Supplier expenses</t>
  </si>
  <si>
    <t>Depreciation and amortisation</t>
  </si>
  <si>
    <t>Total expenses</t>
  </si>
  <si>
    <t xml:space="preserve">LESS: </t>
  </si>
  <si>
    <t>OWN-SOURCE INCOME</t>
  </si>
  <si>
    <t>Revenue</t>
  </si>
  <si>
    <t>Total revenue</t>
  </si>
  <si>
    <t>Gains</t>
  </si>
  <si>
    <t>Total gains</t>
  </si>
  <si>
    <t>Total own-source income</t>
  </si>
  <si>
    <t>Revenue from Government</t>
  </si>
  <si>
    <t>ASSETS</t>
  </si>
  <si>
    <t>Financial assets</t>
  </si>
  <si>
    <t>Cash and cash equivalents</t>
  </si>
  <si>
    <t>Receivables</t>
  </si>
  <si>
    <t>Total financial assets</t>
  </si>
  <si>
    <t>Non-financial assets</t>
  </si>
  <si>
    <t>Inventories</t>
  </si>
  <si>
    <t>Intangibles</t>
  </si>
  <si>
    <t>Total non-financial assets</t>
  </si>
  <si>
    <t>Total assets</t>
  </si>
  <si>
    <t>LIABILITIES</t>
  </si>
  <si>
    <t>Payables</t>
  </si>
  <si>
    <t>Suppliers</t>
  </si>
  <si>
    <t>Other payables</t>
  </si>
  <si>
    <t>Total payables</t>
  </si>
  <si>
    <t>Provisions</t>
  </si>
  <si>
    <t>Employees</t>
  </si>
  <si>
    <t>Total provisions</t>
  </si>
  <si>
    <t>Total liabilities</t>
  </si>
  <si>
    <t>Net Assets</t>
  </si>
  <si>
    <t>EQUITY</t>
  </si>
  <si>
    <t>Contributed equity</t>
  </si>
  <si>
    <t>Total equity</t>
  </si>
  <si>
    <t>OPERATING ACTIVITIES</t>
  </si>
  <si>
    <t>Cash received</t>
  </si>
  <si>
    <t>Goods and services</t>
  </si>
  <si>
    <t>Net GST received</t>
  </si>
  <si>
    <t>Total cash received</t>
  </si>
  <si>
    <t>Cash used</t>
  </si>
  <si>
    <t>Net GST paid</t>
  </si>
  <si>
    <t>Total cash used</t>
  </si>
  <si>
    <t>INVESTING ACTIVITIES</t>
  </si>
  <si>
    <t>FINANCING ACTIVITIES</t>
  </si>
  <si>
    <t>CAPITAL APPROPRIATIONS</t>
  </si>
  <si>
    <t>Capital budget - Bill 1 (DCB)</t>
  </si>
  <si>
    <t>Equity injections - Bill 2</t>
  </si>
  <si>
    <t>Total purchases</t>
  </si>
  <si>
    <t xml:space="preserve">Gross book value </t>
  </si>
  <si>
    <t>CAPITAL ASSET ADDITIONS</t>
  </si>
  <si>
    <t>Other movements</t>
  </si>
  <si>
    <t>Gross book value</t>
  </si>
  <si>
    <t>Grants</t>
  </si>
  <si>
    <t>- appropriations</t>
  </si>
  <si>
    <r>
      <t xml:space="preserve">Average </t>
    </r>
    <r>
      <rPr>
        <b/>
        <sz val="8"/>
        <rFont val="Arial"/>
        <family val="2"/>
      </rPr>
      <t>s</t>
    </r>
    <r>
      <rPr>
        <b/>
        <sz val="8"/>
        <color indexed="8"/>
        <rFont val="Arial"/>
        <family val="2"/>
      </rPr>
      <t xml:space="preserve">taffing </t>
    </r>
    <r>
      <rPr>
        <b/>
        <sz val="8"/>
        <rFont val="Arial"/>
        <family val="2"/>
      </rPr>
      <t>l</t>
    </r>
    <r>
      <rPr>
        <b/>
        <sz val="8"/>
        <color indexed="8"/>
        <rFont val="Arial"/>
        <family val="2"/>
      </rPr>
      <t>evel (number)</t>
    </r>
  </si>
  <si>
    <t>Administered expenses</t>
  </si>
  <si>
    <t>Outcome 1</t>
  </si>
  <si>
    <t>All figures are GST exclusive.</t>
  </si>
  <si>
    <t>OTHER COMPREHENSIVE INCOME</t>
  </si>
  <si>
    <t>Total capital appropriations</t>
  </si>
  <si>
    <t>Recoveries</t>
  </si>
  <si>
    <t>Note: Reconciliation of comprehensive income attributable to the agency</t>
  </si>
  <si>
    <t>Surplus (deficit) for the period</t>
  </si>
  <si>
    <t>Opening net book balance</t>
  </si>
  <si>
    <t>Closing net book balance</t>
  </si>
  <si>
    <t>Depreciation/amortisation expense</t>
  </si>
  <si>
    <t>Cash at end of reporting period</t>
  </si>
  <si>
    <t>Total items</t>
  </si>
  <si>
    <t>National Health and Medical Research Council</t>
  </si>
  <si>
    <r>
      <t>Buildings</t>
    </r>
    <r>
      <rPr>
        <sz val="8"/>
        <rFont val="Arial"/>
        <family val="2"/>
      </rPr>
      <t xml:space="preserve"> 
$'000</t>
    </r>
  </si>
  <si>
    <r>
      <t xml:space="preserve">Intangibles 
</t>
    </r>
    <r>
      <rPr>
        <sz val="8"/>
        <rFont val="Arial"/>
        <family val="2"/>
      </rPr>
      <t>$'000</t>
    </r>
  </si>
  <si>
    <r>
      <t xml:space="preserve">Total 
</t>
    </r>
    <r>
      <rPr>
        <sz val="8"/>
        <rFont val="Arial"/>
        <family val="2"/>
      </rPr>
      <t>$'000</t>
    </r>
  </si>
  <si>
    <t>row height = 15 pixels</t>
  </si>
  <si>
    <t>Formatting Measurement</t>
  </si>
  <si>
    <t>Non-Corporate Commonwealth Entities</t>
  </si>
  <si>
    <t>Total other movements</t>
  </si>
  <si>
    <r>
      <rPr>
        <b/>
        <sz val="8"/>
        <color indexed="8"/>
        <rFont val="Arial"/>
        <family val="2"/>
      </rPr>
      <t xml:space="preserve">Retained earnings </t>
    </r>
    <r>
      <rPr>
        <sz val="8"/>
        <color indexed="8"/>
        <rFont val="Arial"/>
        <family val="2"/>
      </rPr>
      <t xml:space="preserve">
$'000</t>
    </r>
  </si>
  <si>
    <r>
      <rPr>
        <b/>
        <sz val="8"/>
        <color indexed="8"/>
        <rFont val="Arial"/>
        <family val="2"/>
      </rPr>
      <t xml:space="preserve">Asset revaluation reserve </t>
    </r>
    <r>
      <rPr>
        <sz val="8"/>
        <color indexed="8"/>
        <rFont val="Arial"/>
        <family val="2"/>
      </rPr>
      <t xml:space="preserve">
$'000</t>
    </r>
  </si>
  <si>
    <r>
      <rPr>
        <b/>
        <sz val="8"/>
        <color indexed="8"/>
        <rFont val="Arial"/>
        <family val="2"/>
      </rPr>
      <t xml:space="preserve">Contributed equity/
capital </t>
    </r>
    <r>
      <rPr>
        <sz val="8"/>
        <color indexed="8"/>
        <rFont val="Arial"/>
        <family val="2"/>
      </rPr>
      <t xml:space="preserve">
$'000</t>
    </r>
  </si>
  <si>
    <r>
      <rPr>
        <b/>
        <sz val="8"/>
        <color indexed="8"/>
        <rFont val="Arial"/>
        <family val="2"/>
      </rPr>
      <t xml:space="preserve">Total 
equity </t>
    </r>
    <r>
      <rPr>
        <sz val="8"/>
        <color indexed="8"/>
        <rFont val="Arial"/>
        <family val="2"/>
      </rPr>
      <t xml:space="preserve">
$'000</t>
    </r>
  </si>
  <si>
    <t>Total additions</t>
  </si>
  <si>
    <t>Purchase of non-financial assets</t>
  </si>
  <si>
    <t>Departmental appropriation</t>
  </si>
  <si>
    <t>Program</t>
  </si>
  <si>
    <t>Total for Program 1.1</t>
  </si>
  <si>
    <t xml:space="preserve">
</t>
  </si>
  <si>
    <t>Prior year appropriation available</t>
  </si>
  <si>
    <t>Equity injection</t>
  </si>
  <si>
    <t>Total departmental annual appropriations</t>
  </si>
  <si>
    <t>Appropriation receipts</t>
  </si>
  <si>
    <t xml:space="preserve">Non-appropriation receipts </t>
  </si>
  <si>
    <t>Administered assets and liabilities</t>
  </si>
  <si>
    <t>Total administered annual appropriations</t>
  </si>
  <si>
    <t xml:space="preserve">Total administered resourcing </t>
  </si>
  <si>
    <t>Total resourcing for NHMRC</t>
  </si>
  <si>
    <t>Annual appropriations</t>
  </si>
  <si>
    <t>DEPARTMENTAL</t>
  </si>
  <si>
    <t>ADMINISTERED</t>
  </si>
  <si>
    <t>Surplus (deficit)</t>
  </si>
  <si>
    <t>Cash received - other</t>
  </si>
  <si>
    <t>Program 1.1: Health and Medical Research</t>
  </si>
  <si>
    <t>Total departmental resourcing for NHMRC</t>
  </si>
  <si>
    <t>Total administered resourcing</t>
  </si>
  <si>
    <r>
      <t>Ordinary annual services</t>
    </r>
    <r>
      <rPr>
        <vertAlign val="superscript"/>
        <sz val="8"/>
        <rFont val="Arial"/>
        <family val="2"/>
      </rPr>
      <t xml:space="preserve"> (a)</t>
    </r>
  </si>
  <si>
    <r>
      <t>Other services</t>
    </r>
    <r>
      <rPr>
        <vertAlign val="superscript"/>
        <sz val="8"/>
        <rFont val="Arial"/>
        <family val="2"/>
      </rPr>
      <t xml:space="preserve"> (d)</t>
    </r>
  </si>
  <si>
    <r>
      <t>Appropriation receipts - other entities</t>
    </r>
    <r>
      <rPr>
        <vertAlign val="superscript"/>
        <sz val="8"/>
        <rFont val="Arial"/>
        <family val="2"/>
      </rPr>
      <t xml:space="preserve"> (f)</t>
    </r>
  </si>
  <si>
    <r>
      <t>s74 retained revenue receipts</t>
    </r>
    <r>
      <rPr>
        <vertAlign val="superscript"/>
        <sz val="8"/>
        <rFont val="Arial"/>
        <family val="2"/>
      </rPr>
      <t xml:space="preserve"> (b)</t>
    </r>
  </si>
  <si>
    <r>
      <rPr>
        <vertAlign val="superscript"/>
        <sz val="8"/>
        <rFont val="Arial"/>
        <family val="2"/>
      </rPr>
      <t xml:space="preserve">(f) </t>
    </r>
    <r>
      <rPr>
        <sz val="8"/>
        <rFont val="Arial"/>
        <family val="2"/>
      </rPr>
      <t>Appropriation receipts from the Department of Health.</t>
    </r>
  </si>
  <si>
    <r>
      <rPr>
        <vertAlign val="superscript"/>
        <sz val="8"/>
        <rFont val="Arial"/>
        <family val="2"/>
      </rPr>
      <t>(g)</t>
    </r>
    <r>
      <rPr>
        <sz val="8"/>
        <rFont val="Arial"/>
        <family val="2"/>
      </rPr>
      <t xml:space="preserve"> Appropriation receipts included above.</t>
    </r>
  </si>
  <si>
    <t>Sale of goods and rendering of services</t>
  </si>
  <si>
    <t>Net cost of (contribution by) services</t>
  </si>
  <si>
    <t>Surplus (deficit) attributable to the Australian Government</t>
  </si>
  <si>
    <t>Changes in asset revaluation reserves</t>
  </si>
  <si>
    <t>Total other comprehensive income (loss)</t>
  </si>
  <si>
    <t>Total comprehensive income (loss) attributable to the Australian Government</t>
  </si>
  <si>
    <t>plus non-appropriated expenses depreciation and amortisation expenses</t>
  </si>
  <si>
    <t>Total comprehensive income (loss) attributable to the agency</t>
  </si>
  <si>
    <t>Balance carried forward from previous period</t>
  </si>
  <si>
    <t>Net cash from (or used by) operating activities</t>
  </si>
  <si>
    <t>Purchase of property, plant and equipment</t>
  </si>
  <si>
    <t>Net cash from (or used by)  investing activities</t>
  </si>
  <si>
    <t>Net cash from (or used by) financing activities</t>
  </si>
  <si>
    <t>Net increase (or decrease) in cash held</t>
  </si>
  <si>
    <t>Cash and cash equivalents at the beginning of the reporting period</t>
  </si>
  <si>
    <t>Cash and cash equivalents at the end of the reporting period</t>
  </si>
  <si>
    <t>Total new capital appropriations represented by:</t>
  </si>
  <si>
    <t>PURCHASE OF NON-FINANCIAL ASSETS</t>
  </si>
  <si>
    <t>Funded internally from departmental resources</t>
  </si>
  <si>
    <t>Total acquisitions of non-financial assets</t>
  </si>
  <si>
    <t>RECONCILIATION OF CASH USED TO ACQUIRE ASSETS TO ASSET MOVEMENT TABLE</t>
  </si>
  <si>
    <t>Total cash used to acquire assets</t>
  </si>
  <si>
    <t>Estimated expenditure on new or replacement assets</t>
  </si>
  <si>
    <t>By purchase - appropriation ordinary annual services</t>
  </si>
  <si>
    <t>EXPENSES ADMINISTERED ON BEHALF OF GOVERNMENT</t>
  </si>
  <si>
    <t>Total expenses administered on behalf of Government</t>
  </si>
  <si>
    <t>Total income administered on behalf of Government</t>
  </si>
  <si>
    <t>ASSETS ADMINISTERED ON BEHALF OF GOVERNMENT</t>
  </si>
  <si>
    <t>Total assets administered on behalf of Government</t>
  </si>
  <si>
    <t>LIABILITIES ADMINISTERED ON BEHALF OF GOVERNMENT</t>
  </si>
  <si>
    <t>Total liabilities administered on behalf of Government</t>
  </si>
  <si>
    <t>Cash at beginning of reporting period</t>
  </si>
  <si>
    <t>to Medical Research Endowment Account</t>
  </si>
  <si>
    <t>Medical Research Endowment Account</t>
  </si>
  <si>
    <r>
      <t>Departmental appropriation</t>
    </r>
    <r>
      <rPr>
        <vertAlign val="superscript"/>
        <sz val="8"/>
        <rFont val="Arial"/>
        <family val="2"/>
      </rPr>
      <t xml:space="preserve"> (b)</t>
    </r>
  </si>
  <si>
    <r>
      <t>Expenses not requiring appropriation in the Budget year</t>
    </r>
    <r>
      <rPr>
        <vertAlign val="superscript"/>
        <sz val="8"/>
        <rFont val="Arial"/>
        <family val="2"/>
      </rPr>
      <t xml:space="preserve"> (c)</t>
    </r>
  </si>
  <si>
    <r>
      <t xml:space="preserve">(c) </t>
    </r>
    <r>
      <rPr>
        <sz val="8"/>
        <rFont val="Arial"/>
        <family val="2"/>
      </rPr>
      <t>Expenses not requiring appropriation in the Budget year are made up of depreciation expense, amortisation expense, makegood expense and audit fees.</t>
    </r>
  </si>
  <si>
    <t>row height = 35 pixels</t>
  </si>
  <si>
    <t>REVENUES ADMINISTERED ON BEHALF OF GOVERNMENT</t>
  </si>
  <si>
    <r>
      <t xml:space="preserve">Funded by capital appropriations
 - equity injection </t>
    </r>
    <r>
      <rPr>
        <vertAlign val="superscript"/>
        <sz val="8"/>
        <rFont val="Arial"/>
        <family val="2"/>
      </rPr>
      <t>(a)</t>
    </r>
  </si>
  <si>
    <r>
      <t xml:space="preserve">Funded by capital appropriation
 - DCB </t>
    </r>
    <r>
      <rPr>
        <vertAlign val="superscript"/>
        <sz val="8"/>
        <rFont val="Arial"/>
        <family val="2"/>
      </rPr>
      <t>(b)</t>
    </r>
  </si>
  <si>
    <t>Accumulated depreciation/
amortisation and impairment</t>
  </si>
  <si>
    <r>
      <t>Departmental Capital Budget</t>
    </r>
    <r>
      <rPr>
        <vertAlign val="superscript"/>
        <sz val="8"/>
        <rFont val="Arial"/>
        <family val="2"/>
      </rPr>
      <t xml:space="preserve"> (c)</t>
    </r>
  </si>
  <si>
    <t>Notes</t>
  </si>
  <si>
    <t>Interest bearing liabilities</t>
  </si>
  <si>
    <t>Closing balance and related investments - Special Accounts</t>
  </si>
  <si>
    <t>Source</t>
  </si>
  <si>
    <t>2020-21</t>
  </si>
  <si>
    <t>Interest on RoU</t>
  </si>
  <si>
    <t>plus depreciation and amortisation expenses for RoU</t>
  </si>
  <si>
    <t>row height = 45 pixels</t>
  </si>
  <si>
    <t>Leases</t>
  </si>
  <si>
    <t>Total interest bearing liabilities</t>
  </si>
  <si>
    <t>Reserves</t>
  </si>
  <si>
    <t>Lease principal repayments</t>
  </si>
  <si>
    <t>Gross book value - RoU</t>
  </si>
  <si>
    <t>Accumulated depreciation/ amortisation and impairment - RoU</t>
  </si>
  <si>
    <t>Accumulated depreciation/ amortisation and impairment</t>
  </si>
  <si>
    <t>Depreciation/amortisation expense - RoU</t>
  </si>
  <si>
    <t xml:space="preserve">Grant payments </t>
  </si>
  <si>
    <t>RoU = Right-of-Use asset</t>
  </si>
  <si>
    <t>less lease principal repayments</t>
  </si>
  <si>
    <t>DCB = Departmental Capital Budget</t>
  </si>
  <si>
    <r>
      <rPr>
        <vertAlign val="superscript"/>
        <sz val="8"/>
        <rFont val="Arial"/>
        <family val="2"/>
      </rPr>
      <t xml:space="preserve">(b) </t>
    </r>
    <r>
      <rPr>
        <sz val="8"/>
        <rFont val="Arial"/>
        <family val="2"/>
      </rPr>
      <t xml:space="preserve">Estimated retained revenue receipts under section 74 of the </t>
    </r>
    <r>
      <rPr>
        <i/>
        <sz val="8"/>
        <rFont val="Arial"/>
        <family val="2"/>
      </rPr>
      <t>Public Governance, Performance and Accountability Act 2013</t>
    </r>
    <r>
      <rPr>
        <sz val="8"/>
        <rFont val="Arial"/>
        <family val="2"/>
      </rPr>
      <t xml:space="preserve"> (PGPA Act).</t>
    </r>
  </si>
  <si>
    <t>Interest payments on lease liability</t>
  </si>
  <si>
    <t>OPA = Official Public Account</t>
  </si>
  <si>
    <t>Cash from the OPA for:</t>
  </si>
  <si>
    <t>Land and buildings</t>
  </si>
  <si>
    <t>Special accounts</t>
  </si>
  <si>
    <r>
      <t>Special accounts</t>
    </r>
    <r>
      <rPr>
        <b/>
        <vertAlign val="superscript"/>
        <sz val="8"/>
        <rFont val="Arial"/>
        <family val="2"/>
      </rPr>
      <t xml:space="preserve"> (e)</t>
    </r>
  </si>
  <si>
    <t>Total special accounts</t>
  </si>
  <si>
    <r>
      <t xml:space="preserve">Less appropriations drawn from annual or special appropriations above and credited to special accounts </t>
    </r>
    <r>
      <rPr>
        <vertAlign val="superscript"/>
        <sz val="8"/>
        <rFont val="Arial"/>
        <family val="2"/>
      </rPr>
      <t>(g)</t>
    </r>
  </si>
  <si>
    <t>Table 3.1.1:  Estimates of Special Account Cash Flows and Balances</t>
  </si>
  <si>
    <t>Agency Resourcing Table Numbers for potention Finance manual edit of AR table</t>
  </si>
  <si>
    <t xml:space="preserve">
Outcome</t>
  </si>
  <si>
    <t>row height = 75 pixels</t>
  </si>
  <si>
    <r>
      <t xml:space="preserve">Other receipts
</t>
    </r>
    <r>
      <rPr>
        <b/>
        <sz val="8"/>
        <color indexed="8"/>
        <rFont val="Arial"/>
        <family val="2"/>
      </rPr>
      <t xml:space="preserve">2014-15
</t>
    </r>
    <r>
      <rPr>
        <i/>
        <sz val="8"/>
        <color indexed="8"/>
        <rFont val="Arial"/>
        <family val="2"/>
      </rPr>
      <t xml:space="preserve">2013-14
</t>
    </r>
    <r>
      <rPr>
        <sz val="8"/>
        <color indexed="8"/>
        <rFont val="Arial"/>
        <family val="2"/>
      </rPr>
      <t>$'000</t>
    </r>
  </si>
  <si>
    <t>Total Special Accounts</t>
  </si>
  <si>
    <r>
      <t xml:space="preserve">Opening balance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</si>
  <si>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Other 
receipts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</si>
  <si>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Appropriation receipts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</si>
  <si>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Payments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</si>
  <si>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Closing balance 
</t>
    </r>
    <r>
      <rPr>
        <b/>
        <sz val="8"/>
        <rFont val="Arial"/>
        <family val="2"/>
      </rPr>
      <t>2020-21</t>
    </r>
    <r>
      <rPr>
        <sz val="8"/>
        <rFont val="Arial"/>
        <family val="2"/>
      </rPr>
      <t xml:space="preserve">
</t>
    </r>
    <r>
      <rPr>
        <i/>
        <sz val="8"/>
        <rFont val="Arial"/>
        <family val="2"/>
      </rPr>
      <t>2019-20</t>
    </r>
    <r>
      <rPr>
        <sz val="8"/>
        <rFont val="Arial"/>
        <family val="2"/>
      </rPr>
      <t xml:space="preserve">
$'000</t>
    </r>
  </si>
  <si>
    <t>Grants - MREA</t>
  </si>
  <si>
    <t>Check to CBMS special account report closing balance</t>
  </si>
  <si>
    <t>Entity Comments</t>
  </si>
  <si>
    <r>
      <t xml:space="preserve">Property, plant and equipment 
</t>
    </r>
    <r>
      <rPr>
        <sz val="8"/>
        <rFont val="Arial"/>
        <family val="2"/>
      </rPr>
      <t>$'000</t>
    </r>
  </si>
  <si>
    <t>MREA = Medical Research Endowment Account</t>
  </si>
  <si>
    <t>Property, plant and equipment</t>
  </si>
  <si>
    <t>2021-22</t>
  </si>
  <si>
    <t>Retained surpluses or (accumulated deficits)</t>
  </si>
  <si>
    <t>Opening balance</t>
  </si>
  <si>
    <r>
      <t xml:space="preserve">(b) </t>
    </r>
    <r>
      <rPr>
        <sz val="8"/>
        <rFont val="Arial"/>
        <family val="2"/>
      </rPr>
      <t>Does not include annual finance lease costs. Includes purchases from current and previous years' DCB.</t>
    </r>
  </si>
  <si>
    <t>RoU = Right-of-Use Asset</t>
  </si>
  <si>
    <t>2021-22 estimate</t>
  </si>
  <si>
    <t>2020-21 actual</t>
  </si>
  <si>
    <t>Departmental payments</t>
  </si>
  <si>
    <r>
      <rPr>
        <vertAlign val="superscript"/>
        <sz val="8"/>
        <rFont val="Arial"/>
        <family val="2"/>
      </rPr>
      <t>(a)</t>
    </r>
    <r>
      <rPr>
        <vertAlign val="superscript"/>
        <sz val="7"/>
        <rFont val="Arial"/>
        <family val="2"/>
      </rPr>
      <t xml:space="preserve"> </t>
    </r>
    <r>
      <rPr>
        <sz val="8"/>
        <rFont val="Arial"/>
        <family val="2"/>
      </rPr>
      <t>Includes both current Bill 2 and prior Act 2, 4, 6 appropriations.</t>
    </r>
  </si>
  <si>
    <t>Total payments</t>
  </si>
  <si>
    <t>Opening balance as at 1 July 2022</t>
  </si>
  <si>
    <t>Estimated closing balance as at 30 June 2023</t>
  </si>
  <si>
    <t>As at 1 July 2022</t>
  </si>
  <si>
    <t>As at 30 June 2023</t>
  </si>
  <si>
    <t>By purchase - RoU</t>
  </si>
  <si>
    <r>
      <t xml:space="preserve">2021–22 Estimated actual
</t>
    </r>
    <r>
      <rPr>
        <sz val="8"/>
        <rFont val="Arial"/>
        <family val="2"/>
      </rPr>
      <t>$'000</t>
    </r>
  </si>
  <si>
    <r>
      <t xml:space="preserve">2022–23
Estimate
</t>
    </r>
    <r>
      <rPr>
        <sz val="8"/>
        <rFont val="Arial"/>
        <family val="2"/>
      </rPr>
      <t>$'000</t>
    </r>
  </si>
  <si>
    <t>2021–22</t>
  </si>
  <si>
    <t>2022–23</t>
  </si>
  <si>
    <r>
      <t xml:space="preserve">2022–23 Budget 
</t>
    </r>
    <r>
      <rPr>
        <sz val="8"/>
        <rFont val="Arial"/>
        <family val="2"/>
      </rPr>
      <t>$'000</t>
    </r>
  </si>
  <si>
    <r>
      <t xml:space="preserve">2023–24 Forward estimate
</t>
    </r>
    <r>
      <rPr>
        <sz val="8"/>
        <rFont val="Arial"/>
        <family val="2"/>
      </rPr>
      <t>$'000</t>
    </r>
  </si>
  <si>
    <r>
      <t xml:space="preserve">2024–25 Forward estimate
</t>
    </r>
    <r>
      <rPr>
        <sz val="8"/>
        <rFont val="Arial"/>
        <family val="2"/>
      </rPr>
      <t>$'000</t>
    </r>
  </si>
  <si>
    <r>
      <t xml:space="preserve">2025–26 Forward estimate
</t>
    </r>
    <r>
      <rPr>
        <sz val="8"/>
        <rFont val="Arial"/>
        <family val="2"/>
      </rPr>
      <t>$'000</t>
    </r>
  </si>
  <si>
    <r>
      <t xml:space="preserve">2021–22
</t>
    </r>
    <r>
      <rPr>
        <sz val="8"/>
        <rFont val="Arial"/>
        <family val="2"/>
      </rPr>
      <t>$'000</t>
    </r>
  </si>
  <si>
    <r>
      <t xml:space="preserve">2022–23 
</t>
    </r>
    <r>
      <rPr>
        <sz val="8"/>
        <rFont val="Arial"/>
        <family val="2"/>
      </rPr>
      <t>$'000</t>
    </r>
  </si>
  <si>
    <r>
      <t xml:space="preserve">2023–24
</t>
    </r>
    <r>
      <rPr>
        <sz val="8"/>
        <rFont val="Arial"/>
        <family val="2"/>
      </rPr>
      <t>$'000</t>
    </r>
  </si>
  <si>
    <r>
      <t xml:space="preserve">2024–25
</t>
    </r>
    <r>
      <rPr>
        <sz val="8"/>
        <rFont val="Arial"/>
        <family val="2"/>
      </rPr>
      <t>$'000</t>
    </r>
  </si>
  <si>
    <r>
      <t xml:space="preserve">2025–26
</t>
    </r>
    <r>
      <rPr>
        <sz val="8"/>
        <rFont val="Arial"/>
        <family val="2"/>
      </rPr>
      <t>$'000</t>
    </r>
  </si>
  <si>
    <t>Cash to the OPA</t>
  </si>
  <si>
    <t>Sales of goods and services</t>
  </si>
  <si>
    <t>Part 1: Measures announced since the March 2022–23 Budget</t>
  </si>
  <si>
    <r>
      <rPr>
        <vertAlign val="superscript"/>
        <sz val="8"/>
        <rFont val="Arial"/>
        <family val="2"/>
      </rPr>
      <t xml:space="preserve">(e) </t>
    </r>
    <r>
      <rPr>
        <sz val="8"/>
        <rFont val="Arial"/>
        <family val="2"/>
      </rPr>
      <t xml:space="preserve">For further information on special appropriations and special accounts, please refer to </t>
    </r>
    <r>
      <rPr>
        <i/>
        <sz val="8"/>
        <rFont val="Arial"/>
        <family val="2"/>
      </rPr>
      <t>October</t>
    </r>
    <r>
      <rPr>
        <sz val="8"/>
        <rFont val="Arial"/>
        <family val="2"/>
      </rPr>
      <t xml:space="preserve"> </t>
    </r>
    <r>
      <rPr>
        <i/>
        <sz val="8"/>
        <rFont val="Arial"/>
        <family val="2"/>
      </rPr>
      <t>Budget Paper No. 4 - Agency Resourcing</t>
    </r>
    <r>
      <rPr>
        <sz val="8"/>
        <rFont val="Arial"/>
        <family val="2"/>
      </rPr>
      <t>. Also see Table 2.1 within this chapter for further information on outcome and program expenses broken down by various funding sources, e.g. annual appropriations, special appropriations and special accounts.</t>
    </r>
  </si>
  <si>
    <r>
      <rPr>
        <vertAlign val="superscript"/>
        <sz val="8"/>
        <color indexed="8"/>
        <rFont val="Arial"/>
        <family val="2"/>
      </rPr>
      <t>(a)</t>
    </r>
    <r>
      <rPr>
        <sz val="8"/>
        <color indexed="8"/>
        <rFont val="Arial"/>
        <family val="2"/>
      </rPr>
      <t xml:space="preserve"> NHMRC is not the lead entity for this measure. NHMRC impacts only are shown in this table.</t>
    </r>
  </si>
  <si>
    <t>Table 2.1.1:  Budgeted expenses for Outcome 1</t>
  </si>
  <si>
    <t>Table 1.1: NHMRC resource statement – Budget estimates for 2022–23 as at October Budget 2022</t>
  </si>
  <si>
    <t>Table 3.1:  Comprehensive income statement (showing net cost of services) for the period ended 30 June</t>
  </si>
  <si>
    <t>Table 3.2:  Budgeted departmental balance sheet (as at 30 June)</t>
  </si>
  <si>
    <t>Table 3.3:  Departmental statement of changes in equity – summary of movement (Budget year 2022–23)</t>
  </si>
  <si>
    <t>Table 3.4:  Budgeted departmental statement of cash flows (for the period ended 
30 June)</t>
  </si>
  <si>
    <t>Table 3.5:  Departmental capital budget statement (for the period ended 30 June)</t>
  </si>
  <si>
    <t>Table 3.6:  Statement of departmental asset movements (Budget year 2022–23)</t>
  </si>
  <si>
    <t>Table 3.7:  Schedule of budgeted income and expenses administered on behalf of Government (for the period ended 30 June)</t>
  </si>
  <si>
    <t>Table 3.8:  Schedule of budgeted assets and liabilities administered on behalf of Government (as at 30 June)</t>
  </si>
  <si>
    <t>Table 3.9:  Schedule of budgeted administered cash flows (for the period ended 
30 June)</t>
  </si>
  <si>
    <t>Table 1.2:  NHMRC October 2022–23 Budget measures</t>
  </si>
  <si>
    <r>
      <t xml:space="preserve">An Ambitious and Enduring APS Reform Plan </t>
    </r>
    <r>
      <rPr>
        <b/>
        <vertAlign val="superscript"/>
        <sz val="8"/>
        <rFont val="Arial"/>
        <family val="2"/>
      </rPr>
      <t>(a)</t>
    </r>
  </si>
  <si>
    <r>
      <t>Savings from External Labour, and Savings from Advertising, Travel and Legal 
Expenses</t>
    </r>
    <r>
      <rPr>
        <b/>
        <vertAlign val="superscript"/>
        <sz val="8"/>
        <rFont val="Arial"/>
        <family val="2"/>
      </rPr>
      <t xml:space="preserve"> (a)</t>
    </r>
  </si>
  <si>
    <r>
      <rPr>
        <vertAlign val="superscript"/>
        <sz val="8"/>
        <rFont val="Arial"/>
        <family val="2"/>
      </rPr>
      <t>(a)</t>
    </r>
    <r>
      <rPr>
        <sz val="8"/>
        <rFont val="Arial"/>
        <family val="2"/>
      </rPr>
      <t xml:space="preserve"> Appropriation Bill (No.1) 2022–23.</t>
    </r>
  </si>
  <si>
    <r>
      <t xml:space="preserve">(b) </t>
    </r>
    <r>
      <rPr>
        <sz val="8"/>
        <rFont val="Arial"/>
        <family val="2"/>
      </rPr>
      <t>Departmental appropriation combines 'Ordinary annual services Appropriation Bill (No.1) and 'Revenue from independent sources (s74)'.</t>
    </r>
  </si>
  <si>
    <r>
      <rPr>
        <vertAlign val="superscript"/>
        <sz val="8"/>
        <rFont val="Arial"/>
        <family val="2"/>
      </rPr>
      <t>(a)</t>
    </r>
    <r>
      <rPr>
        <sz val="8"/>
        <rFont val="Arial"/>
        <family val="2"/>
      </rPr>
      <t xml:space="preserve"> Appropriation Bill (No.1) 2022–23, Supply Bill (No.3) 2022–23 and</t>
    </r>
    <r>
      <rPr>
        <i/>
        <sz val="8"/>
        <rFont val="Arial"/>
        <family val="2"/>
      </rPr>
      <t xml:space="preserve"> Supply Act (No.1) 2022–23.</t>
    </r>
  </si>
  <si>
    <r>
      <rPr>
        <vertAlign val="superscript"/>
        <sz val="8"/>
        <rFont val="Arial"/>
        <family val="2"/>
      </rPr>
      <t xml:space="preserve">(c) </t>
    </r>
    <r>
      <rPr>
        <sz val="8"/>
        <rFont val="Arial"/>
        <family val="2"/>
      </rPr>
      <t>Departmental Capital Budgets are not separately identified in Appropriation Bill (No.1) and form part of ordinary annual services items. Please refer to Table 3.5 within this chapter for further details. For accounting purposes, this amount has been designated as a 'contribution by owner'.</t>
    </r>
  </si>
  <si>
    <r>
      <rPr>
        <vertAlign val="superscript"/>
        <sz val="8"/>
        <rFont val="Arial"/>
        <family val="2"/>
      </rPr>
      <t>(d)</t>
    </r>
    <r>
      <rPr>
        <sz val="8"/>
        <rFont val="Arial"/>
        <family val="2"/>
      </rPr>
      <t xml:space="preserve"> Appropriation Bill (No.2) 2022–23.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</si>
</sst>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_(* #,##0_);_(* \(#,##0\);_(* &quot;-&quot;_);_(@_)"/>
    <numFmt numFmtId="167" formatCode="#,##0;\ \(#,##0\);\-\ "/>
    <numFmt numFmtId="168" formatCode="#,###;\(#,###\);\-"/>
    <numFmt numFmtId="169" formatCode="[$-10409]###,###,###;\-###,###,###;0"/>
    <numFmt numFmtId="170" formatCode="#,##0_);&quot;(&quot;#,##0&quot;)&quot;;&quot;-&quot;_)"/>
    <numFmt numFmtId="171" formatCode="#,###\ ;\(#,###\);\-\ "/>
    <numFmt numFmtId="172" formatCode="#,###.0;\(#,###.0\);\-"/>
    <numFmt numFmtId="173" formatCode="#,###&quot; pixels&quot;\ ;\(#,###\);\-\ "/>
  </numFmts>
  <fonts count="69">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8"/>
      <name val="Arial"/>
      <family val="2"/>
    </font>
    <font>
      <sz val="11"/>
      <color indexed="62"/>
      <name val="Calibri"/>
      <family val="2"/>
    </font>
    <font>
      <sz val="11"/>
      <color indexed="52"/>
      <name val="Calibri"/>
      <family val="2"/>
    </font>
    <font>
      <sz val="10"/>
      <name val="Geneva"/>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8"/>
      <color indexed="8"/>
      <name val="Arial"/>
      <family val="2"/>
    </font>
    <font>
      <sz val="8"/>
      <name val="Arial"/>
      <family val="2"/>
    </font>
    <font>
      <sz val="7.5"/>
      <name val="Arial"/>
      <family val="2"/>
    </font>
    <font>
      <vertAlign val="superscript"/>
      <sz val="8"/>
      <name val="Arial"/>
      <family val="2"/>
    </font>
    <font>
      <b/>
      <sz val="8"/>
      <color indexed="8"/>
      <name val="Arial"/>
      <family val="2"/>
    </font>
    <font>
      <sz val="8"/>
      <color indexed="19"/>
      <name val="Arial"/>
      <family val="2"/>
    </font>
    <font>
      <i/>
      <sz val="8"/>
      <name val="Arial"/>
      <family val="2"/>
    </font>
    <font>
      <b/>
      <sz val="7.5"/>
      <name val="Arial"/>
      <family val="2"/>
    </font>
    <font>
      <u/>
      <sz val="8"/>
      <color indexed="8"/>
      <name val="Arial"/>
      <family val="2"/>
    </font>
    <font>
      <sz val="8"/>
      <color indexed="57"/>
      <name val="Arial"/>
      <family val="2"/>
    </font>
    <font>
      <sz val="8"/>
      <name val="Calibri"/>
      <family val="2"/>
    </font>
    <font>
      <sz val="7.5"/>
      <color indexed="10"/>
      <name val="Arial"/>
      <family val="2"/>
    </font>
    <font>
      <sz val="11"/>
      <color indexed="8"/>
      <name val="Calibri"/>
      <family val="2"/>
    </font>
    <font>
      <vertAlign val="superscript"/>
      <sz val="7"/>
      <name val="Arial"/>
      <family val="2"/>
    </font>
    <font>
      <sz val="11"/>
      <color theme="1"/>
      <name val="Calibri"/>
      <family val="2"/>
      <scheme val="minor"/>
    </font>
    <font>
      <sz val="8"/>
      <color rgb="FFFF0000"/>
      <name val="Arial"/>
      <family val="2"/>
    </font>
    <font>
      <sz val="8"/>
      <color theme="1"/>
      <name val="Arial"/>
      <family val="2"/>
    </font>
    <font>
      <b/>
      <sz val="8"/>
      <color theme="1"/>
      <name val="Arial"/>
      <family val="2"/>
    </font>
    <font>
      <sz val="7.5"/>
      <color rgb="FF0000FF"/>
      <name val="Arial"/>
      <family val="2"/>
    </font>
    <font>
      <b/>
      <vertAlign val="superscript"/>
      <sz val="8"/>
      <name val="Arial"/>
      <family val="2"/>
    </font>
    <font>
      <sz val="8"/>
      <color theme="3"/>
      <name val="Arial"/>
      <family val="2"/>
    </font>
    <font>
      <i/>
      <sz val="8"/>
      <color indexed="8"/>
      <name val="Arial"/>
      <family val="2"/>
    </font>
    <font>
      <i/>
      <sz val="8"/>
      <color theme="3"/>
      <name val="Arial"/>
      <family val="2"/>
    </font>
    <font>
      <b/>
      <sz val="10"/>
      <name val="Arial"/>
      <family val="2"/>
    </font>
    <font>
      <sz val="9"/>
      <name val="Arial"/>
      <family val="2"/>
    </font>
    <font>
      <b/>
      <i/>
      <sz val="14"/>
      <name val="Arial"/>
      <family val="2"/>
    </font>
    <font>
      <b/>
      <i/>
      <sz val="10"/>
      <name val="Arial"/>
      <family val="2"/>
    </font>
    <font>
      <b/>
      <sz val="20"/>
      <name val="Arial"/>
      <family val="2"/>
    </font>
    <font>
      <i/>
      <sz val="10"/>
      <name val="Arial"/>
      <family val="2"/>
    </font>
    <font>
      <sz val="10"/>
      <color rgb="FF000000"/>
      <name val="Arial"/>
      <family val="2"/>
    </font>
    <font>
      <sz val="10"/>
      <color rgb="FF000000"/>
      <name val="Arial"/>
      <family val="2"/>
    </font>
    <font>
      <sz val="10"/>
      <color theme="1"/>
      <name val="Arial"/>
      <family val="2"/>
    </font>
    <font>
      <b/>
      <sz val="8"/>
      <color theme="3"/>
      <name val="Arial"/>
      <family val="2"/>
    </font>
    <font>
      <b/>
      <sz val="7.5"/>
      <color theme="3"/>
      <name val="Arial"/>
      <family val="2"/>
    </font>
    <font>
      <sz val="11"/>
      <color theme="3"/>
      <name val="Calibri"/>
      <family val="2"/>
    </font>
    <font>
      <sz val="10"/>
      <color rgb="FF000000"/>
      <name val="Arial"/>
      <family val="2"/>
    </font>
    <font>
      <b/>
      <sz val="8"/>
      <color rgb="FFFF0000"/>
      <name val="Arial"/>
      <family val="2"/>
    </font>
    <font>
      <sz val="10"/>
      <name val="Arial"/>
      <family val="2"/>
    </font>
    <font>
      <sz val="7"/>
      <color indexed="19"/>
      <name val="Arial"/>
      <family val="2"/>
    </font>
    <font>
      <sz val="7"/>
      <color theme="3"/>
      <name val="Arial"/>
      <family val="2"/>
    </font>
    <font>
      <vertAlign val="superscript"/>
      <sz val="8"/>
      <color indexed="8"/>
      <name val="Arial"/>
      <family val="2"/>
    </font>
    <font>
      <sz val="10"/>
      <color rgb="FF00000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9"/>
        <bgColor indexed="0"/>
      </patternFill>
    </fill>
    <fill>
      <patternFill patternType="solid">
        <fgColor theme="0" tint="-0.14999847407452621"/>
        <bgColor indexed="64"/>
      </patternFill>
    </fill>
    <fill>
      <patternFill patternType="solid">
        <fgColor theme="0"/>
        <bgColor indexed="64"/>
      </patternFill>
    </fill>
    <fill>
      <patternFill patternType="solid">
        <fgColor rgb="FFC9E5D4"/>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hair">
        <color indexed="64"/>
      </top>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theme="1"/>
      </top>
      <bottom/>
      <diagonal/>
    </border>
    <border>
      <left/>
      <right/>
      <top style="thin">
        <color theme="1"/>
      </top>
      <bottom style="thin">
        <color indexed="64"/>
      </bottom>
      <diagonal/>
    </border>
    <border>
      <left/>
      <right/>
      <top/>
      <bottom style="thin">
        <color theme="1"/>
      </bottom>
      <diagonal/>
    </border>
  </borders>
  <cellStyleXfs count="18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165" fontId="5" fillId="0" borderId="0" applyFont="0" applyFill="0" applyBorder="0" applyAlignment="0" applyProtection="0"/>
    <xf numFmtId="165" fontId="10" fillId="0" borderId="0" applyFont="0" applyFill="0" applyBorder="0" applyAlignment="0" applyProtection="0"/>
    <xf numFmtId="165" fontId="39" fillId="0" borderId="0" applyFont="0" applyFill="0" applyBorder="0" applyAlignment="0" applyProtection="0"/>
    <xf numFmtId="165" fontId="5" fillId="0" borderId="0" applyFont="0" applyFill="0" applyBorder="0" applyAlignment="0" applyProtection="0"/>
    <xf numFmtId="165" fontId="39" fillId="0" borderId="0" applyFon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0" borderId="0"/>
    <xf numFmtId="0" fontId="17" fillId="7" borderId="1" applyNumberFormat="0" applyAlignment="0" applyProtection="0"/>
    <xf numFmtId="0" fontId="18" fillId="0" borderId="6" applyNumberFormat="0" applyFill="0" applyAlignment="0" applyProtection="0"/>
    <xf numFmtId="0" fontId="19" fillId="0" borderId="0"/>
    <xf numFmtId="0" fontId="10" fillId="0" borderId="0"/>
    <xf numFmtId="0" fontId="20" fillId="22" borderId="0" applyNumberFormat="0" applyBorder="0" applyAlignment="0" applyProtection="0"/>
    <xf numFmtId="0" fontId="10" fillId="0" borderId="0"/>
    <xf numFmtId="0" fontId="41" fillId="0" borderId="0"/>
    <xf numFmtId="0" fontId="10" fillId="0" borderId="0"/>
    <xf numFmtId="0" fontId="10" fillId="0" borderId="0">
      <alignment vertical="center"/>
    </xf>
    <xf numFmtId="0" fontId="3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1" fillId="0" borderId="0"/>
    <xf numFmtId="0" fontId="10" fillId="0" borderId="0"/>
    <xf numFmtId="0" fontId="10" fillId="0" borderId="0"/>
    <xf numFmtId="0" fontId="21"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23" borderId="7" applyNumberFormat="0" applyFont="0" applyAlignment="0" applyProtection="0"/>
    <xf numFmtId="0" fontId="22" fillId="20" borderId="8" applyNumberFormat="0" applyAlignment="0" applyProtection="0"/>
    <xf numFmtId="0" fontId="23" fillId="0" borderId="0" applyNumberFormat="0" applyFill="0" applyBorder="0" applyAlignment="0" applyProtection="0"/>
    <xf numFmtId="0" fontId="24" fillId="0" borderId="9" applyNumberFormat="0" applyFill="0" applyAlignment="0" applyProtection="0"/>
    <xf numFmtId="0" fontId="25"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0" fillId="0" borderId="0" applyFont="0" applyFill="0" applyBorder="0" applyAlignment="0" applyProtection="0"/>
    <xf numFmtId="0" fontId="33" fillId="0" borderId="0"/>
    <xf numFmtId="0" fontId="50" fillId="0" borderId="0"/>
    <xf numFmtId="0" fontId="51" fillId="0" borderId="0"/>
    <xf numFmtId="0" fontId="10" fillId="0" borderId="0"/>
    <xf numFmtId="0" fontId="5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56" fillId="0" borderId="0"/>
    <xf numFmtId="0" fontId="57" fillId="0" borderId="0"/>
    <xf numFmtId="0" fontId="4" fillId="0" borderId="0"/>
    <xf numFmtId="0" fontId="57" fillId="0" borderId="0"/>
    <xf numFmtId="0" fontId="5" fillId="0" borderId="0"/>
    <xf numFmtId="0" fontId="10" fillId="0" borderId="0">
      <alignment vertical="center"/>
    </xf>
    <xf numFmtId="0" fontId="10" fillId="0" borderId="0"/>
    <xf numFmtId="0" fontId="56" fillId="0" borderId="0"/>
    <xf numFmtId="0" fontId="10" fillId="0" borderId="0"/>
    <xf numFmtId="0" fontId="57" fillId="0" borderId="0"/>
    <xf numFmtId="0" fontId="58" fillId="0" borderId="0"/>
    <xf numFmtId="0" fontId="10" fillId="0" borderId="0"/>
    <xf numFmtId="0" fontId="57" fillId="0" borderId="0"/>
    <xf numFmtId="0" fontId="10" fillId="0" borderId="0"/>
    <xf numFmtId="0" fontId="10" fillId="0" borderId="0"/>
    <xf numFmtId="0" fontId="10" fillId="0" borderId="0"/>
    <xf numFmtId="0" fontId="10" fillId="0" borderId="0"/>
    <xf numFmtId="0" fontId="10" fillId="0" borderId="0"/>
    <xf numFmtId="0" fontId="5" fillId="23" borderId="7" applyNumberFormat="0" applyFont="0" applyAlignment="0" applyProtection="0"/>
    <xf numFmtId="0" fontId="10" fillId="23" borderId="7" applyNumberFormat="0" applyFont="0" applyAlignment="0" applyProtection="0"/>
    <xf numFmtId="0" fontId="5" fillId="23" borderId="7" applyNumberFormat="0" applyFont="0" applyAlignment="0" applyProtection="0"/>
    <xf numFmtId="0" fontId="53" fillId="0" borderId="0"/>
    <xf numFmtId="0" fontId="54" fillId="0" borderId="0"/>
    <xf numFmtId="0" fontId="55" fillId="0" borderId="0"/>
    <xf numFmtId="0" fontId="3" fillId="0" borderId="0"/>
    <xf numFmtId="0" fontId="3" fillId="0" borderId="0"/>
    <xf numFmtId="0" fontId="2" fillId="0" borderId="0"/>
    <xf numFmtId="0" fontId="2" fillId="0" borderId="0"/>
    <xf numFmtId="0" fontId="2" fillId="0" borderId="0"/>
    <xf numFmtId="0" fontId="2" fillId="0" borderId="0"/>
    <xf numFmtId="0" fontId="62" fillId="0" borderId="0"/>
    <xf numFmtId="0" fontId="64" fillId="0" borderId="0"/>
    <xf numFmtId="165" fontId="64" fillId="0" borderId="0" applyFont="0" applyFill="0" applyBorder="0" applyAlignment="0" applyProtection="0"/>
    <xf numFmtId="164" fontId="64" fillId="0" borderId="0" applyFont="0" applyFill="0" applyBorder="0" applyAlignment="0" applyProtection="0"/>
    <xf numFmtId="0" fontId="68" fillId="0" borderId="0"/>
    <xf numFmtId="43" fontId="5" fillId="0" borderId="0" applyFont="0" applyFill="0" applyBorder="0" applyAlignment="0" applyProtection="0"/>
    <xf numFmtId="43" fontId="1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0" fillId="0" borderId="0" applyFont="0" applyFill="0" applyBorder="0" applyAlignment="0" applyProtection="0"/>
    <xf numFmtId="0" fontId="1" fillId="0" borderId="0"/>
    <xf numFmtId="0" fontId="56" fillId="0" borderId="0"/>
    <xf numFmtId="0" fontId="1" fillId="0" borderId="0"/>
    <xf numFmtId="0" fontId="56" fillId="0" borderId="0"/>
    <xf numFmtId="0" fontId="56" fillId="0" borderId="0"/>
    <xf numFmtId="0" fontId="56" fillId="0" borderId="0"/>
    <xf numFmtId="0" fontId="1" fillId="0" borderId="0"/>
    <xf numFmtId="0" fontId="1" fillId="0" borderId="0"/>
    <xf numFmtId="0" fontId="1" fillId="0" borderId="0"/>
    <xf numFmtId="0" fontId="1" fillId="0" borderId="0"/>
    <xf numFmtId="0" fontId="1" fillId="0" borderId="0"/>
    <xf numFmtId="0" fontId="1" fillId="0" borderId="0"/>
    <xf numFmtId="0" fontId="56" fillId="0" borderId="0"/>
    <xf numFmtId="0" fontId="10" fillId="0" borderId="0"/>
    <xf numFmtId="43" fontId="10" fillId="0" borderId="0" applyFont="0" applyFill="0" applyBorder="0" applyAlignment="0" applyProtection="0"/>
    <xf numFmtId="44" fontId="10" fillId="0" borderId="0" applyFont="0" applyFill="0" applyBorder="0" applyAlignment="0" applyProtection="0"/>
    <xf numFmtId="0" fontId="56" fillId="0" borderId="0"/>
  </cellStyleXfs>
  <cellXfs count="493">
    <xf numFmtId="0" fontId="0" fillId="0" borderId="0" xfId="0"/>
    <xf numFmtId="0" fontId="26" fillId="0" borderId="0" xfId="57" applyFont="1" applyProtection="1"/>
    <xf numFmtId="168" fontId="26" fillId="0" borderId="0" xfId="57" applyNumberFormat="1" applyFont="1" applyBorder="1" applyAlignment="1" applyProtection="1">
      <alignment horizontal="right"/>
    </xf>
    <xf numFmtId="0" fontId="26" fillId="0" borderId="0" xfId="57" applyFont="1" applyFill="1" applyProtection="1"/>
    <xf numFmtId="0" fontId="16" fillId="0" borderId="0" xfId="57" applyFont="1" applyProtection="1"/>
    <xf numFmtId="168" fontId="26" fillId="0" borderId="0" xfId="57" applyNumberFormat="1" applyFont="1" applyBorder="1" applyAlignment="1" applyProtection="1">
      <alignment horizontal="right" wrapText="1"/>
    </xf>
    <xf numFmtId="168" fontId="27" fillId="0" borderId="0" xfId="28" applyNumberFormat="1" applyFont="1" applyFill="1" applyBorder="1" applyAlignment="1" applyProtection="1">
      <alignment horizontal="right"/>
    </xf>
    <xf numFmtId="0" fontId="26" fillId="0" borderId="0" xfId="65" applyFont="1" applyProtection="1">
      <alignment vertical="center"/>
    </xf>
    <xf numFmtId="168" fontId="26" fillId="0" borderId="0" xfId="57" applyNumberFormat="1" applyFont="1" applyFill="1" applyBorder="1" applyAlignment="1" applyProtection="1">
      <alignment horizontal="right"/>
    </xf>
    <xf numFmtId="168" fontId="26" fillId="0" borderId="0" xfId="57" applyNumberFormat="1" applyFont="1" applyAlignment="1" applyProtection="1">
      <alignment horizontal="right"/>
    </xf>
    <xf numFmtId="0" fontId="26" fillId="0" borderId="0" xfId="45" applyFont="1" applyProtection="1"/>
    <xf numFmtId="0" fontId="26" fillId="0" borderId="0" xfId="45" applyFont="1" applyAlignment="1" applyProtection="1">
      <alignment horizontal="left" indent="1"/>
    </xf>
    <xf numFmtId="0" fontId="26" fillId="0" borderId="0" xfId="45" applyFont="1" applyAlignment="1" applyProtection="1">
      <alignment horizontal="left"/>
    </xf>
    <xf numFmtId="0" fontId="26" fillId="0" borderId="0" xfId="45" applyFont="1" applyAlignment="1" applyProtection="1">
      <alignment horizontal="left" wrapText="1"/>
    </xf>
    <xf numFmtId="0" fontId="26" fillId="0" borderId="0" xfId="45" applyFont="1" applyAlignment="1" applyProtection="1">
      <alignment horizontal="left" wrapText="1" indent="1"/>
    </xf>
    <xf numFmtId="0" fontId="36" fillId="0" borderId="0" xfId="57" applyFont="1" applyAlignment="1" applyProtection="1">
      <alignment horizontal="center"/>
      <protection locked="0"/>
    </xf>
    <xf numFmtId="0" fontId="36" fillId="0" borderId="0" xfId="57" applyFont="1" applyFill="1" applyAlignment="1" applyProtection="1">
      <alignment horizontal="center"/>
      <protection locked="0"/>
    </xf>
    <xf numFmtId="0" fontId="26" fillId="0" borderId="0" xfId="68" applyFont="1" applyBorder="1" applyAlignment="1" applyProtection="1">
      <alignment horizontal="right"/>
    </xf>
    <xf numFmtId="0" fontId="26" fillId="0" borderId="0" xfId="68" applyFont="1" applyAlignment="1" applyProtection="1">
      <alignment vertical="center"/>
    </xf>
    <xf numFmtId="0" fontId="16" fillId="0" borderId="0" xfId="68" applyFont="1" applyBorder="1" applyAlignment="1" applyProtection="1">
      <alignment horizontal="right"/>
    </xf>
    <xf numFmtId="0" fontId="27" fillId="0" borderId="0" xfId="69" applyFont="1" applyAlignment="1" applyProtection="1">
      <alignment vertical="center"/>
    </xf>
    <xf numFmtId="166" fontId="27" fillId="0" borderId="0" xfId="69" applyNumberFormat="1" applyFont="1" applyAlignment="1" applyProtection="1">
      <alignment vertical="center"/>
    </xf>
    <xf numFmtId="0" fontId="31" fillId="0" borderId="0" xfId="71" applyFont="1" applyAlignment="1" applyProtection="1">
      <alignment vertical="center"/>
    </xf>
    <xf numFmtId="0" fontId="27" fillId="0" borderId="0" xfId="71" applyFont="1" applyAlignment="1" applyProtection="1">
      <alignment horizontal="right" vertical="center"/>
    </xf>
    <xf numFmtId="166" fontId="27" fillId="0" borderId="0" xfId="28" applyNumberFormat="1" applyFont="1" applyBorder="1" applyAlignment="1" applyProtection="1">
      <alignment horizontal="right" vertical="center"/>
    </xf>
    <xf numFmtId="0" fontId="31" fillId="0" borderId="0" xfId="71" applyFont="1" applyBorder="1" applyAlignment="1" applyProtection="1">
      <alignment vertical="center"/>
    </xf>
    <xf numFmtId="0" fontId="27" fillId="0" borderId="0" xfId="71" applyFont="1" applyFill="1" applyAlignment="1" applyProtection="1">
      <alignment horizontal="right" vertical="center"/>
    </xf>
    <xf numFmtId="0" fontId="31" fillId="0" borderId="0" xfId="70" applyFont="1" applyAlignment="1" applyProtection="1">
      <alignment vertical="center"/>
    </xf>
    <xf numFmtId="0" fontId="27" fillId="0" borderId="0" xfId="70" applyFont="1" applyAlignment="1" applyProtection="1">
      <alignment vertical="center"/>
    </xf>
    <xf numFmtId="0" fontId="16" fillId="24" borderId="0" xfId="60" applyFont="1" applyFill="1" applyAlignment="1" applyProtection="1"/>
    <xf numFmtId="0" fontId="26" fillId="24" borderId="0" xfId="60" applyFont="1" applyFill="1" applyProtection="1"/>
    <xf numFmtId="0" fontId="26" fillId="24" borderId="0" xfId="60" applyFont="1" applyFill="1" applyAlignment="1" applyProtection="1">
      <alignment wrapText="1"/>
    </xf>
    <xf numFmtId="0" fontId="29" fillId="0" borderId="0" xfId="60" applyFont="1" applyFill="1" applyProtection="1"/>
    <xf numFmtId="3" fontId="29" fillId="0" borderId="0" xfId="60" applyNumberFormat="1" applyFont="1" applyFill="1" applyProtection="1"/>
    <xf numFmtId="3" fontId="29" fillId="0" borderId="0" xfId="60" applyNumberFormat="1" applyFont="1" applyFill="1" applyAlignment="1" applyProtection="1">
      <alignment horizontal="right"/>
    </xf>
    <xf numFmtId="0" fontId="34" fillId="0" borderId="0" xfId="60" applyFont="1" applyFill="1" applyProtection="1">
      <protection locked="0"/>
    </xf>
    <xf numFmtId="0" fontId="16" fillId="0" borderId="0" xfId="72" applyFont="1" applyAlignment="1" applyProtection="1">
      <alignment vertical="center"/>
    </xf>
    <xf numFmtId="0" fontId="27" fillId="0" borderId="0" xfId="72" applyFont="1" applyAlignment="1" applyProtection="1">
      <alignment vertical="center"/>
    </xf>
    <xf numFmtId="0" fontId="31" fillId="0" borderId="0" xfId="73" applyFont="1" applyAlignment="1" applyProtection="1">
      <alignment vertical="center"/>
    </xf>
    <xf numFmtId="0" fontId="27" fillId="0" borderId="0" xfId="73" applyFont="1" applyAlignment="1" applyProtection="1">
      <alignment vertical="center"/>
    </xf>
    <xf numFmtId="0" fontId="31" fillId="0" borderId="0" xfId="74" applyFont="1" applyAlignment="1" applyProtection="1">
      <alignment vertical="center"/>
    </xf>
    <xf numFmtId="167" fontId="27" fillId="0" borderId="0" xfId="74" applyNumberFormat="1" applyFont="1" applyAlignment="1" applyProtection="1">
      <alignment vertical="center"/>
    </xf>
    <xf numFmtId="3" fontId="38" fillId="0" borderId="0" xfId="60" applyNumberFormat="1" applyFont="1" applyFill="1" applyProtection="1"/>
    <xf numFmtId="3" fontId="38" fillId="0" borderId="0" xfId="60" applyNumberFormat="1" applyFont="1" applyFill="1" applyAlignment="1" applyProtection="1">
      <alignment horizontal="right"/>
    </xf>
    <xf numFmtId="168" fontId="26" fillId="26" borderId="0" xfId="57" applyNumberFormat="1" applyFont="1" applyFill="1" applyBorder="1" applyAlignment="1" applyProtection="1">
      <alignment horizontal="right"/>
    </xf>
    <xf numFmtId="0" fontId="31" fillId="0" borderId="0" xfId="60" applyFont="1" applyFill="1" applyAlignment="1" applyProtection="1">
      <alignment vertical="center"/>
    </xf>
    <xf numFmtId="0" fontId="26" fillId="0" borderId="0" xfId="60" applyFont="1" applyFill="1" applyProtection="1"/>
    <xf numFmtId="0" fontId="26" fillId="0" borderId="0" xfId="60" applyFont="1" applyFill="1" applyAlignment="1" applyProtection="1">
      <alignment horizontal="right"/>
    </xf>
    <xf numFmtId="0" fontId="26" fillId="0" borderId="0" xfId="46" applyFont="1" applyProtection="1">
      <protection locked="0"/>
    </xf>
    <xf numFmtId="0" fontId="0" fillId="0" borderId="0" xfId="0" applyProtection="1">
      <protection locked="0"/>
    </xf>
    <xf numFmtId="168" fontId="26" fillId="0" borderId="0" xfId="46" applyNumberFormat="1" applyFont="1" applyFill="1" applyBorder="1" applyAlignment="1" applyProtection="1">
      <alignment horizontal="right"/>
    </xf>
    <xf numFmtId="0" fontId="26" fillId="0" borderId="0" xfId="68" applyFont="1" applyAlignment="1" applyProtection="1">
      <alignment vertical="center"/>
      <protection locked="0"/>
    </xf>
    <xf numFmtId="0" fontId="27" fillId="0" borderId="0" xfId="50" applyFont="1" applyAlignment="1" applyProtection="1">
      <alignment vertical="center"/>
      <protection locked="0"/>
    </xf>
    <xf numFmtId="0" fontId="27" fillId="0" borderId="0" xfId="69" applyFont="1" applyAlignment="1" applyProtection="1">
      <alignment vertical="center"/>
      <protection locked="0"/>
    </xf>
    <xf numFmtId="0" fontId="27" fillId="0" borderId="0" xfId="69" applyFont="1" applyBorder="1" applyAlignment="1" applyProtection="1">
      <alignment vertical="center"/>
      <protection locked="0"/>
    </xf>
    <xf numFmtId="0" fontId="27" fillId="0" borderId="0" xfId="71" applyFont="1" applyAlignment="1" applyProtection="1">
      <alignment horizontal="right" vertical="center"/>
      <protection locked="0"/>
    </xf>
    <xf numFmtId="0" fontId="27" fillId="0" borderId="0" xfId="71" applyFont="1" applyAlignment="1" applyProtection="1">
      <alignment vertical="center"/>
      <protection locked="0"/>
    </xf>
    <xf numFmtId="0" fontId="27" fillId="0" borderId="0" xfId="71" applyFont="1" applyBorder="1" applyAlignment="1" applyProtection="1">
      <alignment horizontal="right" vertical="center"/>
      <protection locked="0"/>
    </xf>
    <xf numFmtId="0" fontId="27" fillId="0" borderId="0" xfId="70" applyFont="1" applyAlignment="1" applyProtection="1">
      <alignment vertical="center"/>
      <protection locked="0"/>
    </xf>
    <xf numFmtId="0" fontId="21" fillId="0" borderId="0" xfId="60" applyProtection="1">
      <protection locked="0"/>
    </xf>
    <xf numFmtId="0" fontId="21" fillId="0" borderId="0" xfId="60" applyAlignment="1" applyProtection="1">
      <alignment wrapText="1"/>
      <protection locked="0"/>
    </xf>
    <xf numFmtId="0" fontId="29" fillId="0" borderId="0" xfId="60" applyFont="1" applyFill="1" applyProtection="1">
      <protection locked="0"/>
    </xf>
    <xf numFmtId="0" fontId="29" fillId="0" borderId="0" xfId="60" applyFont="1" applyFill="1" applyAlignment="1" applyProtection="1">
      <protection locked="0"/>
    </xf>
    <xf numFmtId="0" fontId="29" fillId="0" borderId="0" xfId="60" applyFont="1" applyFill="1" applyAlignment="1" applyProtection="1">
      <alignment horizontal="right"/>
      <protection locked="0"/>
    </xf>
    <xf numFmtId="0" fontId="27" fillId="0" borderId="0" xfId="72" applyFont="1" applyAlignment="1" applyProtection="1">
      <alignment vertical="center"/>
      <protection locked="0"/>
    </xf>
    <xf numFmtId="0" fontId="26" fillId="0" borderId="0" xfId="72" applyFont="1" applyAlignment="1" applyProtection="1">
      <alignment vertical="center"/>
      <protection locked="0"/>
    </xf>
    <xf numFmtId="0" fontId="27" fillId="0" borderId="0" xfId="73" applyFont="1" applyAlignment="1" applyProtection="1">
      <alignment vertical="center"/>
      <protection locked="0"/>
    </xf>
    <xf numFmtId="167" fontId="27" fillId="0" borderId="0" xfId="74" applyNumberFormat="1" applyFont="1" applyAlignment="1" applyProtection="1">
      <alignment vertical="center"/>
      <protection locked="0"/>
    </xf>
    <xf numFmtId="0" fontId="27" fillId="0" borderId="0" xfId="74" applyFont="1" applyAlignment="1" applyProtection="1">
      <alignment vertical="center"/>
      <protection locked="0"/>
    </xf>
    <xf numFmtId="0" fontId="35" fillId="0" borderId="0" xfId="74" applyFont="1" applyAlignment="1" applyProtection="1">
      <alignment vertical="center"/>
      <protection locked="0"/>
    </xf>
    <xf numFmtId="168" fontId="26" fillId="0" borderId="0" xfId="65" applyNumberFormat="1" applyFont="1" applyAlignment="1" applyProtection="1">
      <alignment horizontal="left" indent="2"/>
    </xf>
    <xf numFmtId="168" fontId="26" fillId="0" borderId="0" xfId="65" applyNumberFormat="1" applyFont="1" applyProtection="1">
      <alignment vertical="center"/>
    </xf>
    <xf numFmtId="168" fontId="26" fillId="0" borderId="0" xfId="65" applyNumberFormat="1" applyFont="1" applyAlignment="1" applyProtection="1">
      <alignment horizontal="left" indent="1"/>
    </xf>
    <xf numFmtId="168" fontId="27" fillId="0" borderId="0" xfId="28" applyNumberFormat="1" applyFont="1" applyBorder="1" applyAlignment="1" applyProtection="1">
      <alignment horizontal="right"/>
    </xf>
    <xf numFmtId="168" fontId="27" fillId="26" borderId="0" xfId="28" applyNumberFormat="1" applyFont="1" applyFill="1" applyBorder="1" applyAlignment="1" applyProtection="1">
      <alignment horizontal="right"/>
    </xf>
    <xf numFmtId="168" fontId="31" fillId="0" borderId="0" xfId="39" applyNumberFormat="1" applyFont="1" applyBorder="1" applyAlignment="1" applyProtection="1">
      <alignment horizontal="left"/>
    </xf>
    <xf numFmtId="168" fontId="16" fillId="0" borderId="0" xfId="67" applyNumberFormat="1" applyFont="1" applyFill="1" applyBorder="1" applyAlignment="1" applyProtection="1">
      <alignment horizontal="left"/>
    </xf>
    <xf numFmtId="168" fontId="26" fillId="0" borderId="0" xfId="67" applyNumberFormat="1" applyFont="1" applyFill="1" applyBorder="1" applyAlignment="1" applyProtection="1">
      <alignment horizontal="left" indent="1"/>
    </xf>
    <xf numFmtId="168" fontId="26" fillId="0" borderId="0" xfId="67" applyNumberFormat="1" applyFont="1" applyFill="1" applyBorder="1" applyAlignment="1" applyProtection="1">
      <alignment horizontal="right"/>
    </xf>
    <xf numFmtId="168" fontId="26" fillId="26" borderId="0" xfId="67" applyNumberFormat="1" applyFont="1" applyFill="1" applyBorder="1" applyAlignment="1" applyProtection="1">
      <alignment horizontal="right"/>
    </xf>
    <xf numFmtId="168" fontId="16" fillId="0" borderId="0" xfId="67" applyNumberFormat="1" applyFont="1" applyFill="1" applyBorder="1" applyAlignment="1" applyProtection="1">
      <alignment horizontal="left" indent="1"/>
    </xf>
    <xf numFmtId="168" fontId="16" fillId="26" borderId="0" xfId="67" applyNumberFormat="1" applyFont="1" applyFill="1" applyBorder="1" applyAlignment="1" applyProtection="1">
      <alignment horizontal="right"/>
    </xf>
    <xf numFmtId="168" fontId="16" fillId="0" borderId="0" xfId="67" applyNumberFormat="1" applyFont="1" applyFill="1" applyBorder="1" applyAlignment="1" applyProtection="1">
      <alignment horizontal="left" indent="2"/>
    </xf>
    <xf numFmtId="168" fontId="26" fillId="0" borderId="0" xfId="67" applyNumberFormat="1" applyFont="1" applyFill="1" applyBorder="1" applyAlignment="1" applyProtection="1">
      <alignment horizontal="left" indent="2"/>
    </xf>
    <xf numFmtId="168" fontId="16" fillId="0" borderId="0" xfId="67" applyNumberFormat="1" applyFont="1" applyFill="1" applyBorder="1" applyAlignment="1" applyProtection="1">
      <alignment horizontal="right"/>
    </xf>
    <xf numFmtId="168" fontId="26" fillId="0" borderId="0" xfId="50" applyNumberFormat="1" applyFont="1" applyFill="1" applyBorder="1" applyAlignment="1" applyProtection="1">
      <alignment horizontal="right"/>
    </xf>
    <xf numFmtId="168" fontId="16" fillId="26" borderId="0" xfId="50" applyNumberFormat="1" applyFont="1" applyFill="1" applyBorder="1" applyAlignment="1" applyProtection="1">
      <alignment horizontal="right"/>
    </xf>
    <xf numFmtId="168" fontId="16" fillId="0" borderId="0" xfId="50" applyNumberFormat="1" applyFont="1" applyFill="1" applyBorder="1" applyAlignment="1" applyProtection="1">
      <alignment horizontal="left"/>
    </xf>
    <xf numFmtId="168" fontId="26" fillId="26" borderId="0" xfId="50" applyNumberFormat="1" applyFont="1" applyFill="1" applyBorder="1" applyAlignment="1" applyProtection="1">
      <alignment horizontal="right"/>
    </xf>
    <xf numFmtId="168" fontId="16" fillId="0" borderId="0" xfId="50" applyNumberFormat="1" applyFont="1" applyFill="1" applyBorder="1" applyAlignment="1" applyProtection="1">
      <alignment horizontal="right"/>
    </xf>
    <xf numFmtId="168" fontId="31" fillId="0" borderId="0" xfId="0" applyNumberFormat="1" applyFont="1" applyBorder="1" applyAlignment="1" applyProtection="1">
      <alignment horizontal="right"/>
    </xf>
    <xf numFmtId="168" fontId="31" fillId="26" borderId="0" xfId="0" applyNumberFormat="1" applyFont="1" applyFill="1" applyBorder="1" applyAlignment="1" applyProtection="1">
      <alignment horizontal="right"/>
    </xf>
    <xf numFmtId="168" fontId="26" fillId="0" borderId="0" xfId="0" applyNumberFormat="1" applyFont="1" applyBorder="1" applyAlignment="1" applyProtection="1">
      <alignment horizontal="right"/>
    </xf>
    <xf numFmtId="168" fontId="26" fillId="26" borderId="0" xfId="0" applyNumberFormat="1" applyFont="1" applyFill="1" applyBorder="1" applyAlignment="1" applyProtection="1">
      <alignment horizontal="right"/>
    </xf>
    <xf numFmtId="168" fontId="31" fillId="0" borderId="0" xfId="39" applyNumberFormat="1" applyFont="1" applyBorder="1" applyAlignment="1" applyProtection="1">
      <alignment horizontal="left" indent="1"/>
    </xf>
    <xf numFmtId="168" fontId="27" fillId="0" borderId="0" xfId="69" applyNumberFormat="1" applyFont="1" applyBorder="1" applyAlignment="1" applyProtection="1">
      <alignment horizontal="left" indent="2"/>
    </xf>
    <xf numFmtId="168" fontId="31" fillId="0" borderId="0" xfId="69" applyNumberFormat="1" applyFont="1" applyBorder="1" applyAlignment="1" applyProtection="1">
      <alignment horizontal="left" indent="2"/>
    </xf>
    <xf numFmtId="168" fontId="31" fillId="0" borderId="0" xfId="39" applyNumberFormat="1" applyFont="1" applyBorder="1" applyAlignment="1" applyProtection="1">
      <alignment horizontal="left" indent="2"/>
    </xf>
    <xf numFmtId="168" fontId="31" fillId="0" borderId="0" xfId="69" applyNumberFormat="1" applyFont="1" applyBorder="1" applyAlignment="1" applyProtection="1">
      <alignment horizontal="left" indent="1"/>
    </xf>
    <xf numFmtId="168" fontId="27" fillId="0" borderId="0" xfId="39" applyNumberFormat="1" applyFont="1" applyBorder="1" applyAlignment="1" applyProtection="1">
      <alignment horizontal="left" indent="2"/>
    </xf>
    <xf numFmtId="168" fontId="27" fillId="0" borderId="0" xfId="69" applyNumberFormat="1" applyFont="1" applyBorder="1" applyAlignment="1" applyProtection="1">
      <alignment horizontal="left" indent="1"/>
    </xf>
    <xf numFmtId="168" fontId="27" fillId="0" borderId="0" xfId="39" applyNumberFormat="1" applyFont="1" applyBorder="1" applyAlignment="1" applyProtection="1">
      <alignment horizontal="left" indent="1"/>
    </xf>
    <xf numFmtId="168" fontId="31" fillId="0" borderId="0" xfId="71" applyNumberFormat="1" applyFont="1" applyFill="1" applyBorder="1" applyAlignment="1" applyProtection="1">
      <alignment horizontal="left"/>
    </xf>
    <xf numFmtId="168" fontId="31" fillId="0" borderId="0" xfId="28" applyNumberFormat="1" applyFont="1" applyBorder="1" applyAlignment="1" applyProtection="1">
      <alignment horizontal="right"/>
    </xf>
    <xf numFmtId="168" fontId="26" fillId="0" borderId="0" xfId="71" applyNumberFormat="1" applyFont="1" applyFill="1" applyBorder="1" applyAlignment="1" applyProtection="1">
      <alignment horizontal="left" indent="1"/>
    </xf>
    <xf numFmtId="168" fontId="26" fillId="0" borderId="0" xfId="28" applyNumberFormat="1" applyFont="1" applyFill="1" applyBorder="1" applyAlignment="1" applyProtection="1">
      <alignment horizontal="right"/>
    </xf>
    <xf numFmtId="168" fontId="26" fillId="24" borderId="0" xfId="60" applyNumberFormat="1" applyFont="1" applyFill="1" applyAlignment="1" applyProtection="1">
      <alignment horizontal="left" indent="1"/>
    </xf>
    <xf numFmtId="168" fontId="27" fillId="0" borderId="0" xfId="70" applyNumberFormat="1" applyFont="1" applyBorder="1" applyAlignment="1" applyProtection="1">
      <alignment horizontal="left" indent="2"/>
    </xf>
    <xf numFmtId="168" fontId="31" fillId="0" borderId="0" xfId="70" applyNumberFormat="1" applyFont="1" applyBorder="1" applyAlignment="1" applyProtection="1">
      <alignment horizontal="left" indent="2"/>
    </xf>
    <xf numFmtId="168" fontId="27" fillId="0" borderId="15" xfId="28" applyNumberFormat="1" applyFont="1" applyBorder="1" applyAlignment="1" applyProtection="1">
      <alignment horizontal="right"/>
    </xf>
    <xf numFmtId="168" fontId="27" fillId="26" borderId="15" xfId="28" applyNumberFormat="1" applyFont="1" applyFill="1" applyBorder="1" applyAlignment="1" applyProtection="1">
      <alignment horizontal="right"/>
    </xf>
    <xf numFmtId="168" fontId="16" fillId="24" borderId="0" xfId="60" applyNumberFormat="1" applyFont="1" applyFill="1" applyAlignment="1" applyProtection="1">
      <alignment horizontal="left"/>
    </xf>
    <xf numFmtId="168" fontId="43" fillId="0" borderId="0" xfId="28" applyNumberFormat="1" applyFont="1" applyBorder="1" applyAlignment="1" applyProtection="1">
      <alignment horizontal="right"/>
    </xf>
    <xf numFmtId="168" fontId="43" fillId="26" borderId="0" xfId="28" applyNumberFormat="1" applyFont="1" applyFill="1" applyBorder="1" applyAlignment="1" applyProtection="1">
      <alignment horizontal="right"/>
    </xf>
    <xf numFmtId="168" fontId="16" fillId="24" borderId="0" xfId="60" applyNumberFormat="1" applyFont="1" applyFill="1" applyAlignment="1" applyProtection="1">
      <alignment horizontal="left" indent="1"/>
    </xf>
    <xf numFmtId="168" fontId="43" fillId="24" borderId="0" xfId="60" applyNumberFormat="1" applyFont="1" applyFill="1" applyAlignment="1" applyProtection="1">
      <alignment horizontal="right"/>
    </xf>
    <xf numFmtId="168" fontId="16" fillId="0" borderId="0" xfId="60" applyNumberFormat="1" applyFont="1" applyFill="1" applyAlignment="1" applyProtection="1">
      <alignment horizontal="left"/>
    </xf>
    <xf numFmtId="168" fontId="26" fillId="0" borderId="0" xfId="60" applyNumberFormat="1" applyFont="1" applyFill="1" applyAlignment="1" applyProtection="1">
      <alignment horizontal="left" indent="1"/>
    </xf>
    <xf numFmtId="168" fontId="43" fillId="0" borderId="0" xfId="28" applyNumberFormat="1" applyFont="1" applyFill="1" applyBorder="1" applyAlignment="1" applyProtection="1">
      <alignment horizontal="right"/>
    </xf>
    <xf numFmtId="168" fontId="44" fillId="0" borderId="0" xfId="28" applyNumberFormat="1" applyFont="1" applyBorder="1" applyAlignment="1" applyProtection="1">
      <alignment horizontal="right"/>
    </xf>
    <xf numFmtId="168" fontId="16" fillId="0" borderId="0" xfId="60" applyNumberFormat="1" applyFont="1" applyFill="1" applyAlignment="1" applyProtection="1">
      <alignment horizontal="left" indent="1"/>
    </xf>
    <xf numFmtId="168" fontId="44" fillId="0" borderId="15" xfId="28" applyNumberFormat="1" applyFont="1" applyBorder="1" applyAlignment="1" applyProtection="1">
      <alignment horizontal="right"/>
    </xf>
    <xf numFmtId="168" fontId="44" fillId="0" borderId="0" xfId="60" applyNumberFormat="1" applyFont="1" applyFill="1" applyAlignment="1" applyProtection="1">
      <alignment horizontal="right"/>
    </xf>
    <xf numFmtId="168" fontId="44" fillId="0" borderId="0" xfId="28" applyNumberFormat="1" applyFont="1" applyFill="1" applyBorder="1" applyAlignment="1" applyProtection="1">
      <alignment horizontal="right"/>
    </xf>
    <xf numFmtId="168" fontId="16" fillId="0" borderId="0" xfId="39" applyNumberFormat="1" applyFont="1" applyBorder="1" applyAlignment="1" applyProtection="1">
      <alignment horizontal="left" indent="1"/>
    </xf>
    <xf numFmtId="168" fontId="26" fillId="0" borderId="0" xfId="39" applyNumberFormat="1" applyFont="1" applyBorder="1" applyAlignment="1" applyProtection="1">
      <alignment horizontal="left" indent="1"/>
    </xf>
    <xf numFmtId="168" fontId="26" fillId="0" borderId="0" xfId="73" applyNumberFormat="1" applyFont="1" applyBorder="1" applyAlignment="1" applyProtection="1">
      <alignment horizontal="left" indent="2"/>
    </xf>
    <xf numFmtId="168" fontId="27" fillId="0" borderId="0" xfId="73" applyNumberFormat="1" applyFont="1" applyBorder="1" applyAlignment="1" applyProtection="1">
      <alignment horizontal="left" indent="2"/>
    </xf>
    <xf numFmtId="168" fontId="31" fillId="0" borderId="0" xfId="73" applyNumberFormat="1" applyFont="1" applyBorder="1" applyAlignment="1" applyProtection="1">
      <alignment horizontal="left" indent="2"/>
    </xf>
    <xf numFmtId="168" fontId="26" fillId="0" borderId="0" xfId="39" applyNumberFormat="1" applyFont="1" applyBorder="1" applyAlignment="1" applyProtection="1">
      <alignment horizontal="left" indent="2"/>
    </xf>
    <xf numFmtId="168" fontId="26" fillId="0" borderId="0" xfId="74" applyNumberFormat="1" applyFont="1" applyBorder="1" applyAlignment="1" applyProtection="1">
      <alignment horizontal="left" indent="2"/>
    </xf>
    <xf numFmtId="168" fontId="31" fillId="0" borderId="0" xfId="74" applyNumberFormat="1" applyFont="1" applyBorder="1" applyAlignment="1" applyProtection="1">
      <alignment horizontal="left" indent="2"/>
    </xf>
    <xf numFmtId="168" fontId="27" fillId="0" borderId="0" xfId="39" quotePrefix="1" applyNumberFormat="1" applyFont="1" applyBorder="1" applyAlignment="1" applyProtection="1">
      <alignment horizontal="left" indent="2"/>
    </xf>
    <xf numFmtId="168" fontId="26" fillId="0" borderId="0" xfId="72" applyNumberFormat="1" applyFont="1" applyAlignment="1" applyProtection="1">
      <alignment vertical="center"/>
    </xf>
    <xf numFmtId="168" fontId="27" fillId="0" borderId="0" xfId="74" applyNumberFormat="1" applyFont="1" applyAlignment="1" applyProtection="1">
      <alignment vertical="center"/>
    </xf>
    <xf numFmtId="168" fontId="26" fillId="0" borderId="0" xfId="0" applyNumberFormat="1" applyFont="1" applyBorder="1" applyAlignment="1" applyProtection="1">
      <alignment horizontal="right" wrapText="1"/>
    </xf>
    <xf numFmtId="171" fontId="27" fillId="0" borderId="15" xfId="28" applyNumberFormat="1" applyFont="1" applyBorder="1" applyAlignment="1" applyProtection="1">
      <alignment horizontal="right"/>
    </xf>
    <xf numFmtId="171" fontId="27" fillId="26" borderId="15" xfId="28" applyNumberFormat="1" applyFont="1" applyFill="1" applyBorder="1" applyAlignment="1" applyProtection="1">
      <alignment horizontal="right"/>
    </xf>
    <xf numFmtId="171" fontId="27" fillId="0" borderId="0" xfId="28" applyNumberFormat="1" applyFont="1" applyBorder="1" applyAlignment="1" applyProtection="1">
      <alignment horizontal="right"/>
    </xf>
    <xf numFmtId="171" fontId="27" fillId="26" borderId="0" xfId="28" applyNumberFormat="1" applyFont="1" applyFill="1" applyBorder="1" applyAlignment="1" applyProtection="1">
      <alignment horizontal="right"/>
    </xf>
    <xf numFmtId="171" fontId="27" fillId="0" borderId="0" xfId="69" applyNumberFormat="1" applyFont="1" applyAlignment="1" applyProtection="1">
      <alignment horizontal="right"/>
    </xf>
    <xf numFmtId="168" fontId="26" fillId="24" borderId="15" xfId="60" applyNumberFormat="1" applyFont="1" applyFill="1" applyBorder="1" applyAlignment="1" applyProtection="1">
      <alignment horizontal="right"/>
    </xf>
    <xf numFmtId="168" fontId="44" fillId="26" borderId="15" xfId="28" applyNumberFormat="1" applyFont="1" applyFill="1" applyBorder="1" applyAlignment="1" applyProtection="1">
      <alignment horizontal="right"/>
    </xf>
    <xf numFmtId="168" fontId="43" fillId="24" borderId="0" xfId="60" applyNumberFormat="1" applyFont="1" applyFill="1" applyBorder="1" applyAlignment="1" applyProtection="1">
      <alignment horizontal="right"/>
    </xf>
    <xf numFmtId="168" fontId="44" fillId="26" borderId="0" xfId="28" applyNumberFormat="1" applyFont="1" applyFill="1" applyBorder="1" applyAlignment="1" applyProtection="1">
      <alignment horizontal="right"/>
    </xf>
    <xf numFmtId="168" fontId="43" fillId="0" borderId="0" xfId="60" applyNumberFormat="1" applyFont="1" applyFill="1" applyAlignment="1" applyProtection="1">
      <alignment horizontal="right"/>
    </xf>
    <xf numFmtId="0" fontId="26" fillId="0" borderId="0" xfId="58" applyFont="1" applyProtection="1"/>
    <xf numFmtId="168" fontId="16" fillId="0" borderId="0" xfId="46" applyNumberFormat="1" applyFont="1" applyBorder="1" applyAlignment="1" applyProtection="1">
      <alignment horizontal="left"/>
    </xf>
    <xf numFmtId="168" fontId="26" fillId="0" borderId="14" xfId="57" applyNumberFormat="1" applyFont="1" applyBorder="1" applyAlignment="1" applyProtection="1">
      <alignment horizontal="right"/>
    </xf>
    <xf numFmtId="168" fontId="26" fillId="26" borderId="14" xfId="57" applyNumberFormat="1" applyFont="1" applyFill="1" applyBorder="1" applyAlignment="1" applyProtection="1">
      <alignment horizontal="right"/>
    </xf>
    <xf numFmtId="168" fontId="16" fillId="0" borderId="14" xfId="57" applyNumberFormat="1" applyFont="1" applyBorder="1" applyAlignment="1" applyProtection="1">
      <alignment horizontal="right"/>
    </xf>
    <xf numFmtId="168" fontId="16" fillId="26" borderId="14" xfId="57" applyNumberFormat="1" applyFont="1" applyFill="1" applyBorder="1" applyAlignment="1" applyProtection="1">
      <alignment horizontal="right"/>
    </xf>
    <xf numFmtId="168" fontId="31" fillId="0" borderId="14" xfId="39" applyNumberFormat="1" applyFont="1" applyBorder="1" applyAlignment="1" applyProtection="1">
      <alignment horizontal="left"/>
    </xf>
    <xf numFmtId="168" fontId="31" fillId="0" borderId="14" xfId="65" applyNumberFormat="1" applyFont="1" applyBorder="1" applyAlignment="1" applyProtection="1">
      <alignment horizontal="left"/>
    </xf>
    <xf numFmtId="168" fontId="16" fillId="0" borderId="14" xfId="67" applyNumberFormat="1" applyFont="1" applyFill="1" applyBorder="1" applyAlignment="1" applyProtection="1">
      <alignment horizontal="right"/>
    </xf>
    <xf numFmtId="168" fontId="16" fillId="26" borderId="14" xfId="67" applyNumberFormat="1" applyFont="1" applyFill="1" applyBorder="1" applyAlignment="1" applyProtection="1">
      <alignment horizontal="right"/>
    </xf>
    <xf numFmtId="168" fontId="16" fillId="0" borderId="14" xfId="50" applyNumberFormat="1" applyFont="1" applyFill="1" applyBorder="1" applyAlignment="1" applyProtection="1">
      <alignment horizontal="right"/>
    </xf>
    <xf numFmtId="168" fontId="16" fillId="26" borderId="14" xfId="50" applyNumberFormat="1" applyFont="1" applyFill="1" applyBorder="1" applyAlignment="1" applyProtection="1">
      <alignment horizontal="right"/>
    </xf>
    <xf numFmtId="168" fontId="16" fillId="0" borderId="14" xfId="0" applyNumberFormat="1" applyFont="1" applyBorder="1" applyAlignment="1" applyProtection="1">
      <alignment horizontal="right"/>
    </xf>
    <xf numFmtId="168" fontId="16" fillId="26" borderId="14" xfId="0" applyNumberFormat="1" applyFont="1" applyFill="1" applyBorder="1" applyAlignment="1" applyProtection="1">
      <alignment horizontal="right"/>
    </xf>
    <xf numFmtId="168" fontId="31" fillId="0" borderId="14" xfId="28" applyNumberFormat="1" applyFont="1" applyBorder="1" applyAlignment="1" applyProtection="1">
      <alignment horizontal="right"/>
    </xf>
    <xf numFmtId="168" fontId="31" fillId="26" borderId="14" xfId="28" applyNumberFormat="1" applyFont="1" applyFill="1" applyBorder="1" applyAlignment="1" applyProtection="1">
      <alignment horizontal="right"/>
    </xf>
    <xf numFmtId="168" fontId="31" fillId="0" borderId="14" xfId="39" quotePrefix="1" applyNumberFormat="1" applyFont="1" applyBorder="1" applyAlignment="1" applyProtection="1">
      <alignment horizontal="left"/>
    </xf>
    <xf numFmtId="168" fontId="43" fillId="0" borderId="0" xfId="60" applyNumberFormat="1" applyFont="1" applyFill="1" applyBorder="1" applyAlignment="1" applyProtection="1">
      <alignment horizontal="right"/>
    </xf>
    <xf numFmtId="168" fontId="44" fillId="0" borderId="0" xfId="60" applyNumberFormat="1" applyFont="1" applyFill="1" applyBorder="1" applyAlignment="1" applyProtection="1">
      <alignment horizontal="right"/>
    </xf>
    <xf numFmtId="168" fontId="43" fillId="0" borderId="14" xfId="28" applyNumberFormat="1" applyFont="1" applyBorder="1" applyAlignment="1" applyProtection="1">
      <alignment horizontal="right"/>
    </xf>
    <xf numFmtId="168" fontId="44" fillId="0" borderId="14" xfId="28" applyNumberFormat="1" applyFont="1" applyBorder="1" applyAlignment="1" applyProtection="1">
      <alignment horizontal="right"/>
    </xf>
    <xf numFmtId="168" fontId="44" fillId="0" borderId="14" xfId="28" applyNumberFormat="1" applyFont="1" applyFill="1" applyBorder="1" applyAlignment="1" applyProtection="1">
      <alignment horizontal="right"/>
    </xf>
    <xf numFmtId="168" fontId="16" fillId="0" borderId="14" xfId="60" applyNumberFormat="1" applyFont="1" applyFill="1" applyBorder="1" applyAlignment="1" applyProtection="1">
      <alignment horizontal="left" indent="1"/>
    </xf>
    <xf numFmtId="168" fontId="44" fillId="26" borderId="14" xfId="28" applyNumberFormat="1" applyFont="1" applyFill="1" applyBorder="1" applyAlignment="1" applyProtection="1">
      <alignment horizontal="right"/>
    </xf>
    <xf numFmtId="168" fontId="16" fillId="0" borderId="14" xfId="32" applyNumberFormat="1" applyFont="1" applyBorder="1" applyAlignment="1" applyProtection="1">
      <alignment horizontal="right"/>
    </xf>
    <xf numFmtId="168" fontId="16" fillId="26" borderId="14" xfId="32" applyNumberFormat="1" applyFont="1" applyFill="1" applyBorder="1" applyAlignment="1" applyProtection="1">
      <alignment horizontal="right"/>
    </xf>
    <xf numFmtId="168" fontId="27" fillId="0" borderId="0" xfId="71" applyNumberFormat="1" applyFont="1" applyFill="1" applyBorder="1" applyAlignment="1" applyProtection="1">
      <alignment horizontal="right"/>
    </xf>
    <xf numFmtId="168" fontId="31" fillId="0" borderId="14" xfId="28" applyNumberFormat="1" applyFont="1" applyFill="1" applyBorder="1" applyAlignment="1" applyProtection="1">
      <alignment horizontal="right"/>
    </xf>
    <xf numFmtId="171" fontId="31" fillId="0" borderId="14" xfId="28" applyNumberFormat="1" applyFont="1" applyBorder="1" applyAlignment="1" applyProtection="1">
      <alignment horizontal="right"/>
    </xf>
    <xf numFmtId="171" fontId="31" fillId="26" borderId="14" xfId="28" applyNumberFormat="1" applyFont="1" applyFill="1" applyBorder="1" applyAlignment="1" applyProtection="1">
      <alignment horizontal="right"/>
    </xf>
    <xf numFmtId="168" fontId="31" fillId="0" borderId="14" xfId="69" applyNumberFormat="1" applyFont="1" applyBorder="1" applyAlignment="1" applyProtection="1">
      <alignment horizontal="left" indent="1"/>
    </xf>
    <xf numFmtId="0" fontId="26" fillId="0" borderId="0" xfId="58" applyFont="1" applyProtection="1">
      <protection locked="0"/>
    </xf>
    <xf numFmtId="0" fontId="26" fillId="0" borderId="0" xfId="58" applyFont="1" applyBorder="1" applyAlignment="1" applyProtection="1">
      <alignment horizontal="left" indent="1"/>
    </xf>
    <xf numFmtId="168" fontId="16" fillId="0" borderId="10" xfId="58" applyNumberFormat="1" applyFont="1" applyBorder="1" applyAlignment="1" applyProtection="1">
      <alignment horizontal="right" wrapText="1"/>
    </xf>
    <xf numFmtId="168" fontId="16" fillId="0" borderId="12" xfId="0" applyNumberFormat="1" applyFont="1" applyFill="1" applyBorder="1" applyAlignment="1" applyProtection="1">
      <alignment horizontal="right" wrapText="1"/>
    </xf>
    <xf numFmtId="168" fontId="16" fillId="26" borderId="12" xfId="0" applyNumberFormat="1" applyFont="1" applyFill="1" applyBorder="1" applyAlignment="1" applyProtection="1">
      <alignment horizontal="right" wrapText="1"/>
    </xf>
    <xf numFmtId="0" fontId="26" fillId="0" borderId="0" xfId="57" applyFont="1" applyAlignment="1" applyProtection="1"/>
    <xf numFmtId="168" fontId="16" fillId="0" borderId="10" xfId="0" applyNumberFormat="1" applyFont="1" applyFill="1" applyBorder="1" applyAlignment="1" applyProtection="1">
      <alignment horizontal="right"/>
    </xf>
    <xf numFmtId="168" fontId="16" fillId="26" borderId="10" xfId="0" applyNumberFormat="1" applyFont="1" applyFill="1" applyBorder="1" applyAlignment="1" applyProtection="1">
      <alignment horizontal="right"/>
    </xf>
    <xf numFmtId="168" fontId="27" fillId="0" borderId="10" xfId="65" applyNumberFormat="1" applyFont="1" applyBorder="1" applyAlignment="1" applyProtection="1">
      <alignment horizontal="right"/>
    </xf>
    <xf numFmtId="0" fontId="31" fillId="0" borderId="0" xfId="69" applyFont="1" applyAlignment="1" applyProtection="1">
      <alignment horizontal="left"/>
    </xf>
    <xf numFmtId="168" fontId="27" fillId="0" borderId="10" xfId="71" applyNumberFormat="1" applyFont="1" applyFill="1" applyBorder="1" applyAlignment="1" applyProtection="1">
      <alignment horizontal="right" wrapText="1"/>
    </xf>
    <xf numFmtId="0" fontId="26" fillId="0" borderId="0" xfId="60" applyFont="1" applyFill="1" applyAlignment="1" applyProtection="1"/>
    <xf numFmtId="168" fontId="16" fillId="0" borderId="10" xfId="60" applyNumberFormat="1" applyFont="1" applyFill="1" applyBorder="1" applyAlignment="1" applyProtection="1">
      <alignment horizontal="right" wrapText="1"/>
    </xf>
    <xf numFmtId="0" fontId="16" fillId="0" borderId="0" xfId="57" applyFont="1" applyAlignment="1" applyProtection="1">
      <alignment wrapText="1"/>
    </xf>
    <xf numFmtId="0" fontId="21" fillId="0" borderId="0" xfId="57" applyAlignment="1" applyProtection="1">
      <alignment wrapText="1"/>
    </xf>
    <xf numFmtId="170" fontId="31" fillId="0" borderId="0" xfId="51" applyNumberFormat="1" applyFont="1" applyBorder="1" applyAlignment="1">
      <alignment vertical="center"/>
    </xf>
    <xf numFmtId="168" fontId="26" fillId="0" borderId="0" xfId="46" applyNumberFormat="1" applyFont="1" applyBorder="1" applyAlignment="1" applyProtection="1">
      <alignment horizontal="right"/>
    </xf>
    <xf numFmtId="168" fontId="16" fillId="0" borderId="0" xfId="46" applyNumberFormat="1" applyFont="1" applyFill="1" applyBorder="1" applyAlignment="1" applyProtection="1">
      <alignment horizontal="right"/>
    </xf>
    <xf numFmtId="168" fontId="26" fillId="0" borderId="10" xfId="46" applyNumberFormat="1" applyFont="1" applyBorder="1" applyAlignment="1" applyProtection="1">
      <alignment horizontal="right"/>
    </xf>
    <xf numFmtId="171" fontId="16" fillId="0" borderId="16" xfId="46" applyNumberFormat="1" applyFont="1" applyFill="1" applyBorder="1" applyAlignment="1">
      <alignment horizontal="right" wrapText="1"/>
    </xf>
    <xf numFmtId="171" fontId="16" fillId="26" borderId="16" xfId="46" applyNumberFormat="1" applyFont="1" applyFill="1" applyBorder="1" applyAlignment="1">
      <alignment horizontal="right" wrapText="1"/>
    </xf>
    <xf numFmtId="0" fontId="26" fillId="0" borderId="0" xfId="0" applyFont="1" applyProtection="1">
      <protection locked="0"/>
    </xf>
    <xf numFmtId="168" fontId="31" fillId="0" borderId="12" xfId="28" applyNumberFormat="1" applyFont="1" applyBorder="1" applyAlignment="1" applyProtection="1">
      <alignment horizontal="right"/>
    </xf>
    <xf numFmtId="168" fontId="27" fillId="0" borderId="12" xfId="71" applyNumberFormat="1" applyFont="1" applyFill="1" applyBorder="1" applyAlignment="1" applyProtection="1">
      <alignment horizontal="right" wrapText="1"/>
    </xf>
    <xf numFmtId="168" fontId="27" fillId="0" borderId="12" xfId="71" applyNumberFormat="1" applyFont="1" applyBorder="1" applyAlignment="1" applyProtection="1">
      <alignment horizontal="right" wrapText="1"/>
    </xf>
    <xf numFmtId="168" fontId="26" fillId="24" borderId="0" xfId="61" applyNumberFormat="1" applyFont="1" applyFill="1" applyAlignment="1" applyProtection="1">
      <alignment horizontal="left" indent="2"/>
    </xf>
    <xf numFmtId="0" fontId="26" fillId="24" borderId="0" xfId="61" applyFont="1" applyFill="1" applyAlignment="1" applyProtection="1">
      <alignment horizontal="left"/>
    </xf>
    <xf numFmtId="0" fontId="45" fillId="27" borderId="0" xfId="60" applyFont="1" applyFill="1" applyBorder="1" applyProtection="1">
      <protection locked="0"/>
    </xf>
    <xf numFmtId="0" fontId="45" fillId="27" borderId="0" xfId="60" applyFont="1" applyFill="1" applyProtection="1">
      <protection locked="0"/>
    </xf>
    <xf numFmtId="0" fontId="45" fillId="27" borderId="0" xfId="60" applyFont="1" applyFill="1" applyAlignment="1" applyProtection="1">
      <alignment horizontal="right"/>
      <protection locked="0"/>
    </xf>
    <xf numFmtId="168" fontId="26" fillId="0" borderId="0" xfId="59" applyNumberFormat="1" applyFont="1" applyFill="1" applyBorder="1" applyAlignment="1" applyProtection="1">
      <alignment horizontal="left" indent="1"/>
    </xf>
    <xf numFmtId="168" fontId="31" fillId="0" borderId="0" xfId="61" applyNumberFormat="1" applyFont="1" applyFill="1" applyAlignment="1" applyProtection="1">
      <alignment horizontal="left" indent="1"/>
    </xf>
    <xf numFmtId="172" fontId="26" fillId="24" borderId="0" xfId="45" applyNumberFormat="1" applyFont="1" applyFill="1" applyBorder="1" applyAlignment="1" applyProtection="1">
      <alignment horizontal="right"/>
    </xf>
    <xf numFmtId="0" fontId="26" fillId="0" borderId="0" xfId="58" applyFont="1" applyAlignment="1" applyProtection="1">
      <alignment horizontal="left"/>
    </xf>
    <xf numFmtId="169" fontId="27" fillId="0" borderId="0" xfId="0" applyNumberFormat="1" applyFont="1" applyAlignment="1" applyProtection="1">
      <alignment horizontal="right" vertical="top" wrapText="1" readingOrder="1"/>
      <protection locked="0"/>
    </xf>
    <xf numFmtId="0" fontId="16" fillId="0" borderId="0" xfId="62" applyFont="1" applyBorder="1"/>
    <xf numFmtId="0" fontId="16" fillId="0" borderId="0" xfId="62" applyFont="1" applyBorder="1" applyAlignment="1"/>
    <xf numFmtId="0" fontId="26" fillId="0" borderId="0" xfId="62" applyFont="1" applyBorder="1"/>
    <xf numFmtId="0" fontId="26" fillId="0" borderId="0" xfId="62" applyFont="1"/>
    <xf numFmtId="0" fontId="16" fillId="0" borderId="10" xfId="62" applyFont="1" applyBorder="1" applyAlignment="1">
      <alignment horizontal="right" wrapText="1"/>
    </xf>
    <xf numFmtId="0" fontId="16" fillId="26" borderId="12" xfId="43" applyFont="1" applyFill="1" applyBorder="1" applyAlignment="1">
      <alignment horizontal="right" wrapText="1"/>
    </xf>
    <xf numFmtId="168" fontId="26" fillId="0" borderId="0" xfId="62" applyNumberFormat="1" applyFont="1" applyFill="1" applyBorder="1" applyAlignment="1">
      <alignment horizontal="right" wrapText="1"/>
    </xf>
    <xf numFmtId="168" fontId="26" fillId="26" borderId="0" xfId="62" applyNumberFormat="1" applyFont="1" applyFill="1" applyBorder="1" applyAlignment="1">
      <alignment horizontal="right"/>
    </xf>
    <xf numFmtId="168" fontId="26" fillId="0" borderId="0" xfId="62" applyNumberFormat="1" applyFont="1" applyFill="1" applyBorder="1" applyAlignment="1">
      <alignment horizontal="right"/>
    </xf>
    <xf numFmtId="168" fontId="16" fillId="26" borderId="0" xfId="62" applyNumberFormat="1" applyFont="1" applyFill="1" applyBorder="1" applyAlignment="1">
      <alignment horizontal="right"/>
    </xf>
    <xf numFmtId="168" fontId="26" fillId="0" borderId="0" xfId="62" applyNumberFormat="1" applyFont="1" applyFill="1" applyAlignment="1">
      <alignment horizontal="right"/>
    </xf>
    <xf numFmtId="168" fontId="16" fillId="0" borderId="14" xfId="62" applyNumberFormat="1" applyFont="1" applyFill="1" applyBorder="1" applyAlignment="1">
      <alignment horizontal="right"/>
    </xf>
    <xf numFmtId="168" fontId="16" fillId="26" borderId="14" xfId="62" applyNumberFormat="1" applyFont="1" applyFill="1" applyBorder="1" applyAlignment="1">
      <alignment horizontal="right"/>
    </xf>
    <xf numFmtId="168" fontId="16" fillId="0" borderId="14" xfId="62" applyNumberFormat="1" applyFont="1" applyBorder="1" applyAlignment="1">
      <alignment horizontal="right"/>
    </xf>
    <xf numFmtId="168" fontId="26" fillId="26" borderId="0" xfId="62" applyNumberFormat="1" applyFont="1" applyFill="1" applyBorder="1" applyAlignment="1">
      <alignment horizontal="right" wrapText="1"/>
    </xf>
    <xf numFmtId="168" fontId="26" fillId="0" borderId="0" xfId="62" applyNumberFormat="1" applyFont="1" applyBorder="1" applyAlignment="1">
      <alignment horizontal="right"/>
    </xf>
    <xf numFmtId="0" fontId="16" fillId="0" borderId="0" xfId="62" applyFont="1" applyBorder="1" applyAlignment="1">
      <alignment horizontal="left" indent="1"/>
    </xf>
    <xf numFmtId="168" fontId="16" fillId="0" borderId="14" xfId="62" applyNumberFormat="1" applyFont="1" applyBorder="1" applyAlignment="1">
      <alignment horizontal="left"/>
    </xf>
    <xf numFmtId="3" fontId="16" fillId="0" borderId="0" xfId="62" applyNumberFormat="1" applyFont="1" applyBorder="1" applyAlignment="1"/>
    <xf numFmtId="3" fontId="16" fillId="0" borderId="0" xfId="62" applyNumberFormat="1" applyFont="1" applyFill="1" applyBorder="1" applyAlignment="1">
      <alignment horizontal="right"/>
    </xf>
    <xf numFmtId="168" fontId="16" fillId="0" borderId="10" xfId="49" applyNumberFormat="1" applyFont="1" applyFill="1" applyBorder="1" applyAlignment="1" applyProtection="1">
      <alignment horizontal="right"/>
    </xf>
    <xf numFmtId="168" fontId="16" fillId="26" borderId="10" xfId="49" applyNumberFormat="1" applyFont="1" applyFill="1" applyBorder="1" applyAlignment="1" applyProtection="1">
      <alignment horizontal="right"/>
    </xf>
    <xf numFmtId="0" fontId="26" fillId="0" borderId="0" xfId="62" applyFont="1" applyAlignment="1"/>
    <xf numFmtId="0" fontId="26" fillId="0" borderId="0" xfId="45" applyFont="1" applyBorder="1" applyAlignment="1" applyProtection="1">
      <alignment horizontal="left" vertical="center"/>
    </xf>
    <xf numFmtId="0" fontId="26" fillId="0" borderId="0" xfId="43" applyFont="1" applyBorder="1" applyAlignment="1" applyProtection="1">
      <alignment horizontal="left" vertical="center"/>
    </xf>
    <xf numFmtId="0" fontId="26" fillId="0" borderId="0" xfId="62" applyFont="1" applyBorder="1" applyAlignment="1">
      <alignment horizontal="center" vertical="center"/>
    </xf>
    <xf numFmtId="168" fontId="26" fillId="0" borderId="0" xfId="49" applyNumberFormat="1" applyFont="1" applyAlignment="1" applyProtection="1">
      <alignment horizontal="left" indent="2"/>
    </xf>
    <xf numFmtId="0" fontId="26" fillId="0" borderId="0" xfId="65" applyFont="1" applyAlignment="1">
      <alignment horizontal="left" indent="2"/>
    </xf>
    <xf numFmtId="169" fontId="27" fillId="25" borderId="0" xfId="0" applyNumberFormat="1" applyFont="1" applyFill="1" applyAlignment="1" applyProtection="1">
      <alignment vertical="top" wrapText="1" readingOrder="1"/>
      <protection locked="0"/>
    </xf>
    <xf numFmtId="0" fontId="0" fillId="0" borderId="0" xfId="0" applyAlignment="1"/>
    <xf numFmtId="169" fontId="27" fillId="0" borderId="0" xfId="0" applyNumberFormat="1" applyFont="1" applyAlignment="1" applyProtection="1">
      <alignment vertical="top" wrapText="1" readingOrder="1"/>
      <protection locked="0"/>
    </xf>
    <xf numFmtId="0" fontId="26" fillId="0" borderId="0" xfId="62" applyFont="1" applyBorder="1" applyAlignment="1">
      <alignment horizontal="left" indent="2"/>
    </xf>
    <xf numFmtId="0" fontId="26" fillId="0" borderId="0" xfId="62" applyFont="1" applyBorder="1" applyAlignment="1">
      <alignment horizontal="left" indent="3"/>
    </xf>
    <xf numFmtId="0" fontId="26" fillId="0" borderId="0" xfId="58" applyFont="1" applyBorder="1" applyAlignment="1" applyProtection="1">
      <alignment horizontal="left" indent="3"/>
    </xf>
    <xf numFmtId="0" fontId="26" fillId="0" borderId="0" xfId="62" applyNumberFormat="1" applyFont="1" applyBorder="1" applyAlignment="1">
      <alignment horizontal="left" indent="3"/>
    </xf>
    <xf numFmtId="0" fontId="16" fillId="0" borderId="0" xfId="62" applyNumberFormat="1" applyFont="1" applyBorder="1" applyAlignment="1">
      <alignment horizontal="left" indent="2"/>
    </xf>
    <xf numFmtId="0" fontId="16" fillId="0" borderId="0" xfId="62" applyFont="1" applyBorder="1" applyAlignment="1">
      <alignment horizontal="left" indent="2"/>
    </xf>
    <xf numFmtId="0" fontId="26" fillId="0" borderId="0" xfId="65" applyFont="1" applyAlignment="1">
      <alignment horizontal="left" vertical="center"/>
    </xf>
    <xf numFmtId="168" fontId="26" fillId="0" borderId="0" xfId="30" applyNumberFormat="1" applyFont="1" applyFill="1" applyBorder="1" applyAlignment="1">
      <alignment horizontal="right" wrapText="1"/>
    </xf>
    <xf numFmtId="168" fontId="26" fillId="0" borderId="0" xfId="65" applyNumberFormat="1" applyFont="1" applyFill="1" applyBorder="1" applyAlignment="1">
      <alignment horizontal="right" wrapText="1"/>
    </xf>
    <xf numFmtId="0" fontId="42" fillId="0" borderId="0" xfId="65" applyFont="1">
      <alignment vertical="center"/>
    </xf>
    <xf numFmtId="0" fontId="43" fillId="0" borderId="0" xfId="62" applyNumberFormat="1" applyFont="1" applyBorder="1" applyAlignment="1">
      <alignment horizontal="left" indent="3"/>
    </xf>
    <xf numFmtId="0" fontId="16" fillId="0" borderId="0" xfId="62" applyFont="1" applyBorder="1" applyAlignment="1">
      <alignment horizontal="left"/>
    </xf>
    <xf numFmtId="0" fontId="30" fillId="0" borderId="0" xfId="58" applyFont="1" applyAlignment="1" applyProtection="1">
      <alignment horizontal="left" wrapText="1"/>
    </xf>
    <xf numFmtId="168" fontId="16" fillId="0" borderId="0" xfId="62" applyNumberFormat="1" applyFont="1" applyBorder="1" applyAlignment="1">
      <alignment horizontal="right"/>
    </xf>
    <xf numFmtId="168" fontId="26" fillId="0" borderId="0" xfId="64" applyNumberFormat="1" applyFont="1" applyAlignment="1" applyProtection="1">
      <alignment horizontal="left" indent="2"/>
    </xf>
    <xf numFmtId="168" fontId="31" fillId="0" borderId="14" xfId="0" applyNumberFormat="1" applyFont="1" applyBorder="1" applyAlignment="1" applyProtection="1">
      <alignment horizontal="left"/>
    </xf>
    <xf numFmtId="168" fontId="26" fillId="0" borderId="14" xfId="0" applyNumberFormat="1" applyFont="1" applyBorder="1" applyAlignment="1" applyProtection="1">
      <alignment horizontal="right"/>
    </xf>
    <xf numFmtId="168" fontId="16" fillId="0" borderId="14" xfId="0" applyNumberFormat="1" applyFont="1" applyFill="1" applyBorder="1" applyAlignment="1" applyProtection="1">
      <alignment horizontal="right"/>
    </xf>
    <xf numFmtId="171" fontId="27" fillId="0" borderId="0" xfId="28" applyNumberFormat="1" applyFont="1" applyFill="1" applyBorder="1" applyAlignment="1" applyProtection="1">
      <alignment horizontal="right"/>
    </xf>
    <xf numFmtId="0" fontId="26" fillId="0" borderId="0" xfId="58" applyFont="1" applyBorder="1" applyAlignment="1" applyProtection="1">
      <alignment horizontal="left" wrapText="1" indent="1"/>
    </xf>
    <xf numFmtId="168" fontId="26" fillId="0" borderId="0" xfId="67" applyNumberFormat="1" applyFont="1" applyFill="1" applyBorder="1" applyAlignment="1" applyProtection="1">
      <alignment horizontal="left" wrapText="1" indent="2"/>
    </xf>
    <xf numFmtId="168" fontId="16" fillId="0" borderId="0" xfId="67" applyNumberFormat="1" applyFont="1" applyFill="1" applyBorder="1" applyAlignment="1" applyProtection="1">
      <alignment horizontal="left" wrapText="1"/>
    </xf>
    <xf numFmtId="168" fontId="26" fillId="0" borderId="0" xfId="50" applyNumberFormat="1" applyFont="1" applyFill="1" applyBorder="1" applyAlignment="1" applyProtection="1">
      <alignment horizontal="left" wrapText="1" indent="1"/>
    </xf>
    <xf numFmtId="168" fontId="16" fillId="0" borderId="0" xfId="50" applyNumberFormat="1" applyFont="1" applyFill="1" applyBorder="1" applyAlignment="1" applyProtection="1">
      <alignment horizontal="left" wrapText="1" indent="1"/>
    </xf>
    <xf numFmtId="168" fontId="16" fillId="0" borderId="0" xfId="50" applyNumberFormat="1" applyFont="1" applyFill="1" applyBorder="1" applyAlignment="1" applyProtection="1">
      <alignment horizontal="left" wrapText="1"/>
    </xf>
    <xf numFmtId="168" fontId="27" fillId="0" borderId="0" xfId="0" applyNumberFormat="1" applyFont="1" applyBorder="1" applyAlignment="1" applyProtection="1">
      <alignment horizontal="left" wrapText="1" indent="1"/>
    </xf>
    <xf numFmtId="168" fontId="27" fillId="0" borderId="0" xfId="39" applyNumberFormat="1" applyFont="1" applyBorder="1" applyAlignment="1" applyProtection="1">
      <alignment horizontal="left" wrapText="1" indent="1"/>
    </xf>
    <xf numFmtId="168" fontId="27" fillId="0" borderId="0" xfId="71" applyNumberFormat="1" applyFont="1" applyFill="1" applyBorder="1" applyAlignment="1" applyProtection="1">
      <alignment horizontal="left" wrapText="1" indent="1"/>
    </xf>
    <xf numFmtId="168" fontId="31" fillId="0" borderId="14" xfId="71" applyNumberFormat="1" applyFont="1" applyBorder="1" applyAlignment="1" applyProtection="1">
      <alignment horizontal="left" wrapText="1"/>
    </xf>
    <xf numFmtId="168" fontId="31" fillId="0" borderId="0" xfId="70" applyNumberFormat="1" applyFont="1" applyBorder="1" applyAlignment="1" applyProtection="1">
      <alignment horizontal="left" wrapText="1" indent="1"/>
    </xf>
    <xf numFmtId="168" fontId="27" fillId="0" borderId="0" xfId="70" applyNumberFormat="1" applyFont="1" applyBorder="1" applyAlignment="1" applyProtection="1">
      <alignment horizontal="left" wrapText="1" indent="2"/>
    </xf>
    <xf numFmtId="168" fontId="31" fillId="0" borderId="0" xfId="39" applyNumberFormat="1" applyFont="1" applyBorder="1" applyAlignment="1" applyProtection="1">
      <alignment horizontal="left" wrapText="1" indent="1"/>
    </xf>
    <xf numFmtId="168" fontId="27" fillId="0" borderId="0" xfId="70" applyNumberFormat="1" applyFont="1" applyBorder="1" applyAlignment="1" applyProtection="1">
      <alignment horizontal="left" wrapText="1" indent="1"/>
    </xf>
    <xf numFmtId="168" fontId="31" fillId="0" borderId="14" xfId="70" applyNumberFormat="1" applyFont="1" applyBorder="1" applyAlignment="1" applyProtection="1">
      <alignment horizontal="left" wrapText="1"/>
    </xf>
    <xf numFmtId="168" fontId="31" fillId="0" borderId="0" xfId="39" applyNumberFormat="1" applyFont="1" applyBorder="1" applyAlignment="1" applyProtection="1">
      <alignment horizontal="left" wrapText="1"/>
    </xf>
    <xf numFmtId="168" fontId="16" fillId="24" borderId="0" xfId="60" applyNumberFormat="1" applyFont="1" applyFill="1" applyAlignment="1" applyProtection="1">
      <alignment horizontal="left" wrapText="1"/>
    </xf>
    <xf numFmtId="168" fontId="26" fillId="0" borderId="0" xfId="47" applyNumberFormat="1" applyFont="1" applyFill="1" applyBorder="1" applyAlignment="1" applyProtection="1">
      <alignment horizontal="left" wrapText="1" indent="1"/>
    </xf>
    <xf numFmtId="168" fontId="26" fillId="24" borderId="0" xfId="61" applyNumberFormat="1" applyFont="1" applyFill="1" applyAlignment="1" applyProtection="1">
      <alignment horizontal="left" wrapText="1" indent="1"/>
    </xf>
    <xf numFmtId="168" fontId="16" fillId="24" borderId="0" xfId="60" applyNumberFormat="1" applyFont="1" applyFill="1" applyBorder="1" applyAlignment="1" applyProtection="1">
      <alignment horizontal="left" wrapText="1"/>
    </xf>
    <xf numFmtId="168" fontId="43" fillId="26" borderId="14" xfId="28" applyNumberFormat="1" applyFont="1" applyFill="1" applyBorder="1" applyAlignment="1" applyProtection="1">
      <alignment horizontal="right"/>
    </xf>
    <xf numFmtId="168" fontId="26" fillId="24" borderId="0" xfId="60" applyNumberFormat="1" applyFont="1" applyFill="1" applyBorder="1" applyAlignment="1" applyProtection="1">
      <alignment horizontal="left" indent="1"/>
    </xf>
    <xf numFmtId="168" fontId="16" fillId="24" borderId="14" xfId="60" applyNumberFormat="1" applyFont="1" applyFill="1" applyBorder="1" applyAlignment="1" applyProtection="1">
      <alignment horizontal="left" wrapText="1" indent="1"/>
    </xf>
    <xf numFmtId="0" fontId="27" fillId="0" borderId="0" xfId="69" applyFont="1" applyAlignment="1" applyProtection="1"/>
    <xf numFmtId="0" fontId="31" fillId="0" borderId="0" xfId="67" applyFont="1" applyBorder="1" applyAlignment="1" applyProtection="1"/>
    <xf numFmtId="168" fontId="16" fillId="0" borderId="0" xfId="60" applyNumberFormat="1" applyFont="1" applyFill="1" applyAlignment="1" applyProtection="1">
      <alignment horizontal="left" wrapText="1" indent="1"/>
    </xf>
    <xf numFmtId="168" fontId="26" fillId="0" borderId="0" xfId="60" applyNumberFormat="1" applyFont="1" applyFill="1" applyAlignment="1" applyProtection="1">
      <alignment horizontal="left" wrapText="1" indent="2"/>
    </xf>
    <xf numFmtId="168" fontId="16" fillId="0" borderId="0" xfId="39" applyNumberFormat="1" applyFont="1" applyBorder="1" applyAlignment="1" applyProtection="1">
      <alignment horizontal="left" wrapText="1"/>
    </xf>
    <xf numFmtId="168" fontId="16" fillId="0" borderId="0" xfId="72" applyNumberFormat="1" applyFont="1" applyBorder="1" applyAlignment="1" applyProtection="1">
      <alignment horizontal="left" wrapText="1" indent="1"/>
    </xf>
    <xf numFmtId="168" fontId="31" fillId="0" borderId="0" xfId="73" applyNumberFormat="1" applyFont="1" applyBorder="1" applyAlignment="1" applyProtection="1">
      <alignment horizontal="left" wrapText="1" indent="1"/>
    </xf>
    <xf numFmtId="168" fontId="31" fillId="0" borderId="14" xfId="73" applyNumberFormat="1" applyFont="1" applyBorder="1" applyAlignment="1" applyProtection="1">
      <alignment horizontal="left" wrapText="1" indent="1"/>
    </xf>
    <xf numFmtId="168" fontId="31" fillId="0" borderId="0" xfId="74" applyNumberFormat="1" applyFont="1" applyBorder="1" applyAlignment="1" applyProtection="1">
      <alignment horizontal="left" wrapText="1"/>
    </xf>
    <xf numFmtId="0" fontId="26" fillId="0" borderId="0" xfId="57" applyFont="1" applyAlignment="1" applyProtection="1">
      <alignment horizontal="left"/>
    </xf>
    <xf numFmtId="0" fontId="26" fillId="0" borderId="0" xfId="57" applyFont="1" applyFill="1" applyAlignment="1" applyProtection="1">
      <alignment horizontal="left"/>
    </xf>
    <xf numFmtId="168" fontId="26" fillId="0" borderId="0" xfId="65" applyNumberFormat="1" applyFont="1" applyAlignment="1" applyProtection="1">
      <alignment horizontal="left" wrapText="1" indent="2"/>
    </xf>
    <xf numFmtId="168" fontId="26" fillId="0" borderId="12" xfId="46" applyNumberFormat="1" applyFont="1" applyFill="1" applyBorder="1" applyAlignment="1" applyProtection="1">
      <alignment horizontal="right"/>
    </xf>
    <xf numFmtId="168" fontId="16" fillId="26" borderId="12" xfId="46" applyNumberFormat="1" applyFont="1" applyFill="1" applyBorder="1" applyAlignment="1" applyProtection="1">
      <alignment horizontal="right"/>
    </xf>
    <xf numFmtId="168" fontId="16" fillId="0" borderId="12" xfId="46" applyNumberFormat="1" applyFont="1" applyFill="1" applyBorder="1" applyAlignment="1" applyProtection="1">
      <alignment horizontal="right"/>
    </xf>
    <xf numFmtId="168" fontId="31" fillId="26" borderId="0" xfId="28" applyNumberFormat="1" applyFont="1" applyFill="1" applyBorder="1" applyAlignment="1" applyProtection="1">
      <alignment horizontal="right"/>
    </xf>
    <xf numFmtId="168" fontId="26" fillId="0" borderId="0" xfId="65" applyNumberFormat="1" applyFont="1" applyBorder="1" applyProtection="1">
      <alignment vertical="center"/>
    </xf>
    <xf numFmtId="168" fontId="16" fillId="0" borderId="14" xfId="50" applyNumberFormat="1" applyFont="1" applyFill="1" applyBorder="1" applyAlignment="1" applyProtection="1">
      <alignment horizontal="left" wrapText="1"/>
    </xf>
    <xf numFmtId="168" fontId="16" fillId="0" borderId="14" xfId="72" applyNumberFormat="1" applyFont="1" applyBorder="1" applyAlignment="1" applyProtection="1">
      <alignment horizontal="left" wrapText="1" indent="1"/>
    </xf>
    <xf numFmtId="168" fontId="26" fillId="0" borderId="0" xfId="67" applyNumberFormat="1" applyFont="1" applyFill="1" applyBorder="1" applyAlignment="1" applyProtection="1">
      <alignment horizontal="left" wrapText="1" indent="3"/>
    </xf>
    <xf numFmtId="168" fontId="26" fillId="0" borderId="0" xfId="65" applyNumberFormat="1" applyFont="1" applyAlignment="1" applyProtection="1">
      <alignment horizontal="left" wrapText="1" indent="3"/>
    </xf>
    <xf numFmtId="171" fontId="27" fillId="0" borderId="14" xfId="28" applyNumberFormat="1" applyFont="1" applyBorder="1" applyAlignment="1" applyProtection="1">
      <alignment horizontal="right"/>
    </xf>
    <xf numFmtId="171" fontId="27" fillId="26" borderId="14" xfId="28" applyNumberFormat="1" applyFont="1" applyFill="1" applyBorder="1" applyAlignment="1" applyProtection="1">
      <alignment horizontal="right"/>
    </xf>
    <xf numFmtId="168" fontId="26" fillId="26" borderId="0" xfId="0" applyNumberFormat="1" applyFont="1" applyFill="1" applyBorder="1" applyAlignment="1" applyProtection="1">
      <alignment horizontal="right"/>
    </xf>
    <xf numFmtId="0" fontId="26" fillId="0" borderId="0" xfId="62" applyFont="1"/>
    <xf numFmtId="168" fontId="26" fillId="0" borderId="0" xfId="67" applyNumberFormat="1" applyFont="1" applyFill="1" applyBorder="1" applyAlignment="1" applyProtection="1">
      <alignment horizontal="right"/>
    </xf>
    <xf numFmtId="168" fontId="26" fillId="0" borderId="0" xfId="67" applyNumberFormat="1" applyFont="1" applyFill="1" applyBorder="1" applyAlignment="1" applyProtection="1">
      <alignment horizontal="left" indent="1"/>
    </xf>
    <xf numFmtId="168" fontId="26" fillId="0" borderId="0" xfId="67" applyNumberFormat="1" applyFont="1" applyFill="1" applyBorder="1" applyAlignment="1" applyProtection="1">
      <alignment horizontal="right"/>
    </xf>
    <xf numFmtId="0" fontId="27" fillId="0" borderId="0" xfId="50" applyFont="1" applyAlignment="1" applyProtection="1">
      <alignment vertical="center"/>
      <protection locked="0"/>
    </xf>
    <xf numFmtId="168" fontId="26" fillId="0" borderId="0" xfId="50" applyNumberFormat="1" applyFont="1" applyFill="1" applyBorder="1" applyAlignment="1" applyProtection="1">
      <alignment horizontal="right"/>
    </xf>
    <xf numFmtId="168" fontId="27" fillId="0" borderId="0" xfId="50" applyNumberFormat="1" applyFont="1" applyAlignment="1" applyProtection="1">
      <alignment horizontal="left" wrapText="1" indent="1"/>
    </xf>
    <xf numFmtId="0" fontId="27" fillId="0" borderId="0" xfId="50" applyFont="1" applyAlignment="1" applyProtection="1">
      <alignment vertical="center"/>
      <protection locked="0"/>
    </xf>
    <xf numFmtId="0" fontId="27" fillId="0" borderId="0" xfId="69" applyFont="1" applyAlignment="1" applyProtection="1">
      <alignment vertical="center"/>
      <protection locked="0"/>
    </xf>
    <xf numFmtId="168" fontId="26" fillId="0" borderId="0" xfId="67" applyNumberFormat="1" applyFont="1" applyFill="1" applyBorder="1" applyAlignment="1" applyProtection="1">
      <alignment horizontal="right"/>
    </xf>
    <xf numFmtId="168" fontId="31" fillId="0" borderId="0" xfId="39" applyNumberFormat="1" applyFont="1" applyBorder="1" applyAlignment="1" applyProtection="1">
      <alignment horizontal="left" indent="1"/>
    </xf>
    <xf numFmtId="168" fontId="31" fillId="0" borderId="0" xfId="39" applyNumberFormat="1" applyFont="1" applyBorder="1" applyAlignment="1" applyProtection="1">
      <alignment horizontal="left" indent="2"/>
    </xf>
    <xf numFmtId="168" fontId="27" fillId="0" borderId="0" xfId="39" applyNumberFormat="1" applyFont="1" applyBorder="1" applyAlignment="1" applyProtection="1">
      <alignment horizontal="left" indent="2"/>
    </xf>
    <xf numFmtId="168" fontId="27" fillId="0" borderId="0" xfId="105" applyNumberFormat="1" applyFont="1" applyBorder="1" applyAlignment="1" applyProtection="1">
      <alignment horizontal="right"/>
    </xf>
    <xf numFmtId="0" fontId="27" fillId="0" borderId="0" xfId="69" applyFont="1" applyAlignment="1" applyProtection="1">
      <alignment vertical="center"/>
      <protection locked="0"/>
    </xf>
    <xf numFmtId="168" fontId="31" fillId="0" borderId="14" xfId="105" applyNumberFormat="1" applyFont="1" applyBorder="1" applyAlignment="1" applyProtection="1">
      <alignment horizontal="right"/>
    </xf>
    <xf numFmtId="168" fontId="27" fillId="0" borderId="0" xfId="28" applyNumberFormat="1" applyFont="1" applyBorder="1" applyAlignment="1" applyProtection="1">
      <alignment horizontal="right"/>
    </xf>
    <xf numFmtId="168" fontId="27" fillId="0" borderId="0" xfId="39" applyNumberFormat="1" applyFont="1" applyBorder="1" applyAlignment="1" applyProtection="1">
      <alignment horizontal="left" indent="1"/>
    </xf>
    <xf numFmtId="0" fontId="27" fillId="0" borderId="0" xfId="70" applyFont="1" applyAlignment="1" applyProtection="1">
      <alignment vertical="center"/>
      <protection locked="0"/>
    </xf>
    <xf numFmtId="168" fontId="26" fillId="0" borderId="0" xfId="67" applyNumberFormat="1" applyFont="1" applyFill="1" applyBorder="1" applyAlignment="1" applyProtection="1">
      <alignment horizontal="right"/>
    </xf>
    <xf numFmtId="168" fontId="31" fillId="0" borderId="0" xfId="39" applyNumberFormat="1" applyFont="1" applyBorder="1" applyAlignment="1" applyProtection="1">
      <alignment horizontal="left" indent="1"/>
    </xf>
    <xf numFmtId="168" fontId="31" fillId="0" borderId="0" xfId="39" applyNumberFormat="1" applyFont="1" applyBorder="1" applyAlignment="1" applyProtection="1">
      <alignment horizontal="left" indent="2"/>
    </xf>
    <xf numFmtId="168" fontId="27" fillId="0" borderId="0" xfId="28" applyNumberFormat="1" applyFont="1" applyBorder="1" applyAlignment="1" applyProtection="1">
      <alignment horizontal="right"/>
    </xf>
    <xf numFmtId="168" fontId="31" fillId="0" borderId="14" xfId="28" applyNumberFormat="1" applyFont="1" applyBorder="1" applyAlignment="1" applyProtection="1">
      <alignment horizontal="right"/>
    </xf>
    <xf numFmtId="0" fontId="27" fillId="0" borderId="0" xfId="70" applyFont="1" applyAlignment="1" applyProtection="1">
      <alignment vertical="center"/>
      <protection locked="0"/>
    </xf>
    <xf numFmtId="168" fontId="27" fillId="0" borderId="0" xfId="105" applyNumberFormat="1" applyFont="1" applyBorder="1" applyAlignment="1" applyProtection="1">
      <alignment horizontal="right"/>
    </xf>
    <xf numFmtId="168" fontId="31" fillId="0" borderId="14" xfId="105" applyNumberFormat="1" applyFont="1" applyBorder="1" applyAlignment="1" applyProtection="1">
      <alignment horizontal="right"/>
    </xf>
    <xf numFmtId="168" fontId="26" fillId="24" borderId="0" xfId="61" applyNumberFormat="1" applyFont="1" applyFill="1" applyAlignment="1" applyProtection="1">
      <alignment horizontal="left" indent="2"/>
    </xf>
    <xf numFmtId="168" fontId="27" fillId="0" borderId="0" xfId="105" applyNumberFormat="1" applyFont="1" applyBorder="1" applyAlignment="1" applyProtection="1">
      <alignment horizontal="right"/>
    </xf>
    <xf numFmtId="168" fontId="26" fillId="0" borderId="0" xfId="0" applyNumberFormat="1" applyFont="1" applyFill="1" applyAlignment="1" applyProtection="1">
      <alignment horizontal="left" wrapText="1" indent="1"/>
    </xf>
    <xf numFmtId="168" fontId="27" fillId="0" borderId="14" xfId="28" applyNumberFormat="1" applyFont="1" applyFill="1" applyBorder="1" applyAlignment="1" applyProtection="1">
      <alignment horizontal="right"/>
    </xf>
    <xf numFmtId="168" fontId="27" fillId="0" borderId="0" xfId="105" applyNumberFormat="1" applyFont="1" applyBorder="1" applyAlignment="1" applyProtection="1">
      <alignment horizontal="right"/>
    </xf>
    <xf numFmtId="168" fontId="27" fillId="0" borderId="0" xfId="61" applyNumberFormat="1" applyFont="1" applyFill="1" applyAlignment="1" applyProtection="1">
      <alignment horizontal="left" wrapText="1" indent="1"/>
    </xf>
    <xf numFmtId="168" fontId="31" fillId="0" borderId="0" xfId="105" applyNumberFormat="1" applyFont="1" applyBorder="1" applyAlignment="1" applyProtection="1">
      <alignment horizontal="right"/>
    </xf>
    <xf numFmtId="168" fontId="26" fillId="0" borderId="0" xfId="0" applyNumberFormat="1" applyFont="1" applyFill="1" applyAlignment="1" applyProtection="1">
      <alignment horizontal="left" wrapText="1" indent="1"/>
    </xf>
    <xf numFmtId="168" fontId="27" fillId="0" borderId="0" xfId="105" applyNumberFormat="1" applyFont="1" applyBorder="1" applyAlignment="1" applyProtection="1">
      <alignment horizontal="right"/>
    </xf>
    <xf numFmtId="168" fontId="31" fillId="0" borderId="0" xfId="105" applyNumberFormat="1" applyFont="1" applyBorder="1" applyAlignment="1" applyProtection="1">
      <alignment horizontal="right"/>
    </xf>
    <xf numFmtId="168" fontId="26" fillId="0" borderId="0" xfId="0" applyNumberFormat="1" applyFont="1" applyFill="1" applyAlignment="1" applyProtection="1">
      <alignment horizontal="left" wrapText="1" indent="1"/>
    </xf>
    <xf numFmtId="168" fontId="26" fillId="0" borderId="0" xfId="0" applyNumberFormat="1" applyFont="1" applyFill="1" applyAlignment="1" applyProtection="1">
      <alignment horizontal="left" indent="1"/>
    </xf>
    <xf numFmtId="168" fontId="27" fillId="0" borderId="14" xfId="105" applyNumberFormat="1" applyFont="1" applyBorder="1" applyAlignment="1" applyProtection="1">
      <alignment horizontal="right"/>
    </xf>
    <xf numFmtId="168" fontId="31" fillId="0" borderId="14" xfId="28" applyNumberFormat="1" applyFont="1" applyBorder="1" applyAlignment="1" applyProtection="1">
      <alignment horizontal="right"/>
    </xf>
    <xf numFmtId="168" fontId="16" fillId="0" borderId="12" xfId="0" applyNumberFormat="1" applyFont="1" applyFill="1" applyBorder="1" applyAlignment="1" applyProtection="1">
      <alignment horizontal="right" wrapText="1"/>
    </xf>
    <xf numFmtId="168" fontId="27" fillId="0" borderId="0" xfId="39" applyNumberFormat="1" applyFont="1" applyBorder="1" applyAlignment="1" applyProtection="1">
      <alignment horizontal="left" indent="2"/>
    </xf>
    <xf numFmtId="168" fontId="27" fillId="0" borderId="0" xfId="28" applyNumberFormat="1" applyFont="1" applyBorder="1" applyAlignment="1" applyProtection="1">
      <alignment horizontal="right"/>
    </xf>
    <xf numFmtId="0" fontId="0" fillId="0" borderId="0" xfId="0"/>
    <xf numFmtId="0" fontId="26" fillId="0" borderId="0" xfId="68" applyFont="1" applyAlignment="1" applyProtection="1">
      <alignment vertical="center"/>
    </xf>
    <xf numFmtId="0" fontId="26" fillId="0" borderId="0" xfId="68" applyFont="1" applyAlignment="1" applyProtection="1"/>
    <xf numFmtId="166" fontId="26" fillId="0" borderId="0" xfId="0" applyNumberFormat="1" applyFont="1" applyFill="1" applyBorder="1" applyAlignment="1" applyProtection="1">
      <alignment horizontal="right"/>
      <protection locked="0"/>
    </xf>
    <xf numFmtId="166" fontId="16" fillId="0" borderId="0" xfId="0" applyNumberFormat="1" applyFont="1" applyFill="1" applyBorder="1" applyAlignment="1" applyProtection="1">
      <alignment horizontal="right"/>
      <protection locked="0"/>
    </xf>
    <xf numFmtId="0" fontId="26" fillId="0" borderId="0" xfId="0" applyFont="1" applyFill="1" applyBorder="1" applyAlignment="1" applyProtection="1">
      <alignment wrapText="1"/>
      <protection locked="0"/>
    </xf>
    <xf numFmtId="0" fontId="59" fillId="0" borderId="0" xfId="62" applyFont="1" applyAlignment="1">
      <alignment horizontal="center"/>
    </xf>
    <xf numFmtId="0" fontId="47" fillId="0" borderId="0" xfId="62" applyFont="1" applyAlignment="1">
      <alignment horizontal="left"/>
    </xf>
    <xf numFmtId="0" fontId="60" fillId="0" borderId="0" xfId="58" applyFont="1" applyAlignment="1" applyProtection="1">
      <alignment horizontal="center"/>
      <protection locked="0"/>
    </xf>
    <xf numFmtId="0" fontId="47" fillId="0" borderId="0" xfId="58" applyFont="1" applyFill="1" applyAlignment="1" applyProtection="1">
      <alignment horizontal="center"/>
      <protection locked="0"/>
    </xf>
    <xf numFmtId="168" fontId="26" fillId="0" borderId="0" xfId="59" applyNumberFormat="1" applyFont="1" applyFill="1" applyBorder="1" applyAlignment="1" applyProtection="1"/>
    <xf numFmtId="0" fontId="47" fillId="0" borderId="0" xfId="57" applyFont="1" applyAlignment="1" applyProtection="1">
      <alignment horizontal="center"/>
      <protection locked="0"/>
    </xf>
    <xf numFmtId="0" fontId="60" fillId="0" borderId="0" xfId="58" applyFont="1" applyAlignment="1" applyProtection="1">
      <alignment horizontal="left"/>
      <protection locked="0"/>
    </xf>
    <xf numFmtId="0" fontId="47" fillId="0" borderId="0" xfId="57" applyFont="1" applyProtection="1"/>
    <xf numFmtId="0" fontId="47" fillId="0" borderId="0" xfId="58" applyFont="1" applyProtection="1">
      <protection locked="0"/>
    </xf>
    <xf numFmtId="0" fontId="47" fillId="0" borderId="0" xfId="58" applyFont="1" applyAlignment="1" applyProtection="1">
      <alignment horizontal="left"/>
      <protection locked="0"/>
    </xf>
    <xf numFmtId="0" fontId="47" fillId="0" borderId="0" xfId="57" applyFont="1" applyAlignment="1" applyProtection="1">
      <alignment horizontal="left"/>
    </xf>
    <xf numFmtId="0" fontId="47" fillId="0" borderId="0" xfId="58" applyFont="1" applyProtection="1"/>
    <xf numFmtId="0" fontId="47" fillId="0" borderId="0" xfId="57" applyFont="1" applyAlignment="1" applyProtection="1"/>
    <xf numFmtId="0" fontId="47" fillId="0" borderId="0" xfId="65" applyFont="1" applyAlignment="1" applyProtection="1">
      <alignment horizontal="left" vertical="center"/>
    </xf>
    <xf numFmtId="0" fontId="47" fillId="0" borderId="0" xfId="65" applyFont="1" applyProtection="1">
      <alignment vertical="center"/>
    </xf>
    <xf numFmtId="0" fontId="47" fillId="0" borderId="0" xfId="58" applyFont="1" applyBorder="1" applyAlignment="1" applyProtection="1">
      <alignment horizontal="left"/>
    </xf>
    <xf numFmtId="0" fontId="47" fillId="0" borderId="0" xfId="65" applyFont="1">
      <alignment vertical="center"/>
    </xf>
    <xf numFmtId="0" fontId="47" fillId="0" borderId="0" xfId="65" applyFont="1" applyAlignment="1">
      <alignment horizontal="left" vertical="center"/>
    </xf>
    <xf numFmtId="0" fontId="47" fillId="0" borderId="0" xfId="65" applyFont="1" applyFill="1">
      <alignment vertical="center"/>
    </xf>
    <xf numFmtId="173" fontId="47" fillId="27" borderId="0" xfId="57" applyNumberFormat="1" applyFont="1" applyFill="1" applyAlignment="1" applyProtection="1">
      <alignment horizontal="center"/>
      <protection locked="0"/>
    </xf>
    <xf numFmtId="0" fontId="47" fillId="27" borderId="0" xfId="57" applyFont="1" applyFill="1" applyAlignment="1" applyProtection="1">
      <alignment horizontal="left"/>
    </xf>
    <xf numFmtId="0" fontId="47" fillId="27" borderId="0" xfId="57" applyFont="1" applyFill="1" applyProtection="1"/>
    <xf numFmtId="0" fontId="47" fillId="0" borderId="0" xfId="68" applyFont="1" applyAlignment="1" applyProtection="1">
      <alignment vertical="center"/>
      <protection locked="0"/>
    </xf>
    <xf numFmtId="0" fontId="61" fillId="0" borderId="0" xfId="0" applyFont="1"/>
    <xf numFmtId="0" fontId="47" fillId="0" borderId="0" xfId="69" applyFont="1" applyAlignment="1" applyProtection="1">
      <alignment vertical="center"/>
      <protection locked="0"/>
    </xf>
    <xf numFmtId="0" fontId="47" fillId="0" borderId="0" xfId="69" applyFont="1" applyBorder="1" applyAlignment="1" applyProtection="1">
      <alignment vertical="center"/>
      <protection locked="0"/>
    </xf>
    <xf numFmtId="0" fontId="47" fillId="0" borderId="0" xfId="70" applyFont="1" applyAlignment="1" applyProtection="1">
      <alignment vertical="center"/>
      <protection locked="0"/>
    </xf>
    <xf numFmtId="0" fontId="47" fillId="0" borderId="0" xfId="58" applyFont="1" applyFill="1" applyAlignment="1" applyProtection="1">
      <alignment horizontal="left"/>
      <protection locked="0"/>
    </xf>
    <xf numFmtId="0" fontId="59" fillId="0" borderId="0" xfId="57" applyFont="1" applyAlignment="1" applyProtection="1">
      <alignment horizontal="center"/>
      <protection locked="0"/>
    </xf>
    <xf numFmtId="0" fontId="59" fillId="0" borderId="0" xfId="65" applyFont="1">
      <alignment vertical="center"/>
    </xf>
    <xf numFmtId="0" fontId="27" fillId="0" borderId="0" xfId="66" applyFont="1" applyAlignment="1">
      <alignment vertical="center"/>
    </xf>
    <xf numFmtId="0" fontId="63" fillId="0" borderId="0" xfId="66" applyFont="1" applyAlignment="1">
      <alignment vertical="center"/>
    </xf>
    <xf numFmtId="171" fontId="16" fillId="0" borderId="0" xfId="66" applyNumberFormat="1" applyFont="1" applyAlignment="1" applyProtection="1">
      <alignment vertical="center"/>
      <protection locked="0"/>
    </xf>
    <xf numFmtId="0" fontId="26" fillId="0" borderId="0" xfId="66" applyFont="1" applyAlignment="1">
      <alignment horizontal="center" vertical="center"/>
    </xf>
    <xf numFmtId="0" fontId="32" fillId="0" borderId="0" xfId="66" applyFont="1" applyAlignment="1">
      <alignment horizontal="center" vertical="center"/>
    </xf>
    <xf numFmtId="168" fontId="32" fillId="0" borderId="0" xfId="66" applyNumberFormat="1" applyFont="1" applyAlignment="1">
      <alignment horizontal="center" vertical="center"/>
    </xf>
    <xf numFmtId="0" fontId="26" fillId="0" borderId="18" xfId="63" applyFont="1" applyBorder="1" applyAlignment="1">
      <alignment horizontal="right" wrapText="1"/>
    </xf>
    <xf numFmtId="0" fontId="26" fillId="0" borderId="19" xfId="66" applyFont="1" applyBorder="1" applyAlignment="1">
      <alignment horizontal="right" wrapText="1"/>
    </xf>
    <xf numFmtId="168" fontId="26" fillId="26" borderId="19" xfId="66" applyNumberFormat="1" applyFont="1" applyFill="1" applyBorder="1" applyAlignment="1">
      <alignment horizontal="right" wrapText="1"/>
    </xf>
    <xf numFmtId="168" fontId="26" fillId="0" borderId="19" xfId="66" applyNumberFormat="1" applyFont="1" applyFill="1" applyBorder="1" applyAlignment="1">
      <alignment horizontal="right" wrapText="1"/>
    </xf>
    <xf numFmtId="0" fontId="26" fillId="0" borderId="0" xfId="63" applyFont="1" applyAlignment="1">
      <alignment vertical="center"/>
    </xf>
    <xf numFmtId="168" fontId="27" fillId="26" borderId="17" xfId="66" applyNumberFormat="1" applyFont="1" applyFill="1" applyBorder="1" applyAlignment="1">
      <alignment horizontal="right" vertical="top" wrapText="1"/>
    </xf>
    <xf numFmtId="0" fontId="26" fillId="0" borderId="0" xfId="63" applyFont="1" applyFill="1" applyBorder="1" applyAlignment="1">
      <alignment horizontal="left" wrapText="1"/>
    </xf>
    <xf numFmtId="168" fontId="26" fillId="0" borderId="0" xfId="63" applyNumberFormat="1" applyFont="1" applyAlignment="1">
      <alignment horizontal="right"/>
    </xf>
    <xf numFmtId="168" fontId="16" fillId="0" borderId="0" xfId="63" applyNumberFormat="1" applyFont="1" applyFill="1" applyAlignment="1">
      <alignment horizontal="right"/>
    </xf>
    <xf numFmtId="168" fontId="16" fillId="26" borderId="0" xfId="63" applyNumberFormat="1" applyFont="1" applyFill="1" applyAlignment="1">
      <alignment horizontal="right"/>
    </xf>
    <xf numFmtId="168" fontId="26" fillId="0" borderId="0" xfId="63" applyNumberFormat="1" applyFont="1" applyAlignment="1">
      <alignment vertical="center"/>
    </xf>
    <xf numFmtId="0" fontId="26" fillId="0" borderId="0" xfId="63" applyFont="1" applyFill="1" applyBorder="1" applyAlignment="1">
      <alignment horizontal="left"/>
    </xf>
    <xf numFmtId="168" fontId="33" fillId="0" borderId="0" xfId="63" applyNumberFormat="1" applyFont="1" applyFill="1" applyAlignment="1">
      <alignment horizontal="right"/>
    </xf>
    <xf numFmtId="168" fontId="33" fillId="26" borderId="0" xfId="63" applyNumberFormat="1" applyFont="1" applyFill="1" applyAlignment="1">
      <alignment horizontal="right"/>
    </xf>
    <xf numFmtId="0" fontId="32" fillId="0" borderId="0" xfId="63" applyFont="1" applyAlignment="1">
      <alignment vertical="center"/>
    </xf>
    <xf numFmtId="0" fontId="16" fillId="0" borderId="0" xfId="66" applyFont="1" applyBorder="1" applyAlignment="1" applyProtection="1">
      <alignment horizontal="left" wrapText="1" indent="1"/>
    </xf>
    <xf numFmtId="168" fontId="26" fillId="0" borderId="0" xfId="155" applyNumberFormat="1" applyFont="1" applyBorder="1" applyAlignment="1">
      <alignment horizontal="right"/>
    </xf>
    <xf numFmtId="168" fontId="16" fillId="0" borderId="0" xfId="155" applyNumberFormat="1" applyFont="1" applyBorder="1" applyAlignment="1">
      <alignment horizontal="right"/>
    </xf>
    <xf numFmtId="168" fontId="16" fillId="26" borderId="0" xfId="155" applyNumberFormat="1" applyFont="1" applyFill="1" applyBorder="1" applyAlignment="1">
      <alignment horizontal="right"/>
    </xf>
    <xf numFmtId="168" fontId="16" fillId="0" borderId="0" xfId="155" applyNumberFormat="1" applyFont="1" applyFill="1" applyBorder="1" applyAlignment="1">
      <alignment horizontal="right"/>
    </xf>
    <xf numFmtId="168" fontId="26" fillId="0" borderId="20" xfId="155" applyNumberFormat="1" applyFont="1" applyBorder="1" applyAlignment="1">
      <alignment horizontal="right"/>
    </xf>
    <xf numFmtId="168" fontId="33" fillId="0" borderId="20" xfId="155" applyNumberFormat="1" applyFont="1" applyBorder="1" applyAlignment="1">
      <alignment horizontal="right"/>
    </xf>
    <xf numFmtId="168" fontId="33" fillId="26" borderId="20" xfId="155" applyNumberFormat="1" applyFont="1" applyFill="1" applyBorder="1" applyAlignment="1">
      <alignment horizontal="right"/>
    </xf>
    <xf numFmtId="168" fontId="33" fillId="0" borderId="20" xfId="155" applyNumberFormat="1" applyFont="1" applyFill="1" applyBorder="1" applyAlignment="1">
      <alignment horizontal="right"/>
    </xf>
    <xf numFmtId="0" fontId="16" fillId="0" borderId="0" xfId="63" applyFont="1" applyFill="1" applyBorder="1" applyAlignment="1">
      <alignment horizontal="left"/>
    </xf>
    <xf numFmtId="168" fontId="26" fillId="0" borderId="0" xfId="39" applyNumberFormat="1" applyFont="1" applyBorder="1" applyAlignment="1">
      <alignment horizontal="right"/>
    </xf>
    <xf numFmtId="168" fontId="33" fillId="0" borderId="0" xfId="63" applyNumberFormat="1" applyFont="1" applyFill="1" applyBorder="1" applyAlignment="1">
      <alignment horizontal="right"/>
    </xf>
    <xf numFmtId="168" fontId="33" fillId="26" borderId="0" xfId="63" applyNumberFormat="1" applyFont="1" applyFill="1" applyBorder="1" applyAlignment="1">
      <alignment horizontal="right"/>
    </xf>
    <xf numFmtId="0" fontId="33" fillId="0" borderId="20" xfId="39" applyFont="1" applyBorder="1" applyAlignment="1" applyProtection="1">
      <alignment horizontal="left" wrapText="1" indent="1"/>
    </xf>
    <xf numFmtId="0" fontId="26" fillId="0" borderId="0" xfId="63" applyFont="1" applyAlignment="1">
      <alignment horizontal="left" vertical="top" wrapText="1"/>
    </xf>
    <xf numFmtId="168" fontId="32" fillId="0" borderId="0" xfId="63" applyNumberFormat="1" applyFont="1" applyAlignment="1">
      <alignment vertical="center"/>
    </xf>
    <xf numFmtId="0" fontId="65" fillId="0" borderId="0" xfId="63" applyFont="1" applyAlignment="1">
      <alignment vertical="center"/>
    </xf>
    <xf numFmtId="168" fontId="65" fillId="0" borderId="0" xfId="63" applyNumberFormat="1" applyFont="1" applyAlignment="1">
      <alignment vertical="center"/>
    </xf>
    <xf numFmtId="0" fontId="47" fillId="0" borderId="0" xfId="58" applyFont="1" applyFill="1" applyProtection="1">
      <protection locked="0"/>
    </xf>
    <xf numFmtId="0" fontId="47" fillId="0" borderId="0" xfId="57" applyFont="1" applyFill="1" applyAlignment="1" applyProtection="1">
      <alignment horizontal="center"/>
      <protection locked="0"/>
    </xf>
    <xf numFmtId="0" fontId="47" fillId="0" borderId="0" xfId="57" quotePrefix="1" applyFont="1" applyFill="1" applyAlignment="1" applyProtection="1">
      <alignment horizontal="center"/>
      <protection locked="0"/>
    </xf>
    <xf numFmtId="0" fontId="47" fillId="0" borderId="0" xfId="57" quotePrefix="1" applyFont="1" applyFill="1" applyAlignment="1" applyProtection="1">
      <alignment horizontal="left"/>
      <protection locked="0"/>
    </xf>
    <xf numFmtId="0" fontId="47" fillId="0" borderId="0" xfId="65" applyFont="1" applyFill="1" applyAlignment="1" applyProtection="1">
      <alignment horizontal="center" vertical="center"/>
      <protection locked="0"/>
    </xf>
    <xf numFmtId="0" fontId="47" fillId="0" borderId="0" xfId="65" applyFont="1" applyFill="1" applyAlignment="1">
      <alignment horizontal="center" vertical="center"/>
    </xf>
    <xf numFmtId="0" fontId="47" fillId="0" borderId="0" xfId="65" applyFont="1" applyAlignment="1">
      <alignment horizontal="center" vertical="center"/>
    </xf>
    <xf numFmtId="173" fontId="47" fillId="0" borderId="0" xfId="66" applyNumberFormat="1" applyFont="1" applyFill="1" applyAlignment="1">
      <alignment horizontal="center" vertical="center"/>
    </xf>
    <xf numFmtId="171" fontId="47" fillId="0" borderId="0" xfId="66" applyNumberFormat="1" applyFont="1" applyFill="1" applyAlignment="1">
      <alignment horizontal="center" vertical="center"/>
    </xf>
    <xf numFmtId="0" fontId="47" fillId="0" borderId="0" xfId="66" applyFont="1" applyFill="1" applyAlignment="1">
      <alignment vertical="center"/>
    </xf>
    <xf numFmtId="0" fontId="47" fillId="0" borderId="0" xfId="63" applyFont="1" applyAlignment="1">
      <alignment horizontal="left"/>
    </xf>
    <xf numFmtId="0" fontId="47" fillId="0" borderId="0" xfId="63" applyFont="1" applyAlignment="1">
      <alignment vertical="center"/>
    </xf>
    <xf numFmtId="168" fontId="47" fillId="0" borderId="0" xfId="63" applyNumberFormat="1" applyFont="1" applyAlignment="1">
      <alignment vertical="center"/>
    </xf>
    <xf numFmtId="0" fontId="66" fillId="0" borderId="0" xfId="63" applyFont="1" applyAlignment="1">
      <alignment vertical="center"/>
    </xf>
    <xf numFmtId="168" fontId="66" fillId="0" borderId="0" xfId="63" applyNumberFormat="1" applyFont="1" applyAlignment="1">
      <alignment vertical="center"/>
    </xf>
    <xf numFmtId="0" fontId="59" fillId="0" borderId="0" xfId="63" applyFont="1" applyAlignment="1">
      <alignment vertical="center"/>
    </xf>
    <xf numFmtId="0" fontId="49" fillId="28" borderId="11" xfId="0" applyFont="1" applyFill="1" applyBorder="1" applyAlignment="1" applyProtection="1">
      <alignment horizontal="left" indent="1"/>
    </xf>
    <xf numFmtId="168" fontId="47" fillId="28" borderId="12" xfId="0" applyNumberFormat="1" applyFont="1" applyFill="1" applyBorder="1" applyAlignment="1" applyProtection="1">
      <alignment horizontal="right" wrapText="1"/>
    </xf>
    <xf numFmtId="168" fontId="47" fillId="28" borderId="13" xfId="0" applyNumberFormat="1" applyFont="1" applyFill="1" applyBorder="1" applyAlignment="1" applyProtection="1">
      <alignment horizontal="right" wrapText="1"/>
    </xf>
    <xf numFmtId="168" fontId="16" fillId="0" borderId="10" xfId="75" applyNumberFormat="1" applyFont="1" applyBorder="1" applyAlignment="1" applyProtection="1">
      <alignment horizontal="right"/>
    </xf>
    <xf numFmtId="168" fontId="16" fillId="0" borderId="12" xfId="61" applyNumberFormat="1" applyFont="1" applyFill="1" applyBorder="1" applyAlignment="1" applyProtection="1">
      <alignment horizontal="right" wrapText="1"/>
    </xf>
    <xf numFmtId="173" fontId="47" fillId="0" borderId="0" xfId="57" applyNumberFormat="1" applyFont="1" applyFill="1" applyAlignment="1" applyProtection="1">
      <alignment horizontal="center" vertical="center"/>
    </xf>
    <xf numFmtId="168" fontId="16" fillId="0" borderId="14" xfId="46" applyNumberFormat="1" applyFont="1" applyBorder="1" applyAlignment="1" applyProtection="1">
      <alignment horizontal="left"/>
    </xf>
    <xf numFmtId="168" fontId="47" fillId="0" borderId="0" xfId="74" applyNumberFormat="1" applyFont="1" applyAlignment="1" applyProtection="1">
      <alignment horizontal="left" vertical="center"/>
      <protection locked="0"/>
    </xf>
    <xf numFmtId="168" fontId="26" fillId="0" borderId="0" xfId="45" applyNumberFormat="1" applyFont="1" applyFill="1" applyBorder="1" applyAlignment="1" applyProtection="1">
      <alignment horizontal="right"/>
    </xf>
    <xf numFmtId="168" fontId="26" fillId="26" borderId="0" xfId="45" applyNumberFormat="1" applyFont="1" applyFill="1" applyBorder="1" applyAlignment="1" applyProtection="1">
      <alignment horizontal="right"/>
    </xf>
    <xf numFmtId="168" fontId="26" fillId="0" borderId="14" xfId="46" applyNumberFormat="1" applyFont="1" applyBorder="1" applyAlignment="1" applyProtection="1">
      <alignment horizontal="right"/>
    </xf>
    <xf numFmtId="168" fontId="43" fillId="26" borderId="12" xfId="30" applyNumberFormat="1" applyFont="1" applyFill="1" applyBorder="1" applyAlignment="1" applyProtection="1">
      <alignment horizontal="right"/>
    </xf>
    <xf numFmtId="168" fontId="43" fillId="0" borderId="12" xfId="28" applyNumberFormat="1" applyFont="1" applyFill="1" applyBorder="1" applyAlignment="1" applyProtection="1">
      <alignment horizontal="right"/>
    </xf>
    <xf numFmtId="168" fontId="43" fillId="26" borderId="12" xfId="28" applyNumberFormat="1" applyFont="1" applyFill="1" applyBorder="1" applyAlignment="1" applyProtection="1">
      <alignment horizontal="right"/>
    </xf>
    <xf numFmtId="171" fontId="43" fillId="0" borderId="0" xfId="28" applyNumberFormat="1" applyFont="1" applyBorder="1" applyAlignment="1" applyProtection="1">
      <alignment horizontal="right"/>
    </xf>
    <xf numFmtId="171" fontId="43" fillId="26" borderId="0" xfId="28" applyNumberFormat="1" applyFont="1" applyFill="1" applyBorder="1" applyAlignment="1" applyProtection="1">
      <alignment horizontal="right"/>
    </xf>
    <xf numFmtId="0" fontId="16" fillId="0" borderId="0" xfId="46" applyFont="1" applyBorder="1" applyAlignment="1" applyProtection="1">
      <alignment vertical="center"/>
    </xf>
    <xf numFmtId="168" fontId="43" fillId="0" borderId="12" xfId="30" applyNumberFormat="1" applyFont="1" applyFill="1" applyBorder="1" applyAlignment="1" applyProtection="1">
      <alignment horizontal="right"/>
    </xf>
    <xf numFmtId="168" fontId="43" fillId="0" borderId="0" xfId="57" applyNumberFormat="1" applyFont="1" applyFill="1" applyBorder="1" applyAlignment="1" applyProtection="1">
      <alignment horizontal="right"/>
    </xf>
    <xf numFmtId="168" fontId="26" fillId="26" borderId="0" xfId="59" applyNumberFormat="1" applyFont="1" applyFill="1" applyBorder="1" applyAlignment="1" applyProtection="1"/>
    <xf numFmtId="168" fontId="16" fillId="0" borderId="10" xfId="50" applyNumberFormat="1" applyFont="1" applyFill="1" applyBorder="1" applyAlignment="1" applyProtection="1">
      <alignment wrapText="1"/>
    </xf>
    <xf numFmtId="0" fontId="26" fillId="0" borderId="0" xfId="43" applyFont="1" applyBorder="1" applyAlignment="1" applyProtection="1">
      <alignment vertical="center" wrapText="1"/>
    </xf>
    <xf numFmtId="0" fontId="16" fillId="0" borderId="0" xfId="62" applyFont="1" applyBorder="1" applyAlignment="1">
      <alignment horizontal="left" wrapText="1"/>
    </xf>
    <xf numFmtId="0" fontId="26" fillId="0" borderId="0" xfId="45" applyFont="1" applyBorder="1" applyAlignment="1" applyProtection="1">
      <alignment horizontal="left"/>
    </xf>
    <xf numFmtId="0" fontId="26" fillId="0" borderId="0" xfId="43" applyFont="1" applyBorder="1" applyAlignment="1" applyProtection="1">
      <alignment horizontal="left" vertical="center" wrapText="1"/>
    </xf>
    <xf numFmtId="0" fontId="26" fillId="0" borderId="0" xfId="43" applyFont="1" applyBorder="1" applyAlignment="1" applyProtection="1">
      <alignment horizontal="left" wrapText="1"/>
    </xf>
    <xf numFmtId="0" fontId="26" fillId="0" borderId="0" xfId="43" applyFont="1" applyBorder="1" applyAlignment="1" applyProtection="1">
      <alignment horizontal="left" vertical="center"/>
    </xf>
    <xf numFmtId="168" fontId="16" fillId="0" borderId="0" xfId="0" applyNumberFormat="1" applyFont="1" applyFill="1" applyBorder="1" applyAlignment="1" applyProtection="1">
      <alignment horizontal="left"/>
    </xf>
    <xf numFmtId="0" fontId="16" fillId="0" borderId="0" xfId="46" applyFont="1" applyBorder="1" applyAlignment="1" applyProtection="1">
      <alignment horizontal="left"/>
    </xf>
    <xf numFmtId="168" fontId="27" fillId="0" borderId="0" xfId="56" applyNumberFormat="1" applyFont="1" applyFill="1" applyBorder="1" applyAlignment="1" applyProtection="1">
      <alignment horizontal="left" wrapText="1"/>
    </xf>
    <xf numFmtId="168" fontId="43" fillId="0" borderId="0" xfId="56" applyNumberFormat="1" applyFont="1" applyFill="1" applyBorder="1" applyAlignment="1" applyProtection="1">
      <alignment horizontal="left" wrapText="1"/>
    </xf>
    <xf numFmtId="168" fontId="16" fillId="0" borderId="0" xfId="0" applyNumberFormat="1" applyFont="1" applyFill="1" applyBorder="1" applyAlignment="1" applyProtection="1">
      <alignment horizontal="left" wrapText="1"/>
    </xf>
    <xf numFmtId="0" fontId="30" fillId="0" borderId="0" xfId="0" applyFont="1" applyAlignment="1" applyProtection="1">
      <alignment horizontal="left" wrapText="1"/>
    </xf>
    <xf numFmtId="168" fontId="16" fillId="0" borderId="0" xfId="57" applyNumberFormat="1" applyFont="1" applyAlignment="1" applyProtection="1">
      <alignment horizontal="left"/>
    </xf>
    <xf numFmtId="0" fontId="16" fillId="0" borderId="0" xfId="57" applyFont="1" applyAlignment="1" applyProtection="1">
      <alignment wrapText="1"/>
    </xf>
    <xf numFmtId="0" fontId="21" fillId="0" borderId="0" xfId="57" applyAlignment="1" applyProtection="1">
      <alignment wrapText="1"/>
    </xf>
    <xf numFmtId="171" fontId="16" fillId="0" borderId="0" xfId="66" applyNumberFormat="1" applyFont="1" applyAlignment="1" applyProtection="1">
      <alignment horizontal="left" wrapText="1"/>
      <protection locked="0"/>
    </xf>
    <xf numFmtId="0" fontId="31" fillId="0" borderId="0" xfId="67" applyFont="1" applyBorder="1" applyAlignment="1" applyProtection="1">
      <alignment horizontal="left" wrapText="1"/>
    </xf>
    <xf numFmtId="0" fontId="31" fillId="0" borderId="0" xfId="69" applyFont="1" applyAlignment="1" applyProtection="1">
      <alignment horizontal="left"/>
    </xf>
    <xf numFmtId="0" fontId="31" fillId="0" borderId="0" xfId="71" applyFont="1" applyAlignment="1" applyProtection="1">
      <alignment horizontal="left" wrapText="1"/>
    </xf>
    <xf numFmtId="0" fontId="31" fillId="0" borderId="0" xfId="70" applyFont="1" applyAlignment="1" applyProtection="1">
      <alignment horizontal="left" wrapText="1"/>
    </xf>
    <xf numFmtId="170" fontId="26" fillId="0" borderId="0" xfId="47" applyNumberFormat="1" applyFont="1" applyFill="1" applyAlignment="1" applyProtection="1">
      <alignment horizontal="left"/>
    </xf>
    <xf numFmtId="0" fontId="30" fillId="24" borderId="0" xfId="61" applyFont="1" applyFill="1" applyAlignment="1" applyProtection="1">
      <alignment horizontal="left" wrapText="1"/>
    </xf>
    <xf numFmtId="0" fontId="16" fillId="24" borderId="0" xfId="60" applyFont="1" applyFill="1" applyAlignment="1" applyProtection="1">
      <alignment horizontal="left"/>
    </xf>
    <xf numFmtId="0" fontId="31" fillId="0" borderId="0" xfId="60" applyFont="1" applyFill="1" applyAlignment="1" applyProtection="1">
      <alignment horizontal="left"/>
    </xf>
    <xf numFmtId="0" fontId="16" fillId="0" borderId="0" xfId="72" applyFont="1" applyAlignment="1" applyProtection="1">
      <alignment horizontal="left" wrapText="1"/>
    </xf>
    <xf numFmtId="0" fontId="26" fillId="0" borderId="0" xfId="68" applyFont="1" applyAlignment="1" applyProtection="1">
      <alignment horizontal="left"/>
    </xf>
    <xf numFmtId="0" fontId="31" fillId="0" borderId="0" xfId="73" applyFont="1" applyAlignment="1" applyProtection="1">
      <alignment horizontal="left" wrapText="1"/>
    </xf>
    <xf numFmtId="0" fontId="31" fillId="0" borderId="0" xfId="74" applyFont="1" applyAlignment="1" applyProtection="1">
      <alignment horizontal="left" wrapText="1"/>
    </xf>
  </cellXfs>
  <cellStyles count="186">
    <cellStyle name="20% - Accent1" xfId="1" builtinId="30" customBuiltin="1"/>
    <cellStyle name="20% - Accent1 2" xfId="81"/>
    <cellStyle name="20% - Accent1 3" xfId="82"/>
    <cellStyle name="20% - Accent2" xfId="2" builtinId="34" customBuiltin="1"/>
    <cellStyle name="20% - Accent2 2" xfId="83"/>
    <cellStyle name="20% - Accent2 3" xfId="84"/>
    <cellStyle name="20% - Accent3" xfId="3" builtinId="38" customBuiltin="1"/>
    <cellStyle name="20% - Accent3 2" xfId="85"/>
    <cellStyle name="20% - Accent3 3" xfId="86"/>
    <cellStyle name="20% - Accent4" xfId="4" builtinId="42" customBuiltin="1"/>
    <cellStyle name="20% - Accent4 2" xfId="87"/>
    <cellStyle name="20% - Accent4 3" xfId="88"/>
    <cellStyle name="20% - Accent5" xfId="5" builtinId="46" customBuiltin="1"/>
    <cellStyle name="20% - Accent5 2" xfId="89"/>
    <cellStyle name="20% - Accent5 3" xfId="90"/>
    <cellStyle name="20% - Accent6" xfId="6" builtinId="50" customBuiltin="1"/>
    <cellStyle name="20% - Accent6 2" xfId="91"/>
    <cellStyle name="20% - Accent6 3" xfId="92"/>
    <cellStyle name="40% - Accent1" xfId="7" builtinId="31" customBuiltin="1"/>
    <cellStyle name="40% - Accent1 2" xfId="93"/>
    <cellStyle name="40% - Accent1 3" xfId="94"/>
    <cellStyle name="40% - Accent2" xfId="8" builtinId="35" customBuiltin="1"/>
    <cellStyle name="40% - Accent2 2" xfId="95"/>
    <cellStyle name="40% - Accent2 3" xfId="96"/>
    <cellStyle name="40% - Accent3" xfId="9" builtinId="39" customBuiltin="1"/>
    <cellStyle name="40% - Accent3 2" xfId="97"/>
    <cellStyle name="40% - Accent3 3" xfId="98"/>
    <cellStyle name="40% - Accent4" xfId="10" builtinId="43" customBuiltin="1"/>
    <cellStyle name="40% - Accent4 2" xfId="99"/>
    <cellStyle name="40% - Accent4 3" xfId="100"/>
    <cellStyle name="40% - Accent5" xfId="11" builtinId="47" customBuiltin="1"/>
    <cellStyle name="40% - Accent5 2" xfId="101"/>
    <cellStyle name="40% - Accent5 3" xfId="102"/>
    <cellStyle name="40% - Accent6" xfId="12" builtinId="51" customBuiltin="1"/>
    <cellStyle name="40% - Accent6 2" xfId="103"/>
    <cellStyle name="40% - Accent6 3" xfId="104"/>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 2 2" xfId="30"/>
    <cellStyle name="Comma 2 2 2" xfId="105"/>
    <cellStyle name="Comma 2 2 2 2" xfId="164"/>
    <cellStyle name="Comma 2 2 3" xfId="160"/>
    <cellStyle name="Comma 2 3" xfId="159"/>
    <cellStyle name="Comma 3" xfId="31"/>
    <cellStyle name="Comma 3 2" xfId="106"/>
    <cellStyle name="Comma 3 2 2" xfId="165"/>
    <cellStyle name="Comma 3 3" xfId="107"/>
    <cellStyle name="Comma 3 3 2" xfId="166"/>
    <cellStyle name="Comma 3 4" xfId="161"/>
    <cellStyle name="Comma 4" xfId="32"/>
    <cellStyle name="Comma 4 2" xfId="108"/>
    <cellStyle name="Comma 4 2 2" xfId="167"/>
    <cellStyle name="Comma 4 3" xfId="162"/>
    <cellStyle name="Comma 5" xfId="109"/>
    <cellStyle name="Comma 5 2" xfId="168"/>
    <cellStyle name="Comma 6" xfId="155"/>
    <cellStyle name="Comma 6 2" xfId="183"/>
    <cellStyle name="Comma 7" xfId="158"/>
    <cellStyle name="COMMENTS" xfId="110"/>
    <cellStyle name="Currency 2" xfId="156"/>
    <cellStyle name="Currency 2 2" xfId="184"/>
    <cellStyle name="Explanatory Text" xfId="33" builtinId="53" customBuiltin="1"/>
    <cellStyle name="Good" xfId="34" builtinId="26" customBuiltin="1"/>
    <cellStyle name="GROUPHEADING" xfId="111"/>
    <cellStyle name="heading" xfId="112"/>
    <cellStyle name="Heading 1" xfId="35" builtinId="16" customBuiltin="1"/>
    <cellStyle name="Heading 2" xfId="36" builtinId="17" customBuiltin="1"/>
    <cellStyle name="Heading 3" xfId="37" builtinId="18" customBuiltin="1"/>
    <cellStyle name="Heading 4" xfId="38" builtinId="19" customBuiltin="1"/>
    <cellStyle name="Headings" xfId="39"/>
    <cellStyle name="Input" xfId="40" builtinId="20" customBuiltin="1"/>
    <cellStyle name="item" xfId="113"/>
    <cellStyle name="Linked Cell" xfId="41" builtinId="24" customBuiltin="1"/>
    <cellStyle name="MAIN HEADING" xfId="114"/>
    <cellStyle name="Microsoft Excel found an error in the formula you entered. Do you want to accept the correction proposed below?_x000a__x000a_|_x000a__x000a_• To accept the correction, click Yes._x000a_• To close this message and correct the formula yourself, click No." xfId="42"/>
    <cellStyle name="Microsoft Excel found an error in the formula you entered. Do you want to accept the correction proposed below?_x000a__x000a_|_x000a__x000a_• To accept the correction, click Yes._x000a_• To close this message and correct the formula yourself, click No. 2" xfId="43"/>
    <cellStyle name="Neutral" xfId="44" builtinId="28" customBuiltin="1"/>
    <cellStyle name="Normal" xfId="0" builtinId="0"/>
    <cellStyle name="Normal 10" xfId="115"/>
    <cellStyle name="Normal 10 2" xfId="116"/>
    <cellStyle name="Normal 11" xfId="117"/>
    <cellStyle name="Normal 11 2" xfId="118"/>
    <cellStyle name="Normal 12" xfId="119"/>
    <cellStyle name="Normal 12 2" xfId="120"/>
    <cellStyle name="Normal 13" xfId="121"/>
    <cellStyle name="Normal 14" xfId="122"/>
    <cellStyle name="Normal 14 2" xfId="147"/>
    <cellStyle name="Normal 14 2 2" xfId="150"/>
    <cellStyle name="Normal 14 2 2 2" xfId="178"/>
    <cellStyle name="Normal 14 2 3" xfId="175"/>
    <cellStyle name="Normal 14 3" xfId="149"/>
    <cellStyle name="Normal 14 3 2" xfId="177"/>
    <cellStyle name="Normal 14 4" xfId="169"/>
    <cellStyle name="Normal 15" xfId="123"/>
    <cellStyle name="Normal 15 2" xfId="124"/>
    <cellStyle name="Normal 15 2 2" xfId="170"/>
    <cellStyle name="Normal 16" xfId="153"/>
    <cellStyle name="Normal 16 2" xfId="181"/>
    <cellStyle name="Normal 17" xfId="154"/>
    <cellStyle name="Normal 17 2" xfId="182"/>
    <cellStyle name="Normal 18" xfId="157"/>
    <cellStyle name="Normal 18 2" xfId="185"/>
    <cellStyle name="Normal 2" xfId="45"/>
    <cellStyle name="Normal 2 2" xfId="46"/>
    <cellStyle name="Normal 2 2 2" xfId="47"/>
    <cellStyle name="Normal 2 2 3" xfId="125"/>
    <cellStyle name="Normal 2 2 3 2" xfId="148"/>
    <cellStyle name="Normal 2 2 3 2 2" xfId="152"/>
    <cellStyle name="Normal 2 2 3 2 2 2" xfId="180"/>
    <cellStyle name="Normal 2 2 3 2 3" xfId="176"/>
    <cellStyle name="Normal 2 2 3 3" xfId="151"/>
    <cellStyle name="Normal 2 2 3 3 2" xfId="179"/>
    <cellStyle name="Normal 2 2 3 4" xfId="171"/>
    <cellStyle name="Normal 2 2 4" xfId="163"/>
    <cellStyle name="Normal 2 3" xfId="126"/>
    <cellStyle name="Normal 2 3 2" xfId="172"/>
    <cellStyle name="Normal 3" xfId="48"/>
    <cellStyle name="Normal 3 2" xfId="49"/>
    <cellStyle name="Normal 3 2 2" xfId="128"/>
    <cellStyle name="Normal 3 2 3" xfId="127"/>
    <cellStyle name="Normal 4" xfId="50"/>
    <cellStyle name="Normal 4 2" xfId="51"/>
    <cellStyle name="Normal 4_Comprehensive Table List" xfId="52"/>
    <cellStyle name="Normal 5" xfId="53"/>
    <cellStyle name="Normal 5 2" xfId="54"/>
    <cellStyle name="Normal 5_Comprehensive Table List" xfId="55"/>
    <cellStyle name="Normal 6" xfId="129"/>
    <cellStyle name="Normal 6 2" xfId="130"/>
    <cellStyle name="Normal 6 2 2" xfId="131"/>
    <cellStyle name="Normal 6 2 3" xfId="132"/>
    <cellStyle name="Normal 6 2 3 2" xfId="173"/>
    <cellStyle name="Normal 6 3" xfId="133"/>
    <cellStyle name="Normal 6 4" xfId="134"/>
    <cellStyle name="Normal 6 5" xfId="135"/>
    <cellStyle name="Normal 6 5 2" xfId="174"/>
    <cellStyle name="Normal 7" xfId="136"/>
    <cellStyle name="Normal 7 2" xfId="137"/>
    <cellStyle name="Normal 7 3" xfId="138"/>
    <cellStyle name="Normal 8" xfId="139"/>
    <cellStyle name="Normal 8 2" xfId="140"/>
    <cellStyle name="Normal 9" xfId="56"/>
    <cellStyle name="Normal_Comprehensive Table List" xfId="57"/>
    <cellStyle name="Normal_Comprehensive Table List 2" xfId="58"/>
    <cellStyle name="Normal_Measures Table" xfId="59"/>
    <cellStyle name="Normal_NBA final as at 100509 745pm" xfId="60"/>
    <cellStyle name="Normal_NBA final as at 100509 745pm 2" xfId="61"/>
    <cellStyle name="Normal_Table 1 1 Agency Resource Statement (AEs) " xfId="62"/>
    <cellStyle name="Normal_Table 1.11 Special Account Flows" xfId="63"/>
    <cellStyle name="Normal_Table 2.1 Total Resources for Outcome  CAC" xfId="64"/>
    <cellStyle name="Normal_Table 2.1 Total Resources for Outcome1 3scenarios" xfId="65"/>
    <cellStyle name="Normal_Table 3.1.3 Special Acct Flows" xfId="66"/>
    <cellStyle name="Normal_Table 3.2.1 CAC Net Cost of Services Statement" xfId="67"/>
    <cellStyle name="Normal_Table 3.2.1 FMA Net Cost of Services Statement" xfId="68"/>
    <cellStyle name="Normal_Table 3.2.2 Deptl balance Sheet" xfId="69"/>
    <cellStyle name="Normal_Table 3.2.3 Cash Flows" xfId="70"/>
    <cellStyle name="Normal_Table 3.2.4 Dept Changes in Equity" xfId="71"/>
    <cellStyle name="Normal_Table 3.2.5 Sched Expenses Admin" xfId="72"/>
    <cellStyle name="Normal_Table 3.2.6 Assets Liabilities Admin" xfId="73"/>
    <cellStyle name="Normal_Table 3.2.7 Sched Admin Cash Flows" xfId="74"/>
    <cellStyle name="Normal_Variations 11-02" xfId="75"/>
    <cellStyle name="Note" xfId="76" builtinId="10" customBuiltin="1"/>
    <cellStyle name="Note 2" xfId="141"/>
    <cellStyle name="Note 2 2" xfId="142"/>
    <cellStyle name="Note 3" xfId="143"/>
    <cellStyle name="Output" xfId="77" builtinId="21" customBuiltin="1"/>
    <cellStyle name="result" xfId="144"/>
    <cellStyle name="section" xfId="145"/>
    <cellStyle name="Title" xfId="78" builtinId="15" customBuiltin="1"/>
    <cellStyle name="Total" xfId="79" builtinId="25" customBuiltin="1"/>
    <cellStyle name="UNDERLINE" xfId="146"/>
    <cellStyle name="Warning Text" xfId="80" builtinId="11" customBuiltin="1"/>
  </cellStyles>
  <dxfs count="0"/>
  <tableStyles count="0" defaultTableStyle="TableStyleMedium2" defaultPivotStyle="PivotStyleLight16"/>
  <colors>
    <mruColors>
      <color rgb="FFFFFFCC"/>
      <color rgb="FFEDF7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D47"/>
  <sheetViews>
    <sheetView showGridLines="0" tabSelected="1" workbookViewId="0">
      <selection activeCell="B24" sqref="B24"/>
    </sheetView>
  </sheetViews>
  <sheetFormatPr defaultColWidth="9.42578125" defaultRowHeight="15"/>
  <cols>
    <col min="1" max="1" width="44.42578125" style="215" customWidth="1"/>
    <col min="2" max="2" width="12.5703125" style="234" customWidth="1"/>
    <col min="3" max="3" width="12.5703125" style="215" customWidth="1"/>
    <col min="4" max="4" width="5.140625" customWidth="1"/>
    <col min="5" max="16384" width="9.42578125" style="215"/>
  </cols>
  <sheetData>
    <row r="1" spans="1:3" ht="22.5" customHeight="1">
      <c r="A1" s="466" t="s">
        <v>239</v>
      </c>
      <c r="B1" s="466"/>
      <c r="C1" s="466"/>
    </row>
    <row r="2" spans="1:3" ht="11.25" customHeight="1">
      <c r="A2" s="212"/>
      <c r="B2" s="213"/>
      <c r="C2" s="214"/>
    </row>
    <row r="3" spans="1:3" ht="45" customHeight="1">
      <c r="A3" s="216"/>
      <c r="B3" s="350" t="s">
        <v>220</v>
      </c>
      <c r="C3" s="217" t="s">
        <v>221</v>
      </c>
    </row>
    <row r="4" spans="1:3" ht="11.25" customHeight="1">
      <c r="A4" s="254" t="s">
        <v>103</v>
      </c>
      <c r="B4" s="218" t="s">
        <v>92</v>
      </c>
      <c r="C4" s="219"/>
    </row>
    <row r="5" spans="1:3" ht="11.25" customHeight="1">
      <c r="A5" s="178" t="s">
        <v>93</v>
      </c>
      <c r="B5" s="220">
        <v>7298</v>
      </c>
      <c r="C5" s="219">
        <v>3965</v>
      </c>
    </row>
    <row r="6" spans="1:3" ht="15" customHeight="1">
      <c r="A6" s="228" t="s">
        <v>102</v>
      </c>
      <c r="B6" s="220"/>
      <c r="C6" s="221"/>
    </row>
    <row r="7" spans="1:3" ht="11.25" customHeight="1">
      <c r="A7" s="243" t="s">
        <v>110</v>
      </c>
      <c r="B7" s="220"/>
      <c r="C7" s="221"/>
    </row>
    <row r="8" spans="1:3" ht="11.25" customHeight="1">
      <c r="A8" s="244" t="s">
        <v>89</v>
      </c>
      <c r="B8" s="220">
        <v>36877</v>
      </c>
      <c r="C8" s="219">
        <v>36309</v>
      </c>
    </row>
    <row r="9" spans="1:3" ht="11.25" customHeight="1">
      <c r="A9" s="244" t="s">
        <v>113</v>
      </c>
      <c r="B9" s="222">
        <v>14938</v>
      </c>
      <c r="C9" s="219">
        <v>16749</v>
      </c>
    </row>
    <row r="10" spans="1:3" ht="11.25" customHeight="1">
      <c r="A10" s="245" t="s">
        <v>158</v>
      </c>
      <c r="B10" s="222">
        <v>177</v>
      </c>
      <c r="C10" s="219">
        <v>179</v>
      </c>
    </row>
    <row r="11" spans="1:3">
      <c r="A11" s="243" t="s">
        <v>111</v>
      </c>
      <c r="B11" s="220"/>
      <c r="C11" s="219"/>
    </row>
    <row r="12" spans="1:3" ht="11.25" customHeight="1">
      <c r="A12" s="246" t="s">
        <v>94</v>
      </c>
      <c r="B12" s="220">
        <v>0</v>
      </c>
      <c r="C12" s="219">
        <v>0</v>
      </c>
    </row>
    <row r="13" spans="1:3" ht="11.25" customHeight="1">
      <c r="A13" s="247" t="s">
        <v>95</v>
      </c>
      <c r="B13" s="223">
        <v>51992</v>
      </c>
      <c r="C13" s="224">
        <v>53237</v>
      </c>
    </row>
    <row r="14" spans="1:3" ht="15" customHeight="1">
      <c r="A14" s="228" t="s">
        <v>108</v>
      </c>
      <c r="B14" s="225">
        <v>59290</v>
      </c>
      <c r="C14" s="224">
        <v>57202</v>
      </c>
    </row>
    <row r="15" spans="1:3" ht="11.25" customHeight="1">
      <c r="A15" s="228"/>
      <c r="B15" s="225"/>
      <c r="C15" s="223"/>
    </row>
    <row r="16" spans="1:3" ht="45" customHeight="1">
      <c r="A16" s="216"/>
      <c r="B16" s="350" t="s">
        <v>220</v>
      </c>
      <c r="C16" s="217" t="s">
        <v>221</v>
      </c>
    </row>
    <row r="17" spans="1:4" ht="22.5" customHeight="1">
      <c r="A17" s="254" t="s">
        <v>104</v>
      </c>
      <c r="B17" s="220"/>
      <c r="C17" s="226"/>
    </row>
    <row r="18" spans="1:4" ht="15" customHeight="1">
      <c r="A18" s="228" t="s">
        <v>102</v>
      </c>
      <c r="B18" s="220"/>
      <c r="C18" s="226"/>
    </row>
    <row r="19" spans="1:4" ht="11.25" customHeight="1">
      <c r="A19" s="243" t="s">
        <v>110</v>
      </c>
      <c r="B19" s="220"/>
      <c r="C19" s="226"/>
    </row>
    <row r="20" spans="1:4" ht="11.25" customHeight="1">
      <c r="A20" s="246" t="s">
        <v>63</v>
      </c>
      <c r="B20" s="220">
        <v>878460</v>
      </c>
      <c r="C20" s="219">
        <v>893049</v>
      </c>
    </row>
    <row r="21" spans="1:4">
      <c r="A21" s="243" t="s">
        <v>111</v>
      </c>
      <c r="B21" s="220"/>
      <c r="C21" s="226"/>
    </row>
    <row r="22" spans="1:4" ht="11.25" customHeight="1">
      <c r="A22" s="253" t="s">
        <v>98</v>
      </c>
      <c r="B22" s="220">
        <v>0</v>
      </c>
      <c r="C22" s="219">
        <v>0</v>
      </c>
    </row>
    <row r="23" spans="1:4" ht="11.25" customHeight="1">
      <c r="A23" s="248" t="s">
        <v>99</v>
      </c>
      <c r="B23" s="223">
        <v>878460</v>
      </c>
      <c r="C23" s="224">
        <v>893049</v>
      </c>
    </row>
    <row r="24" spans="1:4" ht="15" customHeight="1">
      <c r="A24" s="228" t="s">
        <v>185</v>
      </c>
      <c r="B24" s="220"/>
      <c r="C24" s="221"/>
    </row>
    <row r="25" spans="1:4" s="309" customFormat="1" ht="11.25" customHeight="1">
      <c r="A25" s="243" t="s">
        <v>207</v>
      </c>
      <c r="B25" s="220">
        <v>216939</v>
      </c>
      <c r="C25" s="219">
        <v>274238</v>
      </c>
      <c r="D25"/>
    </row>
    <row r="26" spans="1:4" ht="11.25" customHeight="1">
      <c r="A26" s="243" t="s">
        <v>96</v>
      </c>
      <c r="B26" s="220">
        <v>875751</v>
      </c>
      <c r="C26" s="219">
        <v>877952</v>
      </c>
    </row>
    <row r="27" spans="1:4" ht="11.25" customHeight="1">
      <c r="A27" s="243" t="s">
        <v>112</v>
      </c>
      <c r="B27" s="227">
        <v>0</v>
      </c>
      <c r="C27" s="219">
        <v>0</v>
      </c>
    </row>
    <row r="28" spans="1:4" ht="11.25" customHeight="1">
      <c r="A28" s="243" t="s">
        <v>97</v>
      </c>
      <c r="B28" s="220">
        <v>11756</v>
      </c>
      <c r="C28" s="219">
        <v>10000</v>
      </c>
    </row>
    <row r="29" spans="1:4" ht="11.25" customHeight="1">
      <c r="A29" s="248" t="s">
        <v>186</v>
      </c>
      <c r="B29" s="256">
        <v>1104446</v>
      </c>
      <c r="C29" s="221">
        <v>1162190</v>
      </c>
    </row>
    <row r="30" spans="1:4" ht="15" customHeight="1">
      <c r="A30" s="228" t="s">
        <v>100</v>
      </c>
      <c r="B30" s="225">
        <v>1982906</v>
      </c>
      <c r="C30" s="224">
        <v>2055239</v>
      </c>
    </row>
    <row r="31" spans="1:4" ht="22.5" customHeight="1">
      <c r="A31" s="262" t="s">
        <v>187</v>
      </c>
      <c r="B31" s="227">
        <v>-875751</v>
      </c>
      <c r="C31" s="219">
        <v>-877952</v>
      </c>
    </row>
    <row r="32" spans="1:4" ht="15" customHeight="1">
      <c r="A32" s="228" t="s">
        <v>109</v>
      </c>
      <c r="B32" s="225">
        <v>1107155</v>
      </c>
      <c r="C32" s="224">
        <v>1177287</v>
      </c>
    </row>
    <row r="33" spans="1:3" ht="15" customHeight="1">
      <c r="A33" s="229" t="s">
        <v>101</v>
      </c>
      <c r="B33" s="225">
        <v>1166445</v>
      </c>
      <c r="C33" s="224">
        <v>1234489</v>
      </c>
    </row>
    <row r="34" spans="1:3" ht="11.25" customHeight="1">
      <c r="A34" s="212"/>
      <c r="B34" s="230"/>
      <c r="C34" s="231"/>
    </row>
    <row r="35" spans="1:3">
      <c r="A35" s="185"/>
      <c r="B35" s="232" t="s">
        <v>222</v>
      </c>
      <c r="C35" s="233" t="s">
        <v>223</v>
      </c>
    </row>
    <row r="36" spans="1:3" ht="15" customHeight="1">
      <c r="A36" s="153" t="s">
        <v>61</v>
      </c>
      <c r="B36" s="461">
        <v>184</v>
      </c>
      <c r="C36" s="455">
        <v>195</v>
      </c>
    </row>
    <row r="37" spans="1:3">
      <c r="C37" s="231"/>
    </row>
    <row r="38" spans="1:3" ht="11.25" customHeight="1">
      <c r="A38" s="467" t="s">
        <v>64</v>
      </c>
      <c r="B38" s="467"/>
      <c r="C38" s="467"/>
    </row>
    <row r="39" spans="1:3" ht="11.25" customHeight="1">
      <c r="A39" s="468" t="s">
        <v>254</v>
      </c>
      <c r="B39" s="468"/>
      <c r="C39" s="468"/>
    </row>
    <row r="40" spans="1:3" ht="22.5" customHeight="1">
      <c r="A40" s="468" t="s">
        <v>179</v>
      </c>
      <c r="B40" s="468"/>
      <c r="C40" s="468"/>
    </row>
    <row r="41" spans="1:3" ht="33.75" customHeight="1">
      <c r="A41" s="469" t="s">
        <v>255</v>
      </c>
      <c r="B41" s="469"/>
      <c r="C41" s="469"/>
    </row>
    <row r="42" spans="1:3" ht="11.25" customHeight="1">
      <c r="A42" s="470" t="s">
        <v>256</v>
      </c>
      <c r="B42" s="470"/>
      <c r="C42" s="470"/>
    </row>
    <row r="43" spans="1:3" ht="45" customHeight="1">
      <c r="A43" s="468" t="s">
        <v>236</v>
      </c>
      <c r="B43" s="468"/>
      <c r="C43" s="468"/>
    </row>
    <row r="44" spans="1:3" ht="11.25" customHeight="1">
      <c r="A44" s="468" t="s">
        <v>114</v>
      </c>
      <c r="B44" s="468"/>
      <c r="C44" s="468"/>
    </row>
    <row r="45" spans="1:3" ht="11.25" customHeight="1">
      <c r="A45" s="465" t="s">
        <v>115</v>
      </c>
      <c r="B45" s="465"/>
      <c r="C45" s="465"/>
    </row>
    <row r="46" spans="1:3" ht="10.5" customHeight="1">
      <c r="A46" s="236"/>
      <c r="B46" s="235"/>
      <c r="C46" s="235"/>
    </row>
    <row r="47" spans="1:3" ht="11.25" customHeight="1">
      <c r="A47" s="237"/>
      <c r="B47" s="237"/>
      <c r="C47" s="237"/>
    </row>
  </sheetData>
  <mergeCells count="9">
    <mergeCell ref="A45:C45"/>
    <mergeCell ref="A1:C1"/>
    <mergeCell ref="A38:C38"/>
    <mergeCell ref="A39:C39"/>
    <mergeCell ref="A40:C40"/>
    <mergeCell ref="A41:C41"/>
    <mergeCell ref="A42:C42"/>
    <mergeCell ref="A43:C43"/>
    <mergeCell ref="A44:C44"/>
  </mergeCells>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6" tint="0.79998168889431442"/>
  </sheetPr>
  <dimension ref="A1:E29"/>
  <sheetViews>
    <sheetView showGridLines="0" workbookViewId="0">
      <selection activeCell="F26" sqref="F26"/>
    </sheetView>
  </sheetViews>
  <sheetFormatPr defaultColWidth="9.42578125" defaultRowHeight="9.75"/>
  <cols>
    <col min="1" max="1" width="29.5703125" style="61" customWidth="1"/>
    <col min="2" max="4" width="10" style="61" customWidth="1"/>
    <col min="5" max="5" width="10" style="63" customWidth="1"/>
    <col min="6" max="16384" width="9.42578125" style="61"/>
  </cols>
  <sheetData>
    <row r="1" spans="1:5" ht="11.25" customHeight="1">
      <c r="A1" s="488" t="s">
        <v>245</v>
      </c>
      <c r="B1" s="488"/>
      <c r="C1" s="488"/>
      <c r="D1" s="488"/>
      <c r="E1" s="488"/>
    </row>
    <row r="2" spans="1:5" ht="11.25" customHeight="1">
      <c r="A2" s="45"/>
      <c r="B2" s="46"/>
      <c r="C2" s="46"/>
      <c r="D2" s="46"/>
      <c r="E2" s="47"/>
    </row>
    <row r="3" spans="1:5" s="35" customFormat="1" ht="45">
      <c r="A3" s="189"/>
      <c r="B3" s="448" t="s">
        <v>76</v>
      </c>
      <c r="C3" s="448" t="s">
        <v>202</v>
      </c>
      <c r="D3" s="448" t="s">
        <v>77</v>
      </c>
      <c r="E3" s="448" t="s">
        <v>78</v>
      </c>
    </row>
    <row r="4" spans="1:5" ht="11.25" customHeight="1">
      <c r="A4" s="116" t="s">
        <v>217</v>
      </c>
      <c r="B4" s="163"/>
      <c r="C4" s="163"/>
      <c r="D4" s="163"/>
      <c r="E4" s="164"/>
    </row>
    <row r="5" spans="1:5" ht="11.25" customHeight="1">
      <c r="A5" s="117" t="s">
        <v>55</v>
      </c>
      <c r="B5" s="112">
        <v>0</v>
      </c>
      <c r="C5" s="112">
        <v>4607</v>
      </c>
      <c r="D5" s="112">
        <v>41996</v>
      </c>
      <c r="E5" s="119">
        <v>46603</v>
      </c>
    </row>
    <row r="6" spans="1:5" ht="11.25" customHeight="1">
      <c r="A6" s="338" t="s">
        <v>171</v>
      </c>
      <c r="B6" s="337">
        <v>23966</v>
      </c>
      <c r="C6" s="337">
        <v>707</v>
      </c>
      <c r="D6" s="337">
        <v>0</v>
      </c>
      <c r="E6" s="119">
        <v>24673</v>
      </c>
    </row>
    <row r="7" spans="1:5" ht="22.5" customHeight="1">
      <c r="A7" s="343" t="s">
        <v>157</v>
      </c>
      <c r="B7" s="340">
        <v>0</v>
      </c>
      <c r="C7" s="340">
        <v>-1659</v>
      </c>
      <c r="D7" s="340">
        <v>-16712</v>
      </c>
      <c r="E7" s="342">
        <v>-18371</v>
      </c>
    </row>
    <row r="8" spans="1:5" ht="22.5" customHeight="1">
      <c r="A8" s="341" t="s">
        <v>172</v>
      </c>
      <c r="B8" s="339">
        <v>-7882</v>
      </c>
      <c r="C8" s="339">
        <v>-561</v>
      </c>
      <c r="D8" s="339">
        <v>0</v>
      </c>
      <c r="E8" s="345">
        <v>-8443</v>
      </c>
    </row>
    <row r="9" spans="1:5" ht="11.25" customHeight="1">
      <c r="A9" s="120" t="s">
        <v>70</v>
      </c>
      <c r="B9" s="199">
        <v>16084</v>
      </c>
      <c r="C9" s="199">
        <v>3094</v>
      </c>
      <c r="D9" s="199">
        <v>25284</v>
      </c>
      <c r="E9" s="199">
        <v>44462</v>
      </c>
    </row>
    <row r="10" spans="1:5" s="62" customFormat="1" ht="15" customHeight="1">
      <c r="A10" s="116" t="s">
        <v>56</v>
      </c>
      <c r="B10" s="145"/>
      <c r="C10" s="145"/>
      <c r="D10" s="145"/>
      <c r="E10" s="122"/>
    </row>
    <row r="11" spans="1:5" ht="26.25" customHeight="1">
      <c r="A11" s="287" t="s">
        <v>138</v>
      </c>
      <c r="B11" s="145"/>
      <c r="C11" s="145"/>
      <c r="D11" s="145"/>
      <c r="E11" s="122"/>
    </row>
    <row r="12" spans="1:5" ht="22.5">
      <c r="A12" s="288" t="s">
        <v>139</v>
      </c>
      <c r="B12" s="118">
        <v>0</v>
      </c>
      <c r="C12" s="118">
        <v>179</v>
      </c>
      <c r="D12" s="118">
        <v>500</v>
      </c>
      <c r="E12" s="123">
        <v>679</v>
      </c>
    </row>
    <row r="13" spans="1:5" ht="11.25">
      <c r="A13" s="288" t="s">
        <v>219</v>
      </c>
      <c r="B13" s="118">
        <v>0</v>
      </c>
      <c r="C13" s="118">
        <v>0</v>
      </c>
      <c r="D13" s="118">
        <v>0</v>
      </c>
      <c r="E13" s="123">
        <v>0</v>
      </c>
    </row>
    <row r="14" spans="1:5" ht="11.25" customHeight="1">
      <c r="A14" s="208" t="s">
        <v>87</v>
      </c>
      <c r="B14" s="167">
        <v>0</v>
      </c>
      <c r="C14" s="167">
        <v>179</v>
      </c>
      <c r="D14" s="167">
        <v>500</v>
      </c>
      <c r="E14" s="167">
        <v>679</v>
      </c>
    </row>
    <row r="15" spans="1:5" ht="15" customHeight="1">
      <c r="A15" s="116" t="s">
        <v>57</v>
      </c>
      <c r="B15" s="145"/>
      <c r="C15" s="145"/>
      <c r="D15" s="145"/>
      <c r="E15" s="122"/>
    </row>
    <row r="16" spans="1:5" ht="11.25" customHeight="1">
      <c r="A16" s="117" t="s">
        <v>72</v>
      </c>
      <c r="B16" s="118">
        <v>0</v>
      </c>
      <c r="C16" s="118">
        <v>-829</v>
      </c>
      <c r="D16" s="118">
        <v>-4313</v>
      </c>
      <c r="E16" s="123">
        <v>-5142</v>
      </c>
    </row>
    <row r="17" spans="1:5" ht="22.5" customHeight="1">
      <c r="A17" s="341" t="s">
        <v>174</v>
      </c>
      <c r="B17" s="118">
        <v>-2649</v>
      </c>
      <c r="C17" s="118">
        <v>-191</v>
      </c>
      <c r="D17" s="118">
        <v>0</v>
      </c>
      <c r="E17" s="123">
        <v>-2840</v>
      </c>
    </row>
    <row r="18" spans="1:5" ht="11.25" customHeight="1">
      <c r="A18" s="117" t="s">
        <v>57</v>
      </c>
      <c r="B18" s="118">
        <v>0</v>
      </c>
      <c r="C18" s="118">
        <v>0</v>
      </c>
      <c r="D18" s="118">
        <v>0</v>
      </c>
      <c r="E18" s="123">
        <v>0</v>
      </c>
    </row>
    <row r="19" spans="1:5" ht="11.25" customHeight="1">
      <c r="A19" s="208" t="s">
        <v>82</v>
      </c>
      <c r="B19" s="160">
        <v>-2649</v>
      </c>
      <c r="C19" s="349">
        <v>-1020</v>
      </c>
      <c r="D19" s="349">
        <v>-4313</v>
      </c>
      <c r="E19" s="349">
        <v>-7982</v>
      </c>
    </row>
    <row r="20" spans="1:5" ht="15" customHeight="1">
      <c r="A20" s="116" t="s">
        <v>218</v>
      </c>
      <c r="B20" s="112"/>
      <c r="C20" s="112"/>
      <c r="D20" s="112"/>
      <c r="E20" s="119"/>
    </row>
    <row r="21" spans="1:5" ht="11.25" customHeight="1">
      <c r="A21" s="347" t="s">
        <v>58</v>
      </c>
      <c r="B21" s="344">
        <v>0</v>
      </c>
      <c r="C21" s="344">
        <v>4786</v>
      </c>
      <c r="D21" s="344">
        <v>42496</v>
      </c>
      <c r="E21" s="345">
        <v>47282</v>
      </c>
    </row>
    <row r="22" spans="1:5" ht="11.25" customHeight="1">
      <c r="A22" s="347" t="s">
        <v>171</v>
      </c>
      <c r="B22" s="344">
        <v>23966</v>
      </c>
      <c r="C22" s="344">
        <v>707</v>
      </c>
      <c r="D22" s="344">
        <v>0</v>
      </c>
      <c r="E22" s="345">
        <v>24673</v>
      </c>
    </row>
    <row r="23" spans="1:5" ht="22.5" customHeight="1">
      <c r="A23" s="346" t="s">
        <v>173</v>
      </c>
      <c r="B23" s="344">
        <v>0</v>
      </c>
      <c r="C23" s="344">
        <v>-2488</v>
      </c>
      <c r="D23" s="344">
        <v>-21025</v>
      </c>
      <c r="E23" s="345">
        <v>-23513</v>
      </c>
    </row>
    <row r="24" spans="1:5" ht="22.5" customHeight="1">
      <c r="A24" s="346" t="s">
        <v>172</v>
      </c>
      <c r="B24" s="348">
        <v>-10531</v>
      </c>
      <c r="C24" s="348">
        <v>-752</v>
      </c>
      <c r="D24" s="348">
        <v>0</v>
      </c>
      <c r="E24" s="345">
        <v>-11283</v>
      </c>
    </row>
    <row r="25" spans="1:5" ht="11.25">
      <c r="A25" s="168" t="s">
        <v>71</v>
      </c>
      <c r="B25" s="199">
        <v>13435</v>
      </c>
      <c r="C25" s="199">
        <v>2253</v>
      </c>
      <c r="D25" s="199">
        <v>21471</v>
      </c>
      <c r="E25" s="199">
        <v>37159</v>
      </c>
    </row>
    <row r="26" spans="1:5" ht="11.25" customHeight="1">
      <c r="A26" s="188"/>
      <c r="B26" s="42"/>
      <c r="C26" s="42"/>
      <c r="D26" s="42"/>
      <c r="E26" s="43"/>
    </row>
    <row r="27" spans="1:5" ht="11.25" customHeight="1">
      <c r="A27" s="188" t="s">
        <v>209</v>
      </c>
      <c r="B27" s="42"/>
      <c r="C27" s="42"/>
      <c r="D27" s="42"/>
      <c r="E27" s="43"/>
    </row>
    <row r="28" spans="1:5">
      <c r="A28" s="32"/>
      <c r="B28" s="33"/>
      <c r="C28" s="33"/>
      <c r="D28" s="33"/>
      <c r="E28" s="34"/>
    </row>
    <row r="29" spans="1:5" s="205" customFormat="1">
      <c r="A29" s="204"/>
      <c r="E29" s="206"/>
    </row>
  </sheetData>
  <mergeCells count="1">
    <mergeCell ref="A1:E1"/>
  </mergeCells>
  <phoneticPr fontId="28"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79998168889431442"/>
  </sheetPr>
  <dimension ref="A1:F30"/>
  <sheetViews>
    <sheetView showGridLines="0" workbookViewId="0">
      <selection activeCell="F26" sqref="F26"/>
    </sheetView>
  </sheetViews>
  <sheetFormatPr defaultColWidth="8" defaultRowHeight="11.25"/>
  <cols>
    <col min="1" max="1" width="27.42578125" style="65" customWidth="1"/>
    <col min="2" max="6" width="8.5703125" style="64" customWidth="1"/>
    <col min="7" max="16384" width="8" style="64"/>
  </cols>
  <sheetData>
    <row r="1" spans="1:6" ht="22.5" customHeight="1">
      <c r="A1" s="489" t="s">
        <v>246</v>
      </c>
      <c r="B1" s="489"/>
      <c r="C1" s="489"/>
      <c r="D1" s="489"/>
      <c r="E1" s="489"/>
      <c r="F1" s="489"/>
    </row>
    <row r="2" spans="1:6" ht="11.25" customHeight="1">
      <c r="A2" s="36"/>
      <c r="B2" s="37"/>
      <c r="C2" s="37"/>
      <c r="D2" s="37"/>
      <c r="E2" s="37"/>
      <c r="F2" s="37"/>
    </row>
    <row r="3" spans="1:6" s="51" customFormat="1" ht="45">
      <c r="A3" s="179"/>
      <c r="B3" s="350" t="s">
        <v>220</v>
      </c>
      <c r="C3" s="181" t="s">
        <v>224</v>
      </c>
      <c r="D3" s="350" t="s">
        <v>225</v>
      </c>
      <c r="E3" s="350" t="s">
        <v>226</v>
      </c>
      <c r="F3" s="350" t="s">
        <v>227</v>
      </c>
    </row>
    <row r="4" spans="1:6" ht="26.25" customHeight="1">
      <c r="A4" s="289" t="s">
        <v>140</v>
      </c>
      <c r="B4" s="73"/>
      <c r="C4" s="74"/>
      <c r="D4" s="73"/>
      <c r="E4" s="73"/>
      <c r="F4" s="73"/>
    </row>
    <row r="5" spans="1:6" ht="11.25" customHeight="1">
      <c r="A5" s="125" t="s">
        <v>199</v>
      </c>
      <c r="B5" s="112">
        <v>833312</v>
      </c>
      <c r="C5" s="74">
        <v>898337</v>
      </c>
      <c r="D5" s="112">
        <v>942838</v>
      </c>
      <c r="E5" s="112">
        <v>967784</v>
      </c>
      <c r="F5" s="112">
        <v>975468</v>
      </c>
    </row>
    <row r="6" spans="1:6" ht="11.25" customHeight="1">
      <c r="A6" s="125" t="s">
        <v>30</v>
      </c>
      <c r="B6" s="112">
        <v>2726</v>
      </c>
      <c r="C6" s="74">
        <v>15097</v>
      </c>
      <c r="D6" s="112">
        <v>13052</v>
      </c>
      <c r="E6" s="112">
        <v>13294</v>
      </c>
      <c r="F6" s="112">
        <v>13471</v>
      </c>
    </row>
    <row r="7" spans="1:6" ht="22.5" customHeight="1">
      <c r="A7" s="290" t="s">
        <v>141</v>
      </c>
      <c r="B7" s="160">
        <v>836038</v>
      </c>
      <c r="C7" s="161">
        <v>913434</v>
      </c>
      <c r="D7" s="160">
        <v>955890</v>
      </c>
      <c r="E7" s="160">
        <v>981078</v>
      </c>
      <c r="F7" s="160">
        <v>988939</v>
      </c>
    </row>
    <row r="8" spans="1:6" ht="26.25" customHeight="1">
      <c r="A8" s="289" t="s">
        <v>154</v>
      </c>
      <c r="B8" s="103"/>
      <c r="C8" s="300"/>
      <c r="D8" s="103"/>
      <c r="E8" s="103"/>
      <c r="F8" s="103"/>
    </row>
    <row r="9" spans="1:6" ht="11.25" customHeight="1">
      <c r="A9" s="125" t="s">
        <v>67</v>
      </c>
      <c r="B9" s="352">
        <v>3868</v>
      </c>
      <c r="C9" s="74">
        <v>5000</v>
      </c>
      <c r="D9" s="352">
        <v>5000</v>
      </c>
      <c r="E9" s="352">
        <v>5000</v>
      </c>
      <c r="F9" s="352">
        <v>5000</v>
      </c>
    </row>
    <row r="10" spans="1:6" ht="11.25" customHeight="1">
      <c r="A10" s="125" t="s">
        <v>234</v>
      </c>
      <c r="B10" s="73">
        <v>6244</v>
      </c>
      <c r="C10" s="74">
        <v>5000</v>
      </c>
      <c r="D10" s="73">
        <v>5000</v>
      </c>
      <c r="E10" s="73">
        <v>5000</v>
      </c>
      <c r="F10" s="73">
        <v>5000</v>
      </c>
    </row>
    <row r="11" spans="1:6" ht="22.5" customHeight="1">
      <c r="A11" s="303" t="s">
        <v>142</v>
      </c>
      <c r="B11" s="160">
        <v>10112</v>
      </c>
      <c r="C11" s="161">
        <v>10000</v>
      </c>
      <c r="D11" s="160">
        <v>10000</v>
      </c>
      <c r="E11" s="160">
        <v>10000</v>
      </c>
      <c r="F11" s="160">
        <v>10000</v>
      </c>
    </row>
    <row r="12" spans="1:6" ht="11.25" customHeight="1"/>
    <row r="13" spans="1:6" ht="11.25" customHeight="1">
      <c r="A13" s="65" t="s">
        <v>203</v>
      </c>
    </row>
    <row r="14" spans="1:6" ht="11.25" customHeight="1">
      <c r="A14" s="490"/>
      <c r="B14" s="490"/>
      <c r="C14" s="490"/>
      <c r="D14" s="490"/>
      <c r="E14" s="490"/>
      <c r="F14" s="490"/>
    </row>
    <row r="15" spans="1:6" ht="11.25" customHeight="1"/>
    <row r="16" spans="1:6"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sheetData>
  <mergeCells count="2">
    <mergeCell ref="A1:F1"/>
    <mergeCell ref="A14:F14"/>
  </mergeCells>
  <phoneticPr fontId="37"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6" tint="0.79998168889431442"/>
  </sheetPr>
  <dimension ref="A1:F39"/>
  <sheetViews>
    <sheetView showGridLines="0" workbookViewId="0">
      <selection activeCell="F26" sqref="F26"/>
    </sheetView>
  </sheetViews>
  <sheetFormatPr defaultColWidth="8" defaultRowHeight="11.25"/>
  <cols>
    <col min="1" max="1" width="27.42578125" style="66" customWidth="1"/>
    <col min="2" max="6" width="8.5703125" style="66" customWidth="1"/>
    <col min="7" max="16384" width="8" style="66"/>
  </cols>
  <sheetData>
    <row r="1" spans="1:6" ht="22.5" customHeight="1">
      <c r="A1" s="491" t="s">
        <v>247</v>
      </c>
      <c r="B1" s="491"/>
      <c r="C1" s="491"/>
      <c r="D1" s="491"/>
      <c r="E1" s="491"/>
      <c r="F1" s="491"/>
    </row>
    <row r="2" spans="1:6" ht="11.25" customHeight="1">
      <c r="A2" s="38"/>
      <c r="B2" s="39"/>
      <c r="C2" s="39"/>
      <c r="D2" s="39"/>
      <c r="E2" s="39"/>
      <c r="F2" s="39"/>
    </row>
    <row r="3" spans="1:6" s="51" customFormat="1" ht="45">
      <c r="A3" s="179"/>
      <c r="B3" s="350" t="s">
        <v>220</v>
      </c>
      <c r="C3" s="181" t="s">
        <v>224</v>
      </c>
      <c r="D3" s="350" t="s">
        <v>225</v>
      </c>
      <c r="E3" s="350" t="s">
        <v>226</v>
      </c>
      <c r="F3" s="350" t="s">
        <v>227</v>
      </c>
    </row>
    <row r="4" spans="1:6" ht="26.25" customHeight="1">
      <c r="A4" s="277" t="s">
        <v>143</v>
      </c>
      <c r="B4" s="109"/>
      <c r="C4" s="110"/>
      <c r="D4" s="109"/>
      <c r="E4" s="109"/>
      <c r="F4" s="109"/>
    </row>
    <row r="5" spans="1:6" ht="11.25" customHeight="1">
      <c r="A5" s="94" t="s">
        <v>19</v>
      </c>
      <c r="B5" s="73"/>
      <c r="C5" s="74"/>
      <c r="D5" s="73"/>
      <c r="E5" s="73"/>
      <c r="F5" s="73"/>
    </row>
    <row r="6" spans="1:6" ht="11.25" customHeight="1">
      <c r="A6" s="126" t="s">
        <v>20</v>
      </c>
      <c r="B6" s="112">
        <v>274238</v>
      </c>
      <c r="C6" s="74">
        <v>263853</v>
      </c>
      <c r="D6" s="112">
        <v>236175</v>
      </c>
      <c r="E6" s="112">
        <v>200756</v>
      </c>
      <c r="F6" s="112">
        <v>173383</v>
      </c>
    </row>
    <row r="7" spans="1:6" ht="11.25" customHeight="1">
      <c r="A7" s="127" t="s">
        <v>21</v>
      </c>
      <c r="B7" s="73">
        <v>1209</v>
      </c>
      <c r="C7" s="74">
        <v>1209</v>
      </c>
      <c r="D7" s="73">
        <v>1209</v>
      </c>
      <c r="E7" s="73">
        <v>1209</v>
      </c>
      <c r="F7" s="73">
        <v>1209</v>
      </c>
    </row>
    <row r="8" spans="1:6" ht="11.25" customHeight="1">
      <c r="A8" s="128" t="s">
        <v>22</v>
      </c>
      <c r="B8" s="160">
        <v>275447</v>
      </c>
      <c r="C8" s="161">
        <v>265062</v>
      </c>
      <c r="D8" s="160">
        <v>237384</v>
      </c>
      <c r="E8" s="160">
        <v>201965</v>
      </c>
      <c r="F8" s="160">
        <v>174592</v>
      </c>
    </row>
    <row r="9" spans="1:6" ht="26.25" customHeight="1">
      <c r="A9" s="291" t="s">
        <v>144</v>
      </c>
      <c r="B9" s="160">
        <v>275447</v>
      </c>
      <c r="C9" s="161">
        <v>265062</v>
      </c>
      <c r="D9" s="160">
        <v>237384</v>
      </c>
      <c r="E9" s="160">
        <v>201965</v>
      </c>
      <c r="F9" s="160">
        <v>174592</v>
      </c>
    </row>
    <row r="10" spans="1:6" ht="26.25" customHeight="1">
      <c r="A10" s="277" t="s">
        <v>145</v>
      </c>
      <c r="B10" s="73"/>
      <c r="C10" s="74"/>
      <c r="D10" s="73"/>
      <c r="E10" s="73"/>
      <c r="F10" s="73"/>
    </row>
    <row r="11" spans="1:6" ht="11.25" customHeight="1">
      <c r="A11" s="94" t="s">
        <v>29</v>
      </c>
      <c r="B11" s="73"/>
      <c r="C11" s="74"/>
      <c r="D11" s="73"/>
      <c r="E11" s="73"/>
      <c r="F11" s="73"/>
    </row>
    <row r="12" spans="1:6" ht="11.25" customHeight="1">
      <c r="A12" s="129" t="s">
        <v>59</v>
      </c>
      <c r="B12" s="73">
        <v>7596</v>
      </c>
      <c r="C12" s="74">
        <v>7596</v>
      </c>
      <c r="D12" s="73">
        <v>7596</v>
      </c>
      <c r="E12" s="73">
        <v>7596</v>
      </c>
      <c r="F12" s="73">
        <v>7596</v>
      </c>
    </row>
    <row r="13" spans="1:6" ht="11.25" customHeight="1">
      <c r="A13" s="351" t="s">
        <v>30</v>
      </c>
      <c r="B13" s="352">
        <v>11606</v>
      </c>
      <c r="C13" s="74">
        <v>11606</v>
      </c>
      <c r="D13" s="352">
        <v>11606</v>
      </c>
      <c r="E13" s="352">
        <v>11606</v>
      </c>
      <c r="F13" s="352">
        <v>11606</v>
      </c>
    </row>
    <row r="14" spans="1:6" ht="11.25" customHeight="1">
      <c r="A14" s="129" t="s">
        <v>1</v>
      </c>
      <c r="B14" s="73">
        <v>205</v>
      </c>
      <c r="C14" s="74">
        <v>205</v>
      </c>
      <c r="D14" s="73">
        <v>205</v>
      </c>
      <c r="E14" s="73">
        <v>205</v>
      </c>
      <c r="F14" s="73">
        <v>205</v>
      </c>
    </row>
    <row r="15" spans="1:6" ht="11.25" customHeight="1">
      <c r="A15" s="97" t="s">
        <v>32</v>
      </c>
      <c r="B15" s="160">
        <v>19407</v>
      </c>
      <c r="C15" s="161">
        <v>19407</v>
      </c>
      <c r="D15" s="160">
        <v>19407</v>
      </c>
      <c r="E15" s="160">
        <v>19407</v>
      </c>
      <c r="F15" s="160">
        <v>19407</v>
      </c>
    </row>
    <row r="16" spans="1:6" ht="26.25" customHeight="1">
      <c r="A16" s="292" t="s">
        <v>146</v>
      </c>
      <c r="B16" s="160">
        <v>19407</v>
      </c>
      <c r="C16" s="161">
        <v>19407</v>
      </c>
      <c r="D16" s="160">
        <v>19407</v>
      </c>
      <c r="E16" s="160">
        <v>19407</v>
      </c>
      <c r="F16" s="160">
        <v>19407</v>
      </c>
    </row>
    <row r="17" spans="1:1" ht="11.25" customHeight="1">
      <c r="A17" s="65"/>
    </row>
    <row r="18" spans="1:1" ht="11.25" customHeight="1"/>
    <row r="19" spans="1:1" ht="11.25" customHeight="1"/>
    <row r="20" spans="1:1" ht="11.25" customHeight="1"/>
    <row r="21" spans="1:1" ht="11.25" customHeight="1"/>
    <row r="22" spans="1:1" ht="11.25" customHeight="1"/>
    <row r="23" spans="1:1" ht="11.25" customHeight="1"/>
    <row r="24" spans="1:1" ht="11.25" customHeight="1"/>
    <row r="25" spans="1:1" ht="11.25" customHeight="1"/>
    <row r="26" spans="1:1" ht="11.25" customHeight="1"/>
    <row r="27" spans="1:1" ht="11.25" customHeight="1"/>
    <row r="28" spans="1:1" ht="11.25" customHeight="1"/>
    <row r="29" spans="1:1" ht="11.25" customHeight="1"/>
    <row r="30" spans="1:1" ht="11.25" customHeight="1"/>
    <row r="31" spans="1:1" ht="11.25" customHeight="1"/>
    <row r="32" spans="1:1" ht="11.25" customHeight="1"/>
    <row r="33" ht="11.25" customHeight="1"/>
    <row r="34" ht="11.25" customHeight="1"/>
    <row r="35" ht="11.25" customHeight="1"/>
    <row r="36" ht="11.25" customHeight="1"/>
    <row r="37" ht="11.25" customHeight="1"/>
    <row r="38" ht="11.25" customHeight="1"/>
    <row r="39" ht="11.25" customHeight="1"/>
  </sheetData>
  <mergeCells count="1">
    <mergeCell ref="A1:F1"/>
  </mergeCells>
  <phoneticPr fontId="37"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6" tint="0.79998168889431442"/>
  </sheetPr>
  <dimension ref="A1:M41"/>
  <sheetViews>
    <sheetView showGridLines="0" workbookViewId="0">
      <selection activeCell="F26" sqref="F26"/>
    </sheetView>
  </sheetViews>
  <sheetFormatPr defaultColWidth="8" defaultRowHeight="11.25"/>
  <cols>
    <col min="1" max="1" width="27.42578125" style="68" customWidth="1"/>
    <col min="2" max="6" width="8.5703125" style="67" customWidth="1"/>
    <col min="7" max="16384" width="8" style="68"/>
  </cols>
  <sheetData>
    <row r="1" spans="1:13" ht="22.5" customHeight="1">
      <c r="A1" s="492" t="s">
        <v>248</v>
      </c>
      <c r="B1" s="492"/>
      <c r="C1" s="492"/>
      <c r="D1" s="492"/>
      <c r="E1" s="492"/>
      <c r="F1" s="492"/>
    </row>
    <row r="2" spans="1:13" ht="11.25" customHeight="1">
      <c r="A2" s="40"/>
      <c r="B2" s="41"/>
      <c r="C2" s="41"/>
      <c r="D2" s="41"/>
      <c r="E2" s="41"/>
      <c r="F2" s="41"/>
    </row>
    <row r="3" spans="1:13" s="51" customFormat="1" ht="45">
      <c r="A3" s="179"/>
      <c r="B3" s="350" t="s">
        <v>220</v>
      </c>
      <c r="C3" s="181" t="s">
        <v>224</v>
      </c>
      <c r="D3" s="350" t="s">
        <v>225</v>
      </c>
      <c r="E3" s="350" t="s">
        <v>226</v>
      </c>
      <c r="F3" s="350" t="s">
        <v>227</v>
      </c>
    </row>
    <row r="4" spans="1:13" ht="11.25" customHeight="1">
      <c r="A4" s="75" t="s">
        <v>41</v>
      </c>
      <c r="B4" s="109"/>
      <c r="C4" s="110"/>
      <c r="D4" s="109"/>
      <c r="E4" s="109"/>
      <c r="F4" s="109"/>
    </row>
    <row r="5" spans="1:13" ht="11.25" customHeight="1">
      <c r="A5" s="94" t="s">
        <v>42</v>
      </c>
      <c r="B5" s="73"/>
      <c r="C5" s="74"/>
      <c r="D5" s="73"/>
      <c r="E5" s="73"/>
      <c r="F5" s="73"/>
    </row>
    <row r="6" spans="1:13" ht="11.25" customHeight="1">
      <c r="A6" s="130" t="s">
        <v>106</v>
      </c>
      <c r="B6" s="6">
        <v>11862</v>
      </c>
      <c r="C6" s="74">
        <v>10000</v>
      </c>
      <c r="D6" s="6">
        <v>10000</v>
      </c>
      <c r="E6" s="6">
        <v>10000</v>
      </c>
      <c r="F6" s="6">
        <v>10000</v>
      </c>
    </row>
    <row r="7" spans="1:13" s="69" customFormat="1" ht="11.25" customHeight="1">
      <c r="A7" s="130" t="s">
        <v>44</v>
      </c>
      <c r="B7" s="6">
        <v>12825</v>
      </c>
      <c r="C7" s="74">
        <v>26000</v>
      </c>
      <c r="D7" s="6">
        <v>26000</v>
      </c>
      <c r="E7" s="6">
        <v>26000</v>
      </c>
      <c r="F7" s="6">
        <v>26000</v>
      </c>
    </row>
    <row r="8" spans="1:13" ht="11.25" customHeight="1">
      <c r="A8" s="131" t="s">
        <v>45</v>
      </c>
      <c r="B8" s="160">
        <v>24687</v>
      </c>
      <c r="C8" s="161">
        <v>36000</v>
      </c>
      <c r="D8" s="160">
        <v>36000</v>
      </c>
      <c r="E8" s="160">
        <v>36000</v>
      </c>
      <c r="F8" s="160">
        <v>36000</v>
      </c>
      <c r="H8" s="240"/>
      <c r="I8" s="241"/>
      <c r="J8" s="211"/>
      <c r="K8" s="211"/>
      <c r="L8" s="242"/>
      <c r="M8" s="241"/>
    </row>
    <row r="9" spans="1:13" ht="15" customHeight="1">
      <c r="A9" s="94" t="s">
        <v>46</v>
      </c>
      <c r="B9" s="73"/>
      <c r="C9" s="74"/>
      <c r="D9" s="73"/>
      <c r="E9" s="73"/>
      <c r="F9" s="73"/>
    </row>
    <row r="10" spans="1:13" ht="11.25" customHeight="1">
      <c r="A10" s="130" t="s">
        <v>175</v>
      </c>
      <c r="B10" s="73">
        <v>830209</v>
      </c>
      <c r="C10" s="74">
        <v>898337</v>
      </c>
      <c r="D10" s="73">
        <v>942838</v>
      </c>
      <c r="E10" s="73">
        <v>967784</v>
      </c>
      <c r="F10" s="73">
        <v>975468</v>
      </c>
    </row>
    <row r="11" spans="1:13" ht="11.25" customHeight="1">
      <c r="A11" s="130" t="s">
        <v>30</v>
      </c>
      <c r="B11" s="73">
        <v>2709</v>
      </c>
      <c r="C11" s="74">
        <v>15097</v>
      </c>
      <c r="D11" s="73">
        <v>13052</v>
      </c>
      <c r="E11" s="73">
        <v>13294</v>
      </c>
      <c r="F11" s="73">
        <v>13471</v>
      </c>
    </row>
    <row r="12" spans="1:13" ht="11.25" customHeight="1">
      <c r="A12" s="130" t="s">
        <v>47</v>
      </c>
      <c r="B12" s="73">
        <v>12930</v>
      </c>
      <c r="C12" s="74">
        <v>26000</v>
      </c>
      <c r="D12" s="73">
        <v>26000</v>
      </c>
      <c r="E12" s="73">
        <v>26000</v>
      </c>
      <c r="F12" s="73">
        <v>26000</v>
      </c>
    </row>
    <row r="13" spans="1:13" ht="11.25" customHeight="1">
      <c r="A13" s="97" t="s">
        <v>48</v>
      </c>
      <c r="B13" s="160">
        <v>845848</v>
      </c>
      <c r="C13" s="161">
        <v>939434</v>
      </c>
      <c r="D13" s="160">
        <v>981890</v>
      </c>
      <c r="E13" s="160">
        <v>1007078</v>
      </c>
      <c r="F13" s="160">
        <v>1014939</v>
      </c>
    </row>
    <row r="14" spans="1:13" ht="26.25" customHeight="1">
      <c r="A14" s="293" t="s">
        <v>125</v>
      </c>
      <c r="B14" s="160">
        <v>-821161</v>
      </c>
      <c r="C14" s="161">
        <v>-903434</v>
      </c>
      <c r="D14" s="160">
        <v>-945890</v>
      </c>
      <c r="E14" s="160">
        <v>-971078</v>
      </c>
      <c r="F14" s="160">
        <v>-978939</v>
      </c>
    </row>
    <row r="15" spans="1:13" ht="26.25" customHeight="1">
      <c r="A15" s="277" t="s">
        <v>129</v>
      </c>
      <c r="B15" s="160">
        <v>-821161</v>
      </c>
      <c r="C15" s="161">
        <v>-903434</v>
      </c>
      <c r="D15" s="160">
        <v>-945890</v>
      </c>
      <c r="E15" s="160">
        <v>-971078</v>
      </c>
      <c r="F15" s="160">
        <v>-978939</v>
      </c>
      <c r="G15" s="451"/>
      <c r="H15" s="451"/>
      <c r="I15" s="451"/>
    </row>
    <row r="16" spans="1:13" ht="18.75" customHeight="1">
      <c r="A16" s="269" t="s">
        <v>147</v>
      </c>
      <c r="B16" s="73">
        <v>216939</v>
      </c>
      <c r="C16" s="74">
        <v>274238</v>
      </c>
      <c r="D16" s="73">
        <v>263853</v>
      </c>
      <c r="E16" s="73">
        <v>236175</v>
      </c>
      <c r="F16" s="73">
        <v>200756</v>
      </c>
    </row>
    <row r="17" spans="1:6" ht="15" customHeight="1">
      <c r="A17" s="101" t="s">
        <v>182</v>
      </c>
      <c r="B17" s="73"/>
      <c r="C17" s="74"/>
      <c r="D17" s="73"/>
      <c r="E17" s="73"/>
      <c r="F17" s="73"/>
    </row>
    <row r="18" spans="1:6" ht="11.25" customHeight="1">
      <c r="A18" s="132" t="s">
        <v>60</v>
      </c>
      <c r="B18" s="6">
        <v>878460</v>
      </c>
      <c r="C18" s="74">
        <v>893049</v>
      </c>
      <c r="D18" s="6">
        <v>918212</v>
      </c>
      <c r="E18" s="6">
        <v>935659</v>
      </c>
      <c r="F18" s="6">
        <v>951566</v>
      </c>
    </row>
    <row r="19" spans="1:6" ht="15" customHeight="1">
      <c r="A19" s="162" t="s">
        <v>73</v>
      </c>
      <c r="B19" s="160">
        <v>274238</v>
      </c>
      <c r="C19" s="161">
        <v>263853</v>
      </c>
      <c r="D19" s="160">
        <v>236175</v>
      </c>
      <c r="E19" s="160">
        <v>200756</v>
      </c>
      <c r="F19" s="160">
        <v>173383</v>
      </c>
    </row>
    <row r="20" spans="1:6" ht="11.25" customHeight="1">
      <c r="A20" s="133"/>
      <c r="B20" s="134"/>
      <c r="C20" s="134"/>
      <c r="D20" s="134"/>
      <c r="E20" s="134"/>
      <c r="F20" s="134"/>
    </row>
    <row r="21" spans="1:6" ht="11.25" customHeight="1">
      <c r="A21" s="490" t="s">
        <v>181</v>
      </c>
      <c r="B21" s="490"/>
      <c r="C21" s="490"/>
      <c r="D21" s="490"/>
      <c r="E21" s="490"/>
      <c r="F21" s="490"/>
    </row>
    <row r="22" spans="1:6" ht="11.25" customHeight="1">
      <c r="A22" s="18"/>
      <c r="B22" s="41"/>
      <c r="C22" s="41"/>
      <c r="D22" s="41"/>
      <c r="E22" s="41"/>
      <c r="F22" s="41"/>
    </row>
    <row r="23" spans="1:6" ht="11.25" customHeight="1"/>
    <row r="24" spans="1:6" ht="11.25" customHeight="1"/>
    <row r="25" spans="1:6" ht="11.25" customHeight="1"/>
    <row r="26" spans="1:6" ht="11.25" customHeight="1"/>
    <row r="27" spans="1:6" ht="11.25" customHeight="1"/>
    <row r="28" spans="1:6" ht="11.25" customHeight="1"/>
    <row r="29" spans="1:6" ht="11.25" customHeight="1"/>
    <row r="30" spans="1:6" ht="11.25" customHeight="1"/>
    <row r="31" spans="1:6" ht="11.25" customHeight="1"/>
    <row r="32" spans="1:6"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sheetData>
  <mergeCells count="2">
    <mergeCell ref="A1:F1"/>
    <mergeCell ref="A21:F21"/>
  </mergeCells>
  <phoneticPr fontId="37"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6" tint="0.79998168889431442"/>
  </sheetPr>
  <dimension ref="A1:H14"/>
  <sheetViews>
    <sheetView showGridLines="0" workbookViewId="0">
      <selection activeCell="F26" sqref="F26"/>
    </sheetView>
  </sheetViews>
  <sheetFormatPr defaultColWidth="9.42578125" defaultRowHeight="15"/>
  <cols>
    <col min="1" max="1" width="20.42578125" style="48" customWidth="1"/>
    <col min="2" max="7" width="8.42578125" style="48" customWidth="1"/>
    <col min="8" max="8" width="3.85546875" customWidth="1"/>
    <col min="9" max="16384" width="9.42578125" style="49"/>
  </cols>
  <sheetData>
    <row r="1" spans="1:8" ht="11.25" customHeight="1">
      <c r="A1" s="472" t="s">
        <v>249</v>
      </c>
      <c r="B1" s="472"/>
      <c r="C1" s="472"/>
      <c r="D1" s="472"/>
      <c r="E1" s="472"/>
      <c r="F1" s="472"/>
      <c r="G1" s="472"/>
    </row>
    <row r="2" spans="1:8" ht="15" customHeight="1">
      <c r="A2" s="460" t="s">
        <v>235</v>
      </c>
    </row>
    <row r="3" spans="1:8" s="198" customFormat="1" ht="23.25">
      <c r="A3" s="195"/>
      <c r="B3" s="447" t="s">
        <v>90</v>
      </c>
      <c r="C3" s="196" t="s">
        <v>228</v>
      </c>
      <c r="D3" s="197" t="s">
        <v>229</v>
      </c>
      <c r="E3" s="196" t="s">
        <v>230</v>
      </c>
      <c r="F3" s="196" t="s">
        <v>231</v>
      </c>
      <c r="G3" s="196" t="s">
        <v>232</v>
      </c>
      <c r="H3"/>
    </row>
    <row r="4" spans="1:8" ht="15" customHeight="1">
      <c r="A4" s="471" t="s">
        <v>250</v>
      </c>
      <c r="B4" s="471"/>
      <c r="C4" s="471"/>
      <c r="D4" s="471"/>
      <c r="E4" s="471"/>
      <c r="F4" s="471"/>
      <c r="G4" s="471"/>
    </row>
    <row r="5" spans="1:8" ht="11.25" customHeight="1">
      <c r="A5" s="363" t="s">
        <v>75</v>
      </c>
      <c r="B5" s="363"/>
      <c r="C5" s="363"/>
      <c r="D5" s="463"/>
      <c r="E5" s="363"/>
      <c r="F5" s="363"/>
      <c r="G5" s="363"/>
    </row>
    <row r="6" spans="1:8" ht="11.25" customHeight="1">
      <c r="A6" s="207" t="s">
        <v>212</v>
      </c>
      <c r="B6" s="209">
        <v>1.1000000000000001</v>
      </c>
      <c r="C6" s="452">
        <v>0</v>
      </c>
      <c r="D6" s="453">
        <v>-13</v>
      </c>
      <c r="E6" s="452">
        <v>-38</v>
      </c>
      <c r="F6" s="452">
        <v>-46</v>
      </c>
      <c r="G6" s="452">
        <v>0</v>
      </c>
    </row>
    <row r="7" spans="1:8" ht="11.25" customHeight="1">
      <c r="A7" s="147" t="s">
        <v>214</v>
      </c>
      <c r="B7" s="193"/>
      <c r="C7" s="297">
        <v>0</v>
      </c>
      <c r="D7" s="298">
        <v>-13</v>
      </c>
      <c r="E7" s="299">
        <v>-38</v>
      </c>
      <c r="F7" s="299">
        <v>-46</v>
      </c>
      <c r="G7" s="299">
        <v>0</v>
      </c>
    </row>
    <row r="8" spans="1:8" ht="26.45" customHeight="1">
      <c r="A8" s="475" t="s">
        <v>251</v>
      </c>
      <c r="B8" s="471"/>
      <c r="C8" s="471"/>
      <c r="D8" s="471"/>
      <c r="E8" s="471"/>
      <c r="F8" s="471"/>
      <c r="G8" s="471"/>
      <c r="H8" s="353"/>
    </row>
    <row r="9" spans="1:8" ht="11.25" customHeight="1">
      <c r="A9" s="363" t="s">
        <v>75</v>
      </c>
      <c r="B9" s="363"/>
      <c r="C9" s="363"/>
      <c r="D9" s="463"/>
      <c r="E9" s="363"/>
      <c r="F9" s="363"/>
      <c r="G9" s="363"/>
      <c r="H9" s="353"/>
    </row>
    <row r="10" spans="1:8" ht="11.25" customHeight="1">
      <c r="A10" s="207" t="s">
        <v>212</v>
      </c>
      <c r="B10" s="209">
        <v>1.1000000000000001</v>
      </c>
      <c r="C10" s="452">
        <v>0</v>
      </c>
      <c r="D10" s="453">
        <v>-878</v>
      </c>
      <c r="E10" s="452">
        <v>0</v>
      </c>
      <c r="F10" s="452">
        <v>0</v>
      </c>
      <c r="G10" s="452">
        <v>0</v>
      </c>
      <c r="H10" s="353"/>
    </row>
    <row r="11" spans="1:8" ht="11.25" customHeight="1">
      <c r="A11" s="450" t="s">
        <v>214</v>
      </c>
      <c r="B11" s="454"/>
      <c r="C11" s="297">
        <v>0</v>
      </c>
      <c r="D11" s="298">
        <v>-878</v>
      </c>
      <c r="E11" s="299">
        <v>0</v>
      </c>
      <c r="F11" s="299">
        <v>0</v>
      </c>
      <c r="G11" s="299">
        <v>0</v>
      </c>
      <c r="H11" s="353"/>
    </row>
    <row r="12" spans="1:8">
      <c r="A12" s="147"/>
      <c r="B12" s="193"/>
      <c r="C12" s="50"/>
      <c r="D12" s="194"/>
      <c r="E12" s="194"/>
      <c r="F12" s="194"/>
      <c r="G12" s="194"/>
    </row>
    <row r="13" spans="1:8" ht="11.25" customHeight="1">
      <c r="A13" s="473" t="s">
        <v>237</v>
      </c>
      <c r="B13" s="474"/>
      <c r="C13" s="474"/>
      <c r="D13" s="474"/>
      <c r="E13" s="474"/>
      <c r="F13" s="474"/>
      <c r="G13" s="474"/>
    </row>
    <row r="14" spans="1:8">
      <c r="A14" s="473"/>
      <c r="B14" s="474"/>
      <c r="C14" s="474"/>
      <c r="D14" s="474"/>
      <c r="E14" s="474"/>
      <c r="F14" s="474"/>
      <c r="G14" s="474"/>
    </row>
  </sheetData>
  <mergeCells count="5">
    <mergeCell ref="A4:G4"/>
    <mergeCell ref="A1:G1"/>
    <mergeCell ref="A13:G13"/>
    <mergeCell ref="A14:G14"/>
    <mergeCell ref="A8:G8"/>
  </mergeCells>
  <pageMargins left="0.70866141732283472"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6" tint="0.79998168889431442"/>
    <pageSetUpPr fitToPage="1"/>
  </sheetPr>
  <dimension ref="A1:F31"/>
  <sheetViews>
    <sheetView showGridLines="0" workbookViewId="0">
      <selection activeCell="F26" sqref="F26"/>
    </sheetView>
  </sheetViews>
  <sheetFormatPr defaultColWidth="9.42578125" defaultRowHeight="11.25" customHeight="1"/>
  <cols>
    <col min="1" max="1" width="27" style="1" customWidth="1"/>
    <col min="2" max="6" width="8.5703125" style="9" customWidth="1"/>
    <col min="7" max="16384" width="9.42578125" style="1"/>
  </cols>
  <sheetData>
    <row r="1" spans="1:6" ht="11.25" customHeight="1">
      <c r="A1" s="478" t="s">
        <v>238</v>
      </c>
      <c r="B1" s="479"/>
      <c r="C1" s="479"/>
      <c r="D1" s="479"/>
      <c r="E1" s="479"/>
      <c r="F1" s="479"/>
    </row>
    <row r="2" spans="1:6" ht="11.25" customHeight="1">
      <c r="A2" s="190"/>
      <c r="B2" s="191"/>
      <c r="C2" s="191"/>
      <c r="D2" s="191"/>
      <c r="E2" s="191"/>
      <c r="F2" s="191"/>
    </row>
    <row r="3" spans="1:6" s="177" customFormat="1" ht="45">
      <c r="A3" s="179"/>
      <c r="B3" s="350" t="s">
        <v>220</v>
      </c>
      <c r="C3" s="181" t="s">
        <v>224</v>
      </c>
      <c r="D3" s="350" t="s">
        <v>225</v>
      </c>
      <c r="E3" s="350" t="s">
        <v>226</v>
      </c>
      <c r="F3" s="180" t="s">
        <v>227</v>
      </c>
    </row>
    <row r="4" spans="1:6" ht="15" customHeight="1">
      <c r="A4" s="477" t="s">
        <v>107</v>
      </c>
      <c r="B4" s="477"/>
      <c r="C4" s="477"/>
      <c r="D4" s="477"/>
      <c r="E4" s="477"/>
      <c r="F4" s="477"/>
    </row>
    <row r="5" spans="1:6" ht="15" customHeight="1">
      <c r="A5" s="72" t="s">
        <v>62</v>
      </c>
      <c r="B5" s="5"/>
      <c r="C5" s="44"/>
      <c r="D5" s="5"/>
      <c r="E5" s="5"/>
      <c r="F5" s="5"/>
    </row>
    <row r="6" spans="1:6" ht="11.25" customHeight="1">
      <c r="A6" s="70" t="s">
        <v>110</v>
      </c>
      <c r="B6" s="5">
        <v>878460</v>
      </c>
      <c r="C6" s="44">
        <v>893049</v>
      </c>
      <c r="D6" s="5">
        <v>918212</v>
      </c>
      <c r="E6" s="5">
        <v>935659</v>
      </c>
      <c r="F6" s="5">
        <v>951566</v>
      </c>
    </row>
    <row r="7" spans="1:6" ht="22.5" customHeight="1">
      <c r="A7" s="304" t="s">
        <v>148</v>
      </c>
      <c r="B7" s="462">
        <v>-875751</v>
      </c>
      <c r="C7" s="44">
        <v>-877952</v>
      </c>
      <c r="D7" s="5">
        <v>-905160</v>
      </c>
      <c r="E7" s="5">
        <v>-922365</v>
      </c>
      <c r="F7" s="5">
        <v>-938095</v>
      </c>
    </row>
    <row r="8" spans="1:6" ht="11.25" customHeight="1">
      <c r="A8" s="239" t="s">
        <v>184</v>
      </c>
      <c r="B8" s="5"/>
      <c r="C8" s="44"/>
      <c r="D8" s="5"/>
      <c r="E8" s="5"/>
      <c r="F8" s="5"/>
    </row>
    <row r="9" spans="1:6" ht="22.5" customHeight="1">
      <c r="A9" s="305" t="s">
        <v>149</v>
      </c>
      <c r="B9" s="462">
        <v>830208</v>
      </c>
      <c r="C9" s="44">
        <v>898337</v>
      </c>
      <c r="D9" s="5">
        <v>942838</v>
      </c>
      <c r="E9" s="5">
        <v>967784</v>
      </c>
      <c r="F9" s="5">
        <v>975468</v>
      </c>
    </row>
    <row r="10" spans="1:6" ht="15" customHeight="1">
      <c r="A10" s="72" t="s">
        <v>0</v>
      </c>
      <c r="B10" s="2"/>
      <c r="C10" s="44"/>
      <c r="D10" s="2"/>
      <c r="E10" s="2"/>
      <c r="F10" s="2"/>
    </row>
    <row r="11" spans="1:6" ht="11.25" customHeight="1">
      <c r="A11" s="238" t="s">
        <v>150</v>
      </c>
      <c r="B11" s="5">
        <v>47748</v>
      </c>
      <c r="C11" s="44">
        <v>50593</v>
      </c>
      <c r="D11" s="5">
        <v>52389</v>
      </c>
      <c r="E11" s="5">
        <v>52755</v>
      </c>
      <c r="F11" s="5">
        <v>53093</v>
      </c>
    </row>
    <row r="12" spans="1:6" ht="22.5" customHeight="1">
      <c r="A12" s="296" t="s">
        <v>151</v>
      </c>
      <c r="B12" s="2">
        <v>8227</v>
      </c>
      <c r="C12" s="44">
        <v>8090</v>
      </c>
      <c r="D12" s="2">
        <v>7386</v>
      </c>
      <c r="E12" s="2">
        <v>7254</v>
      </c>
      <c r="F12" s="2">
        <v>7001</v>
      </c>
    </row>
    <row r="13" spans="1:6" ht="11.25" customHeight="1">
      <c r="A13" s="257" t="s">
        <v>2</v>
      </c>
      <c r="B13" s="148">
        <v>-3314</v>
      </c>
      <c r="C13" s="149">
        <v>0</v>
      </c>
      <c r="D13" s="148">
        <v>0</v>
      </c>
      <c r="E13" s="148">
        <v>0</v>
      </c>
      <c r="F13" s="148">
        <v>0</v>
      </c>
    </row>
    <row r="14" spans="1:6" ht="15" customHeight="1">
      <c r="A14" s="124" t="s">
        <v>91</v>
      </c>
      <c r="B14" s="150">
        <v>885578</v>
      </c>
      <c r="C14" s="151">
        <v>972117</v>
      </c>
      <c r="D14" s="150">
        <v>1015665</v>
      </c>
      <c r="E14" s="150">
        <v>1041087</v>
      </c>
      <c r="F14" s="150">
        <v>1049033</v>
      </c>
    </row>
    <row r="15" spans="1:6" ht="15" customHeight="1">
      <c r="A15" s="152" t="s">
        <v>3</v>
      </c>
      <c r="B15" s="150">
        <v>885578</v>
      </c>
      <c r="C15" s="151">
        <v>972117</v>
      </c>
      <c r="D15" s="150">
        <v>1015665</v>
      </c>
      <c r="E15" s="150">
        <v>1041087</v>
      </c>
      <c r="F15" s="150">
        <v>1049033</v>
      </c>
    </row>
    <row r="16" spans="1:6" s="182" customFormat="1" ht="12" customHeight="1">
      <c r="A16" s="210"/>
      <c r="B16" s="2"/>
      <c r="C16" s="8"/>
      <c r="D16" s="2"/>
      <c r="E16" s="2"/>
      <c r="F16" s="2"/>
    </row>
    <row r="17" spans="1:6" s="7" customFormat="1" ht="11.25" customHeight="1">
      <c r="A17" s="185"/>
      <c r="B17" s="183" t="s">
        <v>222</v>
      </c>
      <c r="C17" s="184" t="s">
        <v>223</v>
      </c>
      <c r="D17" s="71"/>
      <c r="E17" s="71"/>
      <c r="F17" s="71"/>
    </row>
    <row r="18" spans="1:6" s="7" customFormat="1" ht="11.25" customHeight="1">
      <c r="A18" s="153" t="s">
        <v>61</v>
      </c>
      <c r="B18" s="456">
        <v>184</v>
      </c>
      <c r="C18" s="457">
        <v>195</v>
      </c>
      <c r="D18" s="301"/>
      <c r="E18" s="301"/>
      <c r="F18" s="301"/>
    </row>
    <row r="19" spans="1:6" ht="11.25" customHeight="1">
      <c r="A19" s="4"/>
      <c r="B19" s="5"/>
      <c r="C19" s="8"/>
      <c r="D19" s="5"/>
      <c r="E19" s="5"/>
      <c r="F19" s="5"/>
    </row>
    <row r="20" spans="1:6">
      <c r="A20" s="468" t="s">
        <v>252</v>
      </c>
      <c r="B20" s="468"/>
      <c r="C20" s="468"/>
      <c r="D20" s="468"/>
      <c r="E20" s="468"/>
      <c r="F20" s="468"/>
    </row>
    <row r="21" spans="1:6" s="182" customFormat="1" ht="22.5" customHeight="1">
      <c r="A21" s="476" t="s">
        <v>253</v>
      </c>
      <c r="B21" s="476"/>
      <c r="C21" s="476"/>
      <c r="D21" s="476"/>
      <c r="E21" s="476"/>
      <c r="F21" s="476"/>
    </row>
    <row r="22" spans="1:6" s="182" customFormat="1" ht="22.5" customHeight="1">
      <c r="A22" s="476" t="s">
        <v>152</v>
      </c>
      <c r="B22" s="476"/>
      <c r="C22" s="476"/>
      <c r="D22" s="476"/>
      <c r="E22" s="476"/>
      <c r="F22" s="476"/>
    </row>
    <row r="23" spans="1:6" s="182" customFormat="1" ht="12" customHeight="1">
      <c r="A23" s="210"/>
      <c r="B23" s="2"/>
      <c r="C23" s="8"/>
      <c r="D23" s="2"/>
      <c r="E23" s="2"/>
      <c r="F23" s="2"/>
    </row>
    <row r="24" spans="1:6" s="146" customFormat="1">
      <c r="A24" s="255"/>
      <c r="B24" s="255"/>
      <c r="C24" s="255"/>
      <c r="D24" s="255"/>
      <c r="E24" s="255"/>
      <c r="F24" s="255"/>
    </row>
    <row r="25" spans="1:6" s="252" customFormat="1" ht="11.25" customHeight="1">
      <c r="A25" s="249"/>
      <c r="B25" s="250"/>
      <c r="C25" s="251"/>
      <c r="D25" s="251"/>
      <c r="E25" s="251"/>
      <c r="F25" s="251"/>
    </row>
    <row r="26" spans="1:6" ht="11.25" customHeight="1">
      <c r="A26" s="10"/>
    </row>
    <row r="27" spans="1:6" ht="11.25" customHeight="1">
      <c r="A27" s="11"/>
    </row>
    <row r="28" spans="1:6" ht="11.25" customHeight="1">
      <c r="A28" s="11"/>
    </row>
    <row r="29" spans="1:6" ht="11.25" customHeight="1">
      <c r="A29" s="12"/>
    </row>
    <row r="30" spans="1:6" ht="11.25" customHeight="1">
      <c r="A30" s="13"/>
    </row>
    <row r="31" spans="1:6" ht="11.25" customHeight="1">
      <c r="A31" s="14"/>
    </row>
  </sheetData>
  <mergeCells count="5">
    <mergeCell ref="A22:F22"/>
    <mergeCell ref="A4:F4"/>
    <mergeCell ref="A1:F1"/>
    <mergeCell ref="A21:F21"/>
    <mergeCell ref="A20:F20"/>
  </mergeCells>
  <phoneticPr fontId="28"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P48"/>
  <sheetViews>
    <sheetView workbookViewId="0">
      <selection activeCell="F7" sqref="F7"/>
    </sheetView>
  </sheetViews>
  <sheetFormatPr defaultColWidth="8" defaultRowHeight="11.25" outlineLevelCol="1"/>
  <cols>
    <col min="1" max="1" width="18.5703125" style="409" customWidth="1"/>
    <col min="2" max="2" width="7" style="399" customWidth="1"/>
    <col min="3" max="4" width="8.5703125" style="426" customWidth="1"/>
    <col min="5" max="5" width="10" style="427" customWidth="1"/>
    <col min="6" max="7" width="8.5703125" style="425" customWidth="1"/>
    <col min="8" max="9" width="21.42578125" style="15" bestFit="1" customWidth="1"/>
    <col min="10" max="10" width="36.5703125" style="294" bestFit="1" customWidth="1"/>
    <col min="11" max="11" width="31" style="1" customWidth="1"/>
    <col min="12" max="12" width="10.42578125" style="409" hidden="1" customWidth="1" outlineLevel="1"/>
    <col min="13" max="13" width="13" style="409" hidden="1" customWidth="1" outlineLevel="1"/>
    <col min="14" max="15" width="8" style="409" hidden="1" customWidth="1" outlineLevel="1"/>
    <col min="16" max="16" width="8" style="409" collapsed="1"/>
    <col min="17" max="255" width="8" style="409"/>
    <col min="256" max="256" width="18.5703125" style="409" customWidth="1"/>
    <col min="257" max="257" width="6.5703125" style="409" customWidth="1"/>
    <col min="258" max="259" width="8.5703125" style="409" customWidth="1"/>
    <col min="260" max="260" width="10" style="409" customWidth="1"/>
    <col min="261" max="262" width="8.5703125" style="409" customWidth="1"/>
    <col min="263" max="263" width="6" style="409" customWidth="1"/>
    <col min="264" max="264" width="21.5703125" style="409" bestFit="1" customWidth="1"/>
    <col min="265" max="265" width="8" style="409"/>
    <col min="266" max="266" width="30.5703125" style="409" customWidth="1"/>
    <col min="267" max="267" width="8" style="409"/>
    <col min="268" max="271" width="0" style="409" hidden="1" customWidth="1"/>
    <col min="272" max="511" width="8" style="409"/>
    <col min="512" max="512" width="18.5703125" style="409" customWidth="1"/>
    <col min="513" max="513" width="6.5703125" style="409" customWidth="1"/>
    <col min="514" max="515" width="8.5703125" style="409" customWidth="1"/>
    <col min="516" max="516" width="10" style="409" customWidth="1"/>
    <col min="517" max="518" width="8.5703125" style="409" customWidth="1"/>
    <col min="519" max="519" width="6" style="409" customWidth="1"/>
    <col min="520" max="520" width="21.5703125" style="409" bestFit="1" customWidth="1"/>
    <col min="521" max="521" width="8" style="409"/>
    <col min="522" max="522" width="30.5703125" style="409" customWidth="1"/>
    <col min="523" max="523" width="8" style="409"/>
    <col min="524" max="527" width="0" style="409" hidden="1" customWidth="1"/>
    <col min="528" max="767" width="8" style="409"/>
    <col min="768" max="768" width="18.5703125" style="409" customWidth="1"/>
    <col min="769" max="769" width="6.5703125" style="409" customWidth="1"/>
    <col min="770" max="771" width="8.5703125" style="409" customWidth="1"/>
    <col min="772" max="772" width="10" style="409" customWidth="1"/>
    <col min="773" max="774" width="8.5703125" style="409" customWidth="1"/>
    <col min="775" max="775" width="6" style="409" customWidth="1"/>
    <col min="776" max="776" width="21.5703125" style="409" bestFit="1" customWidth="1"/>
    <col min="777" max="777" width="8" style="409"/>
    <col min="778" max="778" width="30.5703125" style="409" customWidth="1"/>
    <col min="779" max="779" width="8" style="409"/>
    <col min="780" max="783" width="0" style="409" hidden="1" customWidth="1"/>
    <col min="784" max="1023" width="8" style="409"/>
    <col min="1024" max="1024" width="18.5703125" style="409" customWidth="1"/>
    <col min="1025" max="1025" width="6.5703125" style="409" customWidth="1"/>
    <col min="1026" max="1027" width="8.5703125" style="409" customWidth="1"/>
    <col min="1028" max="1028" width="10" style="409" customWidth="1"/>
    <col min="1029" max="1030" width="8.5703125" style="409" customWidth="1"/>
    <col min="1031" max="1031" width="6" style="409" customWidth="1"/>
    <col min="1032" max="1032" width="21.5703125" style="409" bestFit="1" customWidth="1"/>
    <col min="1033" max="1033" width="8" style="409"/>
    <col min="1034" max="1034" width="30.5703125" style="409" customWidth="1"/>
    <col min="1035" max="1035" width="8" style="409"/>
    <col min="1036" max="1039" width="0" style="409" hidden="1" customWidth="1"/>
    <col min="1040" max="1279" width="8" style="409"/>
    <col min="1280" max="1280" width="18.5703125" style="409" customWidth="1"/>
    <col min="1281" max="1281" width="6.5703125" style="409" customWidth="1"/>
    <col min="1282" max="1283" width="8.5703125" style="409" customWidth="1"/>
    <col min="1284" max="1284" width="10" style="409" customWidth="1"/>
    <col min="1285" max="1286" width="8.5703125" style="409" customWidth="1"/>
    <col min="1287" max="1287" width="6" style="409" customWidth="1"/>
    <col min="1288" max="1288" width="21.5703125" style="409" bestFit="1" customWidth="1"/>
    <col min="1289" max="1289" width="8" style="409"/>
    <col min="1290" max="1290" width="30.5703125" style="409" customWidth="1"/>
    <col min="1291" max="1291" width="8" style="409"/>
    <col min="1292" max="1295" width="0" style="409" hidden="1" customWidth="1"/>
    <col min="1296" max="1535" width="8" style="409"/>
    <col min="1536" max="1536" width="18.5703125" style="409" customWidth="1"/>
    <col min="1537" max="1537" width="6.5703125" style="409" customWidth="1"/>
    <col min="1538" max="1539" width="8.5703125" style="409" customWidth="1"/>
    <col min="1540" max="1540" width="10" style="409" customWidth="1"/>
    <col min="1541" max="1542" width="8.5703125" style="409" customWidth="1"/>
    <col min="1543" max="1543" width="6" style="409" customWidth="1"/>
    <col min="1544" max="1544" width="21.5703125" style="409" bestFit="1" customWidth="1"/>
    <col min="1545" max="1545" width="8" style="409"/>
    <col min="1546" max="1546" width="30.5703125" style="409" customWidth="1"/>
    <col min="1547" max="1547" width="8" style="409"/>
    <col min="1548" max="1551" width="0" style="409" hidden="1" customWidth="1"/>
    <col min="1552" max="1791" width="8" style="409"/>
    <col min="1792" max="1792" width="18.5703125" style="409" customWidth="1"/>
    <col min="1793" max="1793" width="6.5703125" style="409" customWidth="1"/>
    <col min="1794" max="1795" width="8.5703125" style="409" customWidth="1"/>
    <col min="1796" max="1796" width="10" style="409" customWidth="1"/>
    <col min="1797" max="1798" width="8.5703125" style="409" customWidth="1"/>
    <col min="1799" max="1799" width="6" style="409" customWidth="1"/>
    <col min="1800" max="1800" width="21.5703125" style="409" bestFit="1" customWidth="1"/>
    <col min="1801" max="1801" width="8" style="409"/>
    <col min="1802" max="1802" width="30.5703125" style="409" customWidth="1"/>
    <col min="1803" max="1803" width="8" style="409"/>
    <col min="1804" max="1807" width="0" style="409" hidden="1" customWidth="1"/>
    <col min="1808" max="2047" width="8" style="409"/>
    <col min="2048" max="2048" width="18.5703125" style="409" customWidth="1"/>
    <col min="2049" max="2049" width="6.5703125" style="409" customWidth="1"/>
    <col min="2050" max="2051" width="8.5703125" style="409" customWidth="1"/>
    <col min="2052" max="2052" width="10" style="409" customWidth="1"/>
    <col min="2053" max="2054" width="8.5703125" style="409" customWidth="1"/>
    <col min="2055" max="2055" width="6" style="409" customWidth="1"/>
    <col min="2056" max="2056" width="21.5703125" style="409" bestFit="1" customWidth="1"/>
    <col min="2057" max="2057" width="8" style="409"/>
    <col min="2058" max="2058" width="30.5703125" style="409" customWidth="1"/>
    <col min="2059" max="2059" width="8" style="409"/>
    <col min="2060" max="2063" width="0" style="409" hidden="1" customWidth="1"/>
    <col min="2064" max="2303" width="8" style="409"/>
    <col min="2304" max="2304" width="18.5703125" style="409" customWidth="1"/>
    <col min="2305" max="2305" width="6.5703125" style="409" customWidth="1"/>
    <col min="2306" max="2307" width="8.5703125" style="409" customWidth="1"/>
    <col min="2308" max="2308" width="10" style="409" customWidth="1"/>
    <col min="2309" max="2310" width="8.5703125" style="409" customWidth="1"/>
    <col min="2311" max="2311" width="6" style="409" customWidth="1"/>
    <col min="2312" max="2312" width="21.5703125" style="409" bestFit="1" customWidth="1"/>
    <col min="2313" max="2313" width="8" style="409"/>
    <col min="2314" max="2314" width="30.5703125" style="409" customWidth="1"/>
    <col min="2315" max="2315" width="8" style="409"/>
    <col min="2316" max="2319" width="0" style="409" hidden="1" customWidth="1"/>
    <col min="2320" max="2559" width="8" style="409"/>
    <col min="2560" max="2560" width="18.5703125" style="409" customWidth="1"/>
    <col min="2561" max="2561" width="6.5703125" style="409" customWidth="1"/>
    <col min="2562" max="2563" width="8.5703125" style="409" customWidth="1"/>
    <col min="2564" max="2564" width="10" style="409" customWidth="1"/>
    <col min="2565" max="2566" width="8.5703125" style="409" customWidth="1"/>
    <col min="2567" max="2567" width="6" style="409" customWidth="1"/>
    <col min="2568" max="2568" width="21.5703125" style="409" bestFit="1" customWidth="1"/>
    <col min="2569" max="2569" width="8" style="409"/>
    <col min="2570" max="2570" width="30.5703125" style="409" customWidth="1"/>
    <col min="2571" max="2571" width="8" style="409"/>
    <col min="2572" max="2575" width="0" style="409" hidden="1" customWidth="1"/>
    <col min="2576" max="2815" width="8" style="409"/>
    <col min="2816" max="2816" width="18.5703125" style="409" customWidth="1"/>
    <col min="2817" max="2817" width="6.5703125" style="409" customWidth="1"/>
    <col min="2818" max="2819" width="8.5703125" style="409" customWidth="1"/>
    <col min="2820" max="2820" width="10" style="409" customWidth="1"/>
    <col min="2821" max="2822" width="8.5703125" style="409" customWidth="1"/>
    <col min="2823" max="2823" width="6" style="409" customWidth="1"/>
    <col min="2824" max="2824" width="21.5703125" style="409" bestFit="1" customWidth="1"/>
    <col min="2825" max="2825" width="8" style="409"/>
    <col min="2826" max="2826" width="30.5703125" style="409" customWidth="1"/>
    <col min="2827" max="2827" width="8" style="409"/>
    <col min="2828" max="2831" width="0" style="409" hidden="1" customWidth="1"/>
    <col min="2832" max="3071" width="8" style="409"/>
    <col min="3072" max="3072" width="18.5703125" style="409" customWidth="1"/>
    <col min="3073" max="3073" width="6.5703125" style="409" customWidth="1"/>
    <col min="3074" max="3075" width="8.5703125" style="409" customWidth="1"/>
    <col min="3076" max="3076" width="10" style="409" customWidth="1"/>
    <col min="3077" max="3078" width="8.5703125" style="409" customWidth="1"/>
    <col min="3079" max="3079" width="6" style="409" customWidth="1"/>
    <col min="3080" max="3080" width="21.5703125" style="409" bestFit="1" customWidth="1"/>
    <col min="3081" max="3081" width="8" style="409"/>
    <col min="3082" max="3082" width="30.5703125" style="409" customWidth="1"/>
    <col min="3083" max="3083" width="8" style="409"/>
    <col min="3084" max="3087" width="0" style="409" hidden="1" customWidth="1"/>
    <col min="3088" max="3327" width="8" style="409"/>
    <col min="3328" max="3328" width="18.5703125" style="409" customWidth="1"/>
    <col min="3329" max="3329" width="6.5703125" style="409" customWidth="1"/>
    <col min="3330" max="3331" width="8.5703125" style="409" customWidth="1"/>
    <col min="3332" max="3332" width="10" style="409" customWidth="1"/>
    <col min="3333" max="3334" width="8.5703125" style="409" customWidth="1"/>
    <col min="3335" max="3335" width="6" style="409" customWidth="1"/>
    <col min="3336" max="3336" width="21.5703125" style="409" bestFit="1" customWidth="1"/>
    <col min="3337" max="3337" width="8" style="409"/>
    <col min="3338" max="3338" width="30.5703125" style="409" customWidth="1"/>
    <col min="3339" max="3339" width="8" style="409"/>
    <col min="3340" max="3343" width="0" style="409" hidden="1" customWidth="1"/>
    <col min="3344" max="3583" width="8" style="409"/>
    <col min="3584" max="3584" width="18.5703125" style="409" customWidth="1"/>
    <col min="3585" max="3585" width="6.5703125" style="409" customWidth="1"/>
    <col min="3586" max="3587" width="8.5703125" style="409" customWidth="1"/>
    <col min="3588" max="3588" width="10" style="409" customWidth="1"/>
    <col min="3589" max="3590" width="8.5703125" style="409" customWidth="1"/>
    <col min="3591" max="3591" width="6" style="409" customWidth="1"/>
    <col min="3592" max="3592" width="21.5703125" style="409" bestFit="1" customWidth="1"/>
    <col min="3593" max="3593" width="8" style="409"/>
    <col min="3594" max="3594" width="30.5703125" style="409" customWidth="1"/>
    <col min="3595" max="3595" width="8" style="409"/>
    <col min="3596" max="3599" width="0" style="409" hidden="1" customWidth="1"/>
    <col min="3600" max="3839" width="8" style="409"/>
    <col min="3840" max="3840" width="18.5703125" style="409" customWidth="1"/>
    <col min="3841" max="3841" width="6.5703125" style="409" customWidth="1"/>
    <col min="3842" max="3843" width="8.5703125" style="409" customWidth="1"/>
    <col min="3844" max="3844" width="10" style="409" customWidth="1"/>
    <col min="3845" max="3846" width="8.5703125" style="409" customWidth="1"/>
    <col min="3847" max="3847" width="6" style="409" customWidth="1"/>
    <col min="3848" max="3848" width="21.5703125" style="409" bestFit="1" customWidth="1"/>
    <col min="3849" max="3849" width="8" style="409"/>
    <col min="3850" max="3850" width="30.5703125" style="409" customWidth="1"/>
    <col min="3851" max="3851" width="8" style="409"/>
    <col min="3852" max="3855" width="0" style="409" hidden="1" customWidth="1"/>
    <col min="3856" max="4095" width="8" style="409"/>
    <col min="4096" max="4096" width="18.5703125" style="409" customWidth="1"/>
    <col min="4097" max="4097" width="6.5703125" style="409" customWidth="1"/>
    <col min="4098" max="4099" width="8.5703125" style="409" customWidth="1"/>
    <col min="4100" max="4100" width="10" style="409" customWidth="1"/>
    <col min="4101" max="4102" width="8.5703125" style="409" customWidth="1"/>
    <col min="4103" max="4103" width="6" style="409" customWidth="1"/>
    <col min="4104" max="4104" width="21.5703125" style="409" bestFit="1" customWidth="1"/>
    <col min="4105" max="4105" width="8" style="409"/>
    <col min="4106" max="4106" width="30.5703125" style="409" customWidth="1"/>
    <col min="4107" max="4107" width="8" style="409"/>
    <col min="4108" max="4111" width="0" style="409" hidden="1" customWidth="1"/>
    <col min="4112" max="4351" width="8" style="409"/>
    <col min="4352" max="4352" width="18.5703125" style="409" customWidth="1"/>
    <col min="4353" max="4353" width="6.5703125" style="409" customWidth="1"/>
    <col min="4354" max="4355" width="8.5703125" style="409" customWidth="1"/>
    <col min="4356" max="4356" width="10" style="409" customWidth="1"/>
    <col min="4357" max="4358" width="8.5703125" style="409" customWidth="1"/>
    <col min="4359" max="4359" width="6" style="409" customWidth="1"/>
    <col min="4360" max="4360" width="21.5703125" style="409" bestFit="1" customWidth="1"/>
    <col min="4361" max="4361" width="8" style="409"/>
    <col min="4362" max="4362" width="30.5703125" style="409" customWidth="1"/>
    <col min="4363" max="4363" width="8" style="409"/>
    <col min="4364" max="4367" width="0" style="409" hidden="1" customWidth="1"/>
    <col min="4368" max="4607" width="8" style="409"/>
    <col min="4608" max="4608" width="18.5703125" style="409" customWidth="1"/>
    <col min="4609" max="4609" width="6.5703125" style="409" customWidth="1"/>
    <col min="4610" max="4611" width="8.5703125" style="409" customWidth="1"/>
    <col min="4612" max="4612" width="10" style="409" customWidth="1"/>
    <col min="4613" max="4614" width="8.5703125" style="409" customWidth="1"/>
    <col min="4615" max="4615" width="6" style="409" customWidth="1"/>
    <col min="4616" max="4616" width="21.5703125" style="409" bestFit="1" customWidth="1"/>
    <col min="4617" max="4617" width="8" style="409"/>
    <col min="4618" max="4618" width="30.5703125" style="409" customWidth="1"/>
    <col min="4619" max="4619" width="8" style="409"/>
    <col min="4620" max="4623" width="0" style="409" hidden="1" customWidth="1"/>
    <col min="4624" max="4863" width="8" style="409"/>
    <col min="4864" max="4864" width="18.5703125" style="409" customWidth="1"/>
    <col min="4865" max="4865" width="6.5703125" style="409" customWidth="1"/>
    <col min="4866" max="4867" width="8.5703125" style="409" customWidth="1"/>
    <col min="4868" max="4868" width="10" style="409" customWidth="1"/>
    <col min="4869" max="4870" width="8.5703125" style="409" customWidth="1"/>
    <col min="4871" max="4871" width="6" style="409" customWidth="1"/>
    <col min="4872" max="4872" width="21.5703125" style="409" bestFit="1" customWidth="1"/>
    <col min="4873" max="4873" width="8" style="409"/>
    <col min="4874" max="4874" width="30.5703125" style="409" customWidth="1"/>
    <col min="4875" max="4875" width="8" style="409"/>
    <col min="4876" max="4879" width="0" style="409" hidden="1" customWidth="1"/>
    <col min="4880" max="5119" width="8" style="409"/>
    <col min="5120" max="5120" width="18.5703125" style="409" customWidth="1"/>
    <col min="5121" max="5121" width="6.5703125" style="409" customWidth="1"/>
    <col min="5122" max="5123" width="8.5703125" style="409" customWidth="1"/>
    <col min="5124" max="5124" width="10" style="409" customWidth="1"/>
    <col min="5125" max="5126" width="8.5703125" style="409" customWidth="1"/>
    <col min="5127" max="5127" width="6" style="409" customWidth="1"/>
    <col min="5128" max="5128" width="21.5703125" style="409" bestFit="1" customWidth="1"/>
    <col min="5129" max="5129" width="8" style="409"/>
    <col min="5130" max="5130" width="30.5703125" style="409" customWidth="1"/>
    <col min="5131" max="5131" width="8" style="409"/>
    <col min="5132" max="5135" width="0" style="409" hidden="1" customWidth="1"/>
    <col min="5136" max="5375" width="8" style="409"/>
    <col min="5376" max="5376" width="18.5703125" style="409" customWidth="1"/>
    <col min="5377" max="5377" width="6.5703125" style="409" customWidth="1"/>
    <col min="5378" max="5379" width="8.5703125" style="409" customWidth="1"/>
    <col min="5380" max="5380" width="10" style="409" customWidth="1"/>
    <col min="5381" max="5382" width="8.5703125" style="409" customWidth="1"/>
    <col min="5383" max="5383" width="6" style="409" customWidth="1"/>
    <col min="5384" max="5384" width="21.5703125" style="409" bestFit="1" customWidth="1"/>
    <col min="5385" max="5385" width="8" style="409"/>
    <col min="5386" max="5386" width="30.5703125" style="409" customWidth="1"/>
    <col min="5387" max="5387" width="8" style="409"/>
    <col min="5388" max="5391" width="0" style="409" hidden="1" customWidth="1"/>
    <col min="5392" max="5631" width="8" style="409"/>
    <col min="5632" max="5632" width="18.5703125" style="409" customWidth="1"/>
    <col min="5633" max="5633" width="6.5703125" style="409" customWidth="1"/>
    <col min="5634" max="5635" width="8.5703125" style="409" customWidth="1"/>
    <col min="5636" max="5636" width="10" style="409" customWidth="1"/>
    <col min="5637" max="5638" width="8.5703125" style="409" customWidth="1"/>
    <col min="5639" max="5639" width="6" style="409" customWidth="1"/>
    <col min="5640" max="5640" width="21.5703125" style="409" bestFit="1" customWidth="1"/>
    <col min="5641" max="5641" width="8" style="409"/>
    <col min="5642" max="5642" width="30.5703125" style="409" customWidth="1"/>
    <col min="5643" max="5643" width="8" style="409"/>
    <col min="5644" max="5647" width="0" style="409" hidden="1" customWidth="1"/>
    <col min="5648" max="5887" width="8" style="409"/>
    <col min="5888" max="5888" width="18.5703125" style="409" customWidth="1"/>
    <col min="5889" max="5889" width="6.5703125" style="409" customWidth="1"/>
    <col min="5890" max="5891" width="8.5703125" style="409" customWidth="1"/>
    <col min="5892" max="5892" width="10" style="409" customWidth="1"/>
    <col min="5893" max="5894" width="8.5703125" style="409" customWidth="1"/>
    <col min="5895" max="5895" width="6" style="409" customWidth="1"/>
    <col min="5896" max="5896" width="21.5703125" style="409" bestFit="1" customWidth="1"/>
    <col min="5897" max="5897" width="8" style="409"/>
    <col min="5898" max="5898" width="30.5703125" style="409" customWidth="1"/>
    <col min="5899" max="5899" width="8" style="409"/>
    <col min="5900" max="5903" width="0" style="409" hidden="1" customWidth="1"/>
    <col min="5904" max="6143" width="8" style="409"/>
    <col min="6144" max="6144" width="18.5703125" style="409" customWidth="1"/>
    <col min="6145" max="6145" width="6.5703125" style="409" customWidth="1"/>
    <col min="6146" max="6147" width="8.5703125" style="409" customWidth="1"/>
    <col min="6148" max="6148" width="10" style="409" customWidth="1"/>
    <col min="6149" max="6150" width="8.5703125" style="409" customWidth="1"/>
    <col min="6151" max="6151" width="6" style="409" customWidth="1"/>
    <col min="6152" max="6152" width="21.5703125" style="409" bestFit="1" customWidth="1"/>
    <col min="6153" max="6153" width="8" style="409"/>
    <col min="6154" max="6154" width="30.5703125" style="409" customWidth="1"/>
    <col min="6155" max="6155" width="8" style="409"/>
    <col min="6156" max="6159" width="0" style="409" hidden="1" customWidth="1"/>
    <col min="6160" max="6399" width="8" style="409"/>
    <col min="6400" max="6400" width="18.5703125" style="409" customWidth="1"/>
    <col min="6401" max="6401" width="6.5703125" style="409" customWidth="1"/>
    <col min="6402" max="6403" width="8.5703125" style="409" customWidth="1"/>
    <col min="6404" max="6404" width="10" style="409" customWidth="1"/>
    <col min="6405" max="6406" width="8.5703125" style="409" customWidth="1"/>
    <col min="6407" max="6407" width="6" style="409" customWidth="1"/>
    <col min="6408" max="6408" width="21.5703125" style="409" bestFit="1" customWidth="1"/>
    <col min="6409" max="6409" width="8" style="409"/>
    <col min="6410" max="6410" width="30.5703125" style="409" customWidth="1"/>
    <col min="6411" max="6411" width="8" style="409"/>
    <col min="6412" max="6415" width="0" style="409" hidden="1" customWidth="1"/>
    <col min="6416" max="6655" width="8" style="409"/>
    <col min="6656" max="6656" width="18.5703125" style="409" customWidth="1"/>
    <col min="6657" max="6657" width="6.5703125" style="409" customWidth="1"/>
    <col min="6658" max="6659" width="8.5703125" style="409" customWidth="1"/>
    <col min="6660" max="6660" width="10" style="409" customWidth="1"/>
    <col min="6661" max="6662" width="8.5703125" style="409" customWidth="1"/>
    <col min="6663" max="6663" width="6" style="409" customWidth="1"/>
    <col min="6664" max="6664" width="21.5703125" style="409" bestFit="1" customWidth="1"/>
    <col min="6665" max="6665" width="8" style="409"/>
    <col min="6666" max="6666" width="30.5703125" style="409" customWidth="1"/>
    <col min="6667" max="6667" width="8" style="409"/>
    <col min="6668" max="6671" width="0" style="409" hidden="1" customWidth="1"/>
    <col min="6672" max="6911" width="8" style="409"/>
    <col min="6912" max="6912" width="18.5703125" style="409" customWidth="1"/>
    <col min="6913" max="6913" width="6.5703125" style="409" customWidth="1"/>
    <col min="6914" max="6915" width="8.5703125" style="409" customWidth="1"/>
    <col min="6916" max="6916" width="10" style="409" customWidth="1"/>
    <col min="6917" max="6918" width="8.5703125" style="409" customWidth="1"/>
    <col min="6919" max="6919" width="6" style="409" customWidth="1"/>
    <col min="6920" max="6920" width="21.5703125" style="409" bestFit="1" customWidth="1"/>
    <col min="6921" max="6921" width="8" style="409"/>
    <col min="6922" max="6922" width="30.5703125" style="409" customWidth="1"/>
    <col min="6923" max="6923" width="8" style="409"/>
    <col min="6924" max="6927" width="0" style="409" hidden="1" customWidth="1"/>
    <col min="6928" max="7167" width="8" style="409"/>
    <col min="7168" max="7168" width="18.5703125" style="409" customWidth="1"/>
    <col min="7169" max="7169" width="6.5703125" style="409" customWidth="1"/>
    <col min="7170" max="7171" width="8.5703125" style="409" customWidth="1"/>
    <col min="7172" max="7172" width="10" style="409" customWidth="1"/>
    <col min="7173" max="7174" width="8.5703125" style="409" customWidth="1"/>
    <col min="7175" max="7175" width="6" style="409" customWidth="1"/>
    <col min="7176" max="7176" width="21.5703125" style="409" bestFit="1" customWidth="1"/>
    <col min="7177" max="7177" width="8" style="409"/>
    <col min="7178" max="7178" width="30.5703125" style="409" customWidth="1"/>
    <col min="7179" max="7179" width="8" style="409"/>
    <col min="7180" max="7183" width="0" style="409" hidden="1" customWidth="1"/>
    <col min="7184" max="7423" width="8" style="409"/>
    <col min="7424" max="7424" width="18.5703125" style="409" customWidth="1"/>
    <col min="7425" max="7425" width="6.5703125" style="409" customWidth="1"/>
    <col min="7426" max="7427" width="8.5703125" style="409" customWidth="1"/>
    <col min="7428" max="7428" width="10" style="409" customWidth="1"/>
    <col min="7429" max="7430" width="8.5703125" style="409" customWidth="1"/>
    <col min="7431" max="7431" width="6" style="409" customWidth="1"/>
    <col min="7432" max="7432" width="21.5703125" style="409" bestFit="1" customWidth="1"/>
    <col min="7433" max="7433" width="8" style="409"/>
    <col min="7434" max="7434" width="30.5703125" style="409" customWidth="1"/>
    <col min="7435" max="7435" width="8" style="409"/>
    <col min="7436" max="7439" width="0" style="409" hidden="1" customWidth="1"/>
    <col min="7440" max="7679" width="8" style="409"/>
    <col min="7680" max="7680" width="18.5703125" style="409" customWidth="1"/>
    <col min="7681" max="7681" width="6.5703125" style="409" customWidth="1"/>
    <col min="7682" max="7683" width="8.5703125" style="409" customWidth="1"/>
    <col min="7684" max="7684" width="10" style="409" customWidth="1"/>
    <col min="7685" max="7686" width="8.5703125" style="409" customWidth="1"/>
    <col min="7687" max="7687" width="6" style="409" customWidth="1"/>
    <col min="7688" max="7688" width="21.5703125" style="409" bestFit="1" customWidth="1"/>
    <col min="7689" max="7689" width="8" style="409"/>
    <col min="7690" max="7690" width="30.5703125" style="409" customWidth="1"/>
    <col min="7691" max="7691" width="8" style="409"/>
    <col min="7692" max="7695" width="0" style="409" hidden="1" customWidth="1"/>
    <col min="7696" max="7935" width="8" style="409"/>
    <col min="7936" max="7936" width="18.5703125" style="409" customWidth="1"/>
    <col min="7937" max="7937" width="6.5703125" style="409" customWidth="1"/>
    <col min="7938" max="7939" width="8.5703125" style="409" customWidth="1"/>
    <col min="7940" max="7940" width="10" style="409" customWidth="1"/>
    <col min="7941" max="7942" width="8.5703125" style="409" customWidth="1"/>
    <col min="7943" max="7943" width="6" style="409" customWidth="1"/>
    <col min="7944" max="7944" width="21.5703125" style="409" bestFit="1" customWidth="1"/>
    <col min="7945" max="7945" width="8" style="409"/>
    <col min="7946" max="7946" width="30.5703125" style="409" customWidth="1"/>
    <col min="7947" max="7947" width="8" style="409"/>
    <col min="7948" max="7951" width="0" style="409" hidden="1" customWidth="1"/>
    <col min="7952" max="8191" width="8" style="409"/>
    <col min="8192" max="8192" width="18.5703125" style="409" customWidth="1"/>
    <col min="8193" max="8193" width="6.5703125" style="409" customWidth="1"/>
    <col min="8194" max="8195" width="8.5703125" style="409" customWidth="1"/>
    <col min="8196" max="8196" width="10" style="409" customWidth="1"/>
    <col min="8197" max="8198" width="8.5703125" style="409" customWidth="1"/>
    <col min="8199" max="8199" width="6" style="409" customWidth="1"/>
    <col min="8200" max="8200" width="21.5703125" style="409" bestFit="1" customWidth="1"/>
    <col min="8201" max="8201" width="8" style="409"/>
    <col min="8202" max="8202" width="30.5703125" style="409" customWidth="1"/>
    <col min="8203" max="8203" width="8" style="409"/>
    <col min="8204" max="8207" width="0" style="409" hidden="1" customWidth="1"/>
    <col min="8208" max="8447" width="8" style="409"/>
    <col min="8448" max="8448" width="18.5703125" style="409" customWidth="1"/>
    <col min="8449" max="8449" width="6.5703125" style="409" customWidth="1"/>
    <col min="8450" max="8451" width="8.5703125" style="409" customWidth="1"/>
    <col min="8452" max="8452" width="10" style="409" customWidth="1"/>
    <col min="8453" max="8454" width="8.5703125" style="409" customWidth="1"/>
    <col min="8455" max="8455" width="6" style="409" customWidth="1"/>
    <col min="8456" max="8456" width="21.5703125" style="409" bestFit="1" customWidth="1"/>
    <col min="8457" max="8457" width="8" style="409"/>
    <col min="8458" max="8458" width="30.5703125" style="409" customWidth="1"/>
    <col min="8459" max="8459" width="8" style="409"/>
    <col min="8460" max="8463" width="0" style="409" hidden="1" customWidth="1"/>
    <col min="8464" max="8703" width="8" style="409"/>
    <col min="8704" max="8704" width="18.5703125" style="409" customWidth="1"/>
    <col min="8705" max="8705" width="6.5703125" style="409" customWidth="1"/>
    <col min="8706" max="8707" width="8.5703125" style="409" customWidth="1"/>
    <col min="8708" max="8708" width="10" style="409" customWidth="1"/>
    <col min="8709" max="8710" width="8.5703125" style="409" customWidth="1"/>
    <col min="8711" max="8711" width="6" style="409" customWidth="1"/>
    <col min="8712" max="8712" width="21.5703125" style="409" bestFit="1" customWidth="1"/>
    <col min="8713" max="8713" width="8" style="409"/>
    <col min="8714" max="8714" width="30.5703125" style="409" customWidth="1"/>
    <col min="8715" max="8715" width="8" style="409"/>
    <col min="8716" max="8719" width="0" style="409" hidden="1" customWidth="1"/>
    <col min="8720" max="8959" width="8" style="409"/>
    <col min="8960" max="8960" width="18.5703125" style="409" customWidth="1"/>
    <col min="8961" max="8961" width="6.5703125" style="409" customWidth="1"/>
    <col min="8962" max="8963" width="8.5703125" style="409" customWidth="1"/>
    <col min="8964" max="8964" width="10" style="409" customWidth="1"/>
    <col min="8965" max="8966" width="8.5703125" style="409" customWidth="1"/>
    <col min="8967" max="8967" width="6" style="409" customWidth="1"/>
    <col min="8968" max="8968" width="21.5703125" style="409" bestFit="1" customWidth="1"/>
    <col min="8969" max="8969" width="8" style="409"/>
    <col min="8970" max="8970" width="30.5703125" style="409" customWidth="1"/>
    <col min="8971" max="8971" width="8" style="409"/>
    <col min="8972" max="8975" width="0" style="409" hidden="1" customWidth="1"/>
    <col min="8976" max="9215" width="8" style="409"/>
    <col min="9216" max="9216" width="18.5703125" style="409" customWidth="1"/>
    <col min="9217" max="9217" width="6.5703125" style="409" customWidth="1"/>
    <col min="9218" max="9219" width="8.5703125" style="409" customWidth="1"/>
    <col min="9220" max="9220" width="10" style="409" customWidth="1"/>
    <col min="9221" max="9222" width="8.5703125" style="409" customWidth="1"/>
    <col min="9223" max="9223" width="6" style="409" customWidth="1"/>
    <col min="9224" max="9224" width="21.5703125" style="409" bestFit="1" customWidth="1"/>
    <col min="9225" max="9225" width="8" style="409"/>
    <col min="9226" max="9226" width="30.5703125" style="409" customWidth="1"/>
    <col min="9227" max="9227" width="8" style="409"/>
    <col min="9228" max="9231" width="0" style="409" hidden="1" customWidth="1"/>
    <col min="9232" max="9471" width="8" style="409"/>
    <col min="9472" max="9472" width="18.5703125" style="409" customWidth="1"/>
    <col min="9473" max="9473" width="6.5703125" style="409" customWidth="1"/>
    <col min="9474" max="9475" width="8.5703125" style="409" customWidth="1"/>
    <col min="9476" max="9476" width="10" style="409" customWidth="1"/>
    <col min="9477" max="9478" width="8.5703125" style="409" customWidth="1"/>
    <col min="9479" max="9479" width="6" style="409" customWidth="1"/>
    <col min="9480" max="9480" width="21.5703125" style="409" bestFit="1" customWidth="1"/>
    <col min="9481" max="9481" width="8" style="409"/>
    <col min="9482" max="9482" width="30.5703125" style="409" customWidth="1"/>
    <col min="9483" max="9483" width="8" style="409"/>
    <col min="9484" max="9487" width="0" style="409" hidden="1" customWidth="1"/>
    <col min="9488" max="9727" width="8" style="409"/>
    <col min="9728" max="9728" width="18.5703125" style="409" customWidth="1"/>
    <col min="9729" max="9729" width="6.5703125" style="409" customWidth="1"/>
    <col min="9730" max="9731" width="8.5703125" style="409" customWidth="1"/>
    <col min="9732" max="9732" width="10" style="409" customWidth="1"/>
    <col min="9733" max="9734" width="8.5703125" style="409" customWidth="1"/>
    <col min="9735" max="9735" width="6" style="409" customWidth="1"/>
    <col min="9736" max="9736" width="21.5703125" style="409" bestFit="1" customWidth="1"/>
    <col min="9737" max="9737" width="8" style="409"/>
    <col min="9738" max="9738" width="30.5703125" style="409" customWidth="1"/>
    <col min="9739" max="9739" width="8" style="409"/>
    <col min="9740" max="9743" width="0" style="409" hidden="1" customWidth="1"/>
    <col min="9744" max="9983" width="8" style="409"/>
    <col min="9984" max="9984" width="18.5703125" style="409" customWidth="1"/>
    <col min="9985" max="9985" width="6.5703125" style="409" customWidth="1"/>
    <col min="9986" max="9987" width="8.5703125" style="409" customWidth="1"/>
    <col min="9988" max="9988" width="10" style="409" customWidth="1"/>
    <col min="9989" max="9990" width="8.5703125" style="409" customWidth="1"/>
    <col min="9991" max="9991" width="6" style="409" customWidth="1"/>
    <col min="9992" max="9992" width="21.5703125" style="409" bestFit="1" customWidth="1"/>
    <col min="9993" max="9993" width="8" style="409"/>
    <col min="9994" max="9994" width="30.5703125" style="409" customWidth="1"/>
    <col min="9995" max="9995" width="8" style="409"/>
    <col min="9996" max="9999" width="0" style="409" hidden="1" customWidth="1"/>
    <col min="10000" max="10239" width="8" style="409"/>
    <col min="10240" max="10240" width="18.5703125" style="409" customWidth="1"/>
    <col min="10241" max="10241" width="6.5703125" style="409" customWidth="1"/>
    <col min="10242" max="10243" width="8.5703125" style="409" customWidth="1"/>
    <col min="10244" max="10244" width="10" style="409" customWidth="1"/>
    <col min="10245" max="10246" width="8.5703125" style="409" customWidth="1"/>
    <col min="10247" max="10247" width="6" style="409" customWidth="1"/>
    <col min="10248" max="10248" width="21.5703125" style="409" bestFit="1" customWidth="1"/>
    <col min="10249" max="10249" width="8" style="409"/>
    <col min="10250" max="10250" width="30.5703125" style="409" customWidth="1"/>
    <col min="10251" max="10251" width="8" style="409"/>
    <col min="10252" max="10255" width="0" style="409" hidden="1" customWidth="1"/>
    <col min="10256" max="10495" width="8" style="409"/>
    <col min="10496" max="10496" width="18.5703125" style="409" customWidth="1"/>
    <col min="10497" max="10497" width="6.5703125" style="409" customWidth="1"/>
    <col min="10498" max="10499" width="8.5703125" style="409" customWidth="1"/>
    <col min="10500" max="10500" width="10" style="409" customWidth="1"/>
    <col min="10501" max="10502" width="8.5703125" style="409" customWidth="1"/>
    <col min="10503" max="10503" width="6" style="409" customWidth="1"/>
    <col min="10504" max="10504" width="21.5703125" style="409" bestFit="1" customWidth="1"/>
    <col min="10505" max="10505" width="8" style="409"/>
    <col min="10506" max="10506" width="30.5703125" style="409" customWidth="1"/>
    <col min="10507" max="10507" width="8" style="409"/>
    <col min="10508" max="10511" width="0" style="409" hidden="1" customWidth="1"/>
    <col min="10512" max="10751" width="8" style="409"/>
    <col min="10752" max="10752" width="18.5703125" style="409" customWidth="1"/>
    <col min="10753" max="10753" width="6.5703125" style="409" customWidth="1"/>
    <col min="10754" max="10755" width="8.5703125" style="409" customWidth="1"/>
    <col min="10756" max="10756" width="10" style="409" customWidth="1"/>
    <col min="10757" max="10758" width="8.5703125" style="409" customWidth="1"/>
    <col min="10759" max="10759" width="6" style="409" customWidth="1"/>
    <col min="10760" max="10760" width="21.5703125" style="409" bestFit="1" customWidth="1"/>
    <col min="10761" max="10761" width="8" style="409"/>
    <col min="10762" max="10762" width="30.5703125" style="409" customWidth="1"/>
    <col min="10763" max="10763" width="8" style="409"/>
    <col min="10764" max="10767" width="0" style="409" hidden="1" customWidth="1"/>
    <col min="10768" max="11007" width="8" style="409"/>
    <col min="11008" max="11008" width="18.5703125" style="409" customWidth="1"/>
    <col min="11009" max="11009" width="6.5703125" style="409" customWidth="1"/>
    <col min="11010" max="11011" width="8.5703125" style="409" customWidth="1"/>
    <col min="11012" max="11012" width="10" style="409" customWidth="1"/>
    <col min="11013" max="11014" width="8.5703125" style="409" customWidth="1"/>
    <col min="11015" max="11015" width="6" style="409" customWidth="1"/>
    <col min="11016" max="11016" width="21.5703125" style="409" bestFit="1" customWidth="1"/>
    <col min="11017" max="11017" width="8" style="409"/>
    <col min="11018" max="11018" width="30.5703125" style="409" customWidth="1"/>
    <col min="11019" max="11019" width="8" style="409"/>
    <col min="11020" max="11023" width="0" style="409" hidden="1" customWidth="1"/>
    <col min="11024" max="11263" width="8" style="409"/>
    <col min="11264" max="11264" width="18.5703125" style="409" customWidth="1"/>
    <col min="11265" max="11265" width="6.5703125" style="409" customWidth="1"/>
    <col min="11266" max="11267" width="8.5703125" style="409" customWidth="1"/>
    <col min="11268" max="11268" width="10" style="409" customWidth="1"/>
    <col min="11269" max="11270" width="8.5703125" style="409" customWidth="1"/>
    <col min="11271" max="11271" width="6" style="409" customWidth="1"/>
    <col min="11272" max="11272" width="21.5703125" style="409" bestFit="1" customWidth="1"/>
    <col min="11273" max="11273" width="8" style="409"/>
    <col min="11274" max="11274" width="30.5703125" style="409" customWidth="1"/>
    <col min="11275" max="11275" width="8" style="409"/>
    <col min="11276" max="11279" width="0" style="409" hidden="1" customWidth="1"/>
    <col min="11280" max="11519" width="8" style="409"/>
    <col min="11520" max="11520" width="18.5703125" style="409" customWidth="1"/>
    <col min="11521" max="11521" width="6.5703125" style="409" customWidth="1"/>
    <col min="11522" max="11523" width="8.5703125" style="409" customWidth="1"/>
    <col min="11524" max="11524" width="10" style="409" customWidth="1"/>
    <col min="11525" max="11526" width="8.5703125" style="409" customWidth="1"/>
    <col min="11527" max="11527" width="6" style="409" customWidth="1"/>
    <col min="11528" max="11528" width="21.5703125" style="409" bestFit="1" customWidth="1"/>
    <col min="11529" max="11529" width="8" style="409"/>
    <col min="11530" max="11530" width="30.5703125" style="409" customWidth="1"/>
    <col min="11531" max="11531" width="8" style="409"/>
    <col min="11532" max="11535" width="0" style="409" hidden="1" customWidth="1"/>
    <col min="11536" max="11775" width="8" style="409"/>
    <col min="11776" max="11776" width="18.5703125" style="409" customWidth="1"/>
    <col min="11777" max="11777" width="6.5703125" style="409" customWidth="1"/>
    <col min="11778" max="11779" width="8.5703125" style="409" customWidth="1"/>
    <col min="11780" max="11780" width="10" style="409" customWidth="1"/>
    <col min="11781" max="11782" width="8.5703125" style="409" customWidth="1"/>
    <col min="11783" max="11783" width="6" style="409" customWidth="1"/>
    <col min="11784" max="11784" width="21.5703125" style="409" bestFit="1" customWidth="1"/>
    <col min="11785" max="11785" width="8" style="409"/>
    <col min="11786" max="11786" width="30.5703125" style="409" customWidth="1"/>
    <col min="11787" max="11787" width="8" style="409"/>
    <col min="11788" max="11791" width="0" style="409" hidden="1" customWidth="1"/>
    <col min="11792" max="12031" width="8" style="409"/>
    <col min="12032" max="12032" width="18.5703125" style="409" customWidth="1"/>
    <col min="12033" max="12033" width="6.5703125" style="409" customWidth="1"/>
    <col min="12034" max="12035" width="8.5703125" style="409" customWidth="1"/>
    <col min="12036" max="12036" width="10" style="409" customWidth="1"/>
    <col min="12037" max="12038" width="8.5703125" style="409" customWidth="1"/>
    <col min="12039" max="12039" width="6" style="409" customWidth="1"/>
    <col min="12040" max="12040" width="21.5703125" style="409" bestFit="1" customWidth="1"/>
    <col min="12041" max="12041" width="8" style="409"/>
    <col min="12042" max="12042" width="30.5703125" style="409" customWidth="1"/>
    <col min="12043" max="12043" width="8" style="409"/>
    <col min="12044" max="12047" width="0" style="409" hidden="1" customWidth="1"/>
    <col min="12048" max="12287" width="8" style="409"/>
    <col min="12288" max="12288" width="18.5703125" style="409" customWidth="1"/>
    <col min="12289" max="12289" width="6.5703125" style="409" customWidth="1"/>
    <col min="12290" max="12291" width="8.5703125" style="409" customWidth="1"/>
    <col min="12292" max="12292" width="10" style="409" customWidth="1"/>
    <col min="12293" max="12294" width="8.5703125" style="409" customWidth="1"/>
    <col min="12295" max="12295" width="6" style="409" customWidth="1"/>
    <col min="12296" max="12296" width="21.5703125" style="409" bestFit="1" customWidth="1"/>
    <col min="12297" max="12297" width="8" style="409"/>
    <col min="12298" max="12298" width="30.5703125" style="409" customWidth="1"/>
    <col min="12299" max="12299" width="8" style="409"/>
    <col min="12300" max="12303" width="0" style="409" hidden="1" customWidth="1"/>
    <col min="12304" max="12543" width="8" style="409"/>
    <col min="12544" max="12544" width="18.5703125" style="409" customWidth="1"/>
    <col min="12545" max="12545" width="6.5703125" style="409" customWidth="1"/>
    <col min="12546" max="12547" width="8.5703125" style="409" customWidth="1"/>
    <col min="12548" max="12548" width="10" style="409" customWidth="1"/>
    <col min="12549" max="12550" width="8.5703125" style="409" customWidth="1"/>
    <col min="12551" max="12551" width="6" style="409" customWidth="1"/>
    <col min="12552" max="12552" width="21.5703125" style="409" bestFit="1" customWidth="1"/>
    <col min="12553" max="12553" width="8" style="409"/>
    <col min="12554" max="12554" width="30.5703125" style="409" customWidth="1"/>
    <col min="12555" max="12555" width="8" style="409"/>
    <col min="12556" max="12559" width="0" style="409" hidden="1" customWidth="1"/>
    <col min="12560" max="12799" width="8" style="409"/>
    <col min="12800" max="12800" width="18.5703125" style="409" customWidth="1"/>
    <col min="12801" max="12801" width="6.5703125" style="409" customWidth="1"/>
    <col min="12802" max="12803" width="8.5703125" style="409" customWidth="1"/>
    <col min="12804" max="12804" width="10" style="409" customWidth="1"/>
    <col min="12805" max="12806" width="8.5703125" style="409" customWidth="1"/>
    <col min="12807" max="12807" width="6" style="409" customWidth="1"/>
    <col min="12808" max="12808" width="21.5703125" style="409" bestFit="1" customWidth="1"/>
    <col min="12809" max="12809" width="8" style="409"/>
    <col min="12810" max="12810" width="30.5703125" style="409" customWidth="1"/>
    <col min="12811" max="12811" width="8" style="409"/>
    <col min="12812" max="12815" width="0" style="409" hidden="1" customWidth="1"/>
    <col min="12816" max="13055" width="8" style="409"/>
    <col min="13056" max="13056" width="18.5703125" style="409" customWidth="1"/>
    <col min="13057" max="13057" width="6.5703125" style="409" customWidth="1"/>
    <col min="13058" max="13059" width="8.5703125" style="409" customWidth="1"/>
    <col min="13060" max="13060" width="10" style="409" customWidth="1"/>
    <col min="13061" max="13062" width="8.5703125" style="409" customWidth="1"/>
    <col min="13063" max="13063" width="6" style="409" customWidth="1"/>
    <col min="13064" max="13064" width="21.5703125" style="409" bestFit="1" customWidth="1"/>
    <col min="13065" max="13065" width="8" style="409"/>
    <col min="13066" max="13066" width="30.5703125" style="409" customWidth="1"/>
    <col min="13067" max="13067" width="8" style="409"/>
    <col min="13068" max="13071" width="0" style="409" hidden="1" customWidth="1"/>
    <col min="13072" max="13311" width="8" style="409"/>
    <col min="13312" max="13312" width="18.5703125" style="409" customWidth="1"/>
    <col min="13313" max="13313" width="6.5703125" style="409" customWidth="1"/>
    <col min="13314" max="13315" width="8.5703125" style="409" customWidth="1"/>
    <col min="13316" max="13316" width="10" style="409" customWidth="1"/>
    <col min="13317" max="13318" width="8.5703125" style="409" customWidth="1"/>
    <col min="13319" max="13319" width="6" style="409" customWidth="1"/>
    <col min="13320" max="13320" width="21.5703125" style="409" bestFit="1" customWidth="1"/>
    <col min="13321" max="13321" width="8" style="409"/>
    <col min="13322" max="13322" width="30.5703125" style="409" customWidth="1"/>
    <col min="13323" max="13323" width="8" style="409"/>
    <col min="13324" max="13327" width="0" style="409" hidden="1" customWidth="1"/>
    <col min="13328" max="13567" width="8" style="409"/>
    <col min="13568" max="13568" width="18.5703125" style="409" customWidth="1"/>
    <col min="13569" max="13569" width="6.5703125" style="409" customWidth="1"/>
    <col min="13570" max="13571" width="8.5703125" style="409" customWidth="1"/>
    <col min="13572" max="13572" width="10" style="409" customWidth="1"/>
    <col min="13573" max="13574" width="8.5703125" style="409" customWidth="1"/>
    <col min="13575" max="13575" width="6" style="409" customWidth="1"/>
    <col min="13576" max="13576" width="21.5703125" style="409" bestFit="1" customWidth="1"/>
    <col min="13577" max="13577" width="8" style="409"/>
    <col min="13578" max="13578" width="30.5703125" style="409" customWidth="1"/>
    <col min="13579" max="13579" width="8" style="409"/>
    <col min="13580" max="13583" width="0" style="409" hidden="1" customWidth="1"/>
    <col min="13584" max="13823" width="8" style="409"/>
    <col min="13824" max="13824" width="18.5703125" style="409" customWidth="1"/>
    <col min="13825" max="13825" width="6.5703125" style="409" customWidth="1"/>
    <col min="13826" max="13827" width="8.5703125" style="409" customWidth="1"/>
    <col min="13828" max="13828" width="10" style="409" customWidth="1"/>
    <col min="13829" max="13830" width="8.5703125" style="409" customWidth="1"/>
    <col min="13831" max="13831" width="6" style="409" customWidth="1"/>
    <col min="13832" max="13832" width="21.5703125" style="409" bestFit="1" customWidth="1"/>
    <col min="13833" max="13833" width="8" style="409"/>
    <col min="13834" max="13834" width="30.5703125" style="409" customWidth="1"/>
    <col min="13835" max="13835" width="8" style="409"/>
    <col min="13836" max="13839" width="0" style="409" hidden="1" customWidth="1"/>
    <col min="13840" max="14079" width="8" style="409"/>
    <col min="14080" max="14080" width="18.5703125" style="409" customWidth="1"/>
    <col min="14081" max="14081" width="6.5703125" style="409" customWidth="1"/>
    <col min="14082" max="14083" width="8.5703125" style="409" customWidth="1"/>
    <col min="14084" max="14084" width="10" style="409" customWidth="1"/>
    <col min="14085" max="14086" width="8.5703125" style="409" customWidth="1"/>
    <col min="14087" max="14087" width="6" style="409" customWidth="1"/>
    <col min="14088" max="14088" width="21.5703125" style="409" bestFit="1" customWidth="1"/>
    <col min="14089" max="14089" width="8" style="409"/>
    <col min="14090" max="14090" width="30.5703125" style="409" customWidth="1"/>
    <col min="14091" max="14091" width="8" style="409"/>
    <col min="14092" max="14095" width="0" style="409" hidden="1" customWidth="1"/>
    <col min="14096" max="14335" width="8" style="409"/>
    <col min="14336" max="14336" width="18.5703125" style="409" customWidth="1"/>
    <col min="14337" max="14337" width="6.5703125" style="409" customWidth="1"/>
    <col min="14338" max="14339" width="8.5703125" style="409" customWidth="1"/>
    <col min="14340" max="14340" width="10" style="409" customWidth="1"/>
    <col min="14341" max="14342" width="8.5703125" style="409" customWidth="1"/>
    <col min="14343" max="14343" width="6" style="409" customWidth="1"/>
    <col min="14344" max="14344" width="21.5703125" style="409" bestFit="1" customWidth="1"/>
    <col min="14345" max="14345" width="8" style="409"/>
    <col min="14346" max="14346" width="30.5703125" style="409" customWidth="1"/>
    <col min="14347" max="14347" width="8" style="409"/>
    <col min="14348" max="14351" width="0" style="409" hidden="1" customWidth="1"/>
    <col min="14352" max="14591" width="8" style="409"/>
    <col min="14592" max="14592" width="18.5703125" style="409" customWidth="1"/>
    <col min="14593" max="14593" width="6.5703125" style="409" customWidth="1"/>
    <col min="14594" max="14595" width="8.5703125" style="409" customWidth="1"/>
    <col min="14596" max="14596" width="10" style="409" customWidth="1"/>
    <col min="14597" max="14598" width="8.5703125" style="409" customWidth="1"/>
    <col min="14599" max="14599" width="6" style="409" customWidth="1"/>
    <col min="14600" max="14600" width="21.5703125" style="409" bestFit="1" customWidth="1"/>
    <col min="14601" max="14601" width="8" style="409"/>
    <col min="14602" max="14602" width="30.5703125" style="409" customWidth="1"/>
    <col min="14603" max="14603" width="8" style="409"/>
    <col min="14604" max="14607" width="0" style="409" hidden="1" customWidth="1"/>
    <col min="14608" max="14847" width="8" style="409"/>
    <col min="14848" max="14848" width="18.5703125" style="409" customWidth="1"/>
    <col min="14849" max="14849" width="6.5703125" style="409" customWidth="1"/>
    <col min="14850" max="14851" width="8.5703125" style="409" customWidth="1"/>
    <col min="14852" max="14852" width="10" style="409" customWidth="1"/>
    <col min="14853" max="14854" width="8.5703125" style="409" customWidth="1"/>
    <col min="14855" max="14855" width="6" style="409" customWidth="1"/>
    <col min="14856" max="14856" width="21.5703125" style="409" bestFit="1" customWidth="1"/>
    <col min="14857" max="14857" width="8" style="409"/>
    <col min="14858" max="14858" width="30.5703125" style="409" customWidth="1"/>
    <col min="14859" max="14859" width="8" style="409"/>
    <col min="14860" max="14863" width="0" style="409" hidden="1" customWidth="1"/>
    <col min="14864" max="15103" width="8" style="409"/>
    <col min="15104" max="15104" width="18.5703125" style="409" customWidth="1"/>
    <col min="15105" max="15105" width="6.5703125" style="409" customWidth="1"/>
    <col min="15106" max="15107" width="8.5703125" style="409" customWidth="1"/>
    <col min="15108" max="15108" width="10" style="409" customWidth="1"/>
    <col min="15109" max="15110" width="8.5703125" style="409" customWidth="1"/>
    <col min="15111" max="15111" width="6" style="409" customWidth="1"/>
    <col min="15112" max="15112" width="21.5703125" style="409" bestFit="1" customWidth="1"/>
    <col min="15113" max="15113" width="8" style="409"/>
    <col min="15114" max="15114" width="30.5703125" style="409" customWidth="1"/>
    <col min="15115" max="15115" width="8" style="409"/>
    <col min="15116" max="15119" width="0" style="409" hidden="1" customWidth="1"/>
    <col min="15120" max="15359" width="8" style="409"/>
    <col min="15360" max="15360" width="18.5703125" style="409" customWidth="1"/>
    <col min="15361" max="15361" width="6.5703125" style="409" customWidth="1"/>
    <col min="15362" max="15363" width="8.5703125" style="409" customWidth="1"/>
    <col min="15364" max="15364" width="10" style="409" customWidth="1"/>
    <col min="15365" max="15366" width="8.5703125" style="409" customWidth="1"/>
    <col min="15367" max="15367" width="6" style="409" customWidth="1"/>
    <col min="15368" max="15368" width="21.5703125" style="409" bestFit="1" customWidth="1"/>
    <col min="15369" max="15369" width="8" style="409"/>
    <col min="15370" max="15370" width="30.5703125" style="409" customWidth="1"/>
    <col min="15371" max="15371" width="8" style="409"/>
    <col min="15372" max="15375" width="0" style="409" hidden="1" customWidth="1"/>
    <col min="15376" max="15615" width="8" style="409"/>
    <col min="15616" max="15616" width="18.5703125" style="409" customWidth="1"/>
    <col min="15617" max="15617" width="6.5703125" style="409" customWidth="1"/>
    <col min="15618" max="15619" width="8.5703125" style="409" customWidth="1"/>
    <col min="15620" max="15620" width="10" style="409" customWidth="1"/>
    <col min="15621" max="15622" width="8.5703125" style="409" customWidth="1"/>
    <col min="15623" max="15623" width="6" style="409" customWidth="1"/>
    <col min="15624" max="15624" width="21.5703125" style="409" bestFit="1" customWidth="1"/>
    <col min="15625" max="15625" width="8" style="409"/>
    <col min="15626" max="15626" width="30.5703125" style="409" customWidth="1"/>
    <col min="15627" max="15627" width="8" style="409"/>
    <col min="15628" max="15631" width="0" style="409" hidden="1" customWidth="1"/>
    <col min="15632" max="15871" width="8" style="409"/>
    <col min="15872" max="15872" width="18.5703125" style="409" customWidth="1"/>
    <col min="15873" max="15873" width="6.5703125" style="409" customWidth="1"/>
    <col min="15874" max="15875" width="8.5703125" style="409" customWidth="1"/>
    <col min="15876" max="15876" width="10" style="409" customWidth="1"/>
    <col min="15877" max="15878" width="8.5703125" style="409" customWidth="1"/>
    <col min="15879" max="15879" width="6" style="409" customWidth="1"/>
    <col min="15880" max="15880" width="21.5703125" style="409" bestFit="1" customWidth="1"/>
    <col min="15881" max="15881" width="8" style="409"/>
    <col min="15882" max="15882" width="30.5703125" style="409" customWidth="1"/>
    <col min="15883" max="15883" width="8" style="409"/>
    <col min="15884" max="15887" width="0" style="409" hidden="1" customWidth="1"/>
    <col min="15888" max="16127" width="8" style="409"/>
    <col min="16128" max="16128" width="18.5703125" style="409" customWidth="1"/>
    <col min="16129" max="16129" width="6.5703125" style="409" customWidth="1"/>
    <col min="16130" max="16131" width="8.5703125" style="409" customWidth="1"/>
    <col min="16132" max="16132" width="10" style="409" customWidth="1"/>
    <col min="16133" max="16134" width="8.5703125" style="409" customWidth="1"/>
    <col min="16135" max="16135" width="6" style="409" customWidth="1"/>
    <col min="16136" max="16136" width="21.5703125" style="409" bestFit="1" customWidth="1"/>
    <col min="16137" max="16137" width="8" style="409"/>
    <col min="16138" max="16138" width="30.5703125" style="409" customWidth="1"/>
    <col min="16139" max="16139" width="8" style="409"/>
    <col min="16140" max="16143" width="0" style="409" hidden="1" customWidth="1"/>
    <col min="16144" max="16384" width="8" style="409"/>
  </cols>
  <sheetData>
    <row r="1" spans="1:13" s="389" customFormat="1">
      <c r="A1" s="480" t="s">
        <v>188</v>
      </c>
      <c r="B1" s="480"/>
      <c r="C1" s="480"/>
      <c r="D1" s="480"/>
      <c r="E1" s="480"/>
      <c r="F1" s="480"/>
      <c r="G1" s="480"/>
      <c r="H1" s="387" t="s">
        <v>80</v>
      </c>
      <c r="I1" s="387" t="s">
        <v>162</v>
      </c>
      <c r="J1" s="361" t="s">
        <v>159</v>
      </c>
      <c r="K1" s="359" t="s">
        <v>201</v>
      </c>
      <c r="L1" s="390" t="s">
        <v>189</v>
      </c>
    </row>
    <row r="2" spans="1:13" s="389" customFormat="1">
      <c r="A2" s="391"/>
      <c r="B2" s="392"/>
      <c r="C2" s="393"/>
      <c r="D2" s="393"/>
      <c r="E2" s="394"/>
      <c r="F2" s="394"/>
      <c r="G2" s="394"/>
      <c r="H2" s="364"/>
      <c r="I2" s="364"/>
      <c r="J2" s="365"/>
      <c r="K2" s="361"/>
      <c r="L2" s="390"/>
    </row>
    <row r="3" spans="1:13" s="399" customFormat="1" ht="56.25">
      <c r="A3" s="395"/>
      <c r="B3" s="396" t="s">
        <v>190</v>
      </c>
      <c r="C3" s="396" t="s">
        <v>194</v>
      </c>
      <c r="D3" s="397" t="s">
        <v>195</v>
      </c>
      <c r="E3" s="398" t="s">
        <v>196</v>
      </c>
      <c r="F3" s="397" t="s">
        <v>197</v>
      </c>
      <c r="G3" s="398" t="s">
        <v>198</v>
      </c>
      <c r="H3" s="362" t="s">
        <v>191</v>
      </c>
      <c r="I3" s="428"/>
      <c r="J3" s="368"/>
      <c r="K3" s="367"/>
      <c r="M3" s="400" t="s">
        <v>192</v>
      </c>
    </row>
    <row r="4" spans="1:13" s="399" customFormat="1" ht="33.75" customHeight="1">
      <c r="A4" s="401" t="s">
        <v>149</v>
      </c>
      <c r="B4" s="402">
        <v>1</v>
      </c>
      <c r="C4" s="403" t="e">
        <f>G5</f>
        <v>#REF!</v>
      </c>
      <c r="D4" s="404" t="e">
        <f>#REF!+#REF!</f>
        <v>#REF!</v>
      </c>
      <c r="E4" s="403" t="e">
        <f>#REF!</f>
        <v>#REF!</v>
      </c>
      <c r="F4" s="404" t="e">
        <f>#REF!</f>
        <v>#REF!</v>
      </c>
      <c r="G4" s="403" t="e">
        <f t="shared" ref="G4:G5" si="0">C4+E4+D4-F4</f>
        <v>#REF!</v>
      </c>
      <c r="H4" s="429" t="s">
        <v>166</v>
      </c>
      <c r="I4" s="429"/>
      <c r="J4" s="366"/>
      <c r="K4" s="366"/>
      <c r="M4" s="405"/>
    </row>
    <row r="5" spans="1:13" s="399" customFormat="1" ht="11.25" customHeight="1">
      <c r="A5" s="406"/>
      <c r="B5" s="402"/>
      <c r="C5" s="407" t="e">
        <f>#REF!</f>
        <v>#REF!</v>
      </c>
      <c r="D5" s="408" t="e">
        <f>#REF!+#REF!</f>
        <v>#REF!</v>
      </c>
      <c r="E5" s="407" t="e">
        <f>#REF!</f>
        <v>#REF!</v>
      </c>
      <c r="F5" s="408" t="e">
        <f>#REF!</f>
        <v>#REF!</v>
      </c>
      <c r="G5" s="407" t="e">
        <f t="shared" si="0"/>
        <v>#REF!</v>
      </c>
      <c r="H5" s="429" t="s">
        <v>79</v>
      </c>
      <c r="I5" s="429"/>
      <c r="J5" s="366"/>
      <c r="K5" s="366"/>
    </row>
    <row r="6" spans="1:13" ht="15" customHeight="1">
      <c r="A6" s="419" t="s">
        <v>193</v>
      </c>
      <c r="B6" s="420"/>
      <c r="C6" s="421"/>
      <c r="D6" s="422"/>
      <c r="E6" s="421"/>
      <c r="F6" s="422"/>
      <c r="G6" s="421"/>
      <c r="H6" s="430"/>
      <c r="I6" s="430"/>
      <c r="J6" s="366"/>
      <c r="K6" s="366"/>
    </row>
    <row r="7" spans="1:13" s="399" customFormat="1" ht="11.25" customHeight="1">
      <c r="A7" s="410" t="s">
        <v>210</v>
      </c>
      <c r="B7" s="411"/>
      <c r="C7" s="412" t="e">
        <f>C4</f>
        <v>#REF!</v>
      </c>
      <c r="D7" s="413" t="e">
        <f t="shared" ref="D7:G7" si="1">D4</f>
        <v>#REF!</v>
      </c>
      <c r="E7" s="414" t="e">
        <f t="shared" si="1"/>
        <v>#REF!</v>
      </c>
      <c r="F7" s="413" t="e">
        <f t="shared" si="1"/>
        <v>#REF!</v>
      </c>
      <c r="G7" s="414" t="e">
        <f t="shared" si="1"/>
        <v>#REF!</v>
      </c>
      <c r="H7" s="430" t="s">
        <v>153</v>
      </c>
      <c r="I7" s="431"/>
      <c r="J7" s="370"/>
      <c r="K7" s="370"/>
    </row>
    <row r="8" spans="1:13" s="399" customFormat="1" ht="11.25" customHeight="1">
      <c r="A8" s="423" t="s">
        <v>211</v>
      </c>
      <c r="B8" s="415"/>
      <c r="C8" s="416" t="e">
        <f>C5</f>
        <v>#REF!</v>
      </c>
      <c r="D8" s="417" t="e">
        <f t="shared" ref="D8:G8" si="2">D5</f>
        <v>#REF!</v>
      </c>
      <c r="E8" s="418" t="e">
        <f t="shared" si="2"/>
        <v>#REF!</v>
      </c>
      <c r="F8" s="417" t="e">
        <f t="shared" si="2"/>
        <v>#REF!</v>
      </c>
      <c r="G8" s="418" t="e">
        <f t="shared" si="2"/>
        <v>#REF!</v>
      </c>
      <c r="H8" s="429" t="s">
        <v>153</v>
      </c>
      <c r="I8" s="429"/>
      <c r="J8" s="366"/>
      <c r="K8" s="366"/>
    </row>
    <row r="9" spans="1:13">
      <c r="A9" s="424"/>
      <c r="B9" s="424"/>
      <c r="C9" s="424"/>
      <c r="D9" s="424"/>
      <c r="E9" s="424"/>
      <c r="F9" s="424"/>
      <c r="G9" s="424"/>
      <c r="H9" s="430"/>
      <c r="I9" s="431"/>
      <c r="J9" s="366"/>
      <c r="K9" s="366"/>
    </row>
    <row r="10" spans="1:13" s="439" customFormat="1" ht="12" customHeight="1">
      <c r="A10" s="438"/>
      <c r="E10" s="440"/>
      <c r="F10" s="440"/>
      <c r="G10" s="440"/>
      <c r="H10" s="429"/>
      <c r="I10" s="429"/>
      <c r="J10" s="366"/>
      <c r="K10" s="366"/>
    </row>
    <row r="11" spans="1:13" s="439" customFormat="1">
      <c r="A11" s="443" t="s">
        <v>200</v>
      </c>
      <c r="C11" s="441"/>
      <c r="D11" s="441"/>
      <c r="E11" s="442"/>
      <c r="F11" s="440"/>
      <c r="G11" s="440"/>
      <c r="H11" s="429"/>
      <c r="I11" s="362"/>
      <c r="J11" s="362"/>
      <c r="K11" s="366"/>
    </row>
    <row r="12" spans="1:13">
      <c r="A12" s="444" t="s">
        <v>205</v>
      </c>
      <c r="B12" s="445"/>
      <c r="C12" s="445"/>
      <c r="D12" s="445"/>
      <c r="E12" s="445"/>
      <c r="F12" s="445"/>
      <c r="G12" s="446" t="e">
        <f>VLOOKUP(I12,#REF!,4,0)-G7</f>
        <v>#REF!</v>
      </c>
      <c r="H12" s="429"/>
      <c r="I12" s="386" t="s">
        <v>161</v>
      </c>
      <c r="J12" s="362"/>
      <c r="K12" s="366"/>
    </row>
    <row r="13" spans="1:13">
      <c r="A13" s="444" t="s">
        <v>163</v>
      </c>
      <c r="B13" s="445"/>
      <c r="C13" s="445"/>
      <c r="D13" s="445"/>
      <c r="E13" s="445"/>
      <c r="F13" s="445"/>
      <c r="G13" s="446" t="e">
        <f>VLOOKUP(I13,#REF!,3,0)-G8</f>
        <v>#REF!</v>
      </c>
      <c r="H13" s="429"/>
      <c r="I13" s="386" t="s">
        <v>161</v>
      </c>
      <c r="J13" s="362"/>
      <c r="K13" s="366"/>
    </row>
    <row r="14" spans="1:13">
      <c r="H14" s="429"/>
      <c r="I14" s="362"/>
      <c r="J14" s="362"/>
      <c r="K14" s="366"/>
    </row>
    <row r="15" spans="1:13">
      <c r="H15" s="429"/>
      <c r="I15" s="429"/>
      <c r="J15" s="369"/>
      <c r="K15" s="371"/>
    </row>
    <row r="16" spans="1:13" s="437" customFormat="1">
      <c r="A16" s="435">
        <v>130</v>
      </c>
      <c r="B16" s="436">
        <v>48</v>
      </c>
      <c r="C16" s="435">
        <v>60</v>
      </c>
      <c r="D16" s="435">
        <v>61</v>
      </c>
      <c r="E16" s="435">
        <v>70</v>
      </c>
      <c r="F16" s="435">
        <v>61</v>
      </c>
      <c r="G16" s="435">
        <v>60</v>
      </c>
      <c r="H16" s="449">
        <f>SUM(A16:G16)</f>
        <v>490</v>
      </c>
      <c r="I16" s="429"/>
      <c r="J16" s="366"/>
      <c r="K16" s="366"/>
    </row>
    <row r="17" spans="8:11">
      <c r="H17" s="432"/>
      <c r="I17" s="432"/>
      <c r="J17" s="372"/>
      <c r="K17" s="373"/>
    </row>
    <row r="18" spans="8:11">
      <c r="H18" s="432"/>
      <c r="I18" s="432"/>
      <c r="J18" s="360"/>
      <c r="K18" s="373"/>
    </row>
    <row r="19" spans="8:11">
      <c r="H19" s="429"/>
      <c r="I19" s="429"/>
      <c r="J19" s="369"/>
      <c r="K19" s="366"/>
    </row>
    <row r="20" spans="8:11">
      <c r="H20" s="429"/>
      <c r="I20" s="429"/>
      <c r="J20" s="369"/>
      <c r="K20" s="366"/>
    </row>
    <row r="21" spans="8:11">
      <c r="H21" s="429"/>
      <c r="I21" s="429"/>
      <c r="J21" s="369"/>
      <c r="K21" s="371"/>
    </row>
    <row r="22" spans="8:11">
      <c r="H22" s="429"/>
      <c r="I22" s="429"/>
      <c r="J22" s="369"/>
      <c r="K22" s="371"/>
    </row>
    <row r="23" spans="8:11">
      <c r="H23" s="429"/>
      <c r="I23" s="429"/>
      <c r="J23" s="369"/>
      <c r="K23" s="371"/>
    </row>
    <row r="24" spans="8:11">
      <c r="H24" s="362"/>
      <c r="I24" s="362"/>
      <c r="J24" s="374"/>
      <c r="K24" s="370"/>
    </row>
    <row r="25" spans="8:11">
      <c r="H25" s="362"/>
      <c r="I25" s="362"/>
      <c r="J25" s="374"/>
      <c r="K25" s="370"/>
    </row>
    <row r="26" spans="8:11">
      <c r="H26" s="433"/>
      <c r="I26" s="377"/>
      <c r="J26" s="376"/>
      <c r="K26" s="375"/>
    </row>
    <row r="27" spans="8:11">
      <c r="H27" s="433"/>
      <c r="I27" s="377"/>
      <c r="J27" s="376"/>
      <c r="K27" s="375"/>
    </row>
    <row r="28" spans="8:11">
      <c r="H28" s="433"/>
      <c r="I28" s="377"/>
      <c r="J28" s="376"/>
      <c r="K28" s="375"/>
    </row>
    <row r="29" spans="8:11">
      <c r="H29" s="433"/>
      <c r="I29" s="377"/>
      <c r="J29" s="388"/>
      <c r="K29" s="366"/>
    </row>
    <row r="30" spans="8:11">
      <c r="H30" s="434"/>
      <c r="I30" s="375"/>
      <c r="J30" s="388"/>
      <c r="K30" s="366"/>
    </row>
    <row r="31" spans="8:11">
      <c r="H31" s="364"/>
      <c r="I31" s="364"/>
      <c r="J31" s="369"/>
      <c r="K31" s="366"/>
    </row>
    <row r="32" spans="8:11">
      <c r="H32" s="364"/>
      <c r="I32" s="364"/>
      <c r="J32" s="369"/>
      <c r="K32" s="366"/>
    </row>
    <row r="33" spans="8:11">
      <c r="H33" s="378"/>
      <c r="I33" s="378"/>
      <c r="J33" s="379"/>
      <c r="K33" s="380"/>
    </row>
    <row r="48" spans="8:11">
      <c r="H48" s="16"/>
      <c r="I48" s="16"/>
      <c r="J48" s="295"/>
      <c r="K48" s="3"/>
    </row>
  </sheetData>
  <mergeCells count="1">
    <mergeCell ref="A1:G1"/>
  </mergeCells>
  <pageMargins left="1.3779527559055118" right="1.3779527559055118" top="1.8503937007874016" bottom="1.8503937007874016" header="0.51181102362204722" footer="0.51181102362204722"/>
  <pageSetup paperSize="9" fitToHeight="2" orientation="portrait" r:id="rId1"/>
  <headerFooter alignWithMargins="0">
    <oddHeader>&amp;CDRAFT</oddHeader>
    <oddFooter>&amp;L&amp;F  &amp;A
&amp;Z
&amp;R&amp;P of &amp;N  
&amp;D&amp;T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6" tint="0.79998168889431442"/>
  </sheetPr>
  <dimension ref="A1:F38"/>
  <sheetViews>
    <sheetView showGridLines="0" topLeftCell="A26" workbookViewId="0">
      <selection activeCell="F26" sqref="F26"/>
    </sheetView>
  </sheetViews>
  <sheetFormatPr defaultColWidth="8" defaultRowHeight="11.25" customHeight="1"/>
  <cols>
    <col min="1" max="1" width="27.42578125" style="51" customWidth="1"/>
    <col min="2" max="6" width="8.5703125" style="51" customWidth="1"/>
    <col min="7" max="16384" width="8" style="51"/>
  </cols>
  <sheetData>
    <row r="1" spans="1:6" ht="11.25" customHeight="1">
      <c r="A1" s="192" t="s">
        <v>81</v>
      </c>
    </row>
    <row r="2" spans="1:6" ht="22.5" customHeight="1">
      <c r="A2" s="481" t="s">
        <v>240</v>
      </c>
      <c r="B2" s="481"/>
      <c r="C2" s="481"/>
      <c r="D2" s="481"/>
      <c r="E2" s="481"/>
      <c r="F2" s="481"/>
    </row>
    <row r="3" spans="1:6" ht="11.25" customHeight="1">
      <c r="A3" s="286"/>
      <c r="B3" s="17"/>
      <c r="C3" s="19"/>
      <c r="D3" s="17"/>
      <c r="E3" s="17"/>
      <c r="F3" s="17"/>
    </row>
    <row r="4" spans="1:6" ht="45" customHeight="1">
      <c r="A4" s="179"/>
      <c r="B4" s="350" t="s">
        <v>220</v>
      </c>
      <c r="C4" s="181" t="s">
        <v>224</v>
      </c>
      <c r="D4" s="350" t="s">
        <v>225</v>
      </c>
      <c r="E4" s="350" t="s">
        <v>226</v>
      </c>
      <c r="F4" s="350" t="s">
        <v>227</v>
      </c>
    </row>
    <row r="5" spans="1:6" ht="11.25" customHeight="1">
      <c r="A5" s="76" t="s">
        <v>5</v>
      </c>
      <c r="B5" s="84"/>
      <c r="C5" s="79"/>
      <c r="D5" s="78"/>
      <c r="E5" s="78"/>
      <c r="F5" s="78"/>
    </row>
    <row r="6" spans="1:6" ht="11.25" customHeight="1">
      <c r="A6" s="77" t="s">
        <v>6</v>
      </c>
      <c r="B6" s="78">
        <v>25001</v>
      </c>
      <c r="C6" s="79">
        <v>26656</v>
      </c>
      <c r="D6" s="312">
        <v>27189</v>
      </c>
      <c r="E6" s="312">
        <v>27736</v>
      </c>
      <c r="F6" s="312">
        <v>28298</v>
      </c>
    </row>
    <row r="7" spans="1:6" ht="11.25" customHeight="1">
      <c r="A7" s="77" t="s">
        <v>7</v>
      </c>
      <c r="B7" s="312">
        <v>22390</v>
      </c>
      <c r="C7" s="79">
        <v>23870</v>
      </c>
      <c r="D7" s="312">
        <v>25159</v>
      </c>
      <c r="E7" s="312">
        <v>25006</v>
      </c>
      <c r="F7" s="312">
        <v>24811</v>
      </c>
    </row>
    <row r="8" spans="1:6" ht="11.25" customHeight="1">
      <c r="A8" s="77" t="s">
        <v>8</v>
      </c>
      <c r="B8" s="312">
        <v>8119</v>
      </c>
      <c r="C8" s="79">
        <v>7982</v>
      </c>
      <c r="D8" s="312">
        <v>7278</v>
      </c>
      <c r="E8" s="312">
        <v>7146</v>
      </c>
      <c r="F8" s="312">
        <v>6893</v>
      </c>
    </row>
    <row r="9" spans="1:6" ht="11.25" customHeight="1">
      <c r="A9" s="311" t="s">
        <v>164</v>
      </c>
      <c r="B9" s="310">
        <v>203</v>
      </c>
      <c r="C9" s="79">
        <v>175</v>
      </c>
      <c r="D9" s="310">
        <v>149</v>
      </c>
      <c r="E9" s="310">
        <v>121</v>
      </c>
      <c r="F9" s="310">
        <v>92</v>
      </c>
    </row>
    <row r="10" spans="1:6" ht="11.25" customHeight="1">
      <c r="A10" s="311" t="s">
        <v>1</v>
      </c>
      <c r="B10" s="328">
        <v>262</v>
      </c>
      <c r="C10" s="79">
        <v>0</v>
      </c>
      <c r="D10" s="328">
        <v>0</v>
      </c>
      <c r="E10" s="328">
        <v>0</v>
      </c>
      <c r="F10" s="328">
        <v>0</v>
      </c>
    </row>
    <row r="11" spans="1:6" ht="11.25" customHeight="1">
      <c r="A11" s="80" t="s">
        <v>9</v>
      </c>
      <c r="B11" s="154">
        <v>55975</v>
      </c>
      <c r="C11" s="155">
        <v>58683</v>
      </c>
      <c r="D11" s="154">
        <v>59775</v>
      </c>
      <c r="E11" s="154">
        <v>60009</v>
      </c>
      <c r="F11" s="154">
        <v>60094</v>
      </c>
    </row>
    <row r="12" spans="1:6" ht="15" customHeight="1">
      <c r="A12" s="76" t="s">
        <v>10</v>
      </c>
      <c r="B12" s="78"/>
      <c r="C12" s="81"/>
      <c r="D12" s="78"/>
      <c r="E12" s="78"/>
      <c r="F12" s="78"/>
    </row>
    <row r="13" spans="1:6" ht="11.25" customHeight="1">
      <c r="A13" s="76" t="s">
        <v>11</v>
      </c>
      <c r="B13" s="78"/>
      <c r="C13" s="81"/>
      <c r="D13" s="78"/>
      <c r="E13" s="78"/>
      <c r="F13" s="78"/>
    </row>
    <row r="14" spans="1:6" ht="11.25" customHeight="1">
      <c r="A14" s="80" t="s">
        <v>12</v>
      </c>
      <c r="B14" s="78"/>
      <c r="C14" s="81"/>
      <c r="D14" s="78"/>
      <c r="E14" s="78"/>
      <c r="F14" s="78"/>
    </row>
    <row r="15" spans="1:6" ht="22.5" customHeight="1">
      <c r="A15" s="263" t="s">
        <v>116</v>
      </c>
      <c r="B15" s="78">
        <v>16214</v>
      </c>
      <c r="C15" s="79">
        <v>16749</v>
      </c>
      <c r="D15" s="78">
        <v>16668</v>
      </c>
      <c r="E15" s="78">
        <v>16709</v>
      </c>
      <c r="F15" s="78">
        <v>16709</v>
      </c>
    </row>
    <row r="16" spans="1:6" ht="11.25" customHeight="1">
      <c r="A16" s="82" t="s">
        <v>13</v>
      </c>
      <c r="B16" s="154">
        <v>16214</v>
      </c>
      <c r="C16" s="155">
        <v>16749</v>
      </c>
      <c r="D16" s="154">
        <v>16668</v>
      </c>
      <c r="E16" s="154">
        <v>16709</v>
      </c>
      <c r="F16" s="154">
        <v>16709</v>
      </c>
    </row>
    <row r="17" spans="1:6" ht="15" customHeight="1">
      <c r="A17" s="80" t="s">
        <v>14</v>
      </c>
      <c r="B17" s="78"/>
      <c r="C17" s="81"/>
      <c r="D17" s="78"/>
      <c r="E17" s="78"/>
      <c r="F17" s="78"/>
    </row>
    <row r="18" spans="1:6" ht="11.25" customHeight="1">
      <c r="A18" s="83" t="s">
        <v>1</v>
      </c>
      <c r="B18" s="78">
        <v>108</v>
      </c>
      <c r="C18" s="79">
        <v>108</v>
      </c>
      <c r="D18" s="78">
        <v>108</v>
      </c>
      <c r="E18" s="78">
        <v>108</v>
      </c>
      <c r="F18" s="78">
        <v>108</v>
      </c>
    </row>
    <row r="19" spans="1:6" ht="11.25" customHeight="1">
      <c r="A19" s="82" t="s">
        <v>15</v>
      </c>
      <c r="B19" s="154">
        <v>108</v>
      </c>
      <c r="C19" s="155">
        <v>108</v>
      </c>
      <c r="D19" s="154">
        <v>108</v>
      </c>
      <c r="E19" s="154">
        <v>108</v>
      </c>
      <c r="F19" s="154">
        <v>108</v>
      </c>
    </row>
    <row r="20" spans="1:6" ht="11.25" customHeight="1">
      <c r="A20" s="80" t="s">
        <v>16</v>
      </c>
      <c r="B20" s="154">
        <v>16322</v>
      </c>
      <c r="C20" s="155">
        <v>16857</v>
      </c>
      <c r="D20" s="154">
        <v>16776</v>
      </c>
      <c r="E20" s="154">
        <v>16817</v>
      </c>
      <c r="F20" s="154">
        <v>16817</v>
      </c>
    </row>
    <row r="21" spans="1:6" ht="26.25" customHeight="1">
      <c r="A21" s="264" t="s">
        <v>117</v>
      </c>
      <c r="B21" s="154">
        <v>39653</v>
      </c>
      <c r="C21" s="155">
        <v>41826</v>
      </c>
      <c r="D21" s="154">
        <v>42999</v>
      </c>
      <c r="E21" s="154">
        <v>43192</v>
      </c>
      <c r="F21" s="154">
        <v>43277</v>
      </c>
    </row>
    <row r="22" spans="1:6" ht="15" customHeight="1">
      <c r="A22" s="77" t="s">
        <v>17</v>
      </c>
      <c r="B22" s="78">
        <v>36877</v>
      </c>
      <c r="C22" s="79">
        <v>36309</v>
      </c>
      <c r="D22" s="78">
        <v>38302</v>
      </c>
      <c r="E22" s="78">
        <v>38746</v>
      </c>
      <c r="F22" s="78">
        <v>39134</v>
      </c>
    </row>
    <row r="23" spans="1:6" ht="15" customHeight="1">
      <c r="A23" s="76" t="s">
        <v>105</v>
      </c>
      <c r="B23" s="154">
        <v>-2776</v>
      </c>
      <c r="C23" s="155">
        <v>-5517</v>
      </c>
      <c r="D23" s="154">
        <v>-4697</v>
      </c>
      <c r="E23" s="154">
        <v>-4446</v>
      </c>
      <c r="F23" s="154">
        <v>-4143</v>
      </c>
    </row>
    <row r="24" spans="1:6" ht="26.25" customHeight="1">
      <c r="A24" s="264" t="s">
        <v>118</v>
      </c>
      <c r="B24" s="154">
        <v>-2776</v>
      </c>
      <c r="C24" s="155">
        <v>-5517</v>
      </c>
      <c r="D24" s="154">
        <v>-4697</v>
      </c>
      <c r="E24" s="154">
        <v>-4446</v>
      </c>
      <c r="F24" s="154">
        <v>-4143</v>
      </c>
    </row>
    <row r="25" spans="1:6" s="52" customFormat="1" ht="15" customHeight="1">
      <c r="A25" s="87" t="s">
        <v>65</v>
      </c>
      <c r="B25" s="85"/>
      <c r="C25" s="86"/>
      <c r="D25" s="85"/>
      <c r="E25" s="85"/>
      <c r="F25" s="85"/>
    </row>
    <row r="26" spans="1:6" s="52" customFormat="1" ht="22.5" customHeight="1">
      <c r="A26" s="265" t="s">
        <v>119</v>
      </c>
      <c r="B26" s="85">
        <v>0</v>
      </c>
      <c r="C26" s="88">
        <v>0</v>
      </c>
      <c r="D26" s="85">
        <v>0</v>
      </c>
      <c r="E26" s="85">
        <v>0</v>
      </c>
      <c r="F26" s="85">
        <v>0</v>
      </c>
    </row>
    <row r="27" spans="1:6" s="52" customFormat="1" ht="22.5" customHeight="1">
      <c r="A27" s="266" t="s">
        <v>120</v>
      </c>
      <c r="B27" s="156">
        <v>0</v>
      </c>
      <c r="C27" s="157">
        <v>0</v>
      </c>
      <c r="D27" s="156">
        <v>0</v>
      </c>
      <c r="E27" s="156">
        <v>0</v>
      </c>
      <c r="F27" s="156">
        <v>0</v>
      </c>
    </row>
    <row r="28" spans="1:6" s="52" customFormat="1" ht="37.5" customHeight="1">
      <c r="A28" s="267" t="s">
        <v>121</v>
      </c>
      <c r="B28" s="156">
        <v>-2776</v>
      </c>
      <c r="C28" s="157">
        <v>-5517</v>
      </c>
      <c r="D28" s="156">
        <v>-4697</v>
      </c>
      <c r="E28" s="156">
        <v>-4446</v>
      </c>
      <c r="F28" s="156">
        <v>-4143</v>
      </c>
    </row>
    <row r="29" spans="1:6" s="52" customFormat="1" ht="11.25" customHeight="1">
      <c r="A29" s="464"/>
      <c r="B29" s="89"/>
      <c r="C29" s="89"/>
      <c r="D29" s="89"/>
      <c r="E29" s="89"/>
      <c r="F29" s="89"/>
    </row>
    <row r="30" spans="1:6" s="52" customFormat="1" ht="11.25" customHeight="1">
      <c r="A30" s="258" t="s">
        <v>68</v>
      </c>
      <c r="B30" s="259"/>
      <c r="C30" s="260"/>
      <c r="D30" s="259"/>
      <c r="E30" s="259"/>
      <c r="F30" s="259"/>
    </row>
    <row r="31" spans="1:6" s="52" customFormat="1" ht="22.5">
      <c r="A31" s="135"/>
      <c r="B31" s="196" t="s">
        <v>228</v>
      </c>
      <c r="C31" s="197" t="s">
        <v>229</v>
      </c>
      <c r="D31" s="196" t="s">
        <v>230</v>
      </c>
      <c r="E31" s="196" t="s">
        <v>231</v>
      </c>
      <c r="F31" s="196" t="s">
        <v>232</v>
      </c>
    </row>
    <row r="32" spans="1:6" s="52" customFormat="1" ht="37.5" customHeight="1">
      <c r="A32" s="267" t="s">
        <v>121</v>
      </c>
      <c r="B32" s="90">
        <v>-2776</v>
      </c>
      <c r="C32" s="91">
        <v>-5517</v>
      </c>
      <c r="D32" s="90">
        <v>-4697</v>
      </c>
      <c r="E32" s="90">
        <v>-4446</v>
      </c>
      <c r="F32" s="90">
        <v>-4143</v>
      </c>
    </row>
    <row r="33" spans="1:6" s="52" customFormat="1" ht="33.75" customHeight="1">
      <c r="A33" s="268" t="s">
        <v>122</v>
      </c>
      <c r="B33" s="92">
        <v>5300</v>
      </c>
      <c r="C33" s="93">
        <v>5142</v>
      </c>
      <c r="D33" s="92">
        <v>4606</v>
      </c>
      <c r="E33" s="92">
        <v>4481</v>
      </c>
      <c r="F33" s="92">
        <v>4286</v>
      </c>
    </row>
    <row r="34" spans="1:6" s="313" customFormat="1" ht="22.5" customHeight="1">
      <c r="A34" s="315" t="s">
        <v>165</v>
      </c>
      <c r="B34" s="92">
        <v>2819</v>
      </c>
      <c r="C34" s="308">
        <v>2840</v>
      </c>
      <c r="D34" s="92">
        <v>2672</v>
      </c>
      <c r="E34" s="92">
        <v>2665</v>
      </c>
      <c r="F34" s="92">
        <v>2607</v>
      </c>
    </row>
    <row r="35" spans="1:6" s="316" customFormat="1" ht="11.25" customHeight="1">
      <c r="A35" s="315" t="s">
        <v>177</v>
      </c>
      <c r="B35" s="314">
        <v>-2029</v>
      </c>
      <c r="C35" s="308">
        <v>-2465</v>
      </c>
      <c r="D35" s="314">
        <v>-2581</v>
      </c>
      <c r="E35" s="314">
        <v>-2700</v>
      </c>
      <c r="F35" s="314">
        <v>-2750</v>
      </c>
    </row>
    <row r="36" spans="1:6" s="52" customFormat="1" ht="26.25" customHeight="1">
      <c r="A36" s="302" t="s">
        <v>123</v>
      </c>
      <c r="B36" s="158">
        <v>3314</v>
      </c>
      <c r="C36" s="159">
        <v>0</v>
      </c>
      <c r="D36" s="158">
        <v>0</v>
      </c>
      <c r="E36" s="158">
        <v>0</v>
      </c>
      <c r="F36" s="158">
        <v>0</v>
      </c>
    </row>
    <row r="37" spans="1:6" ht="11.25" customHeight="1">
      <c r="A37" s="355"/>
      <c r="B37" s="354"/>
      <c r="C37" s="354"/>
      <c r="D37" s="354"/>
      <c r="E37" s="354"/>
      <c r="F37" s="354"/>
    </row>
    <row r="38" spans="1:6" ht="11.25" customHeight="1">
      <c r="A38" s="358" t="s">
        <v>176</v>
      </c>
      <c r="B38" s="356"/>
      <c r="C38" s="357"/>
      <c r="D38" s="356"/>
      <c r="E38" s="356"/>
      <c r="F38" s="356"/>
    </row>
  </sheetData>
  <mergeCells count="1">
    <mergeCell ref="A2:F2"/>
  </mergeCells>
  <phoneticPr fontId="10"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rowBreaks count="1" manualBreakCount="1">
    <brk id="29"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79998168889431442"/>
  </sheetPr>
  <dimension ref="A1:G36"/>
  <sheetViews>
    <sheetView showGridLines="0" topLeftCell="A18" workbookViewId="0">
      <selection activeCell="F26" sqref="F26"/>
    </sheetView>
  </sheetViews>
  <sheetFormatPr defaultColWidth="8" defaultRowHeight="11.25"/>
  <cols>
    <col min="1" max="1" width="27.42578125" style="53" customWidth="1"/>
    <col min="2" max="6" width="8.5703125" style="53" customWidth="1"/>
    <col min="7" max="16384" width="8" style="53"/>
  </cols>
  <sheetData>
    <row r="1" spans="1:7" ht="11.25" customHeight="1">
      <c r="A1" s="482" t="s">
        <v>241</v>
      </c>
      <c r="B1" s="482"/>
      <c r="C1" s="482"/>
      <c r="D1" s="482"/>
      <c r="E1" s="482"/>
      <c r="F1" s="482"/>
      <c r="G1" s="383"/>
    </row>
    <row r="2" spans="1:7" ht="11.25" customHeight="1">
      <c r="A2" s="186"/>
      <c r="B2" s="285"/>
      <c r="C2" s="285"/>
      <c r="D2" s="285"/>
      <c r="E2" s="285"/>
      <c r="F2" s="285"/>
      <c r="G2" s="383"/>
    </row>
    <row r="3" spans="1:7" s="51" customFormat="1" ht="45">
      <c r="A3" s="179"/>
      <c r="B3" s="350" t="s">
        <v>220</v>
      </c>
      <c r="C3" s="181" t="s">
        <v>224</v>
      </c>
      <c r="D3" s="350" t="s">
        <v>225</v>
      </c>
      <c r="E3" s="350" t="s">
        <v>226</v>
      </c>
      <c r="F3" s="350" t="s">
        <v>227</v>
      </c>
      <c r="G3" s="381"/>
    </row>
    <row r="4" spans="1:7" ht="11.25" customHeight="1">
      <c r="A4" s="75" t="s">
        <v>18</v>
      </c>
      <c r="B4" s="136"/>
      <c r="C4" s="137"/>
      <c r="D4" s="136"/>
      <c r="E4" s="136"/>
      <c r="F4" s="136"/>
      <c r="G4" s="383"/>
    </row>
    <row r="5" spans="1:7" ht="11.25" customHeight="1">
      <c r="A5" s="94" t="s">
        <v>19</v>
      </c>
      <c r="B5" s="138"/>
      <c r="C5" s="139"/>
      <c r="D5" s="138"/>
      <c r="E5" s="138"/>
      <c r="F5" s="138"/>
      <c r="G5" s="383"/>
    </row>
    <row r="6" spans="1:7" ht="11.25" customHeight="1">
      <c r="A6" s="95" t="s">
        <v>20</v>
      </c>
      <c r="B6" s="138">
        <v>664</v>
      </c>
      <c r="C6" s="139">
        <v>664</v>
      </c>
      <c r="D6" s="138">
        <v>664</v>
      </c>
      <c r="E6" s="138">
        <v>664</v>
      </c>
      <c r="F6" s="138">
        <v>664</v>
      </c>
      <c r="G6" s="383"/>
    </row>
    <row r="7" spans="1:7" ht="11.25" customHeight="1">
      <c r="A7" s="95" t="s">
        <v>21</v>
      </c>
      <c r="B7" s="138">
        <v>3866</v>
      </c>
      <c r="C7" s="139">
        <v>3366</v>
      </c>
      <c r="D7" s="138">
        <v>3366</v>
      </c>
      <c r="E7" s="138">
        <v>3366</v>
      </c>
      <c r="F7" s="138">
        <v>3366</v>
      </c>
      <c r="G7" s="383"/>
    </row>
    <row r="8" spans="1:7" ht="11.25" customHeight="1">
      <c r="A8" s="96" t="s">
        <v>22</v>
      </c>
      <c r="B8" s="174">
        <v>4530</v>
      </c>
      <c r="C8" s="175">
        <v>4030</v>
      </c>
      <c r="D8" s="174">
        <v>4030</v>
      </c>
      <c r="E8" s="174">
        <v>4030</v>
      </c>
      <c r="F8" s="174">
        <v>4030</v>
      </c>
      <c r="G8" s="383"/>
    </row>
    <row r="9" spans="1:7" ht="15" customHeight="1">
      <c r="A9" s="94" t="s">
        <v>23</v>
      </c>
      <c r="B9" s="138"/>
      <c r="C9" s="139"/>
      <c r="D9" s="138"/>
      <c r="E9" s="138"/>
      <c r="F9" s="138"/>
      <c r="G9" s="383"/>
    </row>
    <row r="10" spans="1:7" ht="11.25" customHeight="1">
      <c r="A10" s="95" t="s">
        <v>204</v>
      </c>
      <c r="B10" s="138">
        <v>3094</v>
      </c>
      <c r="C10" s="139">
        <v>2253</v>
      </c>
      <c r="D10" s="261">
        <v>1936</v>
      </c>
      <c r="E10" s="261">
        <v>1752</v>
      </c>
      <c r="F10" s="261">
        <v>1585</v>
      </c>
      <c r="G10" s="383"/>
    </row>
    <row r="11" spans="1:7" s="323" customFormat="1" ht="11.25" customHeight="1">
      <c r="A11" s="95" t="s">
        <v>183</v>
      </c>
      <c r="B11" s="138">
        <v>16084</v>
      </c>
      <c r="C11" s="139">
        <v>13435</v>
      </c>
      <c r="D11" s="261">
        <v>10779</v>
      </c>
      <c r="E11" s="261">
        <v>8114</v>
      </c>
      <c r="F11" s="261">
        <v>5507</v>
      </c>
      <c r="G11" s="383"/>
    </row>
    <row r="12" spans="1:7" ht="11.25" customHeight="1">
      <c r="A12" s="95" t="s">
        <v>24</v>
      </c>
      <c r="B12" s="138">
        <v>94</v>
      </c>
      <c r="C12" s="139">
        <v>94</v>
      </c>
      <c r="D12" s="138">
        <v>94</v>
      </c>
      <c r="E12" s="138">
        <v>94</v>
      </c>
      <c r="F12" s="138">
        <v>94</v>
      </c>
      <c r="G12" s="383"/>
    </row>
    <row r="13" spans="1:7" ht="11.25" customHeight="1">
      <c r="A13" s="95" t="s">
        <v>25</v>
      </c>
      <c r="B13" s="261">
        <v>25284</v>
      </c>
      <c r="C13" s="139">
        <v>21471</v>
      </c>
      <c r="D13" s="261">
        <v>17351</v>
      </c>
      <c r="E13" s="261">
        <v>13240</v>
      </c>
      <c r="F13" s="261">
        <v>9308</v>
      </c>
      <c r="G13" s="383"/>
    </row>
    <row r="14" spans="1:7" ht="11.25" customHeight="1">
      <c r="A14" s="95" t="s">
        <v>1</v>
      </c>
      <c r="B14" s="138">
        <v>2209</v>
      </c>
      <c r="C14" s="139">
        <v>2209</v>
      </c>
      <c r="D14" s="138">
        <v>2209</v>
      </c>
      <c r="E14" s="138">
        <v>2209</v>
      </c>
      <c r="F14" s="138">
        <v>2209</v>
      </c>
      <c r="G14" s="383"/>
    </row>
    <row r="15" spans="1:7" ht="11.25" customHeight="1">
      <c r="A15" s="97" t="s">
        <v>26</v>
      </c>
      <c r="B15" s="174">
        <v>46765</v>
      </c>
      <c r="C15" s="175">
        <v>39462</v>
      </c>
      <c r="D15" s="174">
        <v>32369</v>
      </c>
      <c r="E15" s="174">
        <v>25409</v>
      </c>
      <c r="F15" s="174">
        <v>18703</v>
      </c>
      <c r="G15" s="383"/>
    </row>
    <row r="16" spans="1:7" ht="11.25" customHeight="1">
      <c r="A16" s="98" t="s">
        <v>27</v>
      </c>
      <c r="B16" s="174">
        <v>51295</v>
      </c>
      <c r="C16" s="175">
        <v>43492</v>
      </c>
      <c r="D16" s="174">
        <v>36399</v>
      </c>
      <c r="E16" s="174">
        <v>29439</v>
      </c>
      <c r="F16" s="174">
        <v>22733</v>
      </c>
      <c r="G16" s="383"/>
    </row>
    <row r="17" spans="1:7" ht="15" customHeight="1">
      <c r="A17" s="75" t="s">
        <v>28</v>
      </c>
      <c r="B17" s="138"/>
      <c r="C17" s="139"/>
      <c r="D17" s="138"/>
      <c r="E17" s="138"/>
      <c r="F17" s="138"/>
      <c r="G17" s="383"/>
    </row>
    <row r="18" spans="1:7" ht="11.25" customHeight="1">
      <c r="A18" s="94" t="s">
        <v>29</v>
      </c>
      <c r="B18" s="138"/>
      <c r="C18" s="139"/>
      <c r="D18" s="138"/>
      <c r="E18" s="138"/>
      <c r="F18" s="138"/>
      <c r="G18" s="383"/>
    </row>
    <row r="19" spans="1:7" ht="11.25" customHeight="1">
      <c r="A19" s="99" t="s">
        <v>30</v>
      </c>
      <c r="B19" s="138">
        <v>2161</v>
      </c>
      <c r="C19" s="139">
        <v>2161</v>
      </c>
      <c r="D19" s="138">
        <v>2161</v>
      </c>
      <c r="E19" s="138">
        <v>2161</v>
      </c>
      <c r="F19" s="138">
        <v>2161</v>
      </c>
      <c r="G19" s="383"/>
    </row>
    <row r="20" spans="1:7" ht="11.25" customHeight="1">
      <c r="A20" s="99" t="s">
        <v>31</v>
      </c>
      <c r="B20" s="138">
        <v>2885</v>
      </c>
      <c r="C20" s="139">
        <v>2885</v>
      </c>
      <c r="D20" s="138">
        <v>2885</v>
      </c>
      <c r="E20" s="138">
        <v>2885</v>
      </c>
      <c r="F20" s="138">
        <v>2885</v>
      </c>
      <c r="G20" s="383"/>
    </row>
    <row r="21" spans="1:7" ht="11.25" customHeight="1">
      <c r="A21" s="97" t="s">
        <v>32</v>
      </c>
      <c r="B21" s="174">
        <v>5046</v>
      </c>
      <c r="C21" s="175">
        <v>5046</v>
      </c>
      <c r="D21" s="174">
        <v>5046</v>
      </c>
      <c r="E21" s="174">
        <v>5046</v>
      </c>
      <c r="F21" s="174">
        <v>5046</v>
      </c>
      <c r="G21" s="383"/>
    </row>
    <row r="22" spans="1:7" s="317" customFormat="1" ht="15" customHeight="1">
      <c r="A22" s="319" t="s">
        <v>160</v>
      </c>
      <c r="B22" s="322"/>
      <c r="C22" s="139"/>
      <c r="D22" s="322"/>
      <c r="E22" s="322"/>
      <c r="F22" s="322"/>
      <c r="G22" s="382"/>
    </row>
    <row r="23" spans="1:7" s="317" customFormat="1" ht="11.25" customHeight="1">
      <c r="A23" s="321" t="s">
        <v>167</v>
      </c>
      <c r="B23" s="318">
        <v>17326</v>
      </c>
      <c r="C23" s="139">
        <v>14861</v>
      </c>
      <c r="D23" s="318">
        <v>12280</v>
      </c>
      <c r="E23" s="318">
        <v>9580</v>
      </c>
      <c r="F23" s="318">
        <v>6830</v>
      </c>
      <c r="G23" s="382"/>
    </row>
    <row r="24" spans="1:7" s="317" customFormat="1" ht="11.25" customHeight="1">
      <c r="A24" s="320" t="s">
        <v>168</v>
      </c>
      <c r="B24" s="324">
        <v>17326</v>
      </c>
      <c r="C24" s="175">
        <v>14861</v>
      </c>
      <c r="D24" s="324">
        <v>12280</v>
      </c>
      <c r="E24" s="324">
        <v>9580</v>
      </c>
      <c r="F24" s="324">
        <v>6830</v>
      </c>
      <c r="G24" s="382"/>
    </row>
    <row r="25" spans="1:7" ht="15" customHeight="1">
      <c r="A25" s="94" t="s">
        <v>33</v>
      </c>
      <c r="B25" s="138"/>
      <c r="C25" s="139"/>
      <c r="D25" s="138"/>
      <c r="E25" s="138"/>
      <c r="F25" s="138"/>
      <c r="G25" s="383"/>
    </row>
    <row r="26" spans="1:7" ht="11.25" customHeight="1">
      <c r="A26" s="99" t="s">
        <v>34</v>
      </c>
      <c r="B26" s="138">
        <v>7699</v>
      </c>
      <c r="C26" s="139">
        <v>7699</v>
      </c>
      <c r="D26" s="138">
        <v>7699</v>
      </c>
      <c r="E26" s="138">
        <v>7699</v>
      </c>
      <c r="F26" s="138">
        <v>7699</v>
      </c>
      <c r="G26" s="383"/>
    </row>
    <row r="27" spans="1:7" ht="11.25" customHeight="1">
      <c r="A27" s="97" t="s">
        <v>35</v>
      </c>
      <c r="B27" s="174">
        <v>7699</v>
      </c>
      <c r="C27" s="175">
        <v>7699</v>
      </c>
      <c r="D27" s="174">
        <v>7699</v>
      </c>
      <c r="E27" s="174">
        <v>7699</v>
      </c>
      <c r="F27" s="174">
        <v>7699</v>
      </c>
      <c r="G27" s="383"/>
    </row>
    <row r="28" spans="1:7" ht="11.25" customHeight="1">
      <c r="A28" s="94" t="s">
        <v>36</v>
      </c>
      <c r="B28" s="174">
        <v>30071</v>
      </c>
      <c r="C28" s="175">
        <v>27606</v>
      </c>
      <c r="D28" s="174">
        <v>25025</v>
      </c>
      <c r="E28" s="174">
        <v>22325</v>
      </c>
      <c r="F28" s="174">
        <v>19575</v>
      </c>
      <c r="G28" s="383"/>
    </row>
    <row r="29" spans="1:7" ht="15" customHeight="1">
      <c r="A29" s="75" t="s">
        <v>37</v>
      </c>
      <c r="B29" s="174">
        <v>21224</v>
      </c>
      <c r="C29" s="175">
        <v>15886</v>
      </c>
      <c r="D29" s="174">
        <v>11374</v>
      </c>
      <c r="E29" s="174">
        <v>7114</v>
      </c>
      <c r="F29" s="174">
        <v>3158</v>
      </c>
      <c r="G29" s="383"/>
    </row>
    <row r="30" spans="1:7" s="54" customFormat="1" ht="15" customHeight="1">
      <c r="A30" s="75" t="s">
        <v>38</v>
      </c>
      <c r="B30" s="138"/>
      <c r="C30" s="139"/>
      <c r="D30" s="138"/>
      <c r="E30" s="138"/>
      <c r="F30" s="138"/>
      <c r="G30" s="384"/>
    </row>
    <row r="31" spans="1:7" s="54" customFormat="1" ht="11.25" customHeight="1">
      <c r="A31" s="100" t="s">
        <v>39</v>
      </c>
      <c r="B31" s="138">
        <v>17022</v>
      </c>
      <c r="C31" s="139">
        <v>17201</v>
      </c>
      <c r="D31" s="138">
        <v>17386</v>
      </c>
      <c r="E31" s="138">
        <v>17572</v>
      </c>
      <c r="F31" s="138">
        <v>17759</v>
      </c>
      <c r="G31" s="384"/>
    </row>
    <row r="32" spans="1:7" s="54" customFormat="1" ht="11.25" customHeight="1">
      <c r="A32" s="326" t="s">
        <v>169</v>
      </c>
      <c r="B32" s="138">
        <v>1367</v>
      </c>
      <c r="C32" s="139">
        <v>1367</v>
      </c>
      <c r="D32" s="138">
        <v>1367</v>
      </c>
      <c r="E32" s="138">
        <v>1367</v>
      </c>
      <c r="F32" s="138">
        <v>1367</v>
      </c>
      <c r="G32" s="382"/>
    </row>
    <row r="33" spans="1:7" s="54" customFormat="1" ht="22.5" customHeight="1">
      <c r="A33" s="269" t="s">
        <v>206</v>
      </c>
      <c r="B33" s="306">
        <v>2835</v>
      </c>
      <c r="C33" s="307">
        <v>-2682</v>
      </c>
      <c r="D33" s="306">
        <v>-7379</v>
      </c>
      <c r="E33" s="306">
        <v>-11825</v>
      </c>
      <c r="F33" s="306">
        <v>-15968</v>
      </c>
      <c r="G33" s="384"/>
    </row>
    <row r="34" spans="1:7" s="54" customFormat="1" ht="11.25" customHeight="1">
      <c r="A34" s="176" t="s">
        <v>40</v>
      </c>
      <c r="B34" s="174">
        <v>21224</v>
      </c>
      <c r="C34" s="175">
        <v>15886</v>
      </c>
      <c r="D34" s="174">
        <v>11374</v>
      </c>
      <c r="E34" s="174">
        <v>7114</v>
      </c>
      <c r="F34" s="174">
        <v>3158</v>
      </c>
      <c r="G34" s="384"/>
    </row>
    <row r="35" spans="1:7" ht="11.25" customHeight="1">
      <c r="A35" s="18"/>
      <c r="B35" s="140"/>
      <c r="C35" s="140"/>
      <c r="D35" s="140"/>
      <c r="E35" s="140"/>
      <c r="F35" s="140"/>
      <c r="G35" s="383"/>
    </row>
    <row r="36" spans="1:7" ht="11.25" customHeight="1">
      <c r="A36" s="20"/>
      <c r="B36" s="21"/>
      <c r="C36" s="21"/>
      <c r="D36" s="21"/>
      <c r="E36" s="21"/>
      <c r="F36" s="21"/>
      <c r="G36" s="383"/>
    </row>
  </sheetData>
  <mergeCells count="1">
    <mergeCell ref="A1:F1"/>
  </mergeCells>
  <phoneticPr fontId="37"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6" tint="0.79998168889431442"/>
  </sheetPr>
  <dimension ref="A1:E11"/>
  <sheetViews>
    <sheetView showGridLines="0" workbookViewId="0">
      <selection activeCell="F26" sqref="F26"/>
    </sheetView>
  </sheetViews>
  <sheetFormatPr defaultColWidth="8" defaultRowHeight="11.25" customHeight="1"/>
  <cols>
    <col min="1" max="1" width="27.140625" style="56" customWidth="1"/>
    <col min="2" max="2" width="10" style="55" customWidth="1"/>
    <col min="3" max="4" width="11.42578125" style="55" customWidth="1"/>
    <col min="5" max="5" width="10" style="55" customWidth="1"/>
    <col min="6" max="16384" width="8" style="56"/>
  </cols>
  <sheetData>
    <row r="1" spans="1:5" ht="22.5" customHeight="1">
      <c r="A1" s="483" t="s">
        <v>242</v>
      </c>
      <c r="B1" s="483"/>
      <c r="C1" s="483"/>
      <c r="D1" s="483"/>
      <c r="E1" s="483"/>
    </row>
    <row r="2" spans="1:5" ht="11.25" customHeight="1">
      <c r="A2" s="22"/>
      <c r="B2" s="23"/>
      <c r="C2" s="23"/>
      <c r="D2" s="23"/>
      <c r="E2" s="23"/>
    </row>
    <row r="3" spans="1:5" s="55" customFormat="1" ht="45">
      <c r="A3" s="187"/>
      <c r="B3" s="200" t="s">
        <v>83</v>
      </c>
      <c r="C3" s="200" t="s">
        <v>84</v>
      </c>
      <c r="D3" s="200" t="s">
        <v>85</v>
      </c>
      <c r="E3" s="201" t="s">
        <v>86</v>
      </c>
    </row>
    <row r="4" spans="1:5" s="57" customFormat="1" ht="11.25" customHeight="1">
      <c r="A4" s="102" t="s">
        <v>215</v>
      </c>
      <c r="B4" s="172"/>
      <c r="C4" s="172"/>
      <c r="D4" s="172"/>
      <c r="E4" s="172"/>
    </row>
    <row r="5" spans="1:5" s="55" customFormat="1" ht="26.25" customHeight="1">
      <c r="A5" s="270" t="s">
        <v>124</v>
      </c>
      <c r="B5" s="73">
        <v>2835</v>
      </c>
      <c r="C5" s="325">
        <v>1367</v>
      </c>
      <c r="D5" s="325">
        <v>17022</v>
      </c>
      <c r="E5" s="103">
        <v>21224</v>
      </c>
    </row>
    <row r="6" spans="1:5" ht="15" customHeight="1">
      <c r="A6" s="104" t="s">
        <v>69</v>
      </c>
      <c r="B6" s="105">
        <v>-5517</v>
      </c>
      <c r="C6" s="105">
        <v>0</v>
      </c>
      <c r="D6" s="105">
        <v>0</v>
      </c>
      <c r="E6" s="103">
        <v>-5517</v>
      </c>
    </row>
    <row r="7" spans="1:5" ht="15" customHeight="1">
      <c r="A7" s="106" t="s">
        <v>52</v>
      </c>
      <c r="B7" s="73">
        <v>0</v>
      </c>
      <c r="C7" s="73">
        <v>0</v>
      </c>
      <c r="D7" s="73">
        <v>179</v>
      </c>
      <c r="E7" s="103">
        <v>179</v>
      </c>
    </row>
    <row r="8" spans="1:5" ht="26.25" customHeight="1">
      <c r="A8" s="271" t="s">
        <v>216</v>
      </c>
      <c r="B8" s="160">
        <v>-2682</v>
      </c>
      <c r="C8" s="160">
        <v>1367</v>
      </c>
      <c r="D8" s="160">
        <v>17201</v>
      </c>
      <c r="E8" s="173">
        <v>15886</v>
      </c>
    </row>
    <row r="9" spans="1:5" ht="11.25" customHeight="1">
      <c r="A9" s="25"/>
      <c r="B9" s="24"/>
      <c r="C9" s="24"/>
      <c r="D9" s="23"/>
      <c r="E9" s="23"/>
    </row>
    <row r="10" spans="1:5" ht="11.25" customHeight="1">
      <c r="A10" s="18" t="s">
        <v>178</v>
      </c>
      <c r="B10" s="26"/>
      <c r="C10" s="26"/>
      <c r="D10" s="26"/>
      <c r="E10" s="26"/>
    </row>
    <row r="11" spans="1:5" ht="11.25" customHeight="1">
      <c r="A11" s="18"/>
      <c r="B11" s="26"/>
      <c r="C11" s="26"/>
      <c r="D11" s="26"/>
      <c r="E11" s="26"/>
    </row>
  </sheetData>
  <mergeCells count="1">
    <mergeCell ref="A1:E1"/>
  </mergeCells>
  <phoneticPr fontId="10"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79998168889431442"/>
  </sheetPr>
  <dimension ref="A1:G38"/>
  <sheetViews>
    <sheetView showGridLines="0" topLeftCell="A21" workbookViewId="0">
      <selection activeCell="F26" sqref="F26"/>
    </sheetView>
  </sheetViews>
  <sheetFormatPr defaultColWidth="8" defaultRowHeight="11.25"/>
  <cols>
    <col min="1" max="1" width="27.42578125" style="58" customWidth="1"/>
    <col min="2" max="6" width="8.5703125" style="58" customWidth="1"/>
    <col min="7" max="16384" width="8" style="58"/>
  </cols>
  <sheetData>
    <row r="1" spans="1:7" ht="22.5" customHeight="1">
      <c r="A1" s="484" t="s">
        <v>243</v>
      </c>
      <c r="B1" s="484"/>
      <c r="C1" s="484"/>
      <c r="D1" s="484"/>
      <c r="E1" s="484"/>
      <c r="F1" s="484"/>
      <c r="G1" s="385"/>
    </row>
    <row r="2" spans="1:7" ht="11.25" customHeight="1">
      <c r="A2" s="27"/>
      <c r="B2" s="28"/>
      <c r="C2" s="28"/>
      <c r="D2" s="28"/>
      <c r="E2" s="28"/>
      <c r="F2" s="28"/>
      <c r="G2" s="385"/>
    </row>
    <row r="3" spans="1:7" s="51" customFormat="1" ht="45">
      <c r="A3" s="179"/>
      <c r="B3" s="350" t="s">
        <v>220</v>
      </c>
      <c r="C3" s="181" t="s">
        <v>224</v>
      </c>
      <c r="D3" s="350" t="s">
        <v>225</v>
      </c>
      <c r="E3" s="350" t="s">
        <v>226</v>
      </c>
      <c r="F3" s="350" t="s">
        <v>227</v>
      </c>
      <c r="G3" s="381"/>
    </row>
    <row r="4" spans="1:7" ht="11.25" customHeight="1">
      <c r="A4" s="75" t="s">
        <v>41</v>
      </c>
      <c r="B4" s="109"/>
      <c r="C4" s="110"/>
      <c r="D4" s="109"/>
      <c r="E4" s="109"/>
      <c r="F4" s="109"/>
      <c r="G4" s="385"/>
    </row>
    <row r="5" spans="1:7" ht="11.25" customHeight="1">
      <c r="A5" s="94" t="s">
        <v>42</v>
      </c>
      <c r="B5" s="73"/>
      <c r="C5" s="74"/>
      <c r="D5" s="73"/>
      <c r="E5" s="73"/>
      <c r="F5" s="73"/>
      <c r="G5" s="385"/>
    </row>
    <row r="6" spans="1:7" ht="11.25" customHeight="1">
      <c r="A6" s="99" t="s">
        <v>43</v>
      </c>
      <c r="B6" s="73">
        <v>14938</v>
      </c>
      <c r="C6" s="74">
        <v>16749</v>
      </c>
      <c r="D6" s="331">
        <v>16668</v>
      </c>
      <c r="E6" s="331">
        <v>16709</v>
      </c>
      <c r="F6" s="331">
        <v>16709</v>
      </c>
      <c r="G6" s="385"/>
    </row>
    <row r="7" spans="1:7" s="333" customFormat="1" ht="11.25" customHeight="1">
      <c r="A7" s="107" t="s">
        <v>4</v>
      </c>
      <c r="B7" s="352">
        <v>55560</v>
      </c>
      <c r="C7" s="74">
        <v>36809</v>
      </c>
      <c r="D7" s="352">
        <v>38302</v>
      </c>
      <c r="E7" s="352">
        <v>38746</v>
      </c>
      <c r="F7" s="352">
        <v>39134</v>
      </c>
      <c r="G7" s="385"/>
    </row>
    <row r="8" spans="1:7" ht="11.25" customHeight="1">
      <c r="A8" s="107" t="s">
        <v>44</v>
      </c>
      <c r="B8" s="73">
        <v>2819</v>
      </c>
      <c r="C8" s="74">
        <v>0</v>
      </c>
      <c r="D8" s="331">
        <v>0</v>
      </c>
      <c r="E8" s="331">
        <v>0</v>
      </c>
      <c r="F8" s="331">
        <v>0</v>
      </c>
      <c r="G8" s="385"/>
    </row>
    <row r="9" spans="1:7" ht="11.25" customHeight="1">
      <c r="A9" s="108" t="s">
        <v>45</v>
      </c>
      <c r="B9" s="160">
        <v>73317</v>
      </c>
      <c r="C9" s="161">
        <v>53558</v>
      </c>
      <c r="D9" s="160">
        <v>54970</v>
      </c>
      <c r="E9" s="160">
        <v>55455</v>
      </c>
      <c r="F9" s="160">
        <v>55843</v>
      </c>
      <c r="G9" s="385"/>
    </row>
    <row r="10" spans="1:7" ht="15" customHeight="1">
      <c r="A10" s="94" t="s">
        <v>46</v>
      </c>
      <c r="B10" s="73"/>
      <c r="C10" s="74"/>
      <c r="D10" s="73"/>
      <c r="E10" s="73"/>
      <c r="F10" s="73"/>
      <c r="G10" s="385"/>
    </row>
    <row r="11" spans="1:7" ht="11.25" customHeight="1">
      <c r="A11" s="107" t="s">
        <v>34</v>
      </c>
      <c r="B11" s="73">
        <v>25247</v>
      </c>
      <c r="C11" s="74">
        <v>26656</v>
      </c>
      <c r="D11" s="73">
        <v>27189</v>
      </c>
      <c r="E11" s="73">
        <v>27736</v>
      </c>
      <c r="F11" s="73">
        <v>28298</v>
      </c>
      <c r="G11" s="385"/>
    </row>
    <row r="12" spans="1:7" ht="11.25" customHeight="1">
      <c r="A12" s="107" t="s">
        <v>30</v>
      </c>
      <c r="B12" s="73">
        <v>24696</v>
      </c>
      <c r="C12" s="74">
        <v>23762</v>
      </c>
      <c r="D12" s="73">
        <v>25051</v>
      </c>
      <c r="E12" s="73">
        <v>24898</v>
      </c>
      <c r="F12" s="73">
        <v>24703</v>
      </c>
      <c r="G12" s="385"/>
    </row>
    <row r="13" spans="1:7" s="333" customFormat="1" ht="11.25" customHeight="1">
      <c r="A13" s="107" t="s">
        <v>233</v>
      </c>
      <c r="B13" s="331">
        <v>15427</v>
      </c>
      <c r="C13" s="74">
        <v>0</v>
      </c>
      <c r="D13" s="331">
        <v>0</v>
      </c>
      <c r="E13" s="331">
        <v>0</v>
      </c>
      <c r="F13" s="331">
        <v>0</v>
      </c>
      <c r="G13" s="385"/>
    </row>
    <row r="14" spans="1:7" s="333" customFormat="1" ht="11.25" customHeight="1">
      <c r="A14" s="107" t="s">
        <v>180</v>
      </c>
      <c r="B14" s="352">
        <v>203</v>
      </c>
      <c r="C14" s="74">
        <v>175</v>
      </c>
      <c r="D14" s="352">
        <v>149</v>
      </c>
      <c r="E14" s="352">
        <v>121</v>
      </c>
      <c r="F14" s="352">
        <v>92</v>
      </c>
      <c r="G14" s="385"/>
    </row>
    <row r="15" spans="1:7" ht="11.25" customHeight="1">
      <c r="A15" s="97" t="s">
        <v>48</v>
      </c>
      <c r="B15" s="349">
        <v>65573</v>
      </c>
      <c r="C15" s="161">
        <v>50593</v>
      </c>
      <c r="D15" s="332">
        <v>52389</v>
      </c>
      <c r="E15" s="332">
        <v>52755</v>
      </c>
      <c r="F15" s="332">
        <v>53093</v>
      </c>
      <c r="G15" s="385"/>
    </row>
    <row r="16" spans="1:7" ht="26.25" customHeight="1">
      <c r="A16" s="272" t="s">
        <v>125</v>
      </c>
      <c r="B16" s="160">
        <v>7744</v>
      </c>
      <c r="C16" s="161">
        <v>2965</v>
      </c>
      <c r="D16" s="160">
        <v>2581</v>
      </c>
      <c r="E16" s="160">
        <v>2700</v>
      </c>
      <c r="F16" s="160">
        <v>2750</v>
      </c>
      <c r="G16" s="385"/>
    </row>
    <row r="17" spans="1:7" ht="15" customHeight="1">
      <c r="A17" s="75" t="s">
        <v>49</v>
      </c>
      <c r="B17" s="73"/>
      <c r="C17" s="74"/>
      <c r="D17" s="73"/>
      <c r="E17" s="73"/>
      <c r="F17" s="73"/>
      <c r="G17" s="385"/>
    </row>
    <row r="18" spans="1:7" ht="11.25" customHeight="1">
      <c r="A18" s="94" t="s">
        <v>46</v>
      </c>
      <c r="B18" s="73"/>
      <c r="C18" s="74"/>
      <c r="D18" s="73"/>
      <c r="E18" s="73"/>
      <c r="F18" s="73"/>
      <c r="G18" s="385"/>
    </row>
    <row r="19" spans="1:7" ht="22.5" customHeight="1">
      <c r="A19" s="273" t="s">
        <v>126</v>
      </c>
      <c r="B19" s="73">
        <v>5969</v>
      </c>
      <c r="C19" s="74">
        <v>679</v>
      </c>
      <c r="D19" s="73">
        <v>185</v>
      </c>
      <c r="E19" s="73">
        <v>186</v>
      </c>
      <c r="F19" s="73">
        <v>187</v>
      </c>
      <c r="G19" s="385"/>
    </row>
    <row r="20" spans="1:7" ht="11.25" customHeight="1">
      <c r="A20" s="108" t="s">
        <v>48</v>
      </c>
      <c r="B20" s="349">
        <v>5969</v>
      </c>
      <c r="C20" s="161">
        <v>679</v>
      </c>
      <c r="D20" s="160">
        <v>185</v>
      </c>
      <c r="E20" s="160">
        <v>186</v>
      </c>
      <c r="F20" s="160">
        <v>187</v>
      </c>
      <c r="G20" s="385"/>
    </row>
    <row r="21" spans="1:7" ht="26.25" customHeight="1">
      <c r="A21" s="272" t="s">
        <v>127</v>
      </c>
      <c r="B21" s="160">
        <v>-5969</v>
      </c>
      <c r="C21" s="161">
        <v>-679</v>
      </c>
      <c r="D21" s="160">
        <v>-185</v>
      </c>
      <c r="E21" s="160">
        <v>-186</v>
      </c>
      <c r="F21" s="160">
        <v>-187</v>
      </c>
      <c r="G21" s="385"/>
    </row>
    <row r="22" spans="1:7" ht="15" customHeight="1">
      <c r="A22" s="75" t="s">
        <v>50</v>
      </c>
      <c r="B22" s="73"/>
      <c r="C22" s="74"/>
      <c r="D22" s="73"/>
      <c r="E22" s="73"/>
      <c r="F22" s="73"/>
      <c r="G22" s="385"/>
    </row>
    <row r="23" spans="1:7" ht="11.25" customHeight="1">
      <c r="A23" s="94" t="s">
        <v>42</v>
      </c>
      <c r="B23" s="73"/>
      <c r="C23" s="74"/>
      <c r="D23" s="73"/>
      <c r="E23" s="73"/>
      <c r="F23" s="73"/>
      <c r="G23" s="385"/>
    </row>
    <row r="24" spans="1:7" s="333" customFormat="1" ht="11.25" customHeight="1">
      <c r="A24" s="336" t="s">
        <v>53</v>
      </c>
      <c r="B24" s="352">
        <v>0</v>
      </c>
      <c r="C24" s="74">
        <v>0</v>
      </c>
      <c r="D24" s="352">
        <v>0</v>
      </c>
      <c r="E24" s="352">
        <v>0</v>
      </c>
      <c r="F24" s="352">
        <v>0</v>
      </c>
      <c r="G24" s="385"/>
    </row>
    <row r="25" spans="1:7" ht="11.25" customHeight="1">
      <c r="A25" s="202" t="s">
        <v>52</v>
      </c>
      <c r="B25" s="73">
        <v>177</v>
      </c>
      <c r="C25" s="74">
        <v>179</v>
      </c>
      <c r="D25" s="73">
        <v>185</v>
      </c>
      <c r="E25" s="73">
        <v>186</v>
      </c>
      <c r="F25" s="73">
        <v>187</v>
      </c>
      <c r="G25" s="385"/>
    </row>
    <row r="26" spans="1:7" ht="11.25" customHeight="1">
      <c r="A26" s="97" t="s">
        <v>45</v>
      </c>
      <c r="B26" s="349">
        <v>177</v>
      </c>
      <c r="C26" s="161">
        <v>179</v>
      </c>
      <c r="D26" s="349">
        <v>185</v>
      </c>
      <c r="E26" s="349">
        <v>186</v>
      </c>
      <c r="F26" s="349">
        <v>187</v>
      </c>
      <c r="G26" s="385"/>
    </row>
    <row r="27" spans="1:7" s="327" customFormat="1" ht="15" customHeight="1">
      <c r="A27" s="329" t="s">
        <v>46</v>
      </c>
      <c r="B27" s="334"/>
      <c r="C27" s="74"/>
      <c r="D27" s="334"/>
      <c r="E27" s="334"/>
      <c r="F27" s="334"/>
      <c r="G27" s="385"/>
    </row>
    <row r="28" spans="1:7" s="327" customFormat="1" ht="11.25" customHeight="1">
      <c r="A28" s="336" t="s">
        <v>170</v>
      </c>
      <c r="B28" s="328">
        <v>2029</v>
      </c>
      <c r="C28" s="74">
        <v>2465</v>
      </c>
      <c r="D28" s="328">
        <v>2581</v>
      </c>
      <c r="E28" s="328">
        <v>2700</v>
      </c>
      <c r="F28" s="328">
        <v>2750</v>
      </c>
      <c r="G28" s="385"/>
    </row>
    <row r="29" spans="1:7" s="327" customFormat="1" ht="11.25" customHeight="1">
      <c r="A29" s="330" t="s">
        <v>48</v>
      </c>
      <c r="B29" s="335">
        <v>2029</v>
      </c>
      <c r="C29" s="161">
        <v>2465</v>
      </c>
      <c r="D29" s="335">
        <v>2581</v>
      </c>
      <c r="E29" s="335">
        <v>2700</v>
      </c>
      <c r="F29" s="335">
        <v>2750</v>
      </c>
      <c r="G29" s="385"/>
    </row>
    <row r="30" spans="1:7" ht="22.5" customHeight="1">
      <c r="A30" s="274" t="s">
        <v>128</v>
      </c>
      <c r="B30" s="160">
        <v>-1852</v>
      </c>
      <c r="C30" s="161">
        <v>-2286</v>
      </c>
      <c r="D30" s="332">
        <v>-2396</v>
      </c>
      <c r="E30" s="332">
        <v>-2514</v>
      </c>
      <c r="F30" s="332">
        <v>-2563</v>
      </c>
      <c r="G30" s="385"/>
    </row>
    <row r="31" spans="1:7" ht="26.25" customHeight="1">
      <c r="A31" s="277" t="s">
        <v>129</v>
      </c>
      <c r="B31" s="160">
        <v>-77</v>
      </c>
      <c r="C31" s="161">
        <v>0</v>
      </c>
      <c r="D31" s="160">
        <v>0</v>
      </c>
      <c r="E31" s="160">
        <v>0</v>
      </c>
      <c r="F31" s="160">
        <v>0</v>
      </c>
      <c r="G31" s="385"/>
    </row>
    <row r="32" spans="1:7" ht="22.5" customHeight="1">
      <c r="A32" s="275" t="s">
        <v>130</v>
      </c>
      <c r="B32" s="73">
        <v>741</v>
      </c>
      <c r="C32" s="74">
        <v>664</v>
      </c>
      <c r="D32" s="73">
        <v>664</v>
      </c>
      <c r="E32" s="73">
        <v>664</v>
      </c>
      <c r="F32" s="73">
        <v>664</v>
      </c>
      <c r="G32" s="385"/>
    </row>
    <row r="33" spans="1:7" ht="26.25" customHeight="1">
      <c r="A33" s="276" t="s">
        <v>131</v>
      </c>
      <c r="B33" s="160">
        <v>664</v>
      </c>
      <c r="C33" s="161">
        <v>664</v>
      </c>
      <c r="D33" s="160">
        <v>664</v>
      </c>
      <c r="E33" s="160">
        <v>664</v>
      </c>
      <c r="F33" s="160">
        <v>664</v>
      </c>
      <c r="G33" s="385"/>
    </row>
    <row r="34" spans="1:7" ht="11.25" customHeight="1">
      <c r="A34" s="18"/>
      <c r="B34" s="28"/>
      <c r="C34" s="28"/>
      <c r="D34" s="28"/>
      <c r="E34" s="28"/>
      <c r="F34" s="28"/>
      <c r="G34" s="385"/>
    </row>
    <row r="35" spans="1:7" s="333" customFormat="1" ht="11.25" customHeight="1">
      <c r="A35" s="354" t="s">
        <v>181</v>
      </c>
      <c r="B35" s="28"/>
      <c r="C35" s="28"/>
      <c r="D35" s="28"/>
      <c r="E35" s="28"/>
      <c r="F35" s="28"/>
      <c r="G35" s="385"/>
    </row>
    <row r="36" spans="1:7" ht="11.25" customHeight="1">
      <c r="A36" s="18" t="s">
        <v>178</v>
      </c>
      <c r="B36" s="28"/>
      <c r="C36" s="28"/>
      <c r="D36" s="28"/>
      <c r="E36" s="28"/>
      <c r="F36" s="28"/>
      <c r="G36" s="385"/>
    </row>
    <row r="37" spans="1:7" s="333" customFormat="1" ht="11.25" customHeight="1">
      <c r="A37" s="354"/>
      <c r="B37" s="28"/>
      <c r="C37" s="28"/>
      <c r="D37" s="28"/>
      <c r="E37" s="28"/>
      <c r="F37" s="28"/>
      <c r="G37" s="385"/>
    </row>
    <row r="38" spans="1:7" ht="11.25" customHeight="1"/>
  </sheetData>
  <mergeCells count="1">
    <mergeCell ref="A1:F1"/>
  </mergeCells>
  <phoneticPr fontId="37"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79998168889431442"/>
  </sheetPr>
  <dimension ref="A1:F22"/>
  <sheetViews>
    <sheetView showGridLines="0" workbookViewId="0">
      <selection activeCell="F26" sqref="F26"/>
    </sheetView>
  </sheetViews>
  <sheetFormatPr defaultColWidth="9.42578125" defaultRowHeight="12.75"/>
  <cols>
    <col min="1" max="1" width="27.42578125" style="60" customWidth="1"/>
    <col min="2" max="6" width="8.5703125" style="59" customWidth="1"/>
    <col min="7" max="16384" width="9.42578125" style="59"/>
  </cols>
  <sheetData>
    <row r="1" spans="1:6" ht="11.25" customHeight="1">
      <c r="A1" s="487" t="s">
        <v>244</v>
      </c>
      <c r="B1" s="487"/>
      <c r="C1" s="487"/>
      <c r="D1" s="487"/>
      <c r="E1" s="487"/>
      <c r="F1" s="487"/>
    </row>
    <row r="2" spans="1:6" ht="11.25" customHeight="1">
      <c r="A2" s="29"/>
      <c r="B2" s="30"/>
      <c r="C2" s="30"/>
      <c r="D2" s="30"/>
      <c r="E2" s="30"/>
      <c r="F2" s="30"/>
    </row>
    <row r="3" spans="1:6" s="51" customFormat="1" ht="45">
      <c r="A3" s="179"/>
      <c r="B3" s="350" t="s">
        <v>220</v>
      </c>
      <c r="C3" s="181" t="s">
        <v>224</v>
      </c>
      <c r="D3" s="350" t="s">
        <v>225</v>
      </c>
      <c r="E3" s="350" t="s">
        <v>226</v>
      </c>
      <c r="F3" s="350" t="s">
        <v>227</v>
      </c>
    </row>
    <row r="4" spans="1:6" ht="11.25" customHeight="1">
      <c r="A4" s="111" t="s">
        <v>51</v>
      </c>
      <c r="B4" s="141"/>
      <c r="C4" s="142"/>
      <c r="D4" s="121"/>
      <c r="E4" s="141"/>
      <c r="F4" s="141"/>
    </row>
    <row r="5" spans="1:6" ht="11.25" customHeight="1">
      <c r="A5" s="106" t="s">
        <v>52</v>
      </c>
      <c r="B5" s="112">
        <v>177</v>
      </c>
      <c r="C5" s="113">
        <v>179</v>
      </c>
      <c r="D5" s="112">
        <v>185</v>
      </c>
      <c r="E5" s="112">
        <v>186</v>
      </c>
      <c r="F5" s="112">
        <v>187</v>
      </c>
    </row>
    <row r="6" spans="1:6" ht="11.25" customHeight="1">
      <c r="A6" s="106" t="s">
        <v>53</v>
      </c>
      <c r="B6" s="112">
        <v>0</v>
      </c>
      <c r="C6" s="113">
        <v>0</v>
      </c>
      <c r="D6" s="112">
        <v>0</v>
      </c>
      <c r="E6" s="112">
        <v>0</v>
      </c>
      <c r="F6" s="112">
        <v>0</v>
      </c>
    </row>
    <row r="7" spans="1:6" ht="11.25" customHeight="1">
      <c r="A7" s="114" t="s">
        <v>66</v>
      </c>
      <c r="B7" s="166">
        <v>177</v>
      </c>
      <c r="C7" s="169">
        <v>179</v>
      </c>
      <c r="D7" s="166">
        <v>185</v>
      </c>
      <c r="E7" s="166">
        <v>186</v>
      </c>
      <c r="F7" s="166">
        <v>187</v>
      </c>
    </row>
    <row r="8" spans="1:6" ht="26.25" customHeight="1">
      <c r="A8" s="278" t="s">
        <v>132</v>
      </c>
      <c r="B8" s="143"/>
      <c r="C8" s="144"/>
      <c r="D8" s="119"/>
      <c r="E8" s="143"/>
      <c r="F8" s="143"/>
    </row>
    <row r="9" spans="1:6" ht="11.25" customHeight="1">
      <c r="A9" s="106" t="s">
        <v>88</v>
      </c>
      <c r="B9" s="112">
        <v>177</v>
      </c>
      <c r="C9" s="113">
        <v>179</v>
      </c>
      <c r="D9" s="112">
        <v>185</v>
      </c>
      <c r="E9" s="112">
        <v>186</v>
      </c>
      <c r="F9" s="112">
        <v>187</v>
      </c>
    </row>
    <row r="10" spans="1:6" ht="11.25" customHeight="1">
      <c r="A10" s="114" t="s">
        <v>74</v>
      </c>
      <c r="B10" s="166">
        <v>177</v>
      </c>
      <c r="C10" s="169">
        <v>179</v>
      </c>
      <c r="D10" s="166">
        <v>185</v>
      </c>
      <c r="E10" s="166">
        <v>186</v>
      </c>
      <c r="F10" s="166">
        <v>187</v>
      </c>
    </row>
    <row r="11" spans="1:6" ht="26.25" customHeight="1">
      <c r="A11" s="278" t="s">
        <v>133</v>
      </c>
      <c r="B11" s="115"/>
      <c r="C11" s="144"/>
      <c r="D11" s="119"/>
      <c r="E11" s="115"/>
      <c r="F11" s="115"/>
    </row>
    <row r="12" spans="1:6" ht="22.5" customHeight="1">
      <c r="A12" s="279" t="s">
        <v>155</v>
      </c>
      <c r="B12" s="458">
        <v>0</v>
      </c>
      <c r="C12" s="459">
        <v>0</v>
      </c>
      <c r="D12" s="458">
        <v>0</v>
      </c>
      <c r="E12" s="458">
        <v>0</v>
      </c>
      <c r="F12" s="458">
        <v>0</v>
      </c>
    </row>
    <row r="13" spans="1:6" ht="22.5" customHeight="1">
      <c r="A13" s="280" t="s">
        <v>156</v>
      </c>
      <c r="B13" s="112">
        <v>177</v>
      </c>
      <c r="C13" s="113">
        <v>179</v>
      </c>
      <c r="D13" s="112">
        <v>185</v>
      </c>
      <c r="E13" s="112">
        <v>186</v>
      </c>
      <c r="F13" s="112">
        <v>187</v>
      </c>
    </row>
    <row r="14" spans="1:6" ht="22.5" customHeight="1">
      <c r="A14" s="280" t="s">
        <v>134</v>
      </c>
      <c r="B14" s="112">
        <v>2500</v>
      </c>
      <c r="C14" s="113">
        <v>500</v>
      </c>
      <c r="D14" s="112">
        <v>0</v>
      </c>
      <c r="E14" s="112">
        <v>0</v>
      </c>
      <c r="F14" s="112">
        <v>0</v>
      </c>
    </row>
    <row r="15" spans="1:6" ht="26.25" customHeight="1">
      <c r="A15" s="281" t="s">
        <v>135</v>
      </c>
      <c r="B15" s="166">
        <v>2677</v>
      </c>
      <c r="C15" s="169">
        <v>679</v>
      </c>
      <c r="D15" s="166">
        <v>185</v>
      </c>
      <c r="E15" s="166">
        <v>186</v>
      </c>
      <c r="F15" s="166">
        <v>187</v>
      </c>
    </row>
    <row r="16" spans="1:6" ht="37.5" customHeight="1">
      <c r="A16" s="281" t="s">
        <v>136</v>
      </c>
      <c r="C16" s="113"/>
    </row>
    <row r="17" spans="1:6" ht="11.25" customHeight="1">
      <c r="A17" s="283" t="s">
        <v>54</v>
      </c>
      <c r="B17" s="165">
        <v>5969</v>
      </c>
      <c r="C17" s="282">
        <v>679</v>
      </c>
      <c r="D17" s="165">
        <v>185</v>
      </c>
      <c r="E17" s="165">
        <v>186</v>
      </c>
      <c r="F17" s="165">
        <v>187</v>
      </c>
    </row>
    <row r="18" spans="1:6" ht="22.5">
      <c r="A18" s="284" t="s">
        <v>137</v>
      </c>
      <c r="B18" s="170">
        <v>5969</v>
      </c>
      <c r="C18" s="171">
        <v>679</v>
      </c>
      <c r="D18" s="170">
        <v>185</v>
      </c>
      <c r="E18" s="170">
        <v>186</v>
      </c>
      <c r="F18" s="170">
        <v>187</v>
      </c>
    </row>
    <row r="19" spans="1:6">
      <c r="A19" s="31" t="s">
        <v>178</v>
      </c>
      <c r="B19" s="30"/>
      <c r="C19" s="30"/>
      <c r="D19" s="30"/>
      <c r="E19" s="30"/>
      <c r="F19" s="30"/>
    </row>
    <row r="20" spans="1:6" ht="12" customHeight="1">
      <c r="A20" s="485" t="s">
        <v>213</v>
      </c>
      <c r="B20" s="485"/>
      <c r="C20" s="485"/>
      <c r="D20" s="485"/>
      <c r="E20" s="485"/>
      <c r="F20" s="485"/>
    </row>
    <row r="21" spans="1:6" ht="22.5" customHeight="1">
      <c r="A21" s="486" t="s">
        <v>208</v>
      </c>
      <c r="B21" s="486"/>
      <c r="C21" s="486"/>
      <c r="D21" s="486"/>
      <c r="E21" s="486"/>
      <c r="F21" s="486"/>
    </row>
    <row r="22" spans="1:6">
      <c r="A22" s="203"/>
    </row>
  </sheetData>
  <mergeCells count="3">
    <mergeCell ref="A20:F20"/>
    <mergeCell ref="A21:F21"/>
    <mergeCell ref="A1:F1"/>
  </mergeCells>
  <phoneticPr fontId="28"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FIN33506-1658115890-276545</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https://f1.prdmgd.finance.gov.au/sites/50033506/_layouts/15/DocIdRedir.aspx?ID=FIN33506-1658115890-276545</Url>
      <Description>FIN33506-1658115890-276545</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179ECC07-45D5-4AA1-9E50-75D371D4BA6E}"/>
</file>

<file path=customXml/itemProps2.xml><?xml version="1.0" encoding="utf-8"?>
<ds:datastoreItem xmlns:ds="http://schemas.openxmlformats.org/officeDocument/2006/customXml" ds:itemID="{78C406D5-3D6F-4353-9F31-2529CAEFE670}"/>
</file>

<file path=customXml/itemProps3.xml><?xml version="1.0" encoding="utf-8"?>
<ds:datastoreItem xmlns:ds="http://schemas.openxmlformats.org/officeDocument/2006/customXml" ds:itemID="{016C5543-4E27-48FB-8982-289564092588}"/>
</file>

<file path=customXml/itemProps4.xml><?xml version="1.0" encoding="utf-8"?>
<ds:datastoreItem xmlns:ds="http://schemas.openxmlformats.org/officeDocument/2006/customXml" ds:itemID="{642B8C8F-0046-4565-B44A-AECE006EA8AF}"/>
</file>

<file path=customXml/itemProps5.xml><?xml version="1.0" encoding="utf-8"?>
<ds:datastoreItem xmlns:ds="http://schemas.openxmlformats.org/officeDocument/2006/customXml" ds:itemID="{1AAA95F4-1DB4-4C07-8373-F946E19A5E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1.1 Resource Statement</vt:lpstr>
      <vt:lpstr>1.2 Measures</vt:lpstr>
      <vt:lpstr>2.1.1 Prog Exp</vt:lpstr>
      <vt:lpstr>3.1.1 Special Accounts</vt:lpstr>
      <vt:lpstr>3.1 Income Statement</vt:lpstr>
      <vt:lpstr>3.2 Balance Sheet </vt:lpstr>
      <vt:lpstr>3.3 Changes in Equity</vt:lpstr>
      <vt:lpstr>3.4 Cash Flow </vt:lpstr>
      <vt:lpstr>3.5 dept CBS</vt:lpstr>
      <vt:lpstr>3.6 dept assets</vt:lpstr>
      <vt:lpstr>3.7 admin P&amp;L</vt:lpstr>
      <vt:lpstr>3.8 admin BS </vt:lpstr>
      <vt:lpstr>3.9 admin CF </vt:lpstr>
      <vt:lpstr>'1.1 Resource Statement'!Print_Area</vt:lpstr>
      <vt:lpstr>'1.2 Measures'!Print_Area</vt:lpstr>
      <vt:lpstr>'2.1.1 Prog Exp'!Print_Area</vt:lpstr>
      <vt:lpstr>'3.1 Income Statement'!Print_Area</vt:lpstr>
      <vt:lpstr>'3.1.1 Special Accounts'!Print_Area</vt:lpstr>
      <vt:lpstr>'3.2 Balance Sheet '!Print_Area</vt:lpstr>
      <vt:lpstr>'3.3 Changes in Equity'!Print_Area</vt:lpstr>
      <vt:lpstr>'3.4 Cash Flow '!Print_Area</vt:lpstr>
      <vt:lpstr>'3.5 dept CBS'!Print_Area</vt:lpstr>
      <vt:lpstr>'3.6 dept assets'!Print_Area</vt:lpstr>
      <vt:lpstr>'3.7 admin P&amp;L'!Print_Area</vt:lpstr>
      <vt:lpstr>'3.8 admin BS '!Print_Area</vt:lpstr>
      <vt:lpstr>'3.9 admin CF '!Print_Area</vt:lpstr>
    </vt:vector>
  </TitlesOfParts>
  <Company>DHA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donnee</dc:creator>
  <cp:lastModifiedBy>Hudson, Kellie</cp:lastModifiedBy>
  <cp:lastPrinted>2020-10-03T23:36:20Z</cp:lastPrinted>
  <dcterms:created xsi:type="dcterms:W3CDTF">2010-03-23T00:40:24Z</dcterms:created>
  <dcterms:modified xsi:type="dcterms:W3CDTF">2022-10-24T02:05:53Z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SDocType">
    <vt:lpwstr>NTSAVE</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InitiatingEntity">
    <vt:lpwstr>2;#Department of Finance|fd660e8f-8f31-49bd-92a3-d31d4da31afe</vt:lpwstr>
  </property>
  <property fmtid="{D5CDD505-2E9C-101B-9397-08002B2CF9AE}" pid="6" name="ContentTypeId">
    <vt:lpwstr>0x010100B321FEA60C5BA343A52BC94EC00ABC9E0700B41D55FEFC2E954F919119111D872713</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fb9e8db1-667d-451a-95f5-af388e3be299</vt:lpwstr>
  </property>
</Properties>
</file>