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worksheets/sheet10.xml" ContentType="application/vnd.openxmlformats-officedocument.spreadsheetml.worksheet+xml"/>
  <Override PartName="/xl/worksheets/sheet8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9.xml" ContentType="application/vnd.openxmlformats-officedocument.spreadsheetml.worksheet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T:\Budget Branch\Budget 2022-23\PB Statements\October Budget\Portfolio Entities\1. For Finance\"/>
    </mc:Choice>
  </mc:AlternateContent>
  <bookViews>
    <workbookView xWindow="0" yWindow="-15" windowWidth="8775" windowHeight="5370" tabRatio="826"/>
  </bookViews>
  <sheets>
    <sheet name="1.1 Resource Statement" sheetId="51" r:id="rId1"/>
    <sheet name="1.1old Resource Statement NCCE " sheetId="3" state="hidden" r:id="rId2"/>
    <sheet name="1.2 Measures" sheetId="49" r:id="rId3"/>
    <sheet name="2.1.1 Prog Exp" sheetId="7" r:id="rId4"/>
    <sheet name="3.1 Income Statement" sheetId="11" r:id="rId5"/>
    <sheet name="3.2 Balance Sheet " sheetId="24" r:id="rId6"/>
    <sheet name="3.3 Changes in Equity" sheetId="13" r:id="rId7"/>
    <sheet name="3.4 Cash Flow " sheetId="25" r:id="rId8"/>
    <sheet name="3.5 dept CBS" sheetId="15" r:id="rId9"/>
    <sheet name="3.6 dept assets " sheetId="26" r:id="rId10"/>
    <sheet name="3.7 admin I&amp;E " sheetId="27" r:id="rId11"/>
    <sheet name="3.8 admin BS " sheetId="28" r:id="rId12"/>
    <sheet name="3.9 admin CF " sheetId="29" r:id="rId13"/>
  </sheets>
  <definedNames>
    <definedName name="_xlnm.Print_Area" localSheetId="0">'1.1 Resource Statement'!$A$1:$C$33</definedName>
    <definedName name="_xlnm.Print_Area" localSheetId="1">'1.1old Resource Statement NCCE '!$A$1:$C$34</definedName>
    <definedName name="_xlnm.Print_Area" localSheetId="2">'1.2 Measures'!$A$1:$G$14</definedName>
    <definedName name="_xlnm.Print_Area" localSheetId="3">'2.1.1 Prog Exp'!$A$1:$F$20</definedName>
    <definedName name="_xlnm.Print_Area" localSheetId="4">'3.1 Income Statement'!$A$2:$F$37</definedName>
    <definedName name="_xlnm.Print_Area" localSheetId="5">'3.2 Balance Sheet '!$A$1:$F$33</definedName>
    <definedName name="_xlnm.Print_Area" localSheetId="6">'3.3 Changes in Equity'!$A$1:$E$11</definedName>
    <definedName name="_xlnm.Print_Area" localSheetId="7">'3.4 Cash Flow '!$A$1:$F$36</definedName>
    <definedName name="_xlnm.Print_Area" localSheetId="8">'3.5 dept CBS'!$A$1:$F$21</definedName>
    <definedName name="_xlnm.Print_Area" localSheetId="9">'3.6 dept assets '!$A$1:$E$28</definedName>
    <definedName name="_xlnm.Print_Area" localSheetId="10">'3.7 admin I&amp;E '!$A$1:$F$8</definedName>
    <definedName name="_xlnm.Print_Area" localSheetId="11">'3.8 admin BS '!$A$1:$F$19</definedName>
    <definedName name="_xlnm.Print_Area" localSheetId="12">'3.9 admin CF '!$A$1:$F$21</definedName>
    <definedName name="Z_1E4EBAB2_6872_4520_BF8A_226AAF054257_.wvu.PrintArea" localSheetId="4" hidden="1">'3.1 Income Statement'!#REF!</definedName>
    <definedName name="Z_B25D4AC8_47EB_407B_BE70_8908CEF72BED_.wvu.PrintArea" localSheetId="4" hidden="1">'3.1 Income Statement'!#REF!</definedName>
    <definedName name="Z_BF9299E5_737A_4E0C_9D41_A753AB534F5C_.wvu.PrintArea" localSheetId="4" hidden="1">'3.1 Income Statement'!#REF!</definedName>
    <definedName name="Z_BFB02F83_41B1_44AF_A78B_0A94ECFFD68F_.wvu.PrintArea" localSheetId="4" hidden="1">'3.1 Income Statement'!#REF!</definedName>
  </definedNames>
  <calcPr calcId="162913" concurrentCalc="0"/>
</workbook>
</file>

<file path=xl/calcChain.xml><?xml version="1.0" encoding="utf-8"?>
<calcChain xmlns="http://schemas.openxmlformats.org/spreadsheetml/2006/main">
  <c r="B8" i="3" l="1"/>
  <c r="B13" i="3"/>
  <c r="B14" i="3"/>
  <c r="B20" i="3"/>
  <c r="B21" i="3"/>
  <c r="C14" i="3"/>
  <c r="C20" i="3"/>
  <c r="C21" i="3"/>
  <c r="D36" i="3"/>
  <c r="B9" i="3"/>
  <c r="B11" i="3"/>
  <c r="B15" i="3"/>
  <c r="B22" i="3"/>
  <c r="B23" i="3"/>
  <c r="C9" i="3"/>
  <c r="C11" i="3"/>
  <c r="C15" i="3"/>
  <c r="C22" i="3"/>
  <c r="C23" i="3"/>
</calcChain>
</file>

<file path=xl/sharedStrings.xml><?xml version="1.0" encoding="utf-8"?>
<sst xmlns="http://schemas.openxmlformats.org/spreadsheetml/2006/main" count="369" uniqueCount="256">
  <si>
    <t>Total</t>
  </si>
  <si>
    <t xml:space="preserve">Total </t>
  </si>
  <si>
    <t>Departmental appropriation</t>
  </si>
  <si>
    <t>Prior year departmental</t>
  </si>
  <si>
    <t xml:space="preserve">Total ordinary annual services  </t>
  </si>
  <si>
    <t>Departmental non-operating</t>
  </si>
  <si>
    <t>Equity injections</t>
  </si>
  <si>
    <t xml:space="preserve">Total other services </t>
  </si>
  <si>
    <t>Departmental expenses</t>
  </si>
  <si>
    <t>Other</t>
  </si>
  <si>
    <t>Total expenses for Outcome 1</t>
  </si>
  <si>
    <t>Appropriations</t>
  </si>
  <si>
    <t>EXPENSES</t>
  </si>
  <si>
    <t>Employee benefits</t>
  </si>
  <si>
    <t>Supplier expenses</t>
  </si>
  <si>
    <t>Depreciation and amortisation</t>
  </si>
  <si>
    <t>Total expenses</t>
  </si>
  <si>
    <t xml:space="preserve">LESS: </t>
  </si>
  <si>
    <t>OWN-SOURCE INCOME</t>
  </si>
  <si>
    <t>Revenue</t>
  </si>
  <si>
    <t>Total revenue</t>
  </si>
  <si>
    <t>Gains</t>
  </si>
  <si>
    <t>Total gains</t>
  </si>
  <si>
    <t>Total own-source income</t>
  </si>
  <si>
    <t>Revenue from Government</t>
  </si>
  <si>
    <t>ASSETS</t>
  </si>
  <si>
    <t>Financial assets</t>
  </si>
  <si>
    <t>Cash and cash equivalents</t>
  </si>
  <si>
    <t>Receivables</t>
  </si>
  <si>
    <t>Total financial assets</t>
  </si>
  <si>
    <t>Non-financial assets</t>
  </si>
  <si>
    <t>Land and buildings</t>
  </si>
  <si>
    <t>Intangibles</t>
  </si>
  <si>
    <t>Total non-financial assets</t>
  </si>
  <si>
    <t>Total assets</t>
  </si>
  <si>
    <t>LIABILITIES</t>
  </si>
  <si>
    <t>Payables</t>
  </si>
  <si>
    <t>Suppliers</t>
  </si>
  <si>
    <t>Other payables</t>
  </si>
  <si>
    <t>Total payables</t>
  </si>
  <si>
    <t>Provisions</t>
  </si>
  <si>
    <t>Employees</t>
  </si>
  <si>
    <t>Total provisions</t>
  </si>
  <si>
    <t>Total liabilities</t>
  </si>
  <si>
    <t>Net Assets</t>
  </si>
  <si>
    <t>EQUITY</t>
  </si>
  <si>
    <t>Contributed equity</t>
  </si>
  <si>
    <t>Total equity</t>
  </si>
  <si>
    <t>OPERATING ACTIVITIES</t>
  </si>
  <si>
    <t>Cash received</t>
  </si>
  <si>
    <t>Total cash received</t>
  </si>
  <si>
    <t>Cash used</t>
  </si>
  <si>
    <t>Total cash used</t>
  </si>
  <si>
    <t>INVESTING ACTIVITIES</t>
  </si>
  <si>
    <t>CAPITAL APPROPRIATIONS</t>
  </si>
  <si>
    <t>Capital budget - Bill 1 (DCB)</t>
  </si>
  <si>
    <t>Equity injections - Bill 2</t>
  </si>
  <si>
    <t>Total purchases</t>
  </si>
  <si>
    <t xml:space="preserve">Gross book value </t>
  </si>
  <si>
    <t>CAPITAL ASSET ADDITIONS</t>
  </si>
  <si>
    <t>Other movements</t>
  </si>
  <si>
    <t>Gross book value</t>
  </si>
  <si>
    <t>Grants</t>
  </si>
  <si>
    <t>Grant payments</t>
  </si>
  <si>
    <t>- appropriations</t>
  </si>
  <si>
    <t>Administered expenses</t>
  </si>
  <si>
    <t>Total net resourcing for AOTDTA</t>
  </si>
  <si>
    <t>Outcome 1</t>
  </si>
  <si>
    <t>Operating loss</t>
  </si>
  <si>
    <t>GST received</t>
  </si>
  <si>
    <t>GST paid</t>
  </si>
  <si>
    <t>OTHER COMPREHENSIVE INCOME</t>
  </si>
  <si>
    <t>Total capital appropriations</t>
  </si>
  <si>
    <t>Reserves</t>
  </si>
  <si>
    <t>Opening net book balance</t>
  </si>
  <si>
    <t>Closing net book balance</t>
  </si>
  <si>
    <t>Depreciation/amortisation expense</t>
  </si>
  <si>
    <t>Surplus (deficit) for the period</t>
  </si>
  <si>
    <t>Note: Reconciliation of comprehensive income attributable to the agency</t>
  </si>
  <si>
    <t>All figures are GST exclusive.</t>
  </si>
  <si>
    <t>Total available annual appropriations</t>
  </si>
  <si>
    <t>Property, plant and equipment</t>
  </si>
  <si>
    <t>Total items</t>
  </si>
  <si>
    <t>2015-16</t>
  </si>
  <si>
    <t>Average staffing level (number)</t>
  </si>
  <si>
    <t>FINANCING ACTIVITIES</t>
  </si>
  <si>
    <r>
      <t>Buildings</t>
    </r>
    <r>
      <rPr>
        <sz val="8"/>
        <rFont val="Arial"/>
        <family val="2"/>
      </rPr>
      <t xml:space="preserve"> 
$'000</t>
    </r>
  </si>
  <si>
    <r>
      <t xml:space="preserve">Intangibles 
</t>
    </r>
    <r>
      <rPr>
        <sz val="8"/>
        <rFont val="Arial"/>
        <family val="2"/>
      </rPr>
      <t>$'000</t>
    </r>
  </si>
  <si>
    <r>
      <t xml:space="preserve">Total 
</t>
    </r>
    <r>
      <rPr>
        <sz val="8"/>
        <rFont val="Arial"/>
        <family val="2"/>
      </rPr>
      <t>$'000</t>
    </r>
  </si>
  <si>
    <t>further details). For accounting purposes this amount has been designated as 'contributions by owners'.</t>
  </si>
  <si>
    <r>
      <t>2</t>
    </r>
    <r>
      <rPr>
        <sz val="8"/>
        <rFont val="Arial"/>
        <family val="2"/>
      </rPr>
      <t>Estimated adjusted balance carried from previous year for annual appropriations.</t>
    </r>
  </si>
  <si>
    <r>
      <t>Ordinary annual services</t>
    </r>
    <r>
      <rPr>
        <b/>
        <vertAlign val="superscript"/>
        <sz val="8"/>
        <rFont val="Arial"/>
        <family val="2"/>
      </rPr>
      <t>1</t>
    </r>
  </si>
  <si>
    <r>
      <t>appropriation</t>
    </r>
    <r>
      <rPr>
        <vertAlign val="superscript"/>
        <sz val="8"/>
        <rFont val="Arial"/>
        <family val="2"/>
      </rPr>
      <t>2</t>
    </r>
  </si>
  <si>
    <r>
      <t>Departmental appropriation</t>
    </r>
    <r>
      <rPr>
        <vertAlign val="superscript"/>
        <sz val="8"/>
        <rFont val="Arial"/>
        <family val="2"/>
      </rPr>
      <t>3</t>
    </r>
  </si>
  <si>
    <r>
      <t>Administered resources</t>
    </r>
    <r>
      <rPr>
        <b/>
        <vertAlign val="superscript"/>
        <sz val="8"/>
        <rFont val="Arial"/>
        <family val="2"/>
      </rPr>
      <t>1</t>
    </r>
  </si>
  <si>
    <t>row height = 15 pixels</t>
  </si>
  <si>
    <t>row height = 20 pixels</t>
  </si>
  <si>
    <t>Formatting Measurement</t>
  </si>
  <si>
    <t>BESS Comments</t>
  </si>
  <si>
    <t>Agency Comments</t>
  </si>
  <si>
    <t>B8 = Sum of cash at bank and approp receivable of the previous financial year</t>
  </si>
  <si>
    <t>C8 = Sum of cash at bank and approp receivable of the previous financial year</t>
  </si>
  <si>
    <r>
      <t>s74 retained revenue receipts</t>
    </r>
    <r>
      <rPr>
        <vertAlign val="superscript"/>
        <sz val="8"/>
        <rFont val="Arial"/>
        <family val="2"/>
      </rPr>
      <t>4</t>
    </r>
  </si>
  <si>
    <r>
      <t>Other services - Bill 2</t>
    </r>
    <r>
      <rPr>
        <b/>
        <vertAlign val="superscript"/>
        <sz val="8"/>
        <rFont val="Arial"/>
        <family val="2"/>
      </rPr>
      <t>5</t>
    </r>
  </si>
  <si>
    <t>row height = 60 pixels</t>
  </si>
  <si>
    <t>Table 1.2.1:  AOTDTA Resource Statement</t>
  </si>
  <si>
    <t>Non-Corporate Commonwealth Entities</t>
  </si>
  <si>
    <t>Total other movements</t>
  </si>
  <si>
    <r>
      <rPr>
        <b/>
        <sz val="8"/>
        <color indexed="8"/>
        <rFont val="Arial"/>
        <family val="2"/>
      </rPr>
      <t xml:space="preserve">Retained earnings </t>
    </r>
    <r>
      <rPr>
        <sz val="8"/>
        <color indexed="8"/>
        <rFont val="Arial"/>
        <family val="2"/>
      </rPr>
      <t xml:space="preserve">
$'000</t>
    </r>
  </si>
  <si>
    <r>
      <rPr>
        <b/>
        <sz val="8"/>
        <color indexed="8"/>
        <rFont val="Arial"/>
        <family val="2"/>
      </rPr>
      <t xml:space="preserve">Asset revaluation reserve </t>
    </r>
    <r>
      <rPr>
        <sz val="8"/>
        <color indexed="8"/>
        <rFont val="Arial"/>
        <family val="2"/>
      </rPr>
      <t xml:space="preserve">
$'000</t>
    </r>
  </si>
  <si>
    <r>
      <rPr>
        <b/>
        <sz val="8"/>
        <color indexed="8"/>
        <rFont val="Arial"/>
        <family val="2"/>
      </rPr>
      <t xml:space="preserve">Total 
equity </t>
    </r>
    <r>
      <rPr>
        <sz val="8"/>
        <color indexed="8"/>
        <rFont val="Arial"/>
        <family val="2"/>
      </rPr>
      <t xml:space="preserve">
$'000</t>
    </r>
  </si>
  <si>
    <t>Previous years' programmes</t>
  </si>
  <si>
    <r>
      <rPr>
        <vertAlign val="superscript"/>
        <sz val="8"/>
        <rFont val="Arial"/>
        <family val="2"/>
      </rPr>
      <t>4</t>
    </r>
    <r>
      <rPr>
        <sz val="8"/>
        <rFont val="Arial"/>
        <family val="2"/>
      </rPr>
      <t>Estimated retained revenue receipts under s74 of the</t>
    </r>
    <r>
      <rPr>
        <i/>
        <sz val="8"/>
        <rFont val="Arial"/>
        <family val="2"/>
      </rPr>
      <t xml:space="preserve"> Public Governance, Performance and Accountability </t>
    </r>
    <r>
      <rPr>
        <sz val="8"/>
        <rFont val="Arial"/>
        <family val="2"/>
      </rPr>
      <t>(PGPA)</t>
    </r>
    <r>
      <rPr>
        <i/>
        <sz val="8"/>
        <rFont val="Arial"/>
        <family val="2"/>
      </rPr>
      <t xml:space="preserve"> Act 2013.</t>
    </r>
  </si>
  <si>
    <t>Budget Estimates for 2016-17 as at Budget May 2016</t>
  </si>
  <si>
    <t>2016-17</t>
  </si>
  <si>
    <r>
      <t>1</t>
    </r>
    <r>
      <rPr>
        <sz val="8"/>
        <rFont val="Arial"/>
        <family val="2"/>
      </rPr>
      <t>Appropriation Bill (No. 1) 2016-17.</t>
    </r>
  </si>
  <si>
    <r>
      <t>3</t>
    </r>
    <r>
      <rPr>
        <sz val="8"/>
        <rFont val="Arial"/>
        <family val="2"/>
      </rPr>
      <t>Includes an amount of $0.254m in 2016-17 for the Departmental Capital Budget (refer to Table 3.2.5 for</t>
    </r>
  </si>
  <si>
    <r>
      <t>5</t>
    </r>
    <r>
      <rPr>
        <sz val="8"/>
        <rFont val="Arial"/>
        <family val="2"/>
      </rPr>
      <t>Appropriation Bill (No. 2) 2016-17.</t>
    </r>
  </si>
  <si>
    <r>
      <t xml:space="preserve">2016-17
Estimate
</t>
    </r>
    <r>
      <rPr>
        <sz val="8"/>
        <color indexed="8"/>
        <rFont val="Arial"/>
        <family val="2"/>
      </rPr>
      <t>$'000</t>
    </r>
  </si>
  <si>
    <r>
      <t xml:space="preserve">2015-16
Estimated
actual
</t>
    </r>
    <r>
      <rPr>
        <sz val="8"/>
        <color indexed="8"/>
        <rFont val="Arial"/>
        <family val="2"/>
      </rPr>
      <t>$'000</t>
    </r>
  </si>
  <si>
    <t>Program</t>
  </si>
  <si>
    <t>Total for Program 1.1</t>
  </si>
  <si>
    <t xml:space="preserve">
</t>
  </si>
  <si>
    <t>Prior year appropriation available</t>
  </si>
  <si>
    <t>Equity injection</t>
  </si>
  <si>
    <t>Total departmental annual appropriations</t>
  </si>
  <si>
    <t>Total administered annual appropriations</t>
  </si>
  <si>
    <t xml:space="preserve">Total administered resourcing </t>
  </si>
  <si>
    <r>
      <t xml:space="preserve">Average </t>
    </r>
    <r>
      <rPr>
        <b/>
        <sz val="8"/>
        <rFont val="Arial"/>
        <family val="2"/>
      </rPr>
      <t>s</t>
    </r>
    <r>
      <rPr>
        <b/>
        <sz val="8"/>
        <color indexed="8"/>
        <rFont val="Arial"/>
        <family val="2"/>
      </rPr>
      <t xml:space="preserve">taffing </t>
    </r>
    <r>
      <rPr>
        <b/>
        <sz val="8"/>
        <rFont val="Arial"/>
        <family val="2"/>
      </rPr>
      <t>l</t>
    </r>
    <r>
      <rPr>
        <b/>
        <sz val="8"/>
        <color indexed="8"/>
        <rFont val="Arial"/>
        <family val="2"/>
      </rPr>
      <t>evel (number)</t>
    </r>
  </si>
  <si>
    <t>Total departmental resourcing</t>
  </si>
  <si>
    <t>Annual appropriations</t>
  </si>
  <si>
    <t>DEPARTMENTAL</t>
  </si>
  <si>
    <t>ADMINISTERED</t>
  </si>
  <si>
    <t>Surplus (deficit)</t>
  </si>
  <si>
    <t>Total resourcing for OTA</t>
  </si>
  <si>
    <t>Total cash used to acquire assets</t>
  </si>
  <si>
    <t>Total additions</t>
  </si>
  <si>
    <r>
      <t>Ordinary annual services</t>
    </r>
    <r>
      <rPr>
        <vertAlign val="superscript"/>
        <sz val="8"/>
        <rFont val="Arial"/>
        <family val="2"/>
      </rPr>
      <t xml:space="preserve"> (a)</t>
    </r>
  </si>
  <si>
    <r>
      <t>Disposals</t>
    </r>
    <r>
      <rPr>
        <vertAlign val="superscript"/>
        <sz val="8"/>
        <color indexed="8"/>
        <rFont val="Arial"/>
        <family val="2"/>
      </rPr>
      <t xml:space="preserve"> (a)</t>
    </r>
  </si>
  <si>
    <r>
      <t>Expenses not requiring appropriation in the Budget year</t>
    </r>
    <r>
      <rPr>
        <vertAlign val="superscript"/>
        <sz val="8"/>
        <rFont val="Arial"/>
        <family val="2"/>
      </rPr>
      <t xml:space="preserve"> (c)</t>
    </r>
  </si>
  <si>
    <t>Sale of goods and rendering of services</t>
  </si>
  <si>
    <t>Changes in asset revaluation reserves</t>
  </si>
  <si>
    <t>Balance carried forward from previous period</t>
  </si>
  <si>
    <t>Purchase of property, plant and equipment</t>
  </si>
  <si>
    <t>Net cash from (or used by) operating activities</t>
  </si>
  <si>
    <t>Net cash from (or used by) investing activities</t>
  </si>
  <si>
    <t>Net increase (or decrease) in cash held</t>
  </si>
  <si>
    <t>Cash and cash equivalents at the beginning of the reporting period</t>
  </si>
  <si>
    <t>Cash and cash equivalents at the end of the reporting period</t>
  </si>
  <si>
    <t>Total new capital appropriations represented by:</t>
  </si>
  <si>
    <t>Purchase of non-financial assets</t>
  </si>
  <si>
    <t>PURCHASE OF NON-FINANCIAL ASSETS</t>
  </si>
  <si>
    <t>Funded internally from departmental resources</t>
  </si>
  <si>
    <t>RECONCILIATION OF CASH USED TO ACQUIRE ASSETS TO ASSET MOVEMENT TABLE</t>
  </si>
  <si>
    <t>Accumulated depreciation/amortisation and impairment</t>
  </si>
  <si>
    <t>Estimated expenditure on new or replacement assets</t>
  </si>
  <si>
    <t>EXPENSES ADMINISTERED ON BEHALF OF GOVERNMENT</t>
  </si>
  <si>
    <t>Total expenses administered on behalf of Government</t>
  </si>
  <si>
    <t>ASSETS ADMINISTERED ON BEHALF OF GOVERNMENT</t>
  </si>
  <si>
    <t>Total assets administered on behalf of Government</t>
  </si>
  <si>
    <t>LIABILITIES ADMINISTERED ON BEHALF OF GOVERNMENT</t>
  </si>
  <si>
    <t>Total liabilities administered on behalf of Government</t>
  </si>
  <si>
    <t>Cash at beginning of reporting period</t>
  </si>
  <si>
    <t>Cash at end of reporting period</t>
  </si>
  <si>
    <t>Program 1.1: A Nationally Coordinated System for Organ and Tissue Donation for Transplantation</t>
  </si>
  <si>
    <t>Net cost of (contribution by) services</t>
  </si>
  <si>
    <t>Surplus (deficit) attributable to the Australian Government</t>
  </si>
  <si>
    <t xml:space="preserve">Total other comprehensive income </t>
  </si>
  <si>
    <t>Total comprehensive income (loss) attributable to the Australian Government</t>
  </si>
  <si>
    <t>plus non-appropriated expenses depreciation and amortisation expenses</t>
  </si>
  <si>
    <t>Total comprehensive income (loss) attributable to the agency</t>
  </si>
  <si>
    <r>
      <rPr>
        <b/>
        <sz val="8"/>
        <color indexed="8"/>
        <rFont val="Arial"/>
        <family val="2"/>
      </rPr>
      <t xml:space="preserve">Contributed equity/capital
 </t>
    </r>
    <r>
      <rPr>
        <sz val="8"/>
        <color indexed="8"/>
        <rFont val="Arial"/>
        <family val="2"/>
      </rPr>
      <t xml:space="preserve">
$'000</t>
    </r>
  </si>
  <si>
    <t>By purchase - appropriation ordinary annual services</t>
  </si>
  <si>
    <r>
      <t>Funded by capital appropriations
 - equity injection</t>
    </r>
    <r>
      <rPr>
        <vertAlign val="superscript"/>
        <sz val="8"/>
        <rFont val="Arial"/>
        <family val="2"/>
      </rPr>
      <t xml:space="preserve"> (a)</t>
    </r>
  </si>
  <si>
    <r>
      <t>Funded by capital appropriation
 - DCB</t>
    </r>
    <r>
      <rPr>
        <vertAlign val="superscript"/>
        <sz val="8"/>
        <rFont val="Arial"/>
        <family val="2"/>
      </rPr>
      <t xml:space="preserve"> (b)</t>
    </r>
  </si>
  <si>
    <t>Total acquisitions of
 non-financial assets</t>
  </si>
  <si>
    <t>Interest bearing liabilities</t>
  </si>
  <si>
    <t>Prepayments</t>
  </si>
  <si>
    <t>Interest on RoU</t>
  </si>
  <si>
    <t>plus depreciation and amortisation expenses for RoU</t>
  </si>
  <si>
    <t>Leases</t>
  </si>
  <si>
    <t>Total interest bearing liabilities</t>
  </si>
  <si>
    <t>Lease principal repayments</t>
  </si>
  <si>
    <t>Net cash from (or used by) financing activities</t>
  </si>
  <si>
    <t>Gross book value - RoU</t>
  </si>
  <si>
    <t>Accumulated depreciation/ amortisation and impairment</t>
  </si>
  <si>
    <t>Accumulated depreciation/ amortisation and impairment - RoU</t>
  </si>
  <si>
    <t>By purchase - RoU</t>
  </si>
  <si>
    <t>RoU = Right-of-Use asset</t>
  </si>
  <si>
    <t>Other revenue</t>
  </si>
  <si>
    <t xml:space="preserve">Other </t>
  </si>
  <si>
    <r>
      <rPr>
        <vertAlign val="superscript"/>
        <sz val="8"/>
        <color indexed="8"/>
        <rFont val="Arial"/>
        <family val="2"/>
      </rPr>
      <t xml:space="preserve">(a) </t>
    </r>
    <r>
      <rPr>
        <sz val="8"/>
        <color indexed="8"/>
        <rFont val="Arial"/>
        <family val="2"/>
      </rPr>
      <t>Net proceeds may be returned to the Official Public Account.</t>
    </r>
  </si>
  <si>
    <t>less lease principal repayments</t>
  </si>
  <si>
    <t>DCB = Departmental Capital Budget</t>
  </si>
  <si>
    <r>
      <t xml:space="preserve">Property, plant and equipment 
</t>
    </r>
    <r>
      <rPr>
        <sz val="8"/>
        <rFont val="Arial"/>
        <family val="2"/>
      </rPr>
      <t>$'000</t>
    </r>
  </si>
  <si>
    <t>Cash from the OPA for:</t>
  </si>
  <si>
    <t>Cash to the OPA</t>
  </si>
  <si>
    <t>OPA = Official Public Account</t>
  </si>
  <si>
    <t>Interest payments on lease liability</t>
  </si>
  <si>
    <t>Organ and Tissue Authority</t>
  </si>
  <si>
    <r>
      <t xml:space="preserve">Departmental appropriation </t>
    </r>
    <r>
      <rPr>
        <vertAlign val="superscript"/>
        <sz val="8"/>
        <rFont val="Arial"/>
        <family val="2"/>
      </rPr>
      <t>(b)</t>
    </r>
  </si>
  <si>
    <r>
      <t>(c)</t>
    </r>
    <r>
      <rPr>
        <sz val="8"/>
        <rFont val="Arial"/>
        <family val="2"/>
      </rPr>
      <t xml:space="preserve"> Expenses not requiring appropriation in the Budget year are made up of depreciation expense, 
    amortisation expense, makegood expense and audit fees.</t>
    </r>
  </si>
  <si>
    <t>Retained surpluses or (accumulated deficits)</t>
  </si>
  <si>
    <r>
      <t>(b)</t>
    </r>
    <r>
      <rPr>
        <sz val="8"/>
        <rFont val="Arial"/>
        <family val="2"/>
      </rPr>
      <t xml:space="preserve"> Departmental appropriation combines 'Ordinary annual services Appropriation Bill (No. 1)' and 'Revenue from independent sources (s74)'.</t>
    </r>
  </si>
  <si>
    <r>
      <t xml:space="preserve">(b) </t>
    </r>
    <r>
      <rPr>
        <sz val="8"/>
        <rFont val="Arial"/>
        <family val="2"/>
      </rPr>
      <t>Does not include annual finance lease costs. Includes purchases from current and previous
   years' DCB.</t>
    </r>
  </si>
  <si>
    <r>
      <rPr>
        <vertAlign val="superscript"/>
        <sz val="8"/>
        <rFont val="Arial"/>
        <family val="2"/>
      </rPr>
      <t xml:space="preserve">(a) </t>
    </r>
    <r>
      <rPr>
        <sz val="8"/>
        <rFont val="Arial"/>
        <family val="2"/>
      </rPr>
      <t>Includes both current Bill 2 and prior Act 2, 4, 6 appropriations.</t>
    </r>
  </si>
  <si>
    <t>Opening balance as at 1 July 2022</t>
  </si>
  <si>
    <t>Estimated closing balance as at
30 June 2023</t>
  </si>
  <si>
    <t>As at 1 July 2022</t>
  </si>
  <si>
    <t>As at 30 June 2023</t>
  </si>
  <si>
    <t>Departmental payments</t>
  </si>
  <si>
    <t>Depreciation/amortisation expense 
- RoU</t>
  </si>
  <si>
    <r>
      <t xml:space="preserve">2021–22
Estimated
actual
</t>
    </r>
    <r>
      <rPr>
        <sz val="8"/>
        <rFont val="Arial"/>
        <family val="2"/>
      </rPr>
      <t>$'000</t>
    </r>
  </si>
  <si>
    <r>
      <t xml:space="preserve">2022–23
Estimate
</t>
    </r>
    <r>
      <rPr>
        <sz val="8"/>
        <rFont val="Arial"/>
        <family val="2"/>
      </rPr>
      <t>$'000</t>
    </r>
  </si>
  <si>
    <t>2021–22</t>
  </si>
  <si>
    <t>2022–23</t>
  </si>
  <si>
    <r>
      <t xml:space="preserve">2021–22 
</t>
    </r>
    <r>
      <rPr>
        <sz val="8"/>
        <rFont val="Arial"/>
        <family val="2"/>
      </rPr>
      <t>$'000</t>
    </r>
  </si>
  <si>
    <r>
      <t xml:space="preserve">2022–23 
</t>
    </r>
    <r>
      <rPr>
        <sz val="8"/>
        <rFont val="Arial"/>
        <family val="2"/>
      </rPr>
      <t>$'000</t>
    </r>
  </si>
  <si>
    <r>
      <t xml:space="preserve">2023–24 
</t>
    </r>
    <r>
      <rPr>
        <sz val="8"/>
        <rFont val="Arial"/>
        <family val="2"/>
      </rPr>
      <t>$'000</t>
    </r>
  </si>
  <si>
    <r>
      <t xml:space="preserve">2024–25 
</t>
    </r>
    <r>
      <rPr>
        <sz val="8"/>
        <rFont val="Arial"/>
        <family val="2"/>
      </rPr>
      <t>$'000</t>
    </r>
  </si>
  <si>
    <r>
      <t xml:space="preserve">2025–26 
</t>
    </r>
    <r>
      <rPr>
        <sz val="8"/>
        <rFont val="Arial"/>
        <family val="2"/>
      </rPr>
      <t>$'000</t>
    </r>
  </si>
  <si>
    <r>
      <t xml:space="preserve">2021–22 Estimated actual
</t>
    </r>
    <r>
      <rPr>
        <sz val="8"/>
        <rFont val="Arial"/>
        <family val="2"/>
      </rPr>
      <t>$'000</t>
    </r>
  </si>
  <si>
    <r>
      <t xml:space="preserve">2022–23 Budget 
</t>
    </r>
    <r>
      <rPr>
        <sz val="8"/>
        <rFont val="Arial"/>
        <family val="2"/>
      </rPr>
      <t>$'000</t>
    </r>
  </si>
  <si>
    <r>
      <t xml:space="preserve">2023–24 Forward estimate
</t>
    </r>
    <r>
      <rPr>
        <sz val="8"/>
        <rFont val="Arial"/>
        <family val="2"/>
      </rPr>
      <t>$'000</t>
    </r>
  </si>
  <si>
    <r>
      <t xml:space="preserve">2024–25 Forward estimate
</t>
    </r>
    <r>
      <rPr>
        <sz val="8"/>
        <rFont val="Arial"/>
        <family val="2"/>
      </rPr>
      <t>$'000</t>
    </r>
  </si>
  <si>
    <r>
      <t xml:space="preserve">2025–26 Forward estimate
</t>
    </r>
    <r>
      <rPr>
        <sz val="8"/>
        <rFont val="Arial"/>
        <family val="2"/>
      </rPr>
      <t>$'000</t>
    </r>
  </si>
  <si>
    <r>
      <t xml:space="preserve">2022–23 </t>
    </r>
    <r>
      <rPr>
        <sz val="8"/>
        <rFont val="Arial"/>
        <family val="2"/>
      </rPr>
      <t>$'000</t>
    </r>
  </si>
  <si>
    <r>
      <t xml:space="preserve">2023–24 </t>
    </r>
    <r>
      <rPr>
        <sz val="8"/>
        <rFont val="Arial"/>
        <family val="2"/>
      </rPr>
      <t>$'000</t>
    </r>
  </si>
  <si>
    <r>
      <t xml:space="preserve">2024–25 </t>
    </r>
    <r>
      <rPr>
        <sz val="8"/>
        <rFont val="Arial"/>
        <family val="2"/>
      </rPr>
      <t>$'000</t>
    </r>
  </si>
  <si>
    <r>
      <t xml:space="preserve">2025–26 </t>
    </r>
    <r>
      <rPr>
        <sz val="8"/>
        <rFont val="Arial"/>
        <family val="2"/>
      </rPr>
      <t>$'000</t>
    </r>
  </si>
  <si>
    <t>Write down and impairment of assets</t>
  </si>
  <si>
    <t>Table 1.2:  OTA October 2022–23 Budget measures</t>
  </si>
  <si>
    <t>Table 1.1:  OTA resource statement – Budget estimates for 2022–23 as at October Budget 2022</t>
  </si>
  <si>
    <t>Part 1: Measures announced since the March 2022–23 Budget</t>
  </si>
  <si>
    <r>
      <t>s74 retained revenue receipts</t>
    </r>
    <r>
      <rPr>
        <vertAlign val="superscript"/>
        <sz val="8"/>
        <rFont val="Arial"/>
        <family val="2"/>
      </rPr>
      <t xml:space="preserve"> (b)</t>
    </r>
  </si>
  <si>
    <r>
      <t>Departmental Capital Budget</t>
    </r>
    <r>
      <rPr>
        <vertAlign val="superscript"/>
        <sz val="8"/>
        <rFont val="Arial"/>
        <family val="2"/>
      </rPr>
      <t xml:space="preserve"> (c)</t>
    </r>
  </si>
  <si>
    <r>
      <t>Other services</t>
    </r>
    <r>
      <rPr>
        <vertAlign val="superscript"/>
        <sz val="8"/>
        <rFont val="Arial"/>
        <family val="2"/>
      </rPr>
      <t xml:space="preserve"> (d)</t>
    </r>
  </si>
  <si>
    <r>
      <rPr>
        <vertAlign val="superscript"/>
        <sz val="8"/>
        <rFont val="Arial"/>
        <family val="2"/>
      </rPr>
      <t xml:space="preserve">(b) </t>
    </r>
    <r>
      <rPr>
        <sz val="8"/>
        <rFont val="Arial"/>
        <family val="2"/>
      </rPr>
      <t xml:space="preserve">Estimated retained revenue receipts under section 74 of the </t>
    </r>
    <r>
      <rPr>
        <i/>
        <sz val="8"/>
        <rFont val="Arial"/>
        <family val="2"/>
      </rPr>
      <t>Public Governance, Performance and Accountability Act 2013</t>
    </r>
    <r>
      <rPr>
        <sz val="8"/>
        <rFont val="Arial"/>
        <family val="2"/>
      </rPr>
      <t xml:space="preserve"> (PGPA Act).</t>
    </r>
  </si>
  <si>
    <r>
      <rPr>
        <vertAlign val="superscript"/>
        <sz val="8"/>
        <rFont val="Arial"/>
        <family val="2"/>
      </rPr>
      <t xml:space="preserve">(c) </t>
    </r>
    <r>
      <rPr>
        <sz val="8"/>
        <rFont val="Arial"/>
        <family val="2"/>
      </rPr>
      <t xml:space="preserve">Departmental Capital Budgets are not separately identified in Appropriation Bill (No. 1) including </t>
    </r>
    <r>
      <rPr>
        <i/>
        <sz val="8"/>
        <rFont val="Arial"/>
        <family val="2"/>
      </rPr>
      <t>Supply Act (No. 1)</t>
    </r>
    <r>
      <rPr>
        <sz val="8"/>
        <rFont val="Arial"/>
        <family val="2"/>
      </rPr>
      <t xml:space="preserve"> form part of ordinary annual services items. Please refer to Table 3.5 within this chapter for further details. For accounting purposes, this amount has been designated as a 'contribution by owner'.</t>
    </r>
  </si>
  <si>
    <r>
      <rPr>
        <vertAlign val="superscript"/>
        <sz val="8"/>
        <rFont val="Arial"/>
        <family val="2"/>
      </rPr>
      <t>(d)</t>
    </r>
    <r>
      <rPr>
        <sz val="8"/>
        <rFont val="Arial"/>
        <family val="2"/>
      </rPr>
      <t xml:space="preserve"> Appropriation Bill (No. 2) 2022–23.</t>
    </r>
  </si>
  <si>
    <r>
      <rPr>
        <vertAlign val="superscript"/>
        <sz val="8"/>
        <rFont val="Arial"/>
        <family val="2"/>
      </rPr>
      <t>(a)</t>
    </r>
    <r>
      <rPr>
        <sz val="8"/>
        <rFont val="Arial"/>
        <family val="2"/>
      </rPr>
      <t xml:space="preserve"> Appropriation Bill (No. 1) 2022–23, Supply Bill (No.3) 2022–23 and </t>
    </r>
    <r>
      <rPr>
        <i/>
        <sz val="8"/>
        <rFont val="Arial"/>
        <family val="2"/>
      </rPr>
      <t>Supply Act (No.1) 2022–23.</t>
    </r>
  </si>
  <si>
    <r>
      <rPr>
        <vertAlign val="superscript"/>
        <sz val="8"/>
        <rFont val="Arial"/>
        <family val="2"/>
      </rPr>
      <t>(a)</t>
    </r>
    <r>
      <rPr>
        <sz val="8"/>
        <rFont val="Arial"/>
        <family val="2"/>
      </rPr>
      <t xml:space="preserve"> Appropriation Bill (No. 1) 2022–23</t>
    </r>
    <r>
      <rPr>
        <i/>
        <sz val="8"/>
        <rFont val="Arial"/>
        <family val="2"/>
      </rPr>
      <t>.</t>
    </r>
  </si>
  <si>
    <r>
      <rPr>
        <vertAlign val="superscript"/>
        <sz val="8"/>
        <rFont val="Arial"/>
        <family val="2"/>
      </rPr>
      <t>(a)</t>
    </r>
    <r>
      <rPr>
        <sz val="8"/>
        <rFont val="Arial"/>
        <family val="2"/>
      </rPr>
      <t xml:space="preserve"> OTA is not the lead entity for these measures. OTA impacts only are shown in this table.</t>
    </r>
  </si>
  <si>
    <t>Adjustment for changes in accounting policies</t>
  </si>
  <si>
    <t>Table 2.1.1:  Budgeted expenses for Outcome 1</t>
  </si>
  <si>
    <t>Table 3.1  Comprehensive income statement (showing net cost of services)
for the period ended 30 June</t>
  </si>
  <si>
    <t>Table 3.2:  Budgeted departmental balance Sheet (as at 30 June)</t>
  </si>
  <si>
    <t>Table 3.3:  Departmental statement of changes in equity – summary of movement (Budget year 2022–23)</t>
  </si>
  <si>
    <t>Table 3.4:  Budgeted departmental statement of cash flows
(for the period ended 30 June)</t>
  </si>
  <si>
    <t>Table 3.5:  Departmental capital budget statement (for the period ended 30 June)</t>
  </si>
  <si>
    <t>Table 3.6:  Statement of departmental asset movements (Budget year 2022–23)</t>
  </si>
  <si>
    <t>Table 3.7:  Schedule of budgeted income and expenses administered 
on behalf of Government (for the period ended 30 June)</t>
  </si>
  <si>
    <t>Table 3.8:  Schedule of budgeted assets and liabilities administered 
on behalf of Government (as at 30 June)</t>
  </si>
  <si>
    <t>Table 3.9:  Schedule of budgeted administered cash flows
(for the period ended 30 June)</t>
  </si>
  <si>
    <r>
      <t xml:space="preserve">An Ambitious and Enduring APS Reform Plan </t>
    </r>
    <r>
      <rPr>
        <b/>
        <vertAlign val="superscript"/>
        <sz val="8"/>
        <rFont val="Arial"/>
        <family val="2"/>
      </rPr>
      <t>(a)</t>
    </r>
  </si>
  <si>
    <r>
      <t xml:space="preserve">Savings from External Labour, and Savings from Advertising, Travel and Legal 
Expenses </t>
    </r>
    <r>
      <rPr>
        <b/>
        <vertAlign val="superscript"/>
        <sz val="8"/>
        <rFont val="Arial"/>
        <family val="2"/>
      </rPr>
      <t>(a)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</si>
</sst>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3" formatCode="_-* #,##0.00_-;\-* #,##0.00_-;_-* &quot;-&quot;??_-;_-@_-"/>
    <numFmt numFmtId="164" formatCode="_(* #,##0_);_(* \(#,##0\);_(* &quot;-&quot;_);_(@_)"/>
    <numFmt numFmtId="165" formatCode="#,##0;\ \(#,##0\);\-\ "/>
    <numFmt numFmtId="166" formatCode="#,##0;\(#,##0\);\-"/>
    <numFmt numFmtId="167" formatCode="#,###;\(#,###\);\-"/>
    <numFmt numFmtId="168" formatCode="#,##0.0"/>
    <numFmt numFmtId="169" formatCode="[$-10409]###,###,##0"/>
    <numFmt numFmtId="170" formatCode="#,##0_);&quot;(&quot;#,##0&quot;)&quot;;&quot;-&quot;_)"/>
    <numFmt numFmtId="171" formatCode="#,###\ ;\(#,###\);\-\ "/>
    <numFmt numFmtId="172" formatCode="#,###&quot;pixels&quot;;\(#,###\);\-\ "/>
  </numFmts>
  <fonts count="60"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8"/>
      <name val="Arial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0"/>
      <name val="Geneva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8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.5"/>
      <name val="Arial"/>
      <family val="2"/>
    </font>
    <font>
      <vertAlign val="superscript"/>
      <sz val="8"/>
      <name val="Arial"/>
      <family val="2"/>
    </font>
    <font>
      <i/>
      <sz val="8"/>
      <name val="Arial"/>
      <family val="2"/>
    </font>
    <font>
      <b/>
      <sz val="8"/>
      <color indexed="8"/>
      <name val="Arial"/>
      <family val="2"/>
    </font>
    <font>
      <i/>
      <sz val="8"/>
      <name val="Arial"/>
      <family val="2"/>
    </font>
    <font>
      <sz val="7.5"/>
      <color indexed="8"/>
      <name val="Arial"/>
      <family val="2"/>
    </font>
    <font>
      <u/>
      <sz val="8"/>
      <color indexed="8"/>
      <name val="Arial"/>
      <family val="2"/>
    </font>
    <font>
      <sz val="7.5"/>
      <color indexed="57"/>
      <name val="Arial"/>
      <family val="2"/>
    </font>
    <font>
      <sz val="8"/>
      <name val="Calibri"/>
      <family val="2"/>
    </font>
    <font>
      <sz val="11"/>
      <color indexed="8"/>
      <name val="Calibri"/>
      <family val="2"/>
    </font>
    <font>
      <b/>
      <sz val="7.5"/>
      <color indexed="57"/>
      <name val="Arial"/>
      <family val="2"/>
    </font>
    <font>
      <b/>
      <vertAlign val="superscript"/>
      <sz val="8"/>
      <name val="Arial"/>
      <family val="2"/>
    </font>
    <font>
      <vertAlign val="superscript"/>
      <sz val="8"/>
      <color indexed="8"/>
      <name val="Arial"/>
      <family val="2"/>
    </font>
    <font>
      <sz val="8"/>
      <color indexed="8"/>
      <name val="Arial"/>
      <family val="2"/>
    </font>
    <font>
      <sz val="7.5"/>
      <color indexed="8"/>
      <name val="Arial"/>
      <family val="2"/>
    </font>
    <font>
      <sz val="10"/>
      <color indexed="8"/>
      <name val="Arial"/>
      <family val="2"/>
    </font>
    <font>
      <b/>
      <sz val="8"/>
      <color indexed="8"/>
      <name val="Arial"/>
      <family val="2"/>
    </font>
    <font>
      <b/>
      <sz val="7.5"/>
      <color indexed="8"/>
      <name val="Arial"/>
      <family val="2"/>
    </font>
    <font>
      <vertAlign val="superscript"/>
      <sz val="8"/>
      <color indexed="8"/>
      <name val="Arial"/>
      <family val="2"/>
    </font>
    <font>
      <sz val="8"/>
      <color indexed="12"/>
      <name val="Arial"/>
      <family val="2"/>
    </font>
    <font>
      <b/>
      <sz val="7.5"/>
      <color indexed="30"/>
      <name val="Arial"/>
      <family val="2"/>
    </font>
    <font>
      <b/>
      <sz val="8"/>
      <color indexed="12"/>
      <name val="Arial"/>
      <family val="2"/>
    </font>
    <font>
      <sz val="7.5"/>
      <color indexed="12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i/>
      <sz val="14"/>
      <name val="Arial"/>
      <family val="2"/>
    </font>
    <font>
      <b/>
      <i/>
      <sz val="10"/>
      <name val="Arial"/>
      <family val="2"/>
    </font>
    <font>
      <b/>
      <sz val="20"/>
      <name val="Arial"/>
      <family val="2"/>
    </font>
    <font>
      <i/>
      <sz val="10"/>
      <name val="Arial"/>
      <family val="2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color theme="1"/>
      <name val="Arial"/>
      <family val="2"/>
    </font>
    <font>
      <i/>
      <sz val="8"/>
      <color theme="3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49">
    <xf numFmtId="0" fontId="0" fillId="0" borderId="0"/>
    <xf numFmtId="0" fontId="1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1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1" fillId="4" borderId="0" applyNumberFormat="0" applyBorder="0" applyAlignment="0" applyProtection="0"/>
    <xf numFmtId="0" fontId="35" fillId="4" borderId="0" applyNumberFormat="0" applyBorder="0" applyAlignment="0" applyProtection="0"/>
    <xf numFmtId="0" fontId="35" fillId="4" borderId="0" applyNumberFormat="0" applyBorder="0" applyAlignment="0" applyProtection="0"/>
    <xf numFmtId="0" fontId="1" fillId="5" borderId="0" applyNumberFormat="0" applyBorder="0" applyAlignment="0" applyProtection="0"/>
    <xf numFmtId="0" fontId="35" fillId="5" borderId="0" applyNumberFormat="0" applyBorder="0" applyAlignment="0" applyProtection="0"/>
    <xf numFmtId="0" fontId="35" fillId="5" borderId="0" applyNumberFormat="0" applyBorder="0" applyAlignment="0" applyProtection="0"/>
    <xf numFmtId="0" fontId="1" fillId="6" borderId="0" applyNumberFormat="0" applyBorder="0" applyAlignment="0" applyProtection="0"/>
    <xf numFmtId="0" fontId="35" fillId="6" borderId="0" applyNumberFormat="0" applyBorder="0" applyAlignment="0" applyProtection="0"/>
    <xf numFmtId="0" fontId="35" fillId="6" borderId="0" applyNumberFormat="0" applyBorder="0" applyAlignment="0" applyProtection="0"/>
    <xf numFmtId="0" fontId="1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1" fillId="8" borderId="0" applyNumberFormat="0" applyBorder="0" applyAlignment="0" applyProtection="0"/>
    <xf numFmtId="0" fontId="35" fillId="8" borderId="0" applyNumberFormat="0" applyBorder="0" applyAlignment="0" applyProtection="0"/>
    <xf numFmtId="0" fontId="35" fillId="8" borderId="0" applyNumberFormat="0" applyBorder="0" applyAlignment="0" applyProtection="0"/>
    <xf numFmtId="0" fontId="1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1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1" fillId="5" borderId="0" applyNumberFormat="0" applyBorder="0" applyAlignment="0" applyProtection="0"/>
    <xf numFmtId="0" fontId="35" fillId="5" borderId="0" applyNumberFormat="0" applyBorder="0" applyAlignment="0" applyProtection="0"/>
    <xf numFmtId="0" fontId="35" fillId="5" borderId="0" applyNumberFormat="0" applyBorder="0" applyAlignment="0" applyProtection="0"/>
    <xf numFmtId="0" fontId="1" fillId="8" borderId="0" applyNumberFormat="0" applyBorder="0" applyAlignment="0" applyProtection="0"/>
    <xf numFmtId="0" fontId="35" fillId="8" borderId="0" applyNumberFormat="0" applyBorder="0" applyAlignment="0" applyProtection="0"/>
    <xf numFmtId="0" fontId="35" fillId="8" borderId="0" applyNumberFormat="0" applyBorder="0" applyAlignment="0" applyProtection="0"/>
    <xf numFmtId="0" fontId="1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28" fillId="0" borderId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50" fillId="0" borderId="0"/>
    <xf numFmtId="0" fontId="51" fillId="0" borderId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0"/>
    <xf numFmtId="0" fontId="13" fillId="7" borderId="1" applyNumberFormat="0" applyAlignment="0" applyProtection="0"/>
    <xf numFmtId="0" fontId="6" fillId="0" borderId="0"/>
    <xf numFmtId="0" fontId="14" fillId="0" borderId="6" applyNumberFormat="0" applyFill="0" applyAlignment="0" applyProtection="0"/>
    <xf numFmtId="0" fontId="52" fillId="0" borderId="0"/>
    <xf numFmtId="0" fontId="15" fillId="0" borderId="0"/>
    <xf numFmtId="0" fontId="6" fillId="0" borderId="0"/>
    <xf numFmtId="0" fontId="16" fillId="2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6" fillId="0" borderId="0"/>
    <xf numFmtId="0" fontId="56" fillId="0" borderId="0"/>
    <xf numFmtId="0" fontId="57" fillId="0" borderId="0"/>
    <xf numFmtId="0" fontId="57" fillId="0" borderId="0"/>
    <xf numFmtId="0" fontId="6" fillId="0" borderId="0"/>
    <xf numFmtId="0" fontId="6" fillId="0" borderId="0"/>
    <xf numFmtId="0" fontId="6" fillId="0" borderId="0"/>
    <xf numFmtId="0" fontId="56" fillId="0" borderId="0"/>
    <xf numFmtId="0" fontId="56" fillId="0" borderId="0"/>
    <xf numFmtId="0" fontId="57" fillId="0" borderId="0"/>
    <xf numFmtId="0" fontId="6" fillId="0" borderId="0">
      <alignment vertical="center"/>
    </xf>
    <xf numFmtId="0" fontId="35" fillId="0" borderId="0"/>
    <xf numFmtId="0" fontId="6" fillId="0" borderId="0">
      <alignment vertical="center"/>
    </xf>
    <xf numFmtId="0" fontId="3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7" fillId="0" borderId="0"/>
    <xf numFmtId="0" fontId="6" fillId="0" borderId="0"/>
    <xf numFmtId="0" fontId="57" fillId="0" borderId="0"/>
    <xf numFmtId="0" fontId="58" fillId="0" borderId="0"/>
    <xf numFmtId="0" fontId="6" fillId="0" borderId="0"/>
    <xf numFmtId="0" fontId="5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7" fillId="0" borderId="0"/>
    <xf numFmtId="0" fontId="6" fillId="0" borderId="0"/>
    <xf numFmtId="0" fontId="6" fillId="0" borderId="0"/>
    <xf numFmtId="0" fontId="6" fillId="0" borderId="0"/>
    <xf numFmtId="0" fontId="17" fillId="0" borderId="0"/>
    <xf numFmtId="0" fontId="6" fillId="0" borderId="0"/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23" borderId="7" applyNumberFormat="0" applyFont="0" applyAlignment="0" applyProtection="0"/>
    <xf numFmtId="0" fontId="35" fillId="23" borderId="7" applyNumberFormat="0" applyFont="0" applyAlignment="0" applyProtection="0"/>
    <xf numFmtId="0" fontId="6" fillId="23" borderId="7" applyNumberFormat="0" applyFont="0" applyAlignment="0" applyProtection="0"/>
    <xf numFmtId="0" fontId="35" fillId="23" borderId="7" applyNumberFormat="0" applyFont="0" applyAlignment="0" applyProtection="0"/>
    <xf numFmtId="0" fontId="18" fillId="20" borderId="8" applyNumberFormat="0" applyAlignment="0" applyProtection="0"/>
    <xf numFmtId="0" fontId="53" fillId="0" borderId="0"/>
    <xf numFmtId="0" fontId="54" fillId="0" borderId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55" fillId="0" borderId="0"/>
    <xf numFmtId="0" fontId="21" fillId="0" borderId="0" applyNumberFormat="0" applyFill="0" applyBorder="0" applyAlignment="0" applyProtection="0"/>
  </cellStyleXfs>
  <cellXfs count="428">
    <xf numFmtId="0" fontId="0" fillId="0" borderId="0" xfId="0"/>
    <xf numFmtId="0" fontId="25" fillId="0" borderId="0" xfId="119" applyFont="1" applyProtection="1"/>
    <xf numFmtId="0" fontId="24" fillId="0" borderId="0" xfId="119" applyFont="1" applyProtection="1"/>
    <xf numFmtId="0" fontId="33" fillId="0" borderId="0" xfId="119" applyFont="1" applyProtection="1"/>
    <xf numFmtId="0" fontId="26" fillId="0" borderId="0" xfId="119" applyFont="1" applyProtection="1"/>
    <xf numFmtId="0" fontId="24" fillId="0" borderId="0" xfId="119" applyFont="1" applyFill="1" applyAlignment="1" applyProtection="1">
      <alignment horizontal="left" vertical="top" wrapText="1"/>
    </xf>
    <xf numFmtId="0" fontId="24" fillId="0" borderId="0" xfId="119" applyFont="1" applyBorder="1" applyProtection="1"/>
    <xf numFmtId="0" fontId="33" fillId="0" borderId="0" xfId="119" applyFont="1" applyAlignment="1" applyProtection="1">
      <alignment horizontal="center"/>
    </xf>
    <xf numFmtId="3" fontId="26" fillId="0" borderId="0" xfId="119" applyNumberFormat="1" applyFont="1" applyProtection="1"/>
    <xf numFmtId="0" fontId="22" fillId="0" borderId="0" xfId="119" applyFont="1" applyProtection="1"/>
    <xf numFmtId="167" fontId="22" fillId="0" borderId="0" xfId="119" applyNumberFormat="1" applyFont="1" applyBorder="1" applyAlignment="1" applyProtection="1">
      <alignment horizontal="right"/>
    </xf>
    <xf numFmtId="167" fontId="22" fillId="0" borderId="0" xfId="119" applyNumberFormat="1" applyFont="1" applyBorder="1" applyAlignment="1" applyProtection="1">
      <alignment horizontal="right" wrapText="1"/>
    </xf>
    <xf numFmtId="167" fontId="23" fillId="0" borderId="0" xfId="52" applyNumberFormat="1" applyFont="1" applyFill="1" applyBorder="1" applyAlignment="1" applyProtection="1">
      <alignment horizontal="right"/>
    </xf>
    <xf numFmtId="0" fontId="22" fillId="0" borderId="0" xfId="128" applyFont="1" applyProtection="1">
      <alignment vertical="center"/>
    </xf>
    <xf numFmtId="0" fontId="12" fillId="0" borderId="0" xfId="119" applyFont="1" applyProtection="1"/>
    <xf numFmtId="167" fontId="22" fillId="0" borderId="0" xfId="119" applyNumberFormat="1" applyFont="1" applyFill="1" applyBorder="1" applyAlignment="1" applyProtection="1">
      <alignment horizontal="right"/>
    </xf>
    <xf numFmtId="167" fontId="22" fillId="0" borderId="0" xfId="119" applyNumberFormat="1" applyFont="1" applyAlignment="1" applyProtection="1">
      <alignment horizontal="right"/>
    </xf>
    <xf numFmtId="0" fontId="22" fillId="0" borderId="0" xfId="90" applyFont="1" applyProtection="1"/>
    <xf numFmtId="0" fontId="22" fillId="0" borderId="0" xfId="90" applyFont="1" applyAlignment="1" applyProtection="1">
      <alignment horizontal="left" indent="1"/>
    </xf>
    <xf numFmtId="0" fontId="30" fillId="0" borderId="0" xfId="90" applyFont="1" applyAlignment="1" applyProtection="1">
      <alignment horizontal="left" indent="1"/>
    </xf>
    <xf numFmtId="0" fontId="22" fillId="0" borderId="0" xfId="90" applyFont="1" applyAlignment="1" applyProtection="1">
      <alignment horizontal="left"/>
    </xf>
    <xf numFmtId="0" fontId="22" fillId="0" borderId="0" xfId="90" applyFont="1" applyAlignment="1" applyProtection="1">
      <alignment horizontal="left" wrapText="1"/>
    </xf>
    <xf numFmtId="0" fontId="22" fillId="0" borderId="0" xfId="90" applyFont="1" applyAlignment="1" applyProtection="1">
      <alignment horizontal="left" wrapText="1" indent="1"/>
    </xf>
    <xf numFmtId="0" fontId="22" fillId="0" borderId="0" xfId="130" applyFont="1" applyAlignment="1" applyProtection="1">
      <alignment vertical="center"/>
    </xf>
    <xf numFmtId="0" fontId="23" fillId="0" borderId="0" xfId="100" applyFont="1" applyAlignment="1" applyProtection="1">
      <alignment vertical="center"/>
    </xf>
    <xf numFmtId="0" fontId="23" fillId="0" borderId="0" xfId="131" applyFont="1" applyAlignment="1" applyProtection="1">
      <alignment vertical="center"/>
    </xf>
    <xf numFmtId="0" fontId="23" fillId="0" borderId="0" xfId="131" applyFont="1" applyBorder="1" applyAlignment="1" applyProtection="1">
      <alignment vertical="center"/>
    </xf>
    <xf numFmtId="0" fontId="23" fillId="0" borderId="0" xfId="100" applyFont="1" applyAlignment="1">
      <alignment vertical="center"/>
    </xf>
    <xf numFmtId="0" fontId="23" fillId="0" borderId="0" xfId="133" applyFont="1" applyAlignment="1" applyProtection="1">
      <alignment horizontal="right" vertical="center"/>
    </xf>
    <xf numFmtId="0" fontId="23" fillId="0" borderId="0" xfId="133" applyFont="1" applyAlignment="1" applyProtection="1">
      <alignment vertical="center"/>
    </xf>
    <xf numFmtId="0" fontId="23" fillId="0" borderId="0" xfId="133" applyFont="1" applyBorder="1" applyAlignment="1" applyProtection="1">
      <alignment horizontal="right" vertical="center"/>
    </xf>
    <xf numFmtId="0" fontId="29" fillId="0" borderId="0" xfId="133" applyFont="1" applyBorder="1" applyAlignment="1" applyProtection="1">
      <alignment vertical="center"/>
    </xf>
    <xf numFmtId="164" fontId="23" fillId="0" borderId="0" xfId="52" applyNumberFormat="1" applyFont="1" applyBorder="1" applyAlignment="1" applyProtection="1">
      <alignment horizontal="right" vertical="center"/>
    </xf>
    <xf numFmtId="164" fontId="23" fillId="0" borderId="0" xfId="133" applyNumberFormat="1" applyFont="1" applyAlignment="1" applyProtection="1">
      <alignment horizontal="right" vertical="center"/>
    </xf>
    <xf numFmtId="0" fontId="23" fillId="0" borderId="0" xfId="132" applyFont="1" applyAlignment="1" applyProtection="1">
      <alignment vertical="center"/>
    </xf>
    <xf numFmtId="0" fontId="23" fillId="0" borderId="0" xfId="134" applyFont="1" applyAlignment="1" applyProtection="1">
      <alignment vertical="center"/>
    </xf>
    <xf numFmtId="0" fontId="22" fillId="0" borderId="0" xfId="134" applyFont="1" applyAlignment="1" applyProtection="1">
      <alignment vertical="center"/>
    </xf>
    <xf numFmtId="0" fontId="29" fillId="0" borderId="0" xfId="135" applyFont="1" applyAlignment="1" applyProtection="1">
      <alignment vertical="center"/>
    </xf>
    <xf numFmtId="0" fontId="23" fillId="0" borderId="0" xfId="135" applyFont="1" applyAlignment="1" applyProtection="1">
      <alignment vertical="center"/>
    </xf>
    <xf numFmtId="165" fontId="23" fillId="0" borderId="0" xfId="136" applyNumberFormat="1" applyFont="1" applyAlignment="1" applyProtection="1">
      <alignment vertical="center"/>
    </xf>
    <xf numFmtId="0" fontId="23" fillId="0" borderId="0" xfId="136" applyFont="1" applyAlignment="1" applyProtection="1">
      <alignment vertical="center"/>
    </xf>
    <xf numFmtId="0" fontId="32" fillId="0" borderId="0" xfId="136" applyFont="1" applyAlignment="1" applyProtection="1">
      <alignment vertical="center"/>
    </xf>
    <xf numFmtId="0" fontId="25" fillId="0" borderId="0" xfId="119" applyFont="1" applyFill="1" applyBorder="1" applyProtection="1"/>
    <xf numFmtId="167" fontId="25" fillId="0" borderId="0" xfId="119" applyNumberFormat="1" applyFont="1" applyFill="1" applyBorder="1" applyAlignment="1" applyProtection="1">
      <alignment horizontal="right" vertical="top"/>
    </xf>
    <xf numFmtId="169" fontId="31" fillId="0" borderId="0" xfId="90" applyNumberFormat="1" applyFont="1" applyAlignment="1" applyProtection="1">
      <alignment horizontal="right" vertical="top" wrapText="1" readingOrder="1"/>
      <protection locked="0"/>
    </xf>
    <xf numFmtId="0" fontId="39" fillId="0" borderId="0" xfId="128" applyFont="1" applyProtection="1">
      <alignment vertical="center"/>
    </xf>
    <xf numFmtId="0" fontId="39" fillId="24" borderId="0" xfId="123" applyFont="1" applyFill="1" applyProtection="1"/>
    <xf numFmtId="0" fontId="41" fillId="0" borderId="0" xfId="123" applyFont="1" applyProtection="1"/>
    <xf numFmtId="0" fontId="39" fillId="24" borderId="0" xfId="123" applyFont="1" applyFill="1" applyAlignment="1" applyProtection="1">
      <alignment wrapText="1"/>
    </xf>
    <xf numFmtId="0" fontId="39" fillId="24" borderId="0" xfId="123" quotePrefix="1" applyFont="1" applyFill="1" applyAlignment="1" applyProtection="1"/>
    <xf numFmtId="0" fontId="41" fillId="0" borderId="0" xfId="123" applyFont="1" applyAlignment="1" applyProtection="1">
      <alignment wrapText="1"/>
    </xf>
    <xf numFmtId="0" fontId="40" fillId="0" borderId="0" xfId="123" applyFont="1" applyFill="1" applyProtection="1"/>
    <xf numFmtId="0" fontId="40" fillId="0" borderId="0" xfId="123" applyFont="1" applyFill="1" applyAlignment="1" applyProtection="1">
      <alignment horizontal="right"/>
    </xf>
    <xf numFmtId="0" fontId="43" fillId="0" borderId="0" xfId="123" applyFont="1" applyFill="1" applyProtection="1"/>
    <xf numFmtId="0" fontId="40" fillId="0" borderId="0" xfId="123" applyFont="1" applyFill="1" applyAlignment="1" applyProtection="1"/>
    <xf numFmtId="3" fontId="40" fillId="0" borderId="0" xfId="123" applyNumberFormat="1" applyFont="1" applyFill="1" applyProtection="1"/>
    <xf numFmtId="0" fontId="39" fillId="0" borderId="0" xfId="123" applyFont="1" applyFill="1" applyAlignment="1" applyProtection="1">
      <alignment wrapText="1"/>
    </xf>
    <xf numFmtId="3" fontId="40" fillId="0" borderId="0" xfId="123" applyNumberFormat="1" applyFont="1" applyFill="1" applyAlignment="1" applyProtection="1">
      <alignment horizontal="right"/>
    </xf>
    <xf numFmtId="167" fontId="24" fillId="0" borderId="0" xfId="119" applyNumberFormat="1" applyFont="1" applyBorder="1" applyAlignment="1" applyProtection="1">
      <alignment horizontal="right"/>
    </xf>
    <xf numFmtId="167" fontId="24" fillId="25" borderId="0" xfId="119" applyNumberFormat="1" applyFont="1" applyFill="1" applyBorder="1" applyAlignment="1" applyProtection="1">
      <alignment horizontal="right"/>
    </xf>
    <xf numFmtId="0" fontId="17" fillId="0" borderId="0" xfId="123" applyProtection="1"/>
    <xf numFmtId="0" fontId="40" fillId="24" borderId="0" xfId="123" quotePrefix="1" applyFont="1" applyFill="1" applyAlignment="1" applyProtection="1"/>
    <xf numFmtId="0" fontId="42" fillId="0" borderId="0" xfId="123" applyFont="1" applyFill="1" applyProtection="1"/>
    <xf numFmtId="0" fontId="42" fillId="0" borderId="0" xfId="123" applyFont="1" applyFill="1" applyAlignment="1" applyProtection="1">
      <alignment horizontal="left"/>
    </xf>
    <xf numFmtId="0" fontId="42" fillId="0" borderId="0" xfId="123" applyFont="1" applyFill="1" applyAlignment="1" applyProtection="1">
      <alignment horizontal="right"/>
    </xf>
    <xf numFmtId="167" fontId="22" fillId="24" borderId="0" xfId="119" applyNumberFormat="1" applyFont="1" applyFill="1" applyBorder="1" applyAlignment="1" applyProtection="1">
      <alignment horizontal="right"/>
    </xf>
    <xf numFmtId="0" fontId="27" fillId="0" borderId="0" xfId="0" applyFont="1" applyBorder="1" applyProtection="1"/>
    <xf numFmtId="167" fontId="24" fillId="25" borderId="0" xfId="119" applyNumberFormat="1" applyFont="1" applyFill="1" applyBorder="1" applyAlignment="1" applyProtection="1">
      <alignment horizontal="right" wrapText="1"/>
    </xf>
    <xf numFmtId="167" fontId="24" fillId="0" borderId="0" xfId="119" applyNumberFormat="1" applyFont="1" applyFill="1" applyBorder="1" applyAlignment="1" applyProtection="1">
      <alignment horizontal="right"/>
    </xf>
    <xf numFmtId="167" fontId="25" fillId="25" borderId="0" xfId="119" applyNumberFormat="1" applyFont="1" applyFill="1" applyBorder="1" applyAlignment="1" applyProtection="1">
      <alignment horizontal="right"/>
    </xf>
    <xf numFmtId="167" fontId="22" fillId="0" borderId="0" xfId="128" applyNumberFormat="1" applyFont="1" applyProtection="1">
      <alignment vertical="center"/>
    </xf>
    <xf numFmtId="167" fontId="39" fillId="0" borderId="0" xfId="128" applyNumberFormat="1" applyFont="1" applyProtection="1">
      <alignment vertical="center"/>
    </xf>
    <xf numFmtId="167" fontId="22" fillId="0" borderId="0" xfId="128" applyNumberFormat="1" applyFont="1" applyAlignment="1" applyProtection="1">
      <alignment horizontal="left" indent="1"/>
    </xf>
    <xf numFmtId="167" fontId="22" fillId="0" borderId="0" xfId="128" applyNumberFormat="1" applyFont="1" applyAlignment="1" applyProtection="1">
      <alignment horizontal="left" indent="2"/>
    </xf>
    <xf numFmtId="167" fontId="12" fillId="0" borderId="0" xfId="71" applyNumberFormat="1" applyFont="1" applyBorder="1" applyAlignment="1" applyProtection="1">
      <alignment horizontal="left" indent="1"/>
    </xf>
    <xf numFmtId="167" fontId="22" fillId="0" borderId="0" xfId="129" applyNumberFormat="1" applyFont="1" applyFill="1" applyBorder="1" applyAlignment="1" applyProtection="1">
      <alignment horizontal="right"/>
    </xf>
    <xf numFmtId="167" fontId="22" fillId="0" borderId="0" xfId="129" applyNumberFormat="1" applyFont="1" applyFill="1" applyBorder="1" applyAlignment="1" applyProtection="1">
      <alignment horizontal="left" indent="2"/>
    </xf>
    <xf numFmtId="167" fontId="12" fillId="0" borderId="0" xfId="129" applyNumberFormat="1" applyFont="1" applyFill="1" applyBorder="1" applyAlignment="1" applyProtection="1">
      <alignment horizontal="right"/>
    </xf>
    <xf numFmtId="167" fontId="22" fillId="0" borderId="0" xfId="100" applyNumberFormat="1" applyFont="1" applyFill="1" applyBorder="1" applyAlignment="1" applyProtection="1">
      <alignment horizontal="right"/>
    </xf>
    <xf numFmtId="167" fontId="12" fillId="0" borderId="0" xfId="100" applyNumberFormat="1" applyFont="1" applyFill="1" applyBorder="1" applyAlignment="1" applyProtection="1">
      <alignment wrapText="1"/>
    </xf>
    <xf numFmtId="167" fontId="12" fillId="0" borderId="0" xfId="100" applyNumberFormat="1" applyFont="1" applyFill="1" applyBorder="1" applyAlignment="1" applyProtection="1">
      <alignment horizontal="right"/>
    </xf>
    <xf numFmtId="167" fontId="12" fillId="0" borderId="0" xfId="129" applyNumberFormat="1" applyFont="1" applyFill="1" applyBorder="1" applyAlignment="1" applyProtection="1">
      <alignment horizontal="left"/>
    </xf>
    <xf numFmtId="167" fontId="22" fillId="0" borderId="0" xfId="129" applyNumberFormat="1" applyFont="1" applyFill="1" applyBorder="1" applyAlignment="1" applyProtection="1">
      <alignment horizontal="left" indent="1"/>
    </xf>
    <xf numFmtId="167" fontId="12" fillId="0" borderId="0" xfId="129" applyNumberFormat="1" applyFont="1" applyFill="1" applyBorder="1" applyAlignment="1" applyProtection="1">
      <alignment horizontal="left" indent="1"/>
    </xf>
    <xf numFmtId="167" fontId="12" fillId="0" borderId="0" xfId="129" applyNumberFormat="1" applyFont="1" applyFill="1" applyBorder="1" applyAlignment="1" applyProtection="1">
      <alignment horizontal="left" indent="2"/>
    </xf>
    <xf numFmtId="167" fontId="12" fillId="0" borderId="0" xfId="100" applyNumberFormat="1" applyFont="1" applyFill="1" applyBorder="1" applyAlignment="1" applyProtection="1">
      <alignment horizontal="left"/>
    </xf>
    <xf numFmtId="167" fontId="29" fillId="0" borderId="0" xfId="71" applyNumberFormat="1" applyFont="1" applyBorder="1" applyAlignment="1" applyProtection="1">
      <alignment horizontal="left"/>
    </xf>
    <xf numFmtId="167" fontId="29" fillId="0" borderId="0" xfId="71" applyNumberFormat="1" applyFont="1" applyBorder="1" applyAlignment="1" applyProtection="1">
      <alignment horizontal="left" indent="1"/>
    </xf>
    <xf numFmtId="167" fontId="23" fillId="0" borderId="0" xfId="131" applyNumberFormat="1" applyFont="1" applyBorder="1" applyAlignment="1" applyProtection="1">
      <alignment horizontal="left" indent="2"/>
    </xf>
    <xf numFmtId="167" fontId="29" fillId="0" borderId="0" xfId="131" applyNumberFormat="1" applyFont="1" applyBorder="1" applyAlignment="1" applyProtection="1">
      <alignment horizontal="left" indent="2"/>
    </xf>
    <xf numFmtId="167" fontId="29" fillId="0" borderId="0" xfId="71" applyNumberFormat="1" applyFont="1" applyBorder="1" applyAlignment="1" applyProtection="1">
      <alignment horizontal="left" indent="2"/>
    </xf>
    <xf numFmtId="167" fontId="29" fillId="0" borderId="0" xfId="131" applyNumberFormat="1" applyFont="1" applyBorder="1" applyAlignment="1" applyProtection="1">
      <alignment horizontal="left" indent="1"/>
    </xf>
    <xf numFmtId="167" fontId="23" fillId="0" borderId="0" xfId="71" applyNumberFormat="1" applyFont="1" applyBorder="1" applyAlignment="1" applyProtection="1">
      <alignment horizontal="left" indent="2"/>
    </xf>
    <xf numFmtId="167" fontId="23" fillId="0" borderId="0" xfId="131" applyNumberFormat="1" applyFont="1" applyBorder="1" applyAlignment="1" applyProtection="1">
      <alignment horizontal="left" indent="1"/>
    </xf>
    <xf numFmtId="167" fontId="23" fillId="0" borderId="0" xfId="71" applyNumberFormat="1" applyFont="1" applyBorder="1" applyAlignment="1" applyProtection="1">
      <alignment horizontal="left" indent="1"/>
    </xf>
    <xf numFmtId="167" fontId="23" fillId="0" borderId="10" xfId="52" applyNumberFormat="1" applyFont="1" applyBorder="1" applyAlignment="1" applyProtection="1">
      <alignment horizontal="right"/>
    </xf>
    <xf numFmtId="167" fontId="23" fillId="0" borderId="0" xfId="52" applyNumberFormat="1" applyFont="1" applyBorder="1" applyAlignment="1" applyProtection="1">
      <alignment horizontal="right"/>
    </xf>
    <xf numFmtId="167" fontId="22" fillId="0" borderId="0" xfId="52" applyNumberFormat="1" applyFont="1" applyBorder="1" applyAlignment="1" applyProtection="1">
      <alignment horizontal="right"/>
    </xf>
    <xf numFmtId="167" fontId="22" fillId="24" borderId="0" xfId="123" applyNumberFormat="1" applyFont="1" applyFill="1" applyAlignment="1" applyProtection="1">
      <alignment horizontal="left" indent="1"/>
    </xf>
    <xf numFmtId="167" fontId="29" fillId="0" borderId="0" xfId="133" applyNumberFormat="1" applyFont="1" applyBorder="1" applyAlignment="1" applyProtection="1">
      <alignment horizontal="left"/>
    </xf>
    <xf numFmtId="167" fontId="22" fillId="0" borderId="0" xfId="133" applyNumberFormat="1" applyFont="1" applyFill="1" applyBorder="1" applyAlignment="1" applyProtection="1">
      <alignment horizontal="left" indent="1"/>
    </xf>
    <xf numFmtId="167" fontId="29" fillId="0" borderId="0" xfId="52" applyNumberFormat="1" applyFont="1" applyBorder="1" applyAlignment="1" applyProtection="1">
      <alignment horizontal="right"/>
    </xf>
    <xf numFmtId="167" fontId="22" fillId="0" borderId="0" xfId="52" applyNumberFormat="1" applyFont="1" applyFill="1" applyBorder="1" applyAlignment="1" applyProtection="1">
      <alignment horizontal="right"/>
    </xf>
    <xf numFmtId="167" fontId="42" fillId="24" borderId="0" xfId="123" applyNumberFormat="1" applyFont="1" applyFill="1" applyAlignment="1" applyProtection="1">
      <alignment horizontal="left"/>
    </xf>
    <xf numFmtId="167" fontId="39" fillId="24" borderId="10" xfId="123" applyNumberFormat="1" applyFont="1" applyFill="1" applyBorder="1" applyAlignment="1" applyProtection="1">
      <alignment horizontal="right"/>
    </xf>
    <xf numFmtId="167" fontId="39" fillId="0" borderId="10" xfId="52" applyNumberFormat="1" applyFont="1" applyBorder="1" applyAlignment="1" applyProtection="1">
      <alignment horizontal="right" vertical="center"/>
    </xf>
    <xf numFmtId="167" fontId="39" fillId="24" borderId="0" xfId="123" applyNumberFormat="1" applyFont="1" applyFill="1" applyAlignment="1" applyProtection="1">
      <alignment horizontal="left" indent="1"/>
    </xf>
    <xf numFmtId="167" fontId="39" fillId="0" borderId="0" xfId="52" applyNumberFormat="1" applyFont="1" applyBorder="1" applyAlignment="1" applyProtection="1">
      <alignment horizontal="right"/>
    </xf>
    <xf numFmtId="167" fontId="42" fillId="24" borderId="0" xfId="123" applyNumberFormat="1" applyFont="1" applyFill="1" applyAlignment="1" applyProtection="1">
      <alignment horizontal="left" indent="1"/>
    </xf>
    <xf numFmtId="167" fontId="39" fillId="24" borderId="0" xfId="123" applyNumberFormat="1" applyFont="1" applyFill="1" applyAlignment="1" applyProtection="1">
      <alignment horizontal="left" indent="2"/>
    </xf>
    <xf numFmtId="167" fontId="42" fillId="24" borderId="0" xfId="123" applyNumberFormat="1" applyFont="1" applyFill="1" applyAlignment="1" applyProtection="1">
      <alignment horizontal="left" indent="2"/>
    </xf>
    <xf numFmtId="167" fontId="42" fillId="0" borderId="0" xfId="52" applyNumberFormat="1" applyFont="1" applyBorder="1" applyAlignment="1" applyProtection="1">
      <alignment horizontal="right"/>
    </xf>
    <xf numFmtId="167" fontId="42" fillId="0" borderId="0" xfId="123" applyNumberFormat="1" applyFont="1" applyFill="1" applyAlignment="1" applyProtection="1">
      <alignment horizontal="left"/>
    </xf>
    <xf numFmtId="167" fontId="39" fillId="0" borderId="10" xfId="123" applyNumberFormat="1" applyFont="1" applyFill="1" applyBorder="1" applyAlignment="1" applyProtection="1">
      <alignment horizontal="right"/>
    </xf>
    <xf numFmtId="167" fontId="39" fillId="0" borderId="0" xfId="123" applyNumberFormat="1" applyFont="1" applyFill="1" applyAlignment="1" applyProtection="1">
      <alignment horizontal="left" indent="1"/>
    </xf>
    <xf numFmtId="167" fontId="39" fillId="0" borderId="0" xfId="52" applyNumberFormat="1" applyFont="1" applyFill="1" applyBorder="1" applyAlignment="1" applyProtection="1">
      <alignment horizontal="right"/>
    </xf>
    <xf numFmtId="167" fontId="42" fillId="0" borderId="0" xfId="123" applyNumberFormat="1" applyFont="1" applyFill="1" applyAlignment="1" applyProtection="1">
      <alignment horizontal="left" indent="1"/>
    </xf>
    <xf numFmtId="167" fontId="39" fillId="0" borderId="0" xfId="123" applyNumberFormat="1" applyFont="1" applyFill="1" applyAlignment="1" applyProtection="1">
      <alignment horizontal="right"/>
    </xf>
    <xf numFmtId="167" fontId="42" fillId="0" borderId="0" xfId="123" applyNumberFormat="1" applyFont="1" applyFill="1" applyAlignment="1" applyProtection="1">
      <alignment horizontal="right"/>
    </xf>
    <xf numFmtId="167" fontId="42" fillId="0" borderId="0" xfId="52" applyNumberFormat="1" applyFont="1" applyFill="1" applyBorder="1" applyAlignment="1" applyProtection="1">
      <alignment horizontal="right"/>
    </xf>
    <xf numFmtId="167" fontId="22" fillId="0" borderId="0" xfId="71" applyNumberFormat="1" applyFont="1" applyBorder="1" applyAlignment="1" applyProtection="1">
      <alignment horizontal="left" indent="1"/>
    </xf>
    <xf numFmtId="167" fontId="22" fillId="0" borderId="0" xfId="135" applyNumberFormat="1" applyFont="1" applyBorder="1" applyAlignment="1" applyProtection="1">
      <alignment horizontal="left" indent="2"/>
    </xf>
    <xf numFmtId="167" fontId="23" fillId="0" borderId="0" xfId="135" applyNumberFormat="1" applyFont="1" applyBorder="1" applyAlignment="1" applyProtection="1">
      <alignment horizontal="left" indent="2"/>
    </xf>
    <xf numFmtId="167" fontId="29" fillId="0" borderId="0" xfId="135" applyNumberFormat="1" applyFont="1" applyBorder="1" applyAlignment="1" applyProtection="1">
      <alignment horizontal="left" indent="2"/>
    </xf>
    <xf numFmtId="167" fontId="22" fillId="0" borderId="0" xfId="71" applyNumberFormat="1" applyFont="1" applyBorder="1" applyAlignment="1" applyProtection="1">
      <alignment horizontal="left" indent="2"/>
    </xf>
    <xf numFmtId="167" fontId="12" fillId="0" borderId="0" xfId="0" applyNumberFormat="1" applyFont="1" applyFill="1" applyBorder="1" applyAlignment="1" applyProtection="1">
      <alignment horizontal="right" wrapText="1"/>
    </xf>
    <xf numFmtId="167" fontId="22" fillId="0" borderId="0" xfId="136" applyNumberFormat="1" applyFont="1" applyBorder="1" applyAlignment="1" applyProtection="1">
      <alignment horizontal="left" indent="2"/>
    </xf>
    <xf numFmtId="167" fontId="29" fillId="0" borderId="0" xfId="136" applyNumberFormat="1" applyFont="1" applyBorder="1" applyAlignment="1" applyProtection="1">
      <alignment horizontal="left" indent="2"/>
    </xf>
    <xf numFmtId="167" fontId="23" fillId="0" borderId="0" xfId="71" quotePrefix="1" applyNumberFormat="1" applyFont="1" applyBorder="1" applyAlignment="1" applyProtection="1">
      <alignment horizontal="left" indent="2"/>
    </xf>
    <xf numFmtId="0" fontId="23" fillId="0" borderId="0" xfId="133" applyFont="1" applyFill="1" applyAlignment="1" applyProtection="1">
      <alignment vertical="center"/>
    </xf>
    <xf numFmtId="0" fontId="22" fillId="0" borderId="0" xfId="134" applyFont="1" applyFill="1" applyAlignment="1" applyProtection="1">
      <alignment vertical="center"/>
    </xf>
    <xf numFmtId="0" fontId="22" fillId="0" borderId="0" xfId="91" applyFont="1" applyBorder="1"/>
    <xf numFmtId="0" fontId="22" fillId="0" borderId="0" xfId="91" applyFont="1"/>
    <xf numFmtId="0" fontId="0" fillId="0" borderId="0" xfId="0" applyFont="1"/>
    <xf numFmtId="167" fontId="12" fillId="0" borderId="0" xfId="122" applyNumberFormat="1" applyFont="1" applyFill="1" applyBorder="1" applyAlignment="1" applyProtection="1">
      <alignment horizontal="left"/>
    </xf>
    <xf numFmtId="167" fontId="22" fillId="0" borderId="0" xfId="122" applyNumberFormat="1" applyFont="1" applyFill="1" applyBorder="1" applyAlignment="1" applyProtection="1">
      <alignment horizontal="left" indent="1"/>
    </xf>
    <xf numFmtId="0" fontId="36" fillId="0" borderId="0" xfId="120" applyFont="1" applyAlignment="1" applyProtection="1">
      <alignment horizontal="center"/>
      <protection locked="0"/>
    </xf>
    <xf numFmtId="167" fontId="25" fillId="0" borderId="11" xfId="119" applyNumberFormat="1" applyFont="1" applyBorder="1" applyAlignment="1" applyProtection="1">
      <alignment horizontal="right"/>
    </xf>
    <xf numFmtId="167" fontId="25" fillId="25" borderId="11" xfId="119" applyNumberFormat="1" applyFont="1" applyFill="1" applyBorder="1" applyAlignment="1" applyProtection="1">
      <alignment horizontal="right"/>
    </xf>
    <xf numFmtId="0" fontId="25" fillId="0" borderId="11" xfId="119" applyFont="1" applyBorder="1" applyProtection="1"/>
    <xf numFmtId="0" fontId="24" fillId="0" borderId="11" xfId="119" applyFont="1" applyFill="1" applyBorder="1" applyAlignment="1" applyProtection="1">
      <alignment horizontal="left" vertical="top" wrapText="1"/>
    </xf>
    <xf numFmtId="167" fontId="12" fillId="0" borderId="11" xfId="119" applyNumberFormat="1" applyFont="1" applyBorder="1" applyAlignment="1" applyProtection="1">
      <alignment horizontal="right"/>
    </xf>
    <xf numFmtId="167" fontId="29" fillId="0" borderId="11" xfId="71" applyNumberFormat="1" applyFont="1" applyBorder="1" applyAlignment="1" applyProtection="1">
      <alignment horizontal="left"/>
    </xf>
    <xf numFmtId="167" fontId="12" fillId="0" borderId="12" xfId="119" applyNumberFormat="1" applyFont="1" applyBorder="1" applyAlignment="1" applyProtection="1">
      <alignment horizontal="right"/>
    </xf>
    <xf numFmtId="167" fontId="23" fillId="0" borderId="13" xfId="128" applyNumberFormat="1" applyFont="1" applyBorder="1" applyAlignment="1" applyProtection="1">
      <alignment vertical="center"/>
    </xf>
    <xf numFmtId="167" fontId="42" fillId="0" borderId="11" xfId="128" applyNumberFormat="1" applyFont="1" applyBorder="1" applyAlignment="1" applyProtection="1">
      <alignment horizontal="left"/>
    </xf>
    <xf numFmtId="167" fontId="39" fillId="0" borderId="11" xfId="52" applyNumberFormat="1" applyFont="1" applyFill="1" applyBorder="1" applyAlignment="1" applyProtection="1">
      <alignment horizontal="right"/>
    </xf>
    <xf numFmtId="167" fontId="39" fillId="25" borderId="11" xfId="52" applyNumberFormat="1" applyFont="1" applyFill="1" applyBorder="1" applyAlignment="1" applyProtection="1">
      <alignment horizontal="right"/>
    </xf>
    <xf numFmtId="0" fontId="12" fillId="0" borderId="11" xfId="130" applyFont="1" applyBorder="1" applyAlignment="1" applyProtection="1">
      <alignment vertical="center"/>
    </xf>
    <xf numFmtId="0" fontId="22" fillId="0" borderId="11" xfId="130" applyFont="1" applyBorder="1" applyAlignment="1" applyProtection="1">
      <alignment horizontal="right"/>
    </xf>
    <xf numFmtId="0" fontId="12" fillId="0" borderId="11" xfId="130" applyFont="1" applyBorder="1" applyAlignment="1" applyProtection="1">
      <alignment horizontal="right"/>
    </xf>
    <xf numFmtId="167" fontId="12" fillId="0" borderId="11" xfId="129" applyNumberFormat="1" applyFont="1" applyFill="1" applyBorder="1" applyAlignment="1" applyProtection="1">
      <alignment horizontal="right"/>
    </xf>
    <xf numFmtId="167" fontId="25" fillId="0" borderId="11" xfId="129" applyNumberFormat="1" applyFont="1" applyFill="1" applyBorder="1" applyAlignment="1" applyProtection="1">
      <alignment horizontal="right"/>
    </xf>
    <xf numFmtId="167" fontId="12" fillId="0" borderId="11" xfId="100" applyNumberFormat="1" applyFont="1" applyFill="1" applyBorder="1" applyAlignment="1" applyProtection="1">
      <alignment horizontal="right"/>
    </xf>
    <xf numFmtId="0" fontId="29" fillId="0" borderId="11" xfId="131" applyFont="1" applyBorder="1" applyAlignment="1" applyProtection="1">
      <alignment vertical="center"/>
    </xf>
    <xf numFmtId="0" fontId="23" fillId="0" borderId="11" xfId="131" applyFont="1" applyBorder="1" applyAlignment="1" applyProtection="1">
      <alignment vertical="center"/>
    </xf>
    <xf numFmtId="167" fontId="29" fillId="0" borderId="12" xfId="52" applyNumberFormat="1" applyFont="1" applyBorder="1" applyAlignment="1" applyProtection="1">
      <alignment horizontal="right"/>
    </xf>
    <xf numFmtId="167" fontId="29" fillId="0" borderId="11" xfId="52" applyNumberFormat="1" applyFont="1" applyBorder="1" applyAlignment="1" applyProtection="1">
      <alignment horizontal="right"/>
    </xf>
    <xf numFmtId="167" fontId="23" fillId="0" borderId="11" xfId="52" applyNumberFormat="1" applyFont="1" applyBorder="1" applyAlignment="1" applyProtection="1">
      <alignment horizontal="right"/>
    </xf>
    <xf numFmtId="167" fontId="29" fillId="0" borderId="11" xfId="131" applyNumberFormat="1" applyFont="1" applyBorder="1" applyAlignment="1" applyProtection="1">
      <alignment horizontal="left" indent="1"/>
    </xf>
    <xf numFmtId="0" fontId="29" fillId="0" borderId="11" xfId="133" applyFont="1" applyBorder="1" applyAlignment="1" applyProtection="1">
      <alignment vertical="center"/>
    </xf>
    <xf numFmtId="0" fontId="23" fillId="0" borderId="11" xfId="133" applyFont="1" applyBorder="1" applyAlignment="1" applyProtection="1">
      <alignment horizontal="right" vertical="center"/>
    </xf>
    <xf numFmtId="167" fontId="23" fillId="0" borderId="0" xfId="133" applyNumberFormat="1" applyFont="1" applyFill="1" applyBorder="1" applyAlignment="1" applyProtection="1">
      <alignment horizontal="right"/>
    </xf>
    <xf numFmtId="167" fontId="29" fillId="0" borderId="11" xfId="52" applyNumberFormat="1" applyFont="1" applyFill="1" applyBorder="1" applyAlignment="1" applyProtection="1">
      <alignment horizontal="right"/>
    </xf>
    <xf numFmtId="167" fontId="29" fillId="24" borderId="11" xfId="52" applyNumberFormat="1" applyFont="1" applyFill="1" applyBorder="1" applyAlignment="1" applyProtection="1">
      <alignment horizontal="right"/>
    </xf>
    <xf numFmtId="167" fontId="12" fillId="0" borderId="11" xfId="52" applyNumberFormat="1" applyFont="1" applyBorder="1" applyAlignment="1" applyProtection="1">
      <alignment horizontal="right"/>
    </xf>
    <xf numFmtId="167" fontId="42" fillId="0" borderId="11" xfId="52" applyNumberFormat="1" applyFont="1" applyBorder="1" applyAlignment="1" applyProtection="1">
      <alignment horizontal="right"/>
    </xf>
    <xf numFmtId="167" fontId="42" fillId="0" borderId="11" xfId="52" applyNumberFormat="1" applyFont="1" applyFill="1" applyBorder="1" applyAlignment="1" applyProtection="1">
      <alignment horizontal="right"/>
    </xf>
    <xf numFmtId="167" fontId="42" fillId="0" borderId="11" xfId="123" applyNumberFormat="1" applyFont="1" applyFill="1" applyBorder="1" applyAlignment="1" applyProtection="1">
      <alignment horizontal="left" indent="1"/>
    </xf>
    <xf numFmtId="0" fontId="44" fillId="0" borderId="0" xfId="123" applyFont="1" applyFill="1" applyProtection="1"/>
    <xf numFmtId="0" fontId="29" fillId="0" borderId="11" xfId="136" applyFont="1" applyBorder="1" applyAlignment="1" applyProtection="1">
      <alignment vertical="center"/>
    </xf>
    <xf numFmtId="165" fontId="23" fillId="0" borderId="11" xfId="136" applyNumberFormat="1" applyFont="1" applyBorder="1" applyAlignment="1" applyProtection="1">
      <alignment vertical="center"/>
    </xf>
    <xf numFmtId="0" fontId="12" fillId="0" borderId="11" xfId="134" applyFont="1" applyBorder="1" applyAlignment="1" applyProtection="1">
      <alignment vertical="center"/>
    </xf>
    <xf numFmtId="0" fontId="23" fillId="0" borderId="11" xfId="134" applyFont="1" applyBorder="1" applyAlignment="1" applyProtection="1">
      <alignment vertical="center"/>
    </xf>
    <xf numFmtId="167" fontId="12" fillId="0" borderId="0" xfId="123" applyNumberFormat="1" applyFont="1" applyFill="1" applyBorder="1" applyAlignment="1" applyProtection="1">
      <alignment horizontal="right" wrapText="1"/>
    </xf>
    <xf numFmtId="167" fontId="12" fillId="0" borderId="12" xfId="123" applyNumberFormat="1" applyFont="1" applyFill="1" applyBorder="1" applyAlignment="1" applyProtection="1">
      <alignment horizontal="right" wrapText="1"/>
    </xf>
    <xf numFmtId="0" fontId="39" fillId="24" borderId="11" xfId="123" applyFont="1" applyFill="1" applyBorder="1" applyAlignment="1" applyProtection="1">
      <alignment wrapText="1"/>
    </xf>
    <xf numFmtId="0" fontId="39" fillId="24" borderId="11" xfId="123" applyFont="1" applyFill="1" applyBorder="1" applyProtection="1"/>
    <xf numFmtId="167" fontId="12" fillId="0" borderId="13" xfId="120" applyNumberFormat="1" applyFont="1" applyBorder="1" applyAlignment="1" applyProtection="1">
      <alignment horizontal="right" wrapText="1"/>
    </xf>
    <xf numFmtId="167" fontId="12" fillId="0" borderId="12" xfId="0" applyNumberFormat="1" applyFont="1" applyFill="1" applyBorder="1" applyAlignment="1" applyProtection="1">
      <alignment horizontal="right" wrapText="1"/>
    </xf>
    <xf numFmtId="0" fontId="12" fillId="0" borderId="11" xfId="119" applyFont="1" applyBorder="1" applyProtection="1"/>
    <xf numFmtId="167" fontId="22" fillId="0" borderId="11" xfId="119" applyNumberFormat="1" applyFont="1" applyBorder="1" applyAlignment="1" applyProtection="1">
      <alignment horizontal="right"/>
    </xf>
    <xf numFmtId="167" fontId="22" fillId="0" borderId="13" xfId="91" applyNumberFormat="1" applyFont="1" applyBorder="1" applyAlignment="1" applyProtection="1">
      <alignment horizontal="right" vertical="top"/>
    </xf>
    <xf numFmtId="171" fontId="12" fillId="0" borderId="14" xfId="91" applyNumberFormat="1" applyFont="1" applyFill="1" applyBorder="1" applyAlignment="1">
      <alignment horizontal="right" wrapText="1"/>
    </xf>
    <xf numFmtId="0" fontId="22" fillId="0" borderId="0" xfId="0" applyFont="1" applyProtection="1"/>
    <xf numFmtId="0" fontId="27" fillId="0" borderId="0" xfId="0" applyFont="1" applyFill="1" applyBorder="1" applyProtection="1"/>
    <xf numFmtId="0" fontId="22" fillId="0" borderId="0" xfId="0" applyFont="1" applyBorder="1" applyProtection="1"/>
    <xf numFmtId="167" fontId="12" fillId="0" borderId="0" xfId="119" applyNumberFormat="1" applyFont="1" applyBorder="1" applyAlignment="1" applyProtection="1">
      <alignment horizontal="left"/>
    </xf>
    <xf numFmtId="167" fontId="22" fillId="0" borderId="0" xfId="119" applyNumberFormat="1" applyFont="1" applyBorder="1" applyAlignment="1" applyProtection="1">
      <alignment horizontal="left" indent="1"/>
    </xf>
    <xf numFmtId="167" fontId="22" fillId="0" borderId="0" xfId="119" applyNumberFormat="1" applyFont="1" applyBorder="1" applyAlignment="1" applyProtection="1">
      <alignment horizontal="left" indent="2"/>
    </xf>
    <xf numFmtId="167" fontId="12" fillId="0" borderId="0" xfId="119" applyNumberFormat="1" applyFont="1" applyBorder="1" applyAlignment="1" applyProtection="1">
      <alignment horizontal="left" indent="1"/>
    </xf>
    <xf numFmtId="167" fontId="22" fillId="0" borderId="0" xfId="119" applyNumberFormat="1" applyFont="1" applyFill="1" applyBorder="1" applyAlignment="1" applyProtection="1">
      <alignment horizontal="left" indent="1"/>
    </xf>
    <xf numFmtId="167" fontId="12" fillId="0" borderId="11" xfId="119" applyNumberFormat="1" applyFont="1" applyBorder="1" applyAlignment="1" applyProtection="1">
      <alignment horizontal="left"/>
    </xf>
    <xf numFmtId="0" fontId="12" fillId="0" borderId="0" xfId="120" applyFont="1" applyAlignment="1" applyProtection="1">
      <alignment horizontal="left"/>
    </xf>
    <xf numFmtId="0" fontId="45" fillId="26" borderId="0" xfId="120" applyFont="1" applyFill="1" applyAlignment="1" applyProtection="1">
      <alignment horizontal="center" vertical="center"/>
      <protection locked="0"/>
    </xf>
    <xf numFmtId="0" fontId="45" fillId="24" borderId="0" xfId="126" applyFont="1" applyFill="1" applyAlignment="1" applyProtection="1">
      <alignment horizontal="center" vertical="center"/>
      <protection locked="0"/>
    </xf>
    <xf numFmtId="0" fontId="45" fillId="27" borderId="0" xfId="126" applyFont="1" applyFill="1" applyAlignment="1" applyProtection="1">
      <alignment horizontal="center" vertical="center"/>
      <protection locked="0"/>
    </xf>
    <xf numFmtId="0" fontId="46" fillId="0" borderId="0" xfId="120" applyFont="1" applyAlignment="1" applyProtection="1">
      <alignment horizontal="center"/>
      <protection locked="0"/>
    </xf>
    <xf numFmtId="0" fontId="45" fillId="0" borderId="0" xfId="120" applyFont="1" applyAlignment="1" applyProtection="1">
      <alignment horizontal="left"/>
      <protection locked="0"/>
    </xf>
    <xf numFmtId="0" fontId="22" fillId="0" borderId="0" xfId="120" applyFont="1" applyBorder="1" applyAlignment="1" applyProtection="1">
      <alignment horizontal="left" indent="1"/>
    </xf>
    <xf numFmtId="167" fontId="12" fillId="0" borderId="14" xfId="59" applyNumberFormat="1" applyFont="1" applyFill="1" applyBorder="1" applyAlignment="1" applyProtection="1">
      <alignment horizontal="right"/>
    </xf>
    <xf numFmtId="167" fontId="12" fillId="25" borderId="14" xfId="59" applyNumberFormat="1" applyFont="1" applyFill="1" applyBorder="1" applyAlignment="1" applyProtection="1">
      <alignment horizontal="right"/>
    </xf>
    <xf numFmtId="167" fontId="23" fillId="0" borderId="0" xfId="133" applyNumberFormat="1" applyFont="1" applyFill="1" applyBorder="1" applyAlignment="1" applyProtection="1">
      <alignment horizontal="right" wrapText="1"/>
    </xf>
    <xf numFmtId="0" fontId="42" fillId="0" borderId="11" xfId="123" applyFont="1" applyFill="1" applyBorder="1" applyProtection="1"/>
    <xf numFmtId="170" fontId="29" fillId="0" borderId="0" xfId="101" applyNumberFormat="1" applyFont="1" applyBorder="1" applyAlignment="1">
      <alignment vertical="center"/>
    </xf>
    <xf numFmtId="167" fontId="29" fillId="0" borderId="12" xfId="59" applyNumberFormat="1" applyFont="1" applyBorder="1" applyAlignment="1" applyProtection="1">
      <alignment horizontal="right"/>
    </xf>
    <xf numFmtId="167" fontId="23" fillId="0" borderId="12" xfId="133" applyNumberFormat="1" applyFont="1" applyFill="1" applyBorder="1" applyAlignment="1" applyProtection="1">
      <alignment horizontal="right" wrapText="1"/>
    </xf>
    <xf numFmtId="167" fontId="23" fillId="0" borderId="12" xfId="133" applyNumberFormat="1" applyFont="1" applyBorder="1" applyAlignment="1" applyProtection="1">
      <alignment horizontal="right" wrapText="1"/>
    </xf>
    <xf numFmtId="0" fontId="22" fillId="24" borderId="0" xfId="124" applyFont="1" applyFill="1" applyAlignment="1" applyProtection="1">
      <alignment horizontal="left"/>
    </xf>
    <xf numFmtId="0" fontId="48" fillId="0" borderId="0" xfId="123" applyFont="1" applyFill="1" applyProtection="1"/>
    <xf numFmtId="0" fontId="45" fillId="0" borderId="0" xfId="121" applyFont="1" applyProtection="1">
      <protection locked="0"/>
    </xf>
    <xf numFmtId="172" fontId="47" fillId="24" borderId="0" xfId="121" applyNumberFormat="1" applyFont="1" applyFill="1" applyAlignment="1" applyProtection="1">
      <alignment horizontal="center" vertical="center"/>
      <protection locked="0"/>
    </xf>
    <xf numFmtId="0" fontId="48" fillId="0" borderId="0" xfId="119" applyFont="1" applyProtection="1"/>
    <xf numFmtId="167" fontId="22" fillId="0" borderId="0" xfId="120" applyNumberFormat="1" applyFont="1" applyBorder="1" applyAlignment="1" applyProtection="1">
      <alignment horizontal="left" indent="1"/>
    </xf>
    <xf numFmtId="171" fontId="29" fillId="25" borderId="12" xfId="120" applyNumberFormat="1" applyFont="1" applyFill="1" applyBorder="1" applyAlignment="1" applyProtection="1">
      <alignment horizontal="right" wrapText="1"/>
    </xf>
    <xf numFmtId="171" fontId="29" fillId="0" borderId="12" xfId="120" applyNumberFormat="1" applyFont="1" applyBorder="1" applyAlignment="1" applyProtection="1">
      <alignment horizontal="right" wrapText="1"/>
    </xf>
    <xf numFmtId="0" fontId="12" fillId="0" borderId="0" xfId="125" applyFont="1" applyBorder="1"/>
    <xf numFmtId="0" fontId="12" fillId="0" borderId="0" xfId="125" applyFont="1" applyBorder="1" applyAlignment="1"/>
    <xf numFmtId="0" fontId="22" fillId="0" borderId="0" xfId="125" applyFont="1" applyBorder="1"/>
    <xf numFmtId="0" fontId="22" fillId="0" borderId="0" xfId="125" applyFont="1"/>
    <xf numFmtId="0" fontId="45" fillId="0" borderId="0" xfId="125" applyFont="1"/>
    <xf numFmtId="0" fontId="49" fillId="0" borderId="0" xfId="125" applyFont="1" applyAlignment="1">
      <alignment horizontal="left"/>
    </xf>
    <xf numFmtId="0" fontId="12" fillId="0" borderId="13" xfId="125" applyFont="1" applyBorder="1" applyAlignment="1">
      <alignment horizontal="right" wrapText="1"/>
    </xf>
    <xf numFmtId="0" fontId="12" fillId="0" borderId="12" xfId="77" applyFont="1" applyFill="1" applyBorder="1" applyAlignment="1">
      <alignment horizontal="right" wrapText="1"/>
    </xf>
    <xf numFmtId="0" fontId="12" fillId="0" borderId="0" xfId="125" applyFont="1"/>
    <xf numFmtId="0" fontId="12" fillId="0" borderId="0" xfId="125" applyFont="1" applyAlignment="1">
      <alignment horizontal="right"/>
    </xf>
    <xf numFmtId="167" fontId="22" fillId="0" borderId="0" xfId="125" applyNumberFormat="1" applyFont="1" applyFill="1" applyBorder="1" applyAlignment="1">
      <alignment horizontal="right" wrapText="1"/>
    </xf>
    <xf numFmtId="3" fontId="22" fillId="0" borderId="0" xfId="125" applyNumberFormat="1" applyFont="1" applyAlignment="1">
      <alignment horizontal="right"/>
    </xf>
    <xf numFmtId="167" fontId="22" fillId="0" borderId="0" xfId="125" applyNumberFormat="1" applyFont="1" applyFill="1" applyBorder="1" applyAlignment="1">
      <alignment horizontal="right"/>
    </xf>
    <xf numFmtId="3" fontId="12" fillId="0" borderId="0" xfId="125" applyNumberFormat="1" applyFont="1" applyAlignment="1">
      <alignment horizontal="right"/>
    </xf>
    <xf numFmtId="167" fontId="22" fillId="0" borderId="0" xfId="125" applyNumberFormat="1" applyFont="1" applyFill="1" applyAlignment="1">
      <alignment horizontal="right"/>
    </xf>
    <xf numFmtId="167" fontId="12" fillId="0" borderId="11" xfId="125" applyNumberFormat="1" applyFont="1" applyFill="1" applyBorder="1" applyAlignment="1">
      <alignment horizontal="right"/>
    </xf>
    <xf numFmtId="167" fontId="12" fillId="0" borderId="11" xfId="125" applyNumberFormat="1" applyFont="1" applyBorder="1" applyAlignment="1">
      <alignment horizontal="right"/>
    </xf>
    <xf numFmtId="167" fontId="12" fillId="0" borderId="12" xfId="125" applyNumberFormat="1" applyFont="1" applyFill="1" applyBorder="1" applyAlignment="1">
      <alignment horizontal="right"/>
    </xf>
    <xf numFmtId="0" fontId="12" fillId="0" borderId="0" xfId="125" applyFont="1" applyBorder="1" applyAlignment="1">
      <alignment horizontal="left" indent="1"/>
    </xf>
    <xf numFmtId="167" fontId="12" fillId="0" borderId="11" xfId="125" applyNumberFormat="1" applyFont="1" applyBorder="1" applyAlignment="1">
      <alignment horizontal="left"/>
    </xf>
    <xf numFmtId="3" fontId="12" fillId="0" borderId="0" xfId="125" applyNumberFormat="1" applyFont="1" applyBorder="1" applyAlignment="1"/>
    <xf numFmtId="3" fontId="12" fillId="0" borderId="0" xfId="125" applyNumberFormat="1" applyFont="1" applyFill="1" applyBorder="1" applyAlignment="1">
      <alignment horizontal="right"/>
    </xf>
    <xf numFmtId="167" fontId="12" fillId="0" borderId="13" xfId="97" applyNumberFormat="1" applyFont="1" applyFill="1" applyBorder="1" applyAlignment="1" applyProtection="1">
      <alignment horizontal="right"/>
    </xf>
    <xf numFmtId="167" fontId="29" fillId="0" borderId="11" xfId="128" applyNumberFormat="1" applyFont="1" applyBorder="1" applyAlignment="1" applyProtection="1">
      <alignment horizontal="left"/>
    </xf>
    <xf numFmtId="0" fontId="22" fillId="0" borderId="0" xfId="125" applyFont="1" applyAlignment="1"/>
    <xf numFmtId="0" fontId="22" fillId="0" borderId="0" xfId="77" applyFont="1" applyBorder="1" applyAlignment="1">
      <alignment horizontal="left"/>
    </xf>
    <xf numFmtId="167" fontId="22" fillId="0" borderId="0" xfId="127" applyNumberFormat="1" applyFont="1" applyAlignment="1" applyProtection="1">
      <alignment horizontal="left" indent="2"/>
    </xf>
    <xf numFmtId="0" fontId="22" fillId="0" borderId="0" xfId="125" applyFont="1" applyBorder="1" applyAlignment="1">
      <alignment horizontal="left" indent="2"/>
    </xf>
    <xf numFmtId="0" fontId="22" fillId="0" borderId="0" xfId="125" applyFont="1" applyBorder="1" applyAlignment="1">
      <alignment horizontal="left" indent="3"/>
    </xf>
    <xf numFmtId="0" fontId="22" fillId="0" borderId="0" xfId="120" applyFont="1" applyBorder="1" applyAlignment="1" applyProtection="1">
      <alignment horizontal="left" indent="3"/>
    </xf>
    <xf numFmtId="0" fontId="12" fillId="0" borderId="0" xfId="125" applyFont="1" applyBorder="1" applyAlignment="1">
      <alignment horizontal="left" indent="2"/>
    </xf>
    <xf numFmtId="0" fontId="22" fillId="0" borderId="0" xfId="125" applyNumberFormat="1" applyFont="1" applyBorder="1" applyAlignment="1">
      <alignment horizontal="left" indent="3"/>
    </xf>
    <xf numFmtId="0" fontId="12" fillId="0" borderId="0" xfId="125" applyNumberFormat="1" applyFont="1" applyBorder="1" applyAlignment="1">
      <alignment horizontal="left" indent="2"/>
    </xf>
    <xf numFmtId="167" fontId="23" fillId="0" borderId="0" xfId="54" applyNumberFormat="1" applyFont="1" applyBorder="1" applyAlignment="1" applyProtection="1">
      <alignment horizontal="right"/>
    </xf>
    <xf numFmtId="167" fontId="23" fillId="0" borderId="0" xfId="54" applyNumberFormat="1" applyFont="1" applyFill="1" applyBorder="1" applyAlignment="1" applyProtection="1">
      <alignment horizontal="right"/>
    </xf>
    <xf numFmtId="167" fontId="23" fillId="24" borderId="0" xfId="54" applyNumberFormat="1" applyFont="1" applyFill="1" applyBorder="1" applyAlignment="1" applyProtection="1">
      <alignment horizontal="right"/>
    </xf>
    <xf numFmtId="0" fontId="12" fillId="0" borderId="0" xfId="125" applyFont="1" applyBorder="1" applyAlignment="1">
      <alignment horizontal="left"/>
    </xf>
    <xf numFmtId="167" fontId="12" fillId="0" borderId="0" xfId="118" applyNumberFormat="1" applyFont="1" applyFill="1" applyBorder="1" applyAlignment="1" applyProtection="1">
      <alignment horizontal="left"/>
    </xf>
    <xf numFmtId="167" fontId="12" fillId="0" borderId="0" xfId="59" applyNumberFormat="1" applyFont="1" applyFill="1" applyBorder="1" applyAlignment="1" applyProtection="1">
      <alignment horizontal="right"/>
    </xf>
    <xf numFmtId="167" fontId="12" fillId="0" borderId="0" xfId="91" applyNumberFormat="1" applyFont="1" applyBorder="1" applyAlignment="1" applyProtection="1">
      <alignment horizontal="right"/>
    </xf>
    <xf numFmtId="167" fontId="22" fillId="0" borderId="0" xfId="59" applyNumberFormat="1" applyFont="1" applyFill="1" applyBorder="1" applyAlignment="1" applyProtection="1">
      <alignment horizontal="right"/>
    </xf>
    <xf numFmtId="167" fontId="22" fillId="0" borderId="0" xfId="91" applyNumberFormat="1" applyFont="1" applyBorder="1" applyAlignment="1" applyProtection="1">
      <alignment horizontal="right"/>
    </xf>
    <xf numFmtId="167" fontId="29" fillId="0" borderId="0" xfId="52" applyNumberFormat="1" applyFont="1" applyFill="1" applyBorder="1" applyAlignment="1" applyProtection="1">
      <alignment horizontal="right"/>
    </xf>
    <xf numFmtId="167" fontId="29" fillId="0" borderId="0" xfId="71" quotePrefix="1" applyNumberFormat="1" applyFont="1" applyBorder="1" applyAlignment="1" applyProtection="1">
      <alignment horizontal="left"/>
    </xf>
    <xf numFmtId="168" fontId="22" fillId="0" borderId="0" xfId="122" applyNumberFormat="1" applyFont="1" applyFill="1" applyBorder="1" applyAlignment="1" applyProtection="1">
      <alignment horizontal="right"/>
    </xf>
    <xf numFmtId="167" fontId="22" fillId="0" borderId="0" xfId="59" applyNumberFormat="1" applyFont="1" applyBorder="1" applyAlignment="1" applyProtection="1">
      <alignment horizontal="right"/>
    </xf>
    <xf numFmtId="167" fontId="39" fillId="24" borderId="0" xfId="123" applyNumberFormat="1" applyFont="1" applyFill="1" applyBorder="1" applyAlignment="1" applyProtection="1">
      <alignment horizontal="left" indent="1"/>
    </xf>
    <xf numFmtId="167" fontId="29" fillId="0" borderId="0" xfId="124" applyNumberFormat="1" applyFont="1" applyFill="1" applyAlignment="1" applyProtection="1">
      <alignment horizontal="left" indent="1"/>
    </xf>
    <xf numFmtId="167" fontId="22" fillId="0" borderId="0" xfId="128" applyNumberFormat="1" applyFont="1" applyAlignment="1" applyProtection="1">
      <alignment horizontal="left" wrapText="1" indent="2"/>
    </xf>
    <xf numFmtId="167" fontId="22" fillId="0" borderId="0" xfId="129" applyNumberFormat="1" applyFont="1" applyFill="1" applyBorder="1" applyAlignment="1" applyProtection="1">
      <alignment horizontal="left" wrapText="1" indent="2"/>
    </xf>
    <xf numFmtId="167" fontId="23" fillId="0" borderId="0" xfId="71" applyNumberFormat="1" applyFont="1" applyBorder="1" applyAlignment="1" applyProtection="1">
      <alignment horizontal="left" wrapText="1" indent="1"/>
    </xf>
    <xf numFmtId="167" fontId="23" fillId="0" borderId="0" xfId="133" applyNumberFormat="1" applyFont="1" applyFill="1" applyBorder="1" applyAlignment="1" applyProtection="1">
      <alignment horizontal="left" wrapText="1" indent="1"/>
    </xf>
    <xf numFmtId="167" fontId="29" fillId="0" borderId="11" xfId="133" applyNumberFormat="1" applyFont="1" applyBorder="1" applyAlignment="1" applyProtection="1">
      <alignment horizontal="left" wrapText="1"/>
    </xf>
    <xf numFmtId="167" fontId="29" fillId="0" borderId="0" xfId="71" applyNumberFormat="1" applyFont="1" applyBorder="1" applyAlignment="1" applyProtection="1">
      <alignment horizontal="left" wrapText="1"/>
    </xf>
    <xf numFmtId="167" fontId="42" fillId="24" borderId="0" xfId="123" applyNumberFormat="1" applyFont="1" applyFill="1" applyAlignment="1" applyProtection="1">
      <alignment horizontal="left" wrapText="1"/>
    </xf>
    <xf numFmtId="167" fontId="22" fillId="0" borderId="0" xfId="91" applyNumberFormat="1" applyFont="1" applyFill="1" applyBorder="1" applyAlignment="1" applyProtection="1">
      <alignment horizontal="left" wrapText="1" indent="1"/>
    </xf>
    <xf numFmtId="167" fontId="22" fillId="24" borderId="0" xfId="124" applyNumberFormat="1" applyFont="1" applyFill="1" applyAlignment="1" applyProtection="1">
      <alignment horizontal="left" wrapText="1" indent="1"/>
    </xf>
    <xf numFmtId="167" fontId="42" fillId="24" borderId="0" xfId="123" applyNumberFormat="1" applyFont="1" applyFill="1" applyBorder="1" applyAlignment="1" applyProtection="1">
      <alignment horizontal="left" wrapText="1" indent="1"/>
    </xf>
    <xf numFmtId="167" fontId="42" fillId="24" borderId="0" xfId="123" applyNumberFormat="1" applyFont="1" applyFill="1" applyBorder="1" applyAlignment="1" applyProtection="1">
      <alignment horizontal="left" wrapText="1"/>
    </xf>
    <xf numFmtId="167" fontId="39" fillId="0" borderId="0" xfId="123" applyNumberFormat="1" applyFont="1" applyFill="1" applyAlignment="1" applyProtection="1">
      <alignment horizontal="left" wrapText="1" indent="1"/>
    </xf>
    <xf numFmtId="167" fontId="12" fillId="0" borderId="0" xfId="71" applyNumberFormat="1" applyFont="1" applyBorder="1" applyAlignment="1" applyProtection="1">
      <alignment horizontal="left" wrapText="1"/>
    </xf>
    <xf numFmtId="167" fontId="12" fillId="0" borderId="11" xfId="134" applyNumberFormat="1" applyFont="1" applyBorder="1" applyAlignment="1" applyProtection="1">
      <alignment horizontal="left" wrapText="1" indent="1"/>
    </xf>
    <xf numFmtId="167" fontId="29" fillId="0" borderId="0" xfId="135" applyNumberFormat="1" applyFont="1" applyBorder="1" applyAlignment="1" applyProtection="1">
      <alignment horizontal="left" wrapText="1" indent="1"/>
    </xf>
    <xf numFmtId="167" fontId="29" fillId="0" borderId="11" xfId="135" applyNumberFormat="1" applyFont="1" applyBorder="1" applyAlignment="1" applyProtection="1">
      <alignment horizontal="left" wrapText="1" indent="1"/>
    </xf>
    <xf numFmtId="167" fontId="29" fillId="0" borderId="0" xfId="136" applyNumberFormat="1" applyFont="1" applyBorder="1" applyAlignment="1" applyProtection="1">
      <alignment horizontal="left" wrapText="1"/>
    </xf>
    <xf numFmtId="167" fontId="29" fillId="0" borderId="11" xfId="71" quotePrefix="1" applyNumberFormat="1" applyFont="1" applyBorder="1" applyAlignment="1" applyProtection="1">
      <alignment horizontal="left" wrapText="1"/>
    </xf>
    <xf numFmtId="167" fontId="12" fillId="0" borderId="0" xfId="129" applyNumberFormat="1" applyFont="1" applyFill="1" applyBorder="1" applyAlignment="1" applyProtection="1">
      <alignment horizontal="left" wrapText="1"/>
    </xf>
    <xf numFmtId="167" fontId="12" fillId="0" borderId="0" xfId="100" applyNumberFormat="1" applyFont="1" applyFill="1" applyBorder="1" applyAlignment="1" applyProtection="1">
      <alignment horizontal="left" wrapText="1"/>
    </xf>
    <xf numFmtId="167" fontId="12" fillId="0" borderId="11" xfId="100" applyNumberFormat="1" applyFont="1" applyFill="1" applyBorder="1" applyAlignment="1" applyProtection="1">
      <alignment horizontal="left" wrapText="1"/>
    </xf>
    <xf numFmtId="167" fontId="12" fillId="0" borderId="11" xfId="100" applyNumberFormat="1" applyFont="1" applyFill="1" applyBorder="1" applyAlignment="1">
      <alignment horizontal="left" wrapText="1"/>
    </xf>
    <xf numFmtId="167" fontId="12" fillId="24" borderId="11" xfId="123" applyNumberFormat="1" applyFont="1" applyFill="1" applyBorder="1" applyAlignment="1" applyProtection="1">
      <alignment horizontal="left" wrapText="1" indent="1"/>
    </xf>
    <xf numFmtId="167" fontId="23" fillId="0" borderId="13" xfId="128" applyNumberFormat="1" applyFont="1" applyBorder="1" applyAlignment="1" applyProtection="1"/>
    <xf numFmtId="167" fontId="22" fillId="0" borderId="0" xfId="0" applyNumberFormat="1" applyFont="1" applyBorder="1" applyAlignment="1" applyProtection="1">
      <alignment horizontal="right" wrapText="1"/>
    </xf>
    <xf numFmtId="0" fontId="22" fillId="0" borderId="0" xfId="130" applyFont="1" applyAlignment="1" applyProtection="1"/>
    <xf numFmtId="167" fontId="12" fillId="0" borderId="11" xfId="120" applyNumberFormat="1" applyFont="1" applyFill="1" applyBorder="1" applyAlignment="1" applyProtection="1">
      <alignment horizontal="right" wrapText="1"/>
    </xf>
    <xf numFmtId="167" fontId="12" fillId="0" borderId="11" xfId="120" applyNumberFormat="1" applyFont="1" applyBorder="1" applyAlignment="1" applyProtection="1">
      <alignment horizontal="right" wrapText="1"/>
    </xf>
    <xf numFmtId="167" fontId="42" fillId="0" borderId="0" xfId="123" applyNumberFormat="1" applyFont="1" applyFill="1" applyAlignment="1" applyProtection="1">
      <alignment horizontal="left" wrapText="1"/>
    </xf>
    <xf numFmtId="167" fontId="12" fillId="0" borderId="12" xfId="91" applyNumberFormat="1" applyFont="1" applyBorder="1" applyAlignment="1" applyProtection="1">
      <alignment horizontal="right"/>
    </xf>
    <xf numFmtId="167" fontId="12" fillId="0" borderId="12" xfId="59" applyNumberFormat="1" applyFont="1" applyFill="1" applyBorder="1" applyAlignment="1" applyProtection="1">
      <alignment horizontal="right"/>
    </xf>
    <xf numFmtId="0" fontId="23" fillId="0" borderId="0" xfId="132" applyFont="1" applyFill="1" applyAlignment="1" applyProtection="1">
      <alignment vertical="center"/>
    </xf>
    <xf numFmtId="167" fontId="23" fillId="0" borderId="10" xfId="52" applyNumberFormat="1" applyFont="1" applyFill="1" applyBorder="1" applyAlignment="1" applyProtection="1">
      <alignment horizontal="right"/>
    </xf>
    <xf numFmtId="167" fontId="22" fillId="0" borderId="0" xfId="54" applyNumberFormat="1" applyFont="1" applyFill="1" applyBorder="1" applyAlignment="1" applyProtection="1">
      <alignment horizontal="right"/>
    </xf>
    <xf numFmtId="167" fontId="23" fillId="0" borderId="0" xfId="59" applyNumberFormat="1" applyFont="1" applyFill="1" applyBorder="1" applyAlignment="1" applyProtection="1">
      <alignment horizontal="right"/>
    </xf>
    <xf numFmtId="167" fontId="29" fillId="0" borderId="11" xfId="59" applyNumberFormat="1" applyFont="1" applyFill="1" applyBorder="1" applyAlignment="1" applyProtection="1">
      <alignment horizontal="right"/>
    </xf>
    <xf numFmtId="167" fontId="12" fillId="0" borderId="11" xfId="52" applyNumberFormat="1" applyFont="1" applyFill="1" applyBorder="1" applyAlignment="1" applyProtection="1">
      <alignment horizontal="right"/>
    </xf>
    <xf numFmtId="167" fontId="25" fillId="0" borderId="11" xfId="52" applyNumberFormat="1" applyFont="1" applyFill="1" applyBorder="1" applyAlignment="1" applyProtection="1">
      <alignment horizontal="right"/>
    </xf>
    <xf numFmtId="0" fontId="29" fillId="0" borderId="0" xfId="132" applyFont="1" applyFill="1" applyAlignment="1" applyProtection="1">
      <alignment vertical="center"/>
    </xf>
    <xf numFmtId="167" fontId="12" fillId="0" borderId="13" xfId="120" applyNumberFormat="1" applyFont="1" applyFill="1" applyBorder="1" applyAlignment="1" applyProtection="1">
      <alignment horizontal="right" wrapText="1"/>
    </xf>
    <xf numFmtId="167" fontId="29" fillId="0" borderId="0" xfId="71" applyNumberFormat="1" applyFont="1" applyFill="1" applyBorder="1" applyAlignment="1" applyProtection="1">
      <alignment horizontal="left"/>
    </xf>
    <xf numFmtId="167" fontId="29" fillId="0" borderId="0" xfId="71" applyNumberFormat="1" applyFont="1" applyFill="1" applyBorder="1" applyAlignment="1" applyProtection="1">
      <alignment horizontal="left" indent="1"/>
    </xf>
    <xf numFmtId="167" fontId="23" fillId="0" borderId="0" xfId="132" applyNumberFormat="1" applyFont="1" applyFill="1" applyBorder="1" applyAlignment="1" applyProtection="1">
      <alignment horizontal="left" indent="2"/>
    </xf>
    <xf numFmtId="167" fontId="29" fillId="0" borderId="0" xfId="132" applyNumberFormat="1" applyFont="1" applyFill="1" applyBorder="1" applyAlignment="1" applyProtection="1">
      <alignment horizontal="left" indent="2"/>
    </xf>
    <xf numFmtId="167" fontId="29" fillId="0" borderId="0" xfId="71" applyNumberFormat="1" applyFont="1" applyFill="1" applyBorder="1" applyAlignment="1" applyProtection="1">
      <alignment horizontal="left" indent="2"/>
    </xf>
    <xf numFmtId="167" fontId="29" fillId="0" borderId="0" xfId="132" applyNumberFormat="1" applyFont="1" applyFill="1" applyBorder="1" applyAlignment="1" applyProtection="1">
      <alignment horizontal="left" wrapText="1" indent="1"/>
    </xf>
    <xf numFmtId="167" fontId="23" fillId="0" borderId="0" xfId="132" applyNumberFormat="1" applyFont="1" applyFill="1" applyBorder="1" applyAlignment="1" applyProtection="1">
      <alignment horizontal="left" wrapText="1" indent="2"/>
    </xf>
    <xf numFmtId="167" fontId="22" fillId="0" borderId="0" xfId="123" applyNumberFormat="1" applyFont="1" applyFill="1" applyAlignment="1" applyProtection="1">
      <alignment horizontal="left" indent="2"/>
    </xf>
    <xf numFmtId="167" fontId="29" fillId="0" borderId="0" xfId="71" applyNumberFormat="1" applyFont="1" applyFill="1" applyBorder="1" applyAlignment="1" applyProtection="1">
      <alignment horizontal="left" wrapText="1"/>
    </xf>
    <xf numFmtId="167" fontId="23" fillId="0" borderId="0" xfId="132" applyNumberFormat="1" applyFont="1" applyFill="1" applyBorder="1" applyAlignment="1" applyProtection="1">
      <alignment horizontal="left" wrapText="1" indent="1"/>
    </xf>
    <xf numFmtId="167" fontId="29" fillId="0" borderId="11" xfId="132" applyNumberFormat="1" applyFont="1" applyFill="1" applyBorder="1" applyAlignment="1" applyProtection="1">
      <alignment horizontal="left" wrapText="1"/>
    </xf>
    <xf numFmtId="0" fontId="22" fillId="0" borderId="0" xfId="130" applyFont="1" applyFill="1" applyAlignment="1" applyProtection="1">
      <alignment vertical="center"/>
    </xf>
    <xf numFmtId="0" fontId="22" fillId="0" borderId="0" xfId="124" applyFont="1" applyFill="1" applyAlignment="1" applyProtection="1">
      <alignment horizontal="left"/>
    </xf>
    <xf numFmtId="164" fontId="23" fillId="0" borderId="0" xfId="132" applyNumberFormat="1" applyFont="1" applyFill="1" applyAlignment="1" applyProtection="1">
      <alignment vertical="center"/>
    </xf>
    <xf numFmtId="0" fontId="23" fillId="0" borderId="0" xfId="100" applyFont="1" applyAlignment="1" applyProtection="1">
      <alignment vertical="center"/>
      <protection locked="0"/>
    </xf>
    <xf numFmtId="167" fontId="23" fillId="0" borderId="0" xfId="100" applyNumberFormat="1" applyFont="1" applyAlignment="1" applyProtection="1">
      <alignment horizontal="left" wrapText="1" indent="1"/>
    </xf>
    <xf numFmtId="167" fontId="29" fillId="0" borderId="11" xfId="54" applyNumberFormat="1" applyFont="1" applyBorder="1" applyAlignment="1" applyProtection="1">
      <alignment horizontal="right"/>
    </xf>
    <xf numFmtId="167" fontId="22" fillId="24" borderId="0" xfId="124" applyNumberFormat="1" applyFont="1" applyFill="1" applyAlignment="1" applyProtection="1">
      <alignment horizontal="left" indent="2"/>
    </xf>
    <xf numFmtId="167" fontId="29" fillId="0" borderId="0" xfId="71" applyNumberFormat="1" applyFont="1" applyBorder="1" applyAlignment="1" applyProtection="1">
      <alignment horizontal="left" wrapText="1" indent="1"/>
    </xf>
    <xf numFmtId="167" fontId="29" fillId="0" borderId="0" xfId="54" applyNumberFormat="1" applyFont="1" applyBorder="1" applyAlignment="1" applyProtection="1">
      <alignment horizontal="right"/>
    </xf>
    <xf numFmtId="167" fontId="22" fillId="0" borderId="0" xfId="0" applyNumberFormat="1" applyFont="1" applyFill="1" applyAlignment="1" applyProtection="1">
      <alignment horizontal="left" wrapText="1" indent="1"/>
    </xf>
    <xf numFmtId="167" fontId="22" fillId="0" borderId="0" xfId="0" applyNumberFormat="1" applyFont="1" applyFill="1" applyAlignment="1" applyProtection="1">
      <alignment horizontal="left" indent="1"/>
    </xf>
    <xf numFmtId="167" fontId="42" fillId="0" borderId="12" xfId="52" applyNumberFormat="1" applyFont="1" applyFill="1" applyBorder="1" applyAlignment="1" applyProtection="1">
      <alignment horizontal="right"/>
    </xf>
    <xf numFmtId="167" fontId="23" fillId="0" borderId="11" xfId="54" applyNumberFormat="1" applyFont="1" applyBorder="1" applyAlignment="1" applyProtection="1">
      <alignment horizontal="right"/>
    </xf>
    <xf numFmtId="164" fontId="22" fillId="0" borderId="0" xfId="0" applyNumberFormat="1" applyFont="1" applyFill="1" applyBorder="1" applyAlignment="1" applyProtection="1">
      <alignment horizontal="right"/>
      <protection locked="0"/>
    </xf>
    <xf numFmtId="164" fontId="12" fillId="0" borderId="0" xfId="0" applyNumberFormat="1" applyFont="1" applyFill="1" applyBorder="1" applyAlignment="1" applyProtection="1">
      <alignment horizontal="right"/>
      <protection locked="0"/>
    </xf>
    <xf numFmtId="0" fontId="22" fillId="0" borderId="0" xfId="0" applyFont="1" applyFill="1" applyBorder="1" applyAlignment="1" applyProtection="1">
      <alignment wrapText="1"/>
      <protection locked="0"/>
    </xf>
    <xf numFmtId="0" fontId="22" fillId="0" borderId="0" xfId="0" applyFont="1" applyFill="1" applyAlignment="1" applyProtection="1">
      <alignment wrapText="1"/>
    </xf>
    <xf numFmtId="3" fontId="22" fillId="0" borderId="0" xfId="0" applyNumberFormat="1" applyFont="1" applyFill="1" applyProtection="1"/>
    <xf numFmtId="3" fontId="22" fillId="0" borderId="0" xfId="0" applyNumberFormat="1" applyFont="1" applyFill="1" applyAlignment="1" applyProtection="1">
      <alignment horizontal="right"/>
    </xf>
    <xf numFmtId="167" fontId="23" fillId="0" borderId="0" xfId="132" applyNumberFormat="1" applyFont="1" applyBorder="1" applyAlignment="1" applyProtection="1">
      <alignment horizontal="left" indent="2"/>
    </xf>
    <xf numFmtId="0" fontId="23" fillId="0" borderId="0" xfId="123" applyFont="1" applyFill="1" applyAlignment="1" applyProtection="1"/>
    <xf numFmtId="167" fontId="23" fillId="0" borderId="0" xfId="71" quotePrefix="1" applyNumberFormat="1" applyFont="1" applyBorder="1" applyAlignment="1" applyProtection="1">
      <alignment horizontal="left"/>
    </xf>
    <xf numFmtId="167" fontId="12" fillId="0" borderId="0" xfId="122" applyNumberFormat="1" applyFont="1" applyFill="1" applyBorder="1" applyAlignment="1">
      <alignment horizontal="left"/>
    </xf>
    <xf numFmtId="167" fontId="22" fillId="0" borderId="0" xfId="122" applyNumberFormat="1" applyFont="1" applyFill="1" applyBorder="1" applyAlignment="1">
      <alignment horizontal="left"/>
    </xf>
    <xf numFmtId="171" fontId="12" fillId="28" borderId="14" xfId="91" applyNumberFormat="1" applyFont="1" applyFill="1" applyBorder="1" applyAlignment="1">
      <alignment horizontal="right" wrapText="1"/>
    </xf>
    <xf numFmtId="167" fontId="22" fillId="28" borderId="0" xfId="91" applyNumberFormat="1" applyFont="1" applyFill="1" applyBorder="1" applyAlignment="1" applyProtection="1">
      <alignment horizontal="right"/>
    </xf>
    <xf numFmtId="167" fontId="12" fillId="28" borderId="12" xfId="59" applyNumberFormat="1" applyFont="1" applyFill="1" applyBorder="1" applyAlignment="1" applyProtection="1">
      <alignment horizontal="right"/>
    </xf>
    <xf numFmtId="167" fontId="12" fillId="28" borderId="12" xfId="0" applyNumberFormat="1" applyFont="1" applyFill="1" applyBorder="1" applyAlignment="1" applyProtection="1">
      <alignment horizontal="right" wrapText="1"/>
    </xf>
    <xf numFmtId="167" fontId="23" fillId="28" borderId="0" xfId="52" applyNumberFormat="1" applyFont="1" applyFill="1" applyBorder="1" applyAlignment="1" applyProtection="1">
      <alignment horizontal="right"/>
    </xf>
    <xf numFmtId="167" fontId="29" fillId="28" borderId="11" xfId="52" applyNumberFormat="1" applyFont="1" applyFill="1" applyBorder="1" applyAlignment="1" applyProtection="1">
      <alignment horizontal="right"/>
    </xf>
    <xf numFmtId="167" fontId="22" fillId="28" borderId="0" xfId="52" applyNumberFormat="1" applyFont="1" applyFill="1" applyBorder="1" applyAlignment="1" applyProtection="1">
      <alignment horizontal="right"/>
    </xf>
    <xf numFmtId="167" fontId="12" fillId="28" borderId="12" xfId="52" applyNumberFormat="1" applyFont="1" applyFill="1" applyBorder="1" applyAlignment="1" applyProtection="1">
      <alignment horizontal="right"/>
    </xf>
    <xf numFmtId="167" fontId="23" fillId="28" borderId="10" xfId="52" applyNumberFormat="1" applyFont="1" applyFill="1" applyBorder="1" applyAlignment="1" applyProtection="1">
      <alignment horizontal="right"/>
    </xf>
    <xf numFmtId="167" fontId="39" fillId="28" borderId="0" xfId="52" applyNumberFormat="1" applyFont="1" applyFill="1" applyBorder="1" applyAlignment="1" applyProtection="1">
      <alignment horizontal="right"/>
    </xf>
    <xf numFmtId="167" fontId="23" fillId="28" borderId="0" xfId="54" applyNumberFormat="1" applyFont="1" applyFill="1" applyBorder="1" applyAlignment="1" applyProtection="1">
      <alignment horizontal="right"/>
    </xf>
    <xf numFmtId="167" fontId="39" fillId="28" borderId="10" xfId="52" applyNumberFormat="1" applyFont="1" applyFill="1" applyBorder="1" applyAlignment="1" applyProtection="1">
      <alignment horizontal="right" vertical="center"/>
    </xf>
    <xf numFmtId="167" fontId="42" fillId="28" borderId="11" xfId="52" applyNumberFormat="1" applyFont="1" applyFill="1" applyBorder="1" applyAlignment="1" applyProtection="1">
      <alignment horizontal="right"/>
    </xf>
    <xf numFmtId="167" fontId="22" fillId="28" borderId="0" xfId="54" applyNumberFormat="1" applyFont="1" applyFill="1" applyBorder="1" applyAlignment="1" applyProtection="1">
      <alignment horizontal="right"/>
    </xf>
    <xf numFmtId="167" fontId="25" fillId="28" borderId="11" xfId="52" applyNumberFormat="1" applyFont="1" applyFill="1" applyBorder="1" applyAlignment="1" applyProtection="1">
      <alignment horizontal="right"/>
    </xf>
    <xf numFmtId="167" fontId="23" fillId="28" borderId="0" xfId="59" applyNumberFormat="1" applyFont="1" applyFill="1" applyBorder="1" applyAlignment="1" applyProtection="1">
      <alignment horizontal="right"/>
    </xf>
    <xf numFmtId="167" fontId="29" fillId="28" borderId="11" xfId="59" applyNumberFormat="1" applyFont="1" applyFill="1" applyBorder="1" applyAlignment="1" applyProtection="1">
      <alignment horizontal="right"/>
    </xf>
    <xf numFmtId="167" fontId="22" fillId="28" borderId="0" xfId="129" applyNumberFormat="1" applyFont="1" applyFill="1" applyBorder="1" applyAlignment="1" applyProtection="1">
      <alignment horizontal="right"/>
    </xf>
    <xf numFmtId="167" fontId="29" fillId="28" borderId="11" xfId="54" applyNumberFormat="1" applyFont="1" applyFill="1" applyBorder="1" applyAlignment="1" applyProtection="1">
      <alignment horizontal="right"/>
    </xf>
    <xf numFmtId="167" fontId="12" fillId="28" borderId="11" xfId="52" applyNumberFormat="1" applyFont="1" applyFill="1" applyBorder="1" applyAlignment="1" applyProtection="1">
      <alignment horizontal="right"/>
    </xf>
    <xf numFmtId="167" fontId="29" fillId="28" borderId="12" xfId="52" applyNumberFormat="1" applyFont="1" applyFill="1" applyBorder="1" applyAlignment="1" applyProtection="1">
      <alignment horizontal="right"/>
    </xf>
    <xf numFmtId="167" fontId="23" fillId="28" borderId="11" xfId="52" applyNumberFormat="1" applyFont="1" applyFill="1" applyBorder="1" applyAlignment="1" applyProtection="1">
      <alignment horizontal="right"/>
    </xf>
    <xf numFmtId="167" fontId="12" fillId="28" borderId="11" xfId="120" applyNumberFormat="1" applyFont="1" applyFill="1" applyBorder="1" applyAlignment="1" applyProtection="1">
      <alignment horizontal="right" wrapText="1"/>
    </xf>
    <xf numFmtId="167" fontId="12" fillId="28" borderId="0" xfId="0" applyNumberFormat="1" applyFont="1" applyFill="1" applyBorder="1" applyAlignment="1" applyProtection="1">
      <alignment horizontal="right" wrapText="1"/>
    </xf>
    <xf numFmtId="167" fontId="22" fillId="28" borderId="0" xfId="0" applyNumberFormat="1" applyFont="1" applyFill="1" applyBorder="1" applyAlignment="1" applyProtection="1">
      <alignment horizontal="right"/>
    </xf>
    <xf numFmtId="167" fontId="12" fillId="28" borderId="11" xfId="129" applyNumberFormat="1" applyFont="1" applyFill="1" applyBorder="1" applyAlignment="1" applyProtection="1">
      <alignment horizontal="right"/>
    </xf>
    <xf numFmtId="167" fontId="12" fillId="28" borderId="0" xfId="129" applyNumberFormat="1" applyFont="1" applyFill="1" applyBorder="1" applyAlignment="1" applyProtection="1">
      <alignment horizontal="right"/>
    </xf>
    <xf numFmtId="167" fontId="25" fillId="28" borderId="11" xfId="129" applyNumberFormat="1" applyFont="1" applyFill="1" applyBorder="1" applyAlignment="1" applyProtection="1">
      <alignment horizontal="right"/>
    </xf>
    <xf numFmtId="167" fontId="25" fillId="28" borderId="0" xfId="100" applyNumberFormat="1" applyFont="1" applyFill="1" applyBorder="1" applyAlignment="1" applyProtection="1">
      <alignment horizontal="right"/>
    </xf>
    <xf numFmtId="167" fontId="12" fillId="28" borderId="11" xfId="100" applyNumberFormat="1" applyFont="1" applyFill="1" applyBorder="1" applyAlignment="1" applyProtection="1">
      <alignment horizontal="right"/>
    </xf>
    <xf numFmtId="167" fontId="12" fillId="28" borderId="14" xfId="59" applyNumberFormat="1" applyFont="1" applyFill="1" applyBorder="1" applyAlignment="1" applyProtection="1">
      <alignment horizontal="right"/>
    </xf>
    <xf numFmtId="167" fontId="12" fillId="28" borderId="12" xfId="119" applyNumberFormat="1" applyFont="1" applyFill="1" applyBorder="1" applyAlignment="1" applyProtection="1">
      <alignment horizontal="right"/>
    </xf>
    <xf numFmtId="167" fontId="12" fillId="28" borderId="11" xfId="119" applyNumberFormat="1" applyFont="1" applyFill="1" applyBorder="1" applyAlignment="1" applyProtection="1">
      <alignment horizontal="right"/>
    </xf>
    <xf numFmtId="167" fontId="22" fillId="28" borderId="0" xfId="119" applyNumberFormat="1" applyFont="1" applyFill="1" applyBorder="1" applyAlignment="1" applyProtection="1">
      <alignment horizontal="right"/>
    </xf>
    <xf numFmtId="0" fontId="12" fillId="28" borderId="12" xfId="77" applyFont="1" applyFill="1" applyBorder="1" applyAlignment="1">
      <alignment horizontal="right" wrapText="1"/>
    </xf>
    <xf numFmtId="167" fontId="22" fillId="28" borderId="0" xfId="125" applyNumberFormat="1" applyFont="1" applyFill="1" applyBorder="1" applyAlignment="1">
      <alignment horizontal="right"/>
    </xf>
    <xf numFmtId="167" fontId="12" fillId="28" borderId="0" xfId="125" applyNumberFormat="1" applyFont="1" applyFill="1" applyBorder="1" applyAlignment="1">
      <alignment horizontal="right"/>
    </xf>
    <xf numFmtId="167" fontId="12" fillId="28" borderId="11" xfId="125" applyNumberFormat="1" applyFont="1" applyFill="1" applyBorder="1" applyAlignment="1">
      <alignment horizontal="right"/>
    </xf>
    <xf numFmtId="167" fontId="22" fillId="28" borderId="0" xfId="125" applyNumberFormat="1" applyFont="1" applyFill="1" applyBorder="1" applyAlignment="1">
      <alignment horizontal="right" wrapText="1"/>
    </xf>
    <xf numFmtId="167" fontId="12" fillId="28" borderId="12" xfId="125" applyNumberFormat="1" applyFont="1" applyFill="1" applyBorder="1" applyAlignment="1">
      <alignment horizontal="right"/>
    </xf>
    <xf numFmtId="167" fontId="12" fillId="28" borderId="13" xfId="97" applyNumberFormat="1" applyFont="1" applyFill="1" applyBorder="1" applyAlignment="1" applyProtection="1">
      <alignment horizontal="right"/>
    </xf>
    <xf numFmtId="0" fontId="59" fillId="0" borderId="0" xfId="119" applyFont="1" applyAlignment="1" applyProtection="1">
      <alignment horizontal="left"/>
      <protection locked="0"/>
    </xf>
    <xf numFmtId="167" fontId="22" fillId="0" borderId="11" xfId="100" applyNumberFormat="1" applyFont="1" applyFill="1" applyBorder="1" applyAlignment="1" applyProtection="1">
      <alignment horizontal="right"/>
    </xf>
    <xf numFmtId="167" fontId="22" fillId="28" borderId="11" xfId="0" applyNumberFormat="1" applyFont="1" applyFill="1" applyBorder="1" applyAlignment="1" applyProtection="1">
      <alignment horizontal="right"/>
    </xf>
    <xf numFmtId="167" fontId="12" fillId="0" borderId="13" xfId="137" applyNumberFormat="1" applyFont="1" applyBorder="1" applyAlignment="1" applyProtection="1">
      <alignment horizontal="right"/>
    </xf>
    <xf numFmtId="167" fontId="29" fillId="28" borderId="0" xfId="52" applyNumberFormat="1" applyFont="1" applyFill="1" applyBorder="1" applyAlignment="1" applyProtection="1">
      <alignment horizontal="right"/>
    </xf>
    <xf numFmtId="167" fontId="29" fillId="0" borderId="0" xfId="123" applyNumberFormat="1" applyFont="1" applyFill="1" applyAlignment="1" applyProtection="1">
      <alignment horizontal="left"/>
    </xf>
    <xf numFmtId="166" fontId="22" fillId="0" borderId="0" xfId="52" applyNumberFormat="1" applyFont="1" applyBorder="1" applyAlignment="1" applyProtection="1">
      <alignment horizontal="right"/>
    </xf>
    <xf numFmtId="166" fontId="22" fillId="28" borderId="0" xfId="52" applyNumberFormat="1" applyFont="1" applyFill="1" applyBorder="1" applyAlignment="1" applyProtection="1">
      <alignment horizontal="right"/>
    </xf>
    <xf numFmtId="167" fontId="22" fillId="24" borderId="0" xfId="123" applyNumberFormat="1" applyFont="1" applyFill="1" applyAlignment="1" applyProtection="1">
      <alignment horizontal="right"/>
    </xf>
    <xf numFmtId="167" fontId="12" fillId="28" borderId="0" xfId="122" applyNumberFormat="1" applyFont="1" applyFill="1" applyBorder="1" applyAlignment="1">
      <alignment horizontal="left"/>
    </xf>
    <xf numFmtId="167" fontId="29" fillId="0" borderId="12" xfId="59" applyNumberFormat="1" applyFont="1" applyFill="1" applyBorder="1" applyAlignment="1" applyProtection="1">
      <alignment horizontal="right"/>
    </xf>
    <xf numFmtId="167" fontId="39" fillId="28" borderId="12" xfId="54" applyNumberFormat="1" applyFont="1" applyFill="1" applyBorder="1" applyAlignment="1" applyProtection="1">
      <alignment horizontal="right"/>
    </xf>
    <xf numFmtId="167" fontId="39" fillId="28" borderId="11" xfId="52" applyNumberFormat="1" applyFont="1" applyFill="1" applyBorder="1" applyAlignment="1" applyProtection="1">
      <alignment horizontal="right"/>
    </xf>
    <xf numFmtId="0" fontId="22" fillId="0" borderId="0" xfId="125" applyFont="1" applyFill="1" applyBorder="1" applyAlignment="1">
      <alignment horizontal="left" indent="3"/>
    </xf>
    <xf numFmtId="0" fontId="12" fillId="0" borderId="0" xfId="91" applyFont="1" applyBorder="1" applyAlignment="1">
      <alignment vertical="center"/>
    </xf>
    <xf numFmtId="167" fontId="39" fillId="0" borderId="12" xfId="54" applyNumberFormat="1" applyFont="1" applyFill="1" applyBorder="1" applyAlignment="1" applyProtection="1">
      <alignment horizontal="right"/>
    </xf>
    <xf numFmtId="167" fontId="12" fillId="0" borderId="0" xfId="122" applyNumberFormat="1" applyFont="1" applyFill="1" applyBorder="1" applyAlignment="1"/>
    <xf numFmtId="167" fontId="12" fillId="28" borderId="12" xfId="91" applyNumberFormat="1" applyFont="1" applyFill="1" applyBorder="1" applyAlignment="1" applyProtection="1">
      <alignment horizontal="right"/>
    </xf>
    <xf numFmtId="167" fontId="23" fillId="0" borderId="13" xfId="128" applyNumberFormat="1" applyFont="1" applyBorder="1" applyAlignment="1" applyProtection="1">
      <alignment horizontal="right"/>
    </xf>
    <xf numFmtId="167" fontId="22" fillId="0" borderId="11" xfId="122" applyNumberFormat="1" applyFont="1" applyFill="1" applyBorder="1" applyAlignment="1" applyProtection="1">
      <alignment horizontal="left" indent="1"/>
    </xf>
    <xf numFmtId="168" fontId="22" fillId="0" borderId="11" xfId="122" applyNumberFormat="1" applyFont="1" applyFill="1" applyBorder="1" applyAlignment="1" applyProtection="1">
      <alignment horizontal="right"/>
    </xf>
    <xf numFmtId="0" fontId="22" fillId="0" borderId="0" xfId="90" applyFont="1" applyBorder="1" applyAlignment="1" applyProtection="1">
      <alignment horizontal="left"/>
    </xf>
    <xf numFmtId="0" fontId="22" fillId="0" borderId="0" xfId="77" applyFont="1" applyBorder="1" applyAlignment="1" applyProtection="1">
      <alignment horizontal="left" wrapText="1"/>
    </xf>
    <xf numFmtId="0" fontId="12" fillId="0" borderId="0" xfId="125" applyFont="1" applyBorder="1" applyAlignment="1">
      <alignment horizontal="left" wrapText="1"/>
    </xf>
    <xf numFmtId="0" fontId="22" fillId="0" borderId="0" xfId="90" applyFont="1" applyBorder="1" applyAlignment="1" applyProtection="1">
      <alignment horizontal="left" wrapText="1"/>
    </xf>
    <xf numFmtId="0" fontId="22" fillId="0" borderId="0" xfId="77" applyFont="1" applyBorder="1" applyAlignment="1" applyProtection="1">
      <alignment horizontal="left"/>
    </xf>
    <xf numFmtId="0" fontId="22" fillId="0" borderId="0" xfId="125" applyFont="1" applyFill="1" applyBorder="1" applyAlignment="1">
      <alignment horizontal="left" wrapText="1"/>
    </xf>
    <xf numFmtId="0" fontId="12" fillId="0" borderId="0" xfId="91" applyFont="1" applyBorder="1" applyAlignment="1">
      <alignment horizontal="left"/>
    </xf>
    <xf numFmtId="167" fontId="12" fillId="0" borderId="0" xfId="122" applyNumberFormat="1" applyFont="1" applyFill="1" applyBorder="1" applyAlignment="1" applyProtection="1">
      <alignment horizontal="left" wrapText="1"/>
    </xf>
    <xf numFmtId="0" fontId="22" fillId="0" borderId="0" xfId="93" applyFont="1" applyAlignment="1" applyProtection="1">
      <alignment horizontal="left" vertical="top" wrapText="1"/>
      <protection locked="0"/>
    </xf>
    <xf numFmtId="0" fontId="12" fillId="0" borderId="0" xfId="119" applyFont="1" applyBorder="1" applyAlignment="1" applyProtection="1">
      <alignment wrapText="1"/>
    </xf>
    <xf numFmtId="0" fontId="17" fillId="0" borderId="0" xfId="119" applyBorder="1" applyAlignment="1" applyProtection="1">
      <alignment wrapText="1"/>
    </xf>
    <xf numFmtId="0" fontId="27" fillId="0" borderId="0" xfId="119" applyFont="1" applyAlignment="1" applyProtection="1">
      <alignment horizontal="left" wrapText="1"/>
    </xf>
    <xf numFmtId="167" fontId="12" fillId="0" borderId="0" xfId="119" applyNumberFormat="1" applyFont="1" applyFill="1" applyAlignment="1" applyProtection="1">
      <alignment horizontal="left" wrapText="1"/>
    </xf>
    <xf numFmtId="0" fontId="12" fillId="0" borderId="0" xfId="130" applyFont="1" applyBorder="1" applyAlignment="1" applyProtection="1">
      <alignment horizontal="left" wrapText="1"/>
    </xf>
    <xf numFmtId="167" fontId="29" fillId="0" borderId="11" xfId="0" applyNumberFormat="1" applyFont="1" applyBorder="1" applyAlignment="1" applyProtection="1">
      <alignment horizontal="left"/>
    </xf>
    <xf numFmtId="0" fontId="29" fillId="0" borderId="0" xfId="131" applyFont="1" applyAlignment="1" applyProtection="1">
      <alignment horizontal="left"/>
    </xf>
    <xf numFmtId="0" fontId="29" fillId="0" borderId="0" xfId="133" applyFont="1" applyAlignment="1" applyProtection="1">
      <alignment horizontal="left" wrapText="1"/>
    </xf>
    <xf numFmtId="0" fontId="22" fillId="0" borderId="0" xfId="130" applyFont="1" applyAlignment="1" applyProtection="1">
      <alignment horizontal="left"/>
    </xf>
    <xf numFmtId="0" fontId="29" fillId="0" borderId="0" xfId="132" applyFont="1" applyAlignment="1" applyProtection="1">
      <alignment horizontal="left" wrapText="1"/>
    </xf>
    <xf numFmtId="0" fontId="22" fillId="24" borderId="0" xfId="124" applyFont="1" applyFill="1" applyAlignment="1" applyProtection="1">
      <alignment horizontal="left"/>
    </xf>
    <xf numFmtId="0" fontId="27" fillId="24" borderId="0" xfId="124" applyFont="1" applyFill="1" applyAlignment="1" applyProtection="1">
      <alignment horizontal="left" wrapText="1"/>
    </xf>
    <xf numFmtId="0" fontId="42" fillId="24" borderId="0" xfId="123" applyFont="1" applyFill="1" applyAlignment="1" applyProtection="1">
      <alignment horizontal="left"/>
    </xf>
    <xf numFmtId="170" fontId="22" fillId="0" borderId="0" xfId="91" applyNumberFormat="1" applyFont="1" applyFill="1" applyAlignment="1" applyProtection="1">
      <alignment horizontal="left"/>
    </xf>
    <xf numFmtId="0" fontId="29" fillId="0" borderId="0" xfId="123" applyFont="1" applyFill="1" applyAlignment="1" applyProtection="1">
      <alignment horizontal="left"/>
    </xf>
    <xf numFmtId="0" fontId="12" fillId="0" borderId="0" xfId="134" applyFont="1" applyAlignment="1" applyProtection="1">
      <alignment horizontal="left" wrapText="1"/>
    </xf>
    <xf numFmtId="0" fontId="29" fillId="0" borderId="0" xfId="135" applyFont="1" applyAlignment="1" applyProtection="1">
      <alignment horizontal="left" wrapText="1"/>
    </xf>
    <xf numFmtId="0" fontId="29" fillId="0" borderId="0" xfId="136" applyFont="1" applyAlignment="1" applyProtection="1">
      <alignment horizontal="left" wrapText="1"/>
    </xf>
  </cellXfs>
  <cellStyles count="149">
    <cellStyle name="20% - Accent1" xfId="1" builtinId="30" customBuiltin="1"/>
    <cellStyle name="20% - Accent1 2" xfId="2"/>
    <cellStyle name="20% - Accent1 3" xfId="3"/>
    <cellStyle name="20% - Accent2" xfId="4" builtinId="34" customBuiltin="1"/>
    <cellStyle name="20% - Accent2 2" xfId="5"/>
    <cellStyle name="20% - Accent2 3" xfId="6"/>
    <cellStyle name="20% - Accent3" xfId="7" builtinId="38" customBuiltin="1"/>
    <cellStyle name="20% - Accent3 2" xfId="8"/>
    <cellStyle name="20% - Accent3 3" xfId="9"/>
    <cellStyle name="20% - Accent4" xfId="10" builtinId="42" customBuiltin="1"/>
    <cellStyle name="20% - Accent4 2" xfId="11"/>
    <cellStyle name="20% - Accent4 3" xfId="12"/>
    <cellStyle name="20% - Accent5" xfId="13" builtinId="46" customBuiltin="1"/>
    <cellStyle name="20% - Accent5 2" xfId="14"/>
    <cellStyle name="20% - Accent5 3" xfId="15"/>
    <cellStyle name="20% - Accent6" xfId="16" builtinId="50" customBuiltin="1"/>
    <cellStyle name="20% - Accent6 2" xfId="17"/>
    <cellStyle name="20% - Accent6 3" xfId="18"/>
    <cellStyle name="40% - Accent1" xfId="19" builtinId="31" customBuiltin="1"/>
    <cellStyle name="40% - Accent1 2" xfId="20"/>
    <cellStyle name="40% - Accent1 3" xfId="21"/>
    <cellStyle name="40% - Accent2" xfId="22" builtinId="35" customBuiltin="1"/>
    <cellStyle name="40% - Accent2 2" xfId="23"/>
    <cellStyle name="40% - Accent2 3" xfId="24"/>
    <cellStyle name="40% - Accent3" xfId="25" builtinId="39" customBuiltin="1"/>
    <cellStyle name="40% - Accent3 2" xfId="26"/>
    <cellStyle name="40% - Accent3 3" xfId="27"/>
    <cellStyle name="40% - Accent4" xfId="28" builtinId="43" customBuiltin="1"/>
    <cellStyle name="40% - Accent4 2" xfId="29"/>
    <cellStyle name="40% - Accent4 3" xfId="30"/>
    <cellStyle name="40% - Accent5" xfId="31" builtinId="47" customBuiltin="1"/>
    <cellStyle name="40% - Accent5 2" xfId="32"/>
    <cellStyle name="40% - Accent5 3" xfId="33"/>
    <cellStyle name="40% - Accent6" xfId="34" builtinId="51" customBuiltin="1"/>
    <cellStyle name="40% - Accent6 2" xfId="35"/>
    <cellStyle name="40% - Accent6 3" xfId="36"/>
    <cellStyle name="60% - Accent1" xfId="37" builtinId="32" customBuiltin="1"/>
    <cellStyle name="60% - Accent2" xfId="38" builtinId="36" customBuiltin="1"/>
    <cellStyle name="60% - Accent3" xfId="39" builtinId="40" customBuiltin="1"/>
    <cellStyle name="60% - Accent4" xfId="40" builtinId="44" customBuiltin="1"/>
    <cellStyle name="60% - Accent5" xfId="41" builtinId="48" customBuiltin="1"/>
    <cellStyle name="60% - Accent6" xfId="42" builtinId="52" customBuiltin="1"/>
    <cellStyle name="Accent1" xfId="43" builtinId="29" customBuiltin="1"/>
    <cellStyle name="Accent2" xfId="44" builtinId="33" customBuiltin="1"/>
    <cellStyle name="Accent3" xfId="45" builtinId="37" customBuiltin="1"/>
    <cellStyle name="Accent4" xfId="46" builtinId="41" customBuiltin="1"/>
    <cellStyle name="Accent5" xfId="47" builtinId="45" customBuiltin="1"/>
    <cellStyle name="Accent6" xfId="48" builtinId="49" customBuiltin="1"/>
    <cellStyle name="Bad" xfId="49" builtinId="27" customBuiltin="1"/>
    <cellStyle name="Calculation" xfId="50" builtinId="22" customBuiltin="1"/>
    <cellStyle name="Check Cell" xfId="51" builtinId="23" customBuiltin="1"/>
    <cellStyle name="Comma" xfId="52" builtinId="3"/>
    <cellStyle name="Comma 2" xfId="53"/>
    <cellStyle name="Comma 2 2" xfId="54"/>
    <cellStyle name="Comma 2 2 2" xfId="55"/>
    <cellStyle name="Comma 3" xfId="56"/>
    <cellStyle name="Comma 3 2" xfId="57"/>
    <cellStyle name="Comma 3 3" xfId="58"/>
    <cellStyle name="Comma 4" xfId="59"/>
    <cellStyle name="Comma 4 2" xfId="60"/>
    <cellStyle name="Comma 5" xfId="61"/>
    <cellStyle name="COMMENTS" xfId="62"/>
    <cellStyle name="Explanatory Text" xfId="63" builtinId="53" customBuiltin="1"/>
    <cellStyle name="Good" xfId="64" builtinId="26" customBuiltin="1"/>
    <cellStyle name="GROUPHEADING" xfId="65"/>
    <cellStyle name="heading" xfId="66"/>
    <cellStyle name="Heading 1" xfId="67" builtinId="16" customBuiltin="1"/>
    <cellStyle name="Heading 2" xfId="68" builtinId="17" customBuiltin="1"/>
    <cellStyle name="Heading 3" xfId="69" builtinId="18" customBuiltin="1"/>
    <cellStyle name="Heading 4" xfId="70" builtinId="19" customBuiltin="1"/>
    <cellStyle name="Headings" xfId="71"/>
    <cellStyle name="Input" xfId="72" builtinId="20" customBuiltin="1"/>
    <cellStyle name="item" xfId="73"/>
    <cellStyle name="Linked Cell" xfId="74" builtinId="24" customBuiltin="1"/>
    <cellStyle name="MAIN HEADING" xfId="75"/>
    <cellStyle name="Microsoft Excel found an error in the formula you entered. Do you want to accept the correction proposed below?_x000a__x000a_|_x000a__x000a_• To accept the correction, click Yes._x000a_• To close this message and correct the formula yourself, click No." xfId="76"/>
    <cellStyle name="Microsoft Excel found an error in the formula you entered. Do you want to accept the correction proposed below?_x000a__x000a_|_x000a__x000a_• To accept the correction, click Yes._x000a_• To close this message and correct the formula yourself, click No. 2" xfId="77"/>
    <cellStyle name="Neutral" xfId="78" builtinId="28" customBuiltin="1"/>
    <cellStyle name="Normal" xfId="0" builtinId="0"/>
    <cellStyle name="Normal 10" xfId="79"/>
    <cellStyle name="Normal 10 2" xfId="80"/>
    <cellStyle name="Normal 11" xfId="81"/>
    <cellStyle name="Normal 11 2" xfId="82"/>
    <cellStyle name="Normal 12" xfId="83"/>
    <cellStyle name="Normal 12 2" xfId="84"/>
    <cellStyle name="Normal 13" xfId="85"/>
    <cellStyle name="Normal 14" xfId="86"/>
    <cellStyle name="Normal 14 2" xfId="87"/>
    <cellStyle name="Normal 15" xfId="88"/>
    <cellStyle name="Normal 15 2" xfId="89"/>
    <cellStyle name="Normal 2" xfId="90"/>
    <cellStyle name="Normal 2 2" xfId="91"/>
    <cellStyle name="Normal 2 2 2" xfId="92"/>
    <cellStyle name="Normal 2 2 3" xfId="93"/>
    <cellStyle name="Normal 2 2 3 2" xfId="94"/>
    <cellStyle name="Normal 2 3" xfId="95"/>
    <cellStyle name="Normal 3" xfId="96"/>
    <cellStyle name="Normal 3 2" xfId="97"/>
    <cellStyle name="Normal 3 2 2" xfId="98"/>
    <cellStyle name="Normal 3 2 3" xfId="99"/>
    <cellStyle name="Normal 4" xfId="100"/>
    <cellStyle name="Normal 4 2" xfId="101"/>
    <cellStyle name="Normal 4_Comprehensive Table List" xfId="102"/>
    <cellStyle name="Normal 5" xfId="103"/>
    <cellStyle name="Normal 5 2" xfId="104"/>
    <cellStyle name="Normal 5_Comprehensive Table List" xfId="105"/>
    <cellStyle name="Normal 6" xfId="106"/>
    <cellStyle name="Normal 6 2" xfId="107"/>
    <cellStyle name="Normal 6 2 2" xfId="108"/>
    <cellStyle name="Normal 6 2 3" xfId="109"/>
    <cellStyle name="Normal 6 3" xfId="110"/>
    <cellStyle name="Normal 6 4" xfId="111"/>
    <cellStyle name="Normal 6 5" xfId="112"/>
    <cellStyle name="Normal 7" xfId="113"/>
    <cellStyle name="Normal 7 2" xfId="114"/>
    <cellStyle name="Normal 7 3" xfId="115"/>
    <cellStyle name="Normal 8" xfId="116"/>
    <cellStyle name="Normal 8 2" xfId="117"/>
    <cellStyle name="Normal 9" xfId="118"/>
    <cellStyle name="Normal_Comprehensive Table List" xfId="119"/>
    <cellStyle name="Normal_Comprehensive Table List 2" xfId="120"/>
    <cellStyle name="Normal_Comprehensive Table List 2 2" xfId="121"/>
    <cellStyle name="Normal_Measures Table" xfId="122"/>
    <cellStyle name="Normal_NBA final as at 100509 745pm" xfId="123"/>
    <cellStyle name="Normal_NBA final as at 100509 745pm 2" xfId="124"/>
    <cellStyle name="Normal_Table 1 1 Agency Resource Statement (AEs) " xfId="125"/>
    <cellStyle name="Normal_Table 1.11 Special Account Flows" xfId="126"/>
    <cellStyle name="Normal_Table 2.1 Total Resources for Outcome  CAC" xfId="127"/>
    <cellStyle name="Normal_Table 2.1 Total Resources for Outcome1 3scenarios" xfId="128"/>
    <cellStyle name="Normal_Table 3.2.1 CAC Net Cost of Services Statement" xfId="129"/>
    <cellStyle name="Normal_Table 3.2.1 FMA Net Cost of Services Statement" xfId="130"/>
    <cellStyle name="Normal_Table 3.2.2 Deptl balance Sheet" xfId="131"/>
    <cellStyle name="Normal_Table 3.2.3 Cash Flows" xfId="132"/>
    <cellStyle name="Normal_Table 3.2.4 Dept Changes in Equity" xfId="133"/>
    <cellStyle name="Normal_Table 3.2.5 Sched Expenses Admin" xfId="134"/>
    <cellStyle name="Normal_Table 3.2.6 Assets Liabilities Admin" xfId="135"/>
    <cellStyle name="Normal_Table 3.2.7 Sched Admin Cash Flows" xfId="136"/>
    <cellStyle name="Normal_Variations 11-02" xfId="137"/>
    <cellStyle name="Note" xfId="138" builtinId="10" customBuiltin="1"/>
    <cellStyle name="Note 2" xfId="139"/>
    <cellStyle name="Note 2 2" xfId="140"/>
    <cellStyle name="Note 3" xfId="141"/>
    <cellStyle name="Output" xfId="142" builtinId="21" customBuiltin="1"/>
    <cellStyle name="result" xfId="143"/>
    <cellStyle name="section" xfId="144"/>
    <cellStyle name="Title" xfId="145" builtinId="15" customBuiltin="1"/>
    <cellStyle name="Total" xfId="146" builtinId="25" customBuiltin="1"/>
    <cellStyle name="UNDERLINE" xfId="147"/>
    <cellStyle name="Warning Text" xfId="148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Relationship Id="rId22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  <pageSetUpPr fitToPage="1"/>
  </sheetPr>
  <dimension ref="A1:H34"/>
  <sheetViews>
    <sheetView showGridLines="0" tabSelected="1" zoomScaleNormal="100" zoomScaleSheetLayoutView="100" workbookViewId="0">
      <selection activeCell="A35" sqref="A35:IV63"/>
    </sheetView>
  </sheetViews>
  <sheetFormatPr defaultRowHeight="15"/>
  <cols>
    <col min="1" max="1" width="44.28515625" style="219" customWidth="1"/>
    <col min="2" max="2" width="12.85546875" style="240" customWidth="1"/>
    <col min="3" max="3" width="12.85546875" style="219" customWidth="1"/>
    <col min="4" max="4" width="4.85546875" customWidth="1"/>
    <col min="5" max="16384" width="9.140625" style="219"/>
  </cols>
  <sheetData>
    <row r="1" spans="1:8" ht="22.5" customHeight="1">
      <c r="A1" s="403" t="s">
        <v>232</v>
      </c>
      <c r="B1" s="403"/>
      <c r="C1" s="403"/>
    </row>
    <row r="2" spans="1:8" ht="11.25" customHeight="1">
      <c r="A2" s="216"/>
      <c r="B2" s="217"/>
      <c r="C2" s="218"/>
    </row>
    <row r="3" spans="1:8" ht="45" customHeight="1">
      <c r="A3" s="222"/>
      <c r="B3" s="223" t="s">
        <v>212</v>
      </c>
      <c r="C3" s="373" t="s">
        <v>213</v>
      </c>
      <c r="G3" s="225"/>
      <c r="H3" s="225"/>
    </row>
    <row r="4" spans="1:8" ht="11.25" customHeight="1">
      <c r="A4" s="252" t="s">
        <v>131</v>
      </c>
      <c r="B4" s="226" t="s">
        <v>122</v>
      </c>
      <c r="C4" s="374"/>
      <c r="G4" s="227"/>
      <c r="H4" s="227"/>
    </row>
    <row r="5" spans="1:8" ht="11.25" customHeight="1">
      <c r="A5" s="199" t="s">
        <v>123</v>
      </c>
      <c r="B5" s="228">
        <v>2589</v>
      </c>
      <c r="C5" s="374">
        <v>3467</v>
      </c>
      <c r="E5" s="224"/>
      <c r="G5" s="229"/>
      <c r="H5" s="229"/>
    </row>
    <row r="6" spans="1:8" ht="15" customHeight="1">
      <c r="A6" s="234" t="s">
        <v>130</v>
      </c>
      <c r="B6" s="228"/>
      <c r="C6" s="375"/>
      <c r="G6" s="227"/>
      <c r="H6" s="227"/>
    </row>
    <row r="7" spans="1:8" ht="11.25" customHeight="1">
      <c r="A7" s="243" t="s">
        <v>137</v>
      </c>
      <c r="B7" s="228"/>
      <c r="C7" s="375"/>
      <c r="G7" s="227"/>
      <c r="H7" s="227"/>
    </row>
    <row r="8" spans="1:8" ht="11.25" customHeight="1">
      <c r="A8" s="244" t="s">
        <v>2</v>
      </c>
      <c r="B8" s="228">
        <v>5978</v>
      </c>
      <c r="C8" s="374">
        <v>6089</v>
      </c>
      <c r="G8" s="227"/>
      <c r="H8" s="227"/>
    </row>
    <row r="9" spans="1:8" ht="11.25" customHeight="1">
      <c r="A9" s="393" t="s">
        <v>234</v>
      </c>
      <c r="B9" s="228">
        <v>330</v>
      </c>
      <c r="C9" s="374">
        <v>0</v>
      </c>
      <c r="G9" s="227"/>
      <c r="H9" s="227"/>
    </row>
    <row r="10" spans="1:8" ht="11.25" customHeight="1">
      <c r="A10" s="245" t="s">
        <v>235</v>
      </c>
      <c r="B10" s="230">
        <v>261</v>
      </c>
      <c r="C10" s="374">
        <v>264</v>
      </c>
      <c r="G10" s="227"/>
      <c r="H10" s="227"/>
    </row>
    <row r="11" spans="1:8">
      <c r="A11" s="243" t="s">
        <v>236</v>
      </c>
      <c r="B11" s="228"/>
      <c r="C11" s="374"/>
      <c r="G11" s="227"/>
      <c r="H11" s="227"/>
    </row>
    <row r="12" spans="1:8" ht="11.25" customHeight="1">
      <c r="A12" s="247" t="s">
        <v>124</v>
      </c>
      <c r="B12" s="228">
        <v>0</v>
      </c>
      <c r="C12" s="374">
        <v>0</v>
      </c>
      <c r="G12" s="227"/>
      <c r="H12" s="227"/>
    </row>
    <row r="13" spans="1:8" ht="11.25" customHeight="1">
      <c r="A13" s="248" t="s">
        <v>125</v>
      </c>
      <c r="B13" s="231">
        <v>6569</v>
      </c>
      <c r="C13" s="376">
        <v>6353</v>
      </c>
      <c r="G13" s="227"/>
      <c r="H13" s="227"/>
    </row>
    <row r="14" spans="1:8" ht="15" customHeight="1">
      <c r="A14" s="234" t="s">
        <v>129</v>
      </c>
      <c r="B14" s="232">
        <v>9158</v>
      </c>
      <c r="C14" s="376">
        <v>9820</v>
      </c>
    </row>
    <row r="15" spans="1:8" ht="11.25" customHeight="1">
      <c r="A15" s="234"/>
      <c r="B15" s="231"/>
      <c r="C15" s="231"/>
    </row>
    <row r="16" spans="1:8" ht="45" customHeight="1">
      <c r="A16" s="222"/>
      <c r="B16" s="223" t="s">
        <v>212</v>
      </c>
      <c r="C16" s="373" t="s">
        <v>213</v>
      </c>
      <c r="G16" s="225"/>
      <c r="H16" s="225"/>
    </row>
    <row r="17" spans="1:4" ht="11.25" customHeight="1">
      <c r="A17" s="252" t="s">
        <v>132</v>
      </c>
      <c r="B17" s="228"/>
      <c r="C17" s="377"/>
    </row>
    <row r="18" spans="1:4" ht="11.25" customHeight="1">
      <c r="A18" s="199" t="s">
        <v>123</v>
      </c>
      <c r="B18" s="228">
        <v>65</v>
      </c>
      <c r="C18" s="377">
        <v>143</v>
      </c>
    </row>
    <row r="19" spans="1:4" ht="15" customHeight="1">
      <c r="A19" s="234" t="s">
        <v>130</v>
      </c>
      <c r="B19" s="228"/>
      <c r="C19" s="377"/>
    </row>
    <row r="20" spans="1:4" ht="11.25" customHeight="1">
      <c r="A20" s="243" t="s">
        <v>137</v>
      </c>
      <c r="B20" s="228"/>
      <c r="C20" s="377"/>
    </row>
    <row r="21" spans="1:4" ht="11.25" customHeight="1">
      <c r="A21" s="247" t="s">
        <v>67</v>
      </c>
      <c r="B21" s="226">
        <v>48281</v>
      </c>
      <c r="C21" s="377">
        <v>49131</v>
      </c>
    </row>
    <row r="22" spans="1:4" ht="15" customHeight="1">
      <c r="A22" s="246" t="s">
        <v>126</v>
      </c>
      <c r="B22" s="233">
        <v>48281</v>
      </c>
      <c r="C22" s="378">
        <v>49131</v>
      </c>
    </row>
    <row r="23" spans="1:4" s="220" customFormat="1" ht="15" customHeight="1">
      <c r="A23" s="234" t="s">
        <v>127</v>
      </c>
      <c r="B23" s="232">
        <v>48346</v>
      </c>
      <c r="C23" s="376">
        <v>49274</v>
      </c>
      <c r="D23"/>
    </row>
    <row r="24" spans="1:4" s="220" customFormat="1" ht="15" customHeight="1">
      <c r="A24" s="235" t="s">
        <v>134</v>
      </c>
      <c r="B24" s="232">
        <v>57504</v>
      </c>
      <c r="C24" s="376">
        <v>59094</v>
      </c>
      <c r="D24"/>
    </row>
    <row r="25" spans="1:4" s="220" customFormat="1" ht="11.25" customHeight="1">
      <c r="A25" s="216"/>
      <c r="B25" s="236"/>
      <c r="C25" s="237"/>
      <c r="D25"/>
    </row>
    <row r="26" spans="1:4" s="220" customFormat="1" ht="11.25" customHeight="1">
      <c r="A26" s="398"/>
      <c r="B26" s="238" t="s">
        <v>214</v>
      </c>
      <c r="C26" s="379" t="s">
        <v>215</v>
      </c>
      <c r="D26"/>
    </row>
    <row r="27" spans="1:4" s="220" customFormat="1" ht="11.25" customHeight="1">
      <c r="A27" s="239" t="s">
        <v>128</v>
      </c>
      <c r="B27" s="395">
        <v>23</v>
      </c>
      <c r="C27" s="391">
        <v>30</v>
      </c>
      <c r="D27"/>
    </row>
    <row r="28" spans="1:4" s="220" customFormat="1">
      <c r="A28" s="219"/>
      <c r="B28" s="240"/>
      <c r="C28" s="237"/>
      <c r="D28"/>
    </row>
    <row r="29" spans="1:4" ht="11.25" customHeight="1">
      <c r="A29" s="401" t="s">
        <v>79</v>
      </c>
      <c r="B29" s="401"/>
      <c r="C29" s="401"/>
    </row>
    <row r="30" spans="1:4" ht="11.25" customHeight="1">
      <c r="A30" s="404" t="s">
        <v>240</v>
      </c>
      <c r="B30" s="404"/>
      <c r="C30" s="404"/>
    </row>
    <row r="31" spans="1:4" ht="22.5" customHeight="1">
      <c r="A31" s="402" t="s">
        <v>237</v>
      </c>
      <c r="B31" s="402"/>
      <c r="C31" s="402"/>
    </row>
    <row r="32" spans="1:4" ht="33.75" customHeight="1">
      <c r="A32" s="402" t="s">
        <v>238</v>
      </c>
      <c r="B32" s="402"/>
      <c r="C32" s="402"/>
    </row>
    <row r="33" spans="1:4" ht="11.25" customHeight="1">
      <c r="A33" s="405" t="s">
        <v>239</v>
      </c>
      <c r="B33" s="405"/>
      <c r="C33" s="405"/>
    </row>
    <row r="34" spans="1:4" s="221" customFormat="1" ht="11.25" customHeight="1">
      <c r="A34" s="241"/>
      <c r="B34" s="240"/>
      <c r="C34" s="219"/>
      <c r="D34"/>
    </row>
  </sheetData>
  <mergeCells count="6">
    <mergeCell ref="A33:C33"/>
    <mergeCell ref="A29:C29"/>
    <mergeCell ref="A32:C32"/>
    <mergeCell ref="A1:C1"/>
    <mergeCell ref="A30:C30"/>
    <mergeCell ref="A31:C3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theme="6" tint="0.79998168889431442"/>
  </sheetPr>
  <dimension ref="A1:F41"/>
  <sheetViews>
    <sheetView showGridLines="0" zoomScaleNormal="100" zoomScaleSheetLayoutView="100" workbookViewId="0">
      <selection activeCell="A33" sqref="A33"/>
    </sheetView>
  </sheetViews>
  <sheetFormatPr defaultRowHeight="15"/>
  <cols>
    <col min="1" max="1" width="30" style="51" customWidth="1"/>
    <col min="2" max="4" width="10" style="51" customWidth="1"/>
    <col min="5" max="5" width="10" style="52" customWidth="1"/>
    <col min="6" max="6" width="4.42578125" customWidth="1"/>
    <col min="7" max="16384" width="9.140625" style="51"/>
  </cols>
  <sheetData>
    <row r="1" spans="1:6" ht="11.25" customHeight="1">
      <c r="A1" s="424" t="s">
        <v>250</v>
      </c>
      <c r="B1" s="424"/>
      <c r="C1" s="424"/>
      <c r="D1" s="424"/>
      <c r="E1" s="424"/>
    </row>
    <row r="2" spans="1:6" s="53" customFormat="1" ht="11.25" customHeight="1">
      <c r="A2" s="203"/>
      <c r="B2" s="63"/>
      <c r="C2" s="62"/>
      <c r="D2" s="62"/>
      <c r="E2" s="64"/>
      <c r="F2"/>
    </row>
    <row r="3" spans="1:6" s="53" customFormat="1" ht="45" customHeight="1">
      <c r="A3" s="174"/>
      <c r="B3" s="175" t="s">
        <v>86</v>
      </c>
      <c r="C3" s="175" t="s">
        <v>194</v>
      </c>
      <c r="D3" s="175" t="s">
        <v>87</v>
      </c>
      <c r="E3" s="175" t="s">
        <v>88</v>
      </c>
      <c r="F3"/>
    </row>
    <row r="4" spans="1:6" ht="11.25" customHeight="1">
      <c r="A4" s="385" t="s">
        <v>208</v>
      </c>
      <c r="B4" s="113"/>
      <c r="C4" s="113"/>
      <c r="D4" s="113"/>
      <c r="E4" s="113"/>
    </row>
    <row r="5" spans="1:6" ht="11.25" customHeight="1">
      <c r="A5" s="114" t="s">
        <v>58</v>
      </c>
      <c r="B5" s="107">
        <v>0</v>
      </c>
      <c r="C5" s="107">
        <v>209</v>
      </c>
      <c r="D5" s="107">
        <v>504</v>
      </c>
      <c r="E5" s="111">
        <v>713</v>
      </c>
    </row>
    <row r="6" spans="1:6" ht="11.25" customHeight="1">
      <c r="A6" s="324" t="s">
        <v>184</v>
      </c>
      <c r="B6" s="249">
        <v>1501</v>
      </c>
      <c r="C6" s="249">
        <v>0</v>
      </c>
      <c r="D6" s="249">
        <v>0</v>
      </c>
      <c r="E6" s="111">
        <v>1501</v>
      </c>
    </row>
    <row r="7" spans="1:6" ht="22.5" customHeight="1">
      <c r="A7" s="324" t="s">
        <v>154</v>
      </c>
      <c r="B7" s="250">
        <v>-74</v>
      </c>
      <c r="C7" s="249">
        <v>-31</v>
      </c>
      <c r="D7" s="249">
        <v>-309</v>
      </c>
      <c r="E7" s="323">
        <v>-414</v>
      </c>
    </row>
    <row r="8" spans="1:6" ht="22.5" customHeight="1">
      <c r="A8" s="275" t="s">
        <v>186</v>
      </c>
      <c r="B8" s="146">
        <v>-898</v>
      </c>
      <c r="C8" s="146">
        <v>0</v>
      </c>
      <c r="D8" s="146">
        <v>0</v>
      </c>
      <c r="E8" s="323">
        <v>-898</v>
      </c>
    </row>
    <row r="9" spans="1:6" ht="11.25" customHeight="1">
      <c r="A9" s="116" t="s">
        <v>74</v>
      </c>
      <c r="B9" s="167">
        <v>529</v>
      </c>
      <c r="C9" s="167">
        <v>178</v>
      </c>
      <c r="D9" s="167">
        <v>195</v>
      </c>
      <c r="E9" s="326">
        <v>902</v>
      </c>
    </row>
    <row r="10" spans="1:6" s="54" customFormat="1" ht="15" customHeight="1">
      <c r="A10" s="112" t="s">
        <v>59</v>
      </c>
      <c r="B10" s="117"/>
      <c r="C10" s="117"/>
      <c r="D10" s="117"/>
      <c r="E10" s="118"/>
      <c r="F10"/>
    </row>
    <row r="11" spans="1:6" ht="26.25" customHeight="1">
      <c r="A11" s="292" t="s">
        <v>155</v>
      </c>
      <c r="B11" s="117"/>
      <c r="C11" s="117"/>
      <c r="D11" s="117"/>
      <c r="E11" s="118"/>
    </row>
    <row r="12" spans="1:6" ht="22.5" customHeight="1">
      <c r="A12" s="275" t="s">
        <v>172</v>
      </c>
      <c r="B12" s="115">
        <v>50</v>
      </c>
      <c r="C12" s="115">
        <v>50</v>
      </c>
      <c r="D12" s="115">
        <v>164</v>
      </c>
      <c r="E12" s="119">
        <v>264</v>
      </c>
    </row>
    <row r="13" spans="1:6" ht="11.25" customHeight="1">
      <c r="A13" s="325" t="s">
        <v>187</v>
      </c>
      <c r="B13" s="250">
        <v>0</v>
      </c>
      <c r="C13" s="249">
        <v>0</v>
      </c>
      <c r="D13" s="249">
        <v>0</v>
      </c>
      <c r="E13" s="119">
        <v>0</v>
      </c>
    </row>
    <row r="14" spans="1:6" ht="11.25" customHeight="1">
      <c r="A14" s="116" t="s">
        <v>136</v>
      </c>
      <c r="B14" s="167">
        <v>50</v>
      </c>
      <c r="C14" s="167">
        <v>50</v>
      </c>
      <c r="D14" s="167">
        <v>164</v>
      </c>
      <c r="E14" s="167">
        <v>264</v>
      </c>
    </row>
    <row r="15" spans="1:6" ht="15" customHeight="1">
      <c r="A15" s="112" t="s">
        <v>60</v>
      </c>
      <c r="B15" s="117"/>
      <c r="C15" s="117"/>
      <c r="D15" s="117"/>
      <c r="E15" s="118"/>
    </row>
    <row r="16" spans="1:6" ht="11.25" customHeight="1">
      <c r="A16" s="114" t="s">
        <v>76</v>
      </c>
      <c r="B16" s="115">
        <v>-130</v>
      </c>
      <c r="C16" s="115">
        <v>-36</v>
      </c>
      <c r="D16" s="115">
        <v>-204</v>
      </c>
      <c r="E16" s="119">
        <v>-370</v>
      </c>
    </row>
    <row r="17" spans="1:5" ht="22.5" customHeight="1">
      <c r="A17" s="275" t="s">
        <v>211</v>
      </c>
      <c r="B17" s="115">
        <v>-299</v>
      </c>
      <c r="C17" s="115">
        <v>0</v>
      </c>
      <c r="D17" s="115">
        <v>0</v>
      </c>
      <c r="E17" s="119">
        <v>-299</v>
      </c>
    </row>
    <row r="18" spans="1:5" ht="11.25" customHeight="1">
      <c r="A18" s="114" t="s">
        <v>138</v>
      </c>
      <c r="B18" s="115">
        <v>0</v>
      </c>
      <c r="C18" s="107">
        <v>0</v>
      </c>
      <c r="D18" s="107">
        <v>0</v>
      </c>
      <c r="E18" s="119">
        <v>0</v>
      </c>
    </row>
    <row r="19" spans="1:5" ht="11.25" customHeight="1">
      <c r="A19" s="263" t="s">
        <v>107</v>
      </c>
      <c r="B19" s="390">
        <v>-429</v>
      </c>
      <c r="C19" s="205">
        <v>-36</v>
      </c>
      <c r="D19" s="205">
        <v>-204</v>
      </c>
      <c r="E19" s="205">
        <v>-669</v>
      </c>
    </row>
    <row r="20" spans="1:5" ht="15" customHeight="1">
      <c r="A20" s="385" t="s">
        <v>209</v>
      </c>
      <c r="B20" s="115"/>
      <c r="C20" s="107"/>
      <c r="D20" s="107"/>
      <c r="E20" s="111"/>
    </row>
    <row r="21" spans="1:5" ht="11.25" customHeight="1">
      <c r="A21" s="325" t="s">
        <v>61</v>
      </c>
      <c r="B21" s="250">
        <v>50</v>
      </c>
      <c r="C21" s="250">
        <v>259</v>
      </c>
      <c r="D21" s="250">
        <v>668</v>
      </c>
      <c r="E21" s="323">
        <v>977</v>
      </c>
    </row>
    <row r="22" spans="1:5" ht="11.25" customHeight="1">
      <c r="A22" s="325" t="s">
        <v>184</v>
      </c>
      <c r="B22" s="250">
        <v>1501</v>
      </c>
      <c r="C22" s="250">
        <v>0</v>
      </c>
      <c r="D22" s="250">
        <v>0</v>
      </c>
      <c r="E22" s="323">
        <v>1501</v>
      </c>
    </row>
    <row r="23" spans="1:5" ht="22.5" customHeight="1">
      <c r="A23" s="324" t="s">
        <v>185</v>
      </c>
      <c r="B23" s="250">
        <v>-204</v>
      </c>
      <c r="C23" s="250">
        <v>-67</v>
      </c>
      <c r="D23" s="250">
        <v>-513</v>
      </c>
      <c r="E23" s="323">
        <v>-784</v>
      </c>
    </row>
    <row r="24" spans="1:5" ht="22.5" customHeight="1">
      <c r="A24" s="324" t="s">
        <v>186</v>
      </c>
      <c r="B24" s="327">
        <v>-1197</v>
      </c>
      <c r="C24" s="327">
        <v>0</v>
      </c>
      <c r="D24" s="327">
        <v>0</v>
      </c>
      <c r="E24" s="323">
        <v>-1197</v>
      </c>
    </row>
    <row r="25" spans="1:5" ht="11.25" customHeight="1">
      <c r="A25" s="168" t="s">
        <v>75</v>
      </c>
      <c r="B25" s="167">
        <v>150</v>
      </c>
      <c r="C25" s="167">
        <v>192</v>
      </c>
      <c r="D25" s="167">
        <v>155</v>
      </c>
      <c r="E25" s="326">
        <v>497</v>
      </c>
    </row>
    <row r="26" spans="1:5" ht="11.25" customHeight="1">
      <c r="A26" s="56"/>
      <c r="B26" s="55"/>
      <c r="C26" s="55"/>
      <c r="D26" s="55"/>
      <c r="E26" s="57"/>
    </row>
    <row r="27" spans="1:5" ht="12" customHeight="1">
      <c r="A27" s="331" t="s">
        <v>188</v>
      </c>
      <c r="B27" s="332"/>
      <c r="C27" s="332"/>
      <c r="D27" s="332"/>
      <c r="E27" s="333"/>
    </row>
    <row r="28" spans="1:5" ht="11.25" customHeight="1">
      <c r="A28" s="335" t="s">
        <v>191</v>
      </c>
      <c r="B28" s="55"/>
      <c r="C28" s="55"/>
      <c r="D28" s="55"/>
      <c r="E28" s="57"/>
    </row>
    <row r="29" spans="1:5" ht="12" customHeight="1">
      <c r="A29" s="169"/>
      <c r="B29" s="55"/>
      <c r="C29" s="55"/>
      <c r="D29" s="55"/>
      <c r="E29" s="57"/>
    </row>
    <row r="30" spans="1:5">
      <c r="A30" s="380"/>
    </row>
    <row r="41" spans="4:4">
      <c r="D41" s="209"/>
    </row>
  </sheetData>
  <mergeCells count="1">
    <mergeCell ref="A1:E1"/>
  </mergeCells>
  <phoneticPr fontId="34" type="noConversion"/>
  <pageMargins left="1.3779527559055118" right="1.3779527559055118" top="1.8503937007874016" bottom="1.8503937007874016" header="0.51181102362204722" footer="0.51181102362204722"/>
  <pageSetup paperSize="9" scale="9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theme="6" tint="0.79998168889431442"/>
  </sheetPr>
  <dimension ref="A1:G9"/>
  <sheetViews>
    <sheetView showGridLines="0" zoomScaleNormal="100" zoomScaleSheetLayoutView="100" workbookViewId="0">
      <selection activeCell="A35" sqref="A35:IV63"/>
    </sheetView>
  </sheetViews>
  <sheetFormatPr defaultColWidth="8" defaultRowHeight="15"/>
  <cols>
    <col min="1" max="1" width="27.140625" style="36" customWidth="1"/>
    <col min="2" max="6" width="8.5703125" style="35" customWidth="1"/>
    <col min="7" max="7" width="4.28515625" customWidth="1"/>
    <col min="8" max="16384" width="8" style="35"/>
  </cols>
  <sheetData>
    <row r="1" spans="1:6" ht="22.5" customHeight="1">
      <c r="A1" s="425" t="s">
        <v>251</v>
      </c>
      <c r="B1" s="425"/>
      <c r="C1" s="425"/>
      <c r="D1" s="425"/>
      <c r="E1" s="425"/>
      <c r="F1" s="425"/>
    </row>
    <row r="2" spans="1:6" ht="11.25" customHeight="1">
      <c r="A2" s="172"/>
      <c r="B2" s="173"/>
      <c r="C2" s="173"/>
      <c r="D2" s="173"/>
      <c r="E2" s="173"/>
      <c r="F2" s="173"/>
    </row>
    <row r="3" spans="1:6" ht="45.75">
      <c r="A3" s="178"/>
      <c r="B3" s="179" t="s">
        <v>221</v>
      </c>
      <c r="C3" s="342" t="s">
        <v>222</v>
      </c>
      <c r="D3" s="179" t="s">
        <v>223</v>
      </c>
      <c r="E3" s="179" t="s">
        <v>224</v>
      </c>
      <c r="F3" s="179" t="s">
        <v>225</v>
      </c>
    </row>
    <row r="4" spans="1:6" ht="26.25" customHeight="1">
      <c r="A4" s="276" t="s">
        <v>156</v>
      </c>
      <c r="B4" s="96"/>
      <c r="C4" s="343"/>
      <c r="D4" s="96"/>
      <c r="E4" s="96"/>
      <c r="F4" s="96"/>
    </row>
    <row r="5" spans="1:6" ht="15" customHeight="1">
      <c r="A5" s="120" t="s">
        <v>62</v>
      </c>
      <c r="B5" s="96">
        <v>46471</v>
      </c>
      <c r="C5" s="343">
        <v>43882</v>
      </c>
      <c r="D5" s="96">
        <v>46369</v>
      </c>
      <c r="E5" s="96">
        <v>47811</v>
      </c>
      <c r="F5" s="96">
        <v>48687</v>
      </c>
    </row>
    <row r="6" spans="1:6" ht="15" customHeight="1">
      <c r="A6" s="82" t="s">
        <v>14</v>
      </c>
      <c r="B6" s="96">
        <v>1769</v>
      </c>
      <c r="C6" s="343">
        <v>5249</v>
      </c>
      <c r="D6" s="96">
        <v>5488</v>
      </c>
      <c r="E6" s="96">
        <v>5265</v>
      </c>
      <c r="F6" s="96">
        <v>5201</v>
      </c>
    </row>
    <row r="7" spans="1:6" ht="26.25" customHeight="1">
      <c r="A7" s="277" t="s">
        <v>157</v>
      </c>
      <c r="B7" s="157">
        <v>48240</v>
      </c>
      <c r="C7" s="344">
        <v>49131</v>
      </c>
      <c r="D7" s="157">
        <v>51857</v>
      </c>
      <c r="E7" s="157">
        <v>53076</v>
      </c>
      <c r="F7" s="157">
        <v>53888</v>
      </c>
    </row>
    <row r="8" spans="1:6" ht="11.25" customHeight="1"/>
    <row r="9" spans="1:6" ht="11.25" customHeight="1">
      <c r="A9" s="130"/>
      <c r="B9" s="44"/>
      <c r="C9" s="44"/>
      <c r="D9" s="44"/>
      <c r="E9" s="44"/>
      <c r="F9" s="44"/>
    </row>
  </sheetData>
  <mergeCells count="1">
    <mergeCell ref="A1:F1"/>
  </mergeCells>
  <phoneticPr fontId="34" type="noConversion"/>
  <pageMargins left="1.3779527559055118" right="1.3779527559055118" top="1.8503937007874016" bottom="1.8503937007874016" header="0.51181102362204722" footer="0.51181102362204722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theme="6" tint="0.79998168889431442"/>
  </sheetPr>
  <dimension ref="A1:G20"/>
  <sheetViews>
    <sheetView showGridLines="0" zoomScaleNormal="100" zoomScaleSheetLayoutView="100" workbookViewId="0">
      <selection activeCell="A35" sqref="A35:IV63"/>
    </sheetView>
  </sheetViews>
  <sheetFormatPr defaultColWidth="8" defaultRowHeight="15"/>
  <cols>
    <col min="1" max="1" width="27.140625" style="38" customWidth="1"/>
    <col min="2" max="6" width="8.5703125" style="38" customWidth="1"/>
    <col min="7" max="7" width="3.5703125" customWidth="1"/>
    <col min="8" max="16384" width="8" style="38"/>
  </cols>
  <sheetData>
    <row r="1" spans="1:6" ht="22.5" customHeight="1">
      <c r="A1" s="426" t="s">
        <v>252</v>
      </c>
      <c r="B1" s="426"/>
      <c r="C1" s="426"/>
      <c r="D1" s="426"/>
      <c r="E1" s="426"/>
      <c r="F1" s="426"/>
    </row>
    <row r="2" spans="1:6" ht="11.25" customHeight="1">
      <c r="A2" s="37"/>
    </row>
    <row r="3" spans="1:6" ht="45.75">
      <c r="A3" s="178"/>
      <c r="B3" s="179" t="s">
        <v>221</v>
      </c>
      <c r="C3" s="342" t="s">
        <v>222</v>
      </c>
      <c r="D3" s="179" t="s">
        <v>223</v>
      </c>
      <c r="E3" s="179" t="s">
        <v>224</v>
      </c>
      <c r="F3" s="179" t="s">
        <v>225</v>
      </c>
    </row>
    <row r="4" spans="1:6" ht="26.25" customHeight="1">
      <c r="A4" s="269" t="s">
        <v>158</v>
      </c>
      <c r="B4" s="96"/>
      <c r="C4" s="343"/>
      <c r="D4" s="96"/>
      <c r="E4" s="96"/>
      <c r="F4" s="96"/>
    </row>
    <row r="5" spans="1:6" ht="15" customHeight="1">
      <c r="A5" s="87" t="s">
        <v>26</v>
      </c>
      <c r="B5" s="96"/>
      <c r="C5" s="343"/>
      <c r="D5" s="96"/>
      <c r="E5" s="96"/>
      <c r="F5" s="96"/>
    </row>
    <row r="6" spans="1:6" ht="11.25" customHeight="1">
      <c r="A6" s="121" t="s">
        <v>27</v>
      </c>
      <c r="B6" s="97">
        <v>143</v>
      </c>
      <c r="C6" s="345">
        <v>143</v>
      </c>
      <c r="D6" s="97">
        <v>143</v>
      </c>
      <c r="E6" s="97">
        <v>143</v>
      </c>
      <c r="F6" s="97">
        <v>143</v>
      </c>
    </row>
    <row r="7" spans="1:6" ht="11.25" customHeight="1">
      <c r="A7" s="122" t="s">
        <v>28</v>
      </c>
      <c r="B7" s="97">
        <v>723</v>
      </c>
      <c r="C7" s="345">
        <v>723</v>
      </c>
      <c r="D7" s="97">
        <v>723</v>
      </c>
      <c r="E7" s="97">
        <v>723</v>
      </c>
      <c r="F7" s="97">
        <v>723</v>
      </c>
    </row>
    <row r="8" spans="1:6" ht="11.25" customHeight="1">
      <c r="A8" s="123" t="s">
        <v>29</v>
      </c>
      <c r="B8" s="157">
        <v>866</v>
      </c>
      <c r="C8" s="344">
        <v>866</v>
      </c>
      <c r="D8" s="157">
        <v>866</v>
      </c>
      <c r="E8" s="157">
        <v>866</v>
      </c>
      <c r="F8" s="157">
        <v>866</v>
      </c>
    </row>
    <row r="9" spans="1:6" ht="15" customHeight="1">
      <c r="A9" s="87" t="s">
        <v>30</v>
      </c>
      <c r="B9" s="101"/>
      <c r="C9" s="384"/>
      <c r="D9" s="101"/>
      <c r="E9" s="101"/>
      <c r="F9" s="101"/>
    </row>
    <row r="10" spans="1:6" ht="11.25" customHeight="1">
      <c r="A10" s="122" t="s">
        <v>177</v>
      </c>
      <c r="B10" s="97">
        <v>55</v>
      </c>
      <c r="C10" s="345">
        <v>55</v>
      </c>
      <c r="D10" s="97">
        <v>55</v>
      </c>
      <c r="E10" s="97">
        <v>55</v>
      </c>
      <c r="F10" s="97">
        <v>55</v>
      </c>
    </row>
    <row r="11" spans="1:6" ht="11.25" customHeight="1">
      <c r="A11" s="123" t="s">
        <v>33</v>
      </c>
      <c r="B11" s="157">
        <v>55</v>
      </c>
      <c r="C11" s="344">
        <v>55</v>
      </c>
      <c r="D11" s="157">
        <v>55</v>
      </c>
      <c r="E11" s="157">
        <v>55</v>
      </c>
      <c r="F11" s="157">
        <v>55</v>
      </c>
    </row>
    <row r="12" spans="1:6" ht="26.25" customHeight="1">
      <c r="A12" s="278" t="s">
        <v>159</v>
      </c>
      <c r="B12" s="157">
        <v>921</v>
      </c>
      <c r="C12" s="346">
        <v>921</v>
      </c>
      <c r="D12" s="157">
        <v>921</v>
      </c>
      <c r="E12" s="157">
        <v>921</v>
      </c>
      <c r="F12" s="157">
        <v>921</v>
      </c>
    </row>
    <row r="13" spans="1:6" ht="26.25" customHeight="1">
      <c r="A13" s="269" t="s">
        <v>160</v>
      </c>
      <c r="B13" s="96"/>
      <c r="C13" s="343"/>
      <c r="D13" s="96"/>
      <c r="E13" s="96"/>
      <c r="F13" s="96"/>
    </row>
    <row r="14" spans="1:6" ht="15" customHeight="1">
      <c r="A14" s="87" t="s">
        <v>36</v>
      </c>
      <c r="B14" s="96"/>
      <c r="C14" s="343"/>
      <c r="D14" s="96"/>
      <c r="E14" s="96"/>
      <c r="F14" s="96"/>
    </row>
    <row r="15" spans="1:6" ht="11.25" customHeight="1">
      <c r="A15" s="124" t="s">
        <v>62</v>
      </c>
      <c r="B15" s="96">
        <v>8506</v>
      </c>
      <c r="C15" s="343">
        <v>8546</v>
      </c>
      <c r="D15" s="96">
        <v>8546</v>
      </c>
      <c r="E15" s="96">
        <v>8546</v>
      </c>
      <c r="F15" s="96">
        <v>8546</v>
      </c>
    </row>
    <row r="16" spans="1:6" ht="11.25" customHeight="1">
      <c r="A16" s="92" t="s">
        <v>37</v>
      </c>
      <c r="B16" s="96">
        <v>148</v>
      </c>
      <c r="C16" s="343">
        <v>148</v>
      </c>
      <c r="D16" s="96">
        <v>148</v>
      </c>
      <c r="E16" s="96">
        <v>148</v>
      </c>
      <c r="F16" s="96">
        <v>148</v>
      </c>
    </row>
    <row r="17" spans="1:6" ht="11.25" customHeight="1">
      <c r="A17" s="90" t="s">
        <v>39</v>
      </c>
      <c r="B17" s="157">
        <v>8654</v>
      </c>
      <c r="C17" s="344">
        <v>8694</v>
      </c>
      <c r="D17" s="157">
        <v>8694</v>
      </c>
      <c r="E17" s="157">
        <v>8694</v>
      </c>
      <c r="F17" s="157">
        <v>8694</v>
      </c>
    </row>
    <row r="18" spans="1:6" ht="26.25" customHeight="1">
      <c r="A18" s="279" t="s">
        <v>161</v>
      </c>
      <c r="B18" s="157">
        <v>8654</v>
      </c>
      <c r="C18" s="344">
        <v>8694</v>
      </c>
      <c r="D18" s="157">
        <v>8694</v>
      </c>
      <c r="E18" s="157">
        <v>8694</v>
      </c>
      <c r="F18" s="157">
        <v>8694</v>
      </c>
    </row>
    <row r="19" spans="1:6" ht="11.25" customHeight="1">
      <c r="A19" s="123"/>
      <c r="B19" s="101"/>
      <c r="C19" s="258"/>
      <c r="D19" s="101"/>
      <c r="E19" s="101"/>
      <c r="F19" s="101"/>
    </row>
    <row r="20" spans="1:6" ht="11.25" customHeight="1">
      <c r="A20" s="36"/>
    </row>
  </sheetData>
  <mergeCells count="1">
    <mergeCell ref="A1:F1"/>
  </mergeCells>
  <phoneticPr fontId="34" type="noConversion"/>
  <pageMargins left="1.3779527559055118" right="1.3779527559055118" top="1.8503937007874016" bottom="1.8503937007874016" header="0.51181102362204722" footer="0.51181102362204722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theme="6" tint="0.79998168889431442"/>
  </sheetPr>
  <dimension ref="A1:G22"/>
  <sheetViews>
    <sheetView showGridLines="0" zoomScaleNormal="100" zoomScaleSheetLayoutView="100" workbookViewId="0">
      <selection activeCell="A35" sqref="A35:IV63"/>
    </sheetView>
  </sheetViews>
  <sheetFormatPr defaultColWidth="8" defaultRowHeight="15"/>
  <cols>
    <col min="1" max="1" width="27.140625" style="40" customWidth="1"/>
    <col min="2" max="6" width="8.5703125" style="39" customWidth="1"/>
    <col min="7" max="7" width="4.7109375" customWidth="1"/>
    <col min="8" max="16384" width="8" style="40"/>
  </cols>
  <sheetData>
    <row r="1" spans="1:7" ht="22.5" customHeight="1">
      <c r="A1" s="427" t="s">
        <v>253</v>
      </c>
      <c r="B1" s="427"/>
      <c r="C1" s="427"/>
      <c r="D1" s="427"/>
      <c r="E1" s="427"/>
      <c r="F1" s="427"/>
    </row>
    <row r="2" spans="1:7" ht="11.25" customHeight="1">
      <c r="A2" s="170"/>
      <c r="B2" s="171"/>
      <c r="C2" s="171"/>
      <c r="D2" s="171"/>
      <c r="E2" s="171"/>
      <c r="F2" s="171"/>
    </row>
    <row r="3" spans="1:7" ht="45.75">
      <c r="A3" s="178"/>
      <c r="B3" s="179" t="s">
        <v>221</v>
      </c>
      <c r="C3" s="342" t="s">
        <v>222</v>
      </c>
      <c r="D3" s="179" t="s">
        <v>223</v>
      </c>
      <c r="E3" s="179" t="s">
        <v>224</v>
      </c>
      <c r="F3" s="179" t="s">
        <v>225</v>
      </c>
    </row>
    <row r="4" spans="1:7" ht="11.25" customHeight="1">
      <c r="A4" s="86" t="s">
        <v>48</v>
      </c>
      <c r="B4" s="95"/>
      <c r="C4" s="347"/>
      <c r="D4" s="95"/>
      <c r="E4" s="95"/>
      <c r="F4" s="95"/>
    </row>
    <row r="5" spans="1:7" ht="11.25" customHeight="1">
      <c r="A5" s="87" t="s">
        <v>49</v>
      </c>
      <c r="B5" s="96"/>
      <c r="C5" s="343"/>
      <c r="D5" s="96"/>
      <c r="E5" s="96"/>
      <c r="F5" s="96"/>
    </row>
    <row r="6" spans="1:7" s="41" customFormat="1" ht="11.25" customHeight="1">
      <c r="A6" s="126" t="s">
        <v>69</v>
      </c>
      <c r="B6" s="107">
        <v>1085</v>
      </c>
      <c r="C6" s="348">
        <v>750</v>
      </c>
      <c r="D6" s="107">
        <v>750</v>
      </c>
      <c r="E6" s="107">
        <v>750</v>
      </c>
      <c r="F6" s="107">
        <v>750</v>
      </c>
      <c r="G6"/>
    </row>
    <row r="7" spans="1:7" s="41" customFormat="1" ht="11.25" customHeight="1">
      <c r="A7" s="126" t="s">
        <v>9</v>
      </c>
      <c r="B7" s="107">
        <v>0</v>
      </c>
      <c r="C7" s="348">
        <v>0</v>
      </c>
      <c r="D7" s="107">
        <v>0</v>
      </c>
      <c r="E7" s="107">
        <v>0</v>
      </c>
      <c r="F7" s="107">
        <v>0</v>
      </c>
      <c r="G7"/>
    </row>
    <row r="8" spans="1:7" ht="11.25" customHeight="1">
      <c r="A8" s="127" t="s">
        <v>50</v>
      </c>
      <c r="B8" s="157">
        <v>1085</v>
      </c>
      <c r="C8" s="344">
        <v>750</v>
      </c>
      <c r="D8" s="157">
        <v>750</v>
      </c>
      <c r="E8" s="157">
        <v>750</v>
      </c>
      <c r="F8" s="157">
        <v>750</v>
      </c>
    </row>
    <row r="9" spans="1:7" ht="15" customHeight="1">
      <c r="A9" s="87" t="s">
        <v>51</v>
      </c>
      <c r="B9" s="96"/>
      <c r="C9" s="343"/>
      <c r="D9" s="96"/>
      <c r="E9" s="96"/>
      <c r="F9" s="96"/>
    </row>
    <row r="10" spans="1:7" ht="11.25" customHeight="1">
      <c r="A10" s="126" t="s">
        <v>63</v>
      </c>
      <c r="B10" s="96">
        <v>49269</v>
      </c>
      <c r="C10" s="343">
        <v>43882</v>
      </c>
      <c r="D10" s="96">
        <v>46369</v>
      </c>
      <c r="E10" s="96">
        <v>47811</v>
      </c>
      <c r="F10" s="96">
        <v>48687</v>
      </c>
    </row>
    <row r="11" spans="1:7" ht="11.25" customHeight="1">
      <c r="A11" s="126" t="s">
        <v>37</v>
      </c>
      <c r="B11" s="249">
        <v>1391</v>
      </c>
      <c r="C11" s="349">
        <v>5249</v>
      </c>
      <c r="D11" s="249">
        <v>5488</v>
      </c>
      <c r="E11" s="249">
        <v>5265</v>
      </c>
      <c r="F11" s="249">
        <v>5201</v>
      </c>
    </row>
    <row r="12" spans="1:7" ht="11.25" customHeight="1">
      <c r="A12" s="126" t="s">
        <v>70</v>
      </c>
      <c r="B12" s="96">
        <v>1393</v>
      </c>
      <c r="C12" s="343">
        <v>750</v>
      </c>
      <c r="D12" s="96">
        <v>750</v>
      </c>
      <c r="E12" s="96">
        <v>750</v>
      </c>
      <c r="F12" s="96">
        <v>750</v>
      </c>
    </row>
    <row r="13" spans="1:7" ht="11.25" customHeight="1">
      <c r="A13" s="90" t="s">
        <v>52</v>
      </c>
      <c r="B13" s="157">
        <v>52053</v>
      </c>
      <c r="C13" s="344">
        <v>49881</v>
      </c>
      <c r="D13" s="157">
        <v>52607</v>
      </c>
      <c r="E13" s="157">
        <v>53826</v>
      </c>
      <c r="F13" s="157">
        <v>54638</v>
      </c>
    </row>
    <row r="14" spans="1:7" ht="26.25" customHeight="1">
      <c r="A14" s="280" t="s">
        <v>144</v>
      </c>
      <c r="B14" s="157">
        <v>-50968</v>
      </c>
      <c r="C14" s="344">
        <v>-49131</v>
      </c>
      <c r="D14" s="157">
        <v>-51857</v>
      </c>
      <c r="E14" s="157">
        <v>-53076</v>
      </c>
      <c r="F14" s="157">
        <v>-53888</v>
      </c>
    </row>
    <row r="15" spans="1:7" ht="26.25" customHeight="1">
      <c r="A15" s="269" t="s">
        <v>146</v>
      </c>
      <c r="B15" s="157">
        <v>-50968</v>
      </c>
      <c r="C15" s="344">
        <v>-49131</v>
      </c>
      <c r="D15" s="157">
        <v>-51857</v>
      </c>
      <c r="E15" s="157">
        <v>-53076</v>
      </c>
      <c r="F15" s="157">
        <v>-53888</v>
      </c>
    </row>
    <row r="16" spans="1:7" ht="22.5" customHeight="1">
      <c r="A16" s="266" t="s">
        <v>162</v>
      </c>
      <c r="B16" s="96">
        <v>65</v>
      </c>
      <c r="C16" s="343">
        <v>143</v>
      </c>
      <c r="D16" s="96">
        <v>143</v>
      </c>
      <c r="E16" s="96">
        <v>143</v>
      </c>
      <c r="F16" s="96">
        <v>143</v>
      </c>
    </row>
    <row r="17" spans="1:6" ht="15" customHeight="1">
      <c r="A17" s="266" t="s">
        <v>195</v>
      </c>
      <c r="B17" s="96"/>
      <c r="C17" s="343"/>
      <c r="D17" s="96"/>
      <c r="E17" s="96"/>
      <c r="F17" s="96"/>
    </row>
    <row r="18" spans="1:6" ht="11.25" customHeight="1">
      <c r="A18" s="128" t="s">
        <v>64</v>
      </c>
      <c r="B18" s="250">
        <v>51962</v>
      </c>
      <c r="C18" s="349">
        <v>49881</v>
      </c>
      <c r="D18" s="250">
        <v>52607</v>
      </c>
      <c r="E18" s="250">
        <v>53826</v>
      </c>
      <c r="F18" s="251">
        <v>54638</v>
      </c>
    </row>
    <row r="19" spans="1:6" ht="15" customHeight="1">
      <c r="A19" s="266" t="s">
        <v>196</v>
      </c>
      <c r="B19" s="96">
        <v>-916</v>
      </c>
      <c r="C19" s="343">
        <v>-750</v>
      </c>
      <c r="D19" s="96">
        <v>-750</v>
      </c>
      <c r="E19" s="12">
        <v>-750</v>
      </c>
      <c r="F19" s="12">
        <v>-750</v>
      </c>
    </row>
    <row r="20" spans="1:6" ht="22.5" customHeight="1">
      <c r="A20" s="281" t="s">
        <v>163</v>
      </c>
      <c r="B20" s="157">
        <v>143</v>
      </c>
      <c r="C20" s="344">
        <v>143</v>
      </c>
      <c r="D20" s="157">
        <v>143</v>
      </c>
      <c r="E20" s="157">
        <v>143</v>
      </c>
      <c r="F20" s="157">
        <v>143</v>
      </c>
    </row>
    <row r="21" spans="1:6">
      <c r="A21" s="259"/>
      <c r="B21" s="101"/>
      <c r="C21" s="258"/>
      <c r="D21" s="101"/>
      <c r="E21" s="101"/>
      <c r="F21" s="101"/>
    </row>
    <row r="22" spans="1:6">
      <c r="A22" s="336" t="s">
        <v>197</v>
      </c>
      <c r="B22" s="101"/>
      <c r="C22" s="258"/>
      <c r="D22" s="101"/>
      <c r="E22" s="101"/>
      <c r="F22" s="101"/>
    </row>
  </sheetData>
  <mergeCells count="1">
    <mergeCell ref="A1:F1"/>
  </mergeCells>
  <phoneticPr fontId="34" type="noConversion"/>
  <pageMargins left="1.3779527559055118" right="1.3779527559055118" top="1.8503937007874016" bottom="1.8503937007874016" header="0.51181102362204722" footer="0.5118110236220472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rgb="FF92D050"/>
  </sheetPr>
  <dimension ref="A1:G36"/>
  <sheetViews>
    <sheetView showGridLines="0" zoomScaleNormal="100" zoomScaleSheetLayoutView="100" workbookViewId="0">
      <selection activeCell="A32" sqref="A32"/>
    </sheetView>
  </sheetViews>
  <sheetFormatPr defaultRowHeight="11.25" customHeight="1"/>
  <cols>
    <col min="1" max="1" width="44.28515625" style="2" customWidth="1"/>
    <col min="2" max="3" width="12.85546875" style="2" customWidth="1"/>
    <col min="4" max="4" width="8.28515625" style="2" bestFit="1" customWidth="1"/>
    <col min="5" max="5" width="21" style="3" bestFit="1" customWidth="1"/>
    <col min="6" max="6" width="63.28515625" style="4" customWidth="1"/>
    <col min="7" max="7" width="28.28515625" style="4" customWidth="1"/>
    <col min="8" max="16384" width="9.140625" style="4"/>
  </cols>
  <sheetData>
    <row r="1" spans="1:7" ht="11.25" customHeight="1">
      <c r="A1" s="1" t="s">
        <v>105</v>
      </c>
      <c r="B1" s="1"/>
    </row>
    <row r="2" spans="1:7" ht="11.25" customHeight="1">
      <c r="A2" s="193" t="s">
        <v>113</v>
      </c>
      <c r="B2" s="14"/>
      <c r="C2" s="5"/>
      <c r="E2" s="197" t="s">
        <v>97</v>
      </c>
      <c r="F2" s="197" t="s">
        <v>98</v>
      </c>
      <c r="G2" s="136" t="s">
        <v>99</v>
      </c>
    </row>
    <row r="3" spans="1:7" ht="11.25" customHeight="1">
      <c r="A3" s="139"/>
      <c r="B3" s="139"/>
      <c r="C3" s="140"/>
      <c r="D3" s="6"/>
      <c r="E3" s="7"/>
    </row>
    <row r="4" spans="1:7" ht="45" customHeight="1">
      <c r="A4" s="178"/>
      <c r="B4" s="215" t="s">
        <v>119</v>
      </c>
      <c r="C4" s="214" t="s">
        <v>118</v>
      </c>
      <c r="E4" s="194" t="s">
        <v>104</v>
      </c>
      <c r="F4" s="198"/>
    </row>
    <row r="5" spans="1:7" ht="11.25" customHeight="1">
      <c r="A5" s="187" t="s">
        <v>91</v>
      </c>
      <c r="B5" s="68"/>
      <c r="C5" s="69"/>
      <c r="E5" s="195" t="s">
        <v>95</v>
      </c>
    </row>
    <row r="6" spans="1:7" ht="15" customHeight="1">
      <c r="A6" s="187" t="s">
        <v>2</v>
      </c>
      <c r="B6" s="68"/>
      <c r="C6" s="59"/>
      <c r="E6" s="196" t="s">
        <v>96</v>
      </c>
    </row>
    <row r="7" spans="1:7" ht="11.25" customHeight="1">
      <c r="A7" s="188" t="s">
        <v>3</v>
      </c>
      <c r="B7" s="58"/>
      <c r="C7" s="59"/>
      <c r="E7" s="195" t="s">
        <v>95</v>
      </c>
    </row>
    <row r="8" spans="1:7" ht="11.25" customHeight="1">
      <c r="A8" s="189" t="s">
        <v>92</v>
      </c>
      <c r="B8" s="15">
        <f>55+3221</f>
        <v>3276</v>
      </c>
      <c r="C8" s="59">
        <v>3276</v>
      </c>
      <c r="E8" s="195" t="s">
        <v>95</v>
      </c>
      <c r="F8" s="198" t="s">
        <v>100</v>
      </c>
    </row>
    <row r="9" spans="1:7" ht="11.25" customHeight="1">
      <c r="A9" s="188" t="s">
        <v>93</v>
      </c>
      <c r="B9" s="58">
        <f>+'3.1 Income Statement'!B23+'3.5 dept CBS'!B5</f>
        <v>6239</v>
      </c>
      <c r="C9" s="59">
        <f>+'3.1 Income Statement'!C23+'3.5 dept CBS'!C5</f>
        <v>6353</v>
      </c>
      <c r="E9" s="195" t="s">
        <v>95</v>
      </c>
      <c r="F9" s="198" t="s">
        <v>101</v>
      </c>
    </row>
    <row r="10" spans="1:7" ht="11.25" customHeight="1">
      <c r="A10" s="199" t="s">
        <v>102</v>
      </c>
      <c r="B10" s="58">
        <v>0</v>
      </c>
      <c r="C10" s="59">
        <v>0</v>
      </c>
      <c r="E10" s="195" t="s">
        <v>95</v>
      </c>
    </row>
    <row r="11" spans="1:7" ht="11.25" customHeight="1">
      <c r="A11" s="190" t="s">
        <v>0</v>
      </c>
      <c r="B11" s="137">
        <f>SUM(B7:B10)</f>
        <v>9515</v>
      </c>
      <c r="C11" s="138">
        <f>SUM(C8:C10)</f>
        <v>9629</v>
      </c>
      <c r="E11" s="195" t="s">
        <v>95</v>
      </c>
    </row>
    <row r="12" spans="1:7" ht="15" customHeight="1">
      <c r="A12" s="187" t="s">
        <v>94</v>
      </c>
      <c r="B12" s="68"/>
      <c r="C12" s="67"/>
      <c r="E12" s="196" t="s">
        <v>96</v>
      </c>
    </row>
    <row r="13" spans="1:7" ht="11.25" customHeight="1">
      <c r="A13" s="191" t="s">
        <v>67</v>
      </c>
      <c r="B13" s="58">
        <f>+'3.9 admin CF '!B18</f>
        <v>51962</v>
      </c>
      <c r="C13" s="59">
        <v>43927</v>
      </c>
      <c r="E13" s="195" t="s">
        <v>95</v>
      </c>
      <c r="F13" s="8"/>
    </row>
    <row r="14" spans="1:7" ht="11.25" customHeight="1">
      <c r="A14" s="190" t="s">
        <v>0</v>
      </c>
      <c r="B14" s="137">
        <f>SUM(B12:B13)</f>
        <v>51962</v>
      </c>
      <c r="C14" s="138">
        <f>SUM(C12:C13)</f>
        <v>43927</v>
      </c>
      <c r="E14" s="195" t="s">
        <v>95</v>
      </c>
    </row>
    <row r="15" spans="1:7" ht="15" customHeight="1">
      <c r="A15" s="187" t="s">
        <v>4</v>
      </c>
      <c r="B15" s="137">
        <f>B11+B14</f>
        <v>61477</v>
      </c>
      <c r="C15" s="138">
        <f>C11+C14</f>
        <v>53556</v>
      </c>
      <c r="E15" s="196" t="s">
        <v>96</v>
      </c>
    </row>
    <row r="16" spans="1:7" ht="15" customHeight="1">
      <c r="A16" s="187" t="s">
        <v>103</v>
      </c>
      <c r="B16" s="68"/>
      <c r="C16" s="69"/>
      <c r="E16" s="196" t="s">
        <v>96</v>
      </c>
    </row>
    <row r="17" spans="1:5" ht="11.25" customHeight="1">
      <c r="A17" s="187" t="s">
        <v>5</v>
      </c>
      <c r="B17" s="68"/>
      <c r="C17" s="67"/>
      <c r="E17" s="195" t="s">
        <v>95</v>
      </c>
    </row>
    <row r="18" spans="1:5" ht="11.25" customHeight="1">
      <c r="A18" s="188" t="s">
        <v>6</v>
      </c>
      <c r="B18" s="58">
        <v>0</v>
      </c>
      <c r="C18" s="59">
        <v>0</v>
      </c>
      <c r="E18" s="195" t="s">
        <v>95</v>
      </c>
    </row>
    <row r="19" spans="1:5" ht="11.25" customHeight="1">
      <c r="A19" s="213" t="s">
        <v>111</v>
      </c>
      <c r="B19" s="58">
        <v>0</v>
      </c>
      <c r="C19" s="59">
        <v>0</v>
      </c>
      <c r="E19" s="195" t="s">
        <v>95</v>
      </c>
    </row>
    <row r="20" spans="1:5" ht="11.25" customHeight="1">
      <c r="A20" s="190" t="s">
        <v>0</v>
      </c>
      <c r="B20" s="137">
        <f>SUM(B17:B19)</f>
        <v>0</v>
      </c>
      <c r="C20" s="138">
        <f>SUM(C17:C19)</f>
        <v>0</v>
      </c>
      <c r="E20" s="195" t="s">
        <v>95</v>
      </c>
    </row>
    <row r="21" spans="1:5" ht="15" customHeight="1">
      <c r="A21" s="187" t="s">
        <v>7</v>
      </c>
      <c r="B21" s="137">
        <f>SUM(B18:B20)</f>
        <v>0</v>
      </c>
      <c r="C21" s="138">
        <f>SUM(C18:C20)</f>
        <v>0</v>
      </c>
      <c r="E21" s="196" t="s">
        <v>96</v>
      </c>
    </row>
    <row r="22" spans="1:5" ht="15" customHeight="1">
      <c r="A22" s="187" t="s">
        <v>80</v>
      </c>
      <c r="B22" s="137">
        <f>+B15+B21</f>
        <v>61477</v>
      </c>
      <c r="C22" s="138">
        <f>+C15+C21</f>
        <v>53556</v>
      </c>
      <c r="E22" s="196" t="s">
        <v>96</v>
      </c>
    </row>
    <row r="23" spans="1:5" ht="15" customHeight="1">
      <c r="A23" s="192" t="s">
        <v>66</v>
      </c>
      <c r="B23" s="137">
        <f>+B22</f>
        <v>61477</v>
      </c>
      <c r="C23" s="138">
        <f>+C22</f>
        <v>53556</v>
      </c>
      <c r="E23" s="196" t="s">
        <v>96</v>
      </c>
    </row>
    <row r="24" spans="1:5" ht="11.25" customHeight="1">
      <c r="A24" s="42"/>
      <c r="B24" s="42"/>
      <c r="C24" s="43"/>
      <c r="D24" s="43"/>
      <c r="E24" s="195" t="s">
        <v>95</v>
      </c>
    </row>
    <row r="25" spans="1:5" ht="11.25" customHeight="1">
      <c r="A25" s="144"/>
      <c r="B25" s="200" t="s">
        <v>83</v>
      </c>
      <c r="C25" s="201" t="s">
        <v>114</v>
      </c>
      <c r="D25" s="43"/>
      <c r="E25" s="195" t="s">
        <v>95</v>
      </c>
    </row>
    <row r="26" spans="1:5" ht="11.25" customHeight="1">
      <c r="A26" s="145" t="s">
        <v>84</v>
      </c>
      <c r="B26" s="146">
        <v>28</v>
      </c>
      <c r="C26" s="147">
        <v>28</v>
      </c>
      <c r="D26" s="43"/>
      <c r="E26" s="195" t="s">
        <v>95</v>
      </c>
    </row>
    <row r="27" spans="1:5" ht="11.25" customHeight="1">
      <c r="A27" s="42"/>
      <c r="B27" s="42"/>
      <c r="C27" s="43"/>
      <c r="D27" s="43"/>
    </row>
    <row r="28" spans="1:5" ht="12" customHeight="1">
      <c r="A28" s="401" t="s">
        <v>79</v>
      </c>
      <c r="B28" s="401"/>
      <c r="C28" s="401"/>
      <c r="D28" s="401"/>
    </row>
    <row r="29" spans="1:5" ht="12" customHeight="1">
      <c r="A29" s="66" t="s">
        <v>115</v>
      </c>
      <c r="B29" s="66"/>
      <c r="C29" s="184"/>
      <c r="D29" s="184"/>
    </row>
    <row r="30" spans="1:5" ht="12" customHeight="1">
      <c r="A30" s="66" t="s">
        <v>90</v>
      </c>
      <c r="B30" s="66"/>
      <c r="C30" s="184"/>
      <c r="D30" s="184"/>
    </row>
    <row r="31" spans="1:5" ht="12" customHeight="1">
      <c r="A31" s="185" t="s">
        <v>116</v>
      </c>
      <c r="B31" s="185"/>
      <c r="C31" s="184"/>
      <c r="D31" s="184"/>
    </row>
    <row r="32" spans="1:5" ht="12" customHeight="1">
      <c r="A32" s="186" t="s">
        <v>89</v>
      </c>
      <c r="B32" s="186"/>
      <c r="C32" s="184"/>
      <c r="D32" s="184"/>
    </row>
    <row r="33" spans="1:4" ht="23.25" customHeight="1">
      <c r="A33" s="406" t="s">
        <v>112</v>
      </c>
      <c r="B33" s="406"/>
      <c r="C33" s="406"/>
      <c r="D33" s="184"/>
    </row>
    <row r="34" spans="1:4" ht="12" customHeight="1">
      <c r="A34" s="66" t="s">
        <v>117</v>
      </c>
      <c r="B34" s="66"/>
      <c r="C34" s="184"/>
      <c r="D34" s="184"/>
    </row>
    <row r="36" spans="1:4" s="212" customFormat="1">
      <c r="A36" s="210">
        <v>310</v>
      </c>
      <c r="B36" s="210">
        <v>90</v>
      </c>
      <c r="C36" s="210">
        <v>90</v>
      </c>
      <c r="D36" s="211">
        <f>SUM(A36:C36)</f>
        <v>490</v>
      </c>
    </row>
  </sheetData>
  <mergeCells count="2">
    <mergeCell ref="A28:D28"/>
    <mergeCell ref="A33:C33"/>
  </mergeCells>
  <phoneticPr fontId="24" type="noConversion"/>
  <pageMargins left="1.3779527559055118" right="1.3779527559055118" top="1.8503937007874016" bottom="1.8503937007874016" header="0.51181102362204722" footer="0.51181102362204722"/>
  <pageSetup paperSize="9" orientation="portrait" r:id="rId1"/>
  <ignoredErrors>
    <ignoredError sqref="C11" formula="1" unlockedFormula="1"/>
    <ignoredError sqref="C12 C16:C17 C14 C20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theme="6" tint="0.79998168889431442"/>
  </sheetPr>
  <dimension ref="A1:H110"/>
  <sheetViews>
    <sheetView showGridLines="0" zoomScaleNormal="100" zoomScaleSheetLayoutView="100" workbookViewId="0">
      <selection activeCell="A35" sqref="A35:IV63"/>
    </sheetView>
  </sheetViews>
  <sheetFormatPr defaultRowHeight="15"/>
  <cols>
    <col min="1" max="1" width="20.28515625" style="132" customWidth="1"/>
    <col min="2" max="7" width="8.28515625" style="132" customWidth="1"/>
    <col min="8" max="8" width="3.85546875" customWidth="1"/>
    <col min="9" max="16384" width="9.140625" style="133"/>
  </cols>
  <sheetData>
    <row r="1" spans="1:7" ht="11.25" customHeight="1">
      <c r="A1" s="407" t="s">
        <v>231</v>
      </c>
      <c r="B1" s="407"/>
      <c r="C1" s="407"/>
      <c r="D1" s="407"/>
      <c r="E1" s="407"/>
      <c r="F1" s="407"/>
      <c r="G1" s="407"/>
    </row>
    <row r="2" spans="1:7" ht="15" customHeight="1">
      <c r="A2" s="394" t="s">
        <v>233</v>
      </c>
      <c r="B2" s="131"/>
      <c r="C2" s="131"/>
      <c r="D2" s="131"/>
      <c r="E2" s="131"/>
      <c r="F2" s="131"/>
      <c r="G2" s="131"/>
    </row>
    <row r="3" spans="1:7" ht="22.5" customHeight="1">
      <c r="A3" s="182"/>
      <c r="B3" s="383" t="s">
        <v>120</v>
      </c>
      <c r="C3" s="183" t="s">
        <v>216</v>
      </c>
      <c r="D3" s="339" t="s">
        <v>217</v>
      </c>
      <c r="E3" s="183" t="s">
        <v>218</v>
      </c>
      <c r="F3" s="183" t="s">
        <v>219</v>
      </c>
      <c r="G3" s="183" t="s">
        <v>220</v>
      </c>
    </row>
    <row r="4" spans="1:7" ht="15" customHeight="1">
      <c r="A4" s="396" t="s">
        <v>254</v>
      </c>
      <c r="B4" s="396"/>
      <c r="C4" s="396"/>
      <c r="D4" s="396"/>
      <c r="E4" s="396"/>
      <c r="F4" s="396"/>
      <c r="G4" s="396"/>
    </row>
    <row r="5" spans="1:7" ht="11.25" customHeight="1">
      <c r="A5" s="338" t="s">
        <v>199</v>
      </c>
      <c r="B5" s="260">
        <v>1.1000000000000001</v>
      </c>
      <c r="C5" s="337"/>
      <c r="D5" s="389"/>
      <c r="E5" s="337"/>
      <c r="F5" s="337"/>
      <c r="G5" s="337"/>
    </row>
    <row r="6" spans="1:7" ht="11.25" customHeight="1">
      <c r="A6" s="135" t="s">
        <v>210</v>
      </c>
      <c r="B6" s="260"/>
      <c r="C6" s="257">
        <v>0</v>
      </c>
      <c r="D6" s="340">
        <v>-2</v>
      </c>
      <c r="E6" s="256">
        <v>-6</v>
      </c>
      <c r="F6" s="261">
        <v>-8</v>
      </c>
      <c r="G6" s="261">
        <v>0</v>
      </c>
    </row>
    <row r="7" spans="1:7" ht="11.25" customHeight="1">
      <c r="A7" s="253" t="s">
        <v>1</v>
      </c>
      <c r="B7" s="254"/>
      <c r="C7" s="293">
        <v>0</v>
      </c>
      <c r="D7" s="397">
        <v>-2</v>
      </c>
      <c r="E7" s="293">
        <v>-6</v>
      </c>
      <c r="F7" s="293">
        <v>-8</v>
      </c>
      <c r="G7" s="293">
        <v>0</v>
      </c>
    </row>
    <row r="8" spans="1:7" ht="26.45" customHeight="1">
      <c r="A8" s="408" t="s">
        <v>255</v>
      </c>
      <c r="B8" s="408"/>
      <c r="C8" s="408"/>
      <c r="D8" s="408"/>
      <c r="E8" s="408"/>
      <c r="F8" s="408"/>
      <c r="G8" s="408"/>
    </row>
    <row r="9" spans="1:7" ht="11.25" customHeight="1">
      <c r="A9" s="338" t="s">
        <v>199</v>
      </c>
      <c r="B9" s="260">
        <v>1.1000000000000001</v>
      </c>
      <c r="C9" s="337"/>
      <c r="D9" s="389"/>
      <c r="E9" s="337"/>
      <c r="F9" s="337"/>
      <c r="G9" s="337"/>
    </row>
    <row r="10" spans="1:7" ht="11.25" customHeight="1">
      <c r="A10" s="135" t="s">
        <v>210</v>
      </c>
      <c r="B10" s="260"/>
      <c r="C10" s="257">
        <v>0</v>
      </c>
      <c r="D10" s="340">
        <v>-103</v>
      </c>
      <c r="E10" s="256">
        <v>0</v>
      </c>
      <c r="F10" s="261">
        <v>0</v>
      </c>
      <c r="G10" s="261">
        <v>0</v>
      </c>
    </row>
    <row r="11" spans="1:7" ht="11.25" customHeight="1">
      <c r="A11" s="399"/>
      <c r="B11" s="400"/>
      <c r="C11" s="293">
        <v>0</v>
      </c>
      <c r="D11" s="341">
        <v>-103</v>
      </c>
      <c r="E11" s="294">
        <v>0</v>
      </c>
      <c r="F11" s="294">
        <v>0</v>
      </c>
      <c r="G11" s="294">
        <v>0</v>
      </c>
    </row>
    <row r="12" spans="1:7" ht="11.25" customHeight="1">
      <c r="A12" s="253"/>
      <c r="B12" s="254"/>
      <c r="C12" s="255"/>
      <c r="D12" s="254"/>
      <c r="E12" s="254"/>
      <c r="F12" s="254"/>
      <c r="G12" s="254"/>
    </row>
    <row r="13" spans="1:7">
      <c r="A13" s="409" t="s">
        <v>242</v>
      </c>
      <c r="B13" s="409"/>
      <c r="C13" s="409"/>
      <c r="D13" s="409"/>
      <c r="E13" s="409"/>
      <c r="F13" s="409"/>
      <c r="G13" s="409"/>
    </row>
    <row r="14" spans="1:7" ht="11.25" customHeight="1">
      <c r="A14" s="134"/>
    </row>
    <row r="15" spans="1:7" ht="11.25" customHeight="1"/>
    <row r="16" spans="1:7" ht="11.25" customHeight="1"/>
    <row r="17" ht="11.25" customHeight="1"/>
    <row r="18" ht="11.25" customHeight="1"/>
    <row r="19" ht="11.25" customHeight="1"/>
    <row r="20" ht="11.25" customHeight="1"/>
    <row r="21" ht="11.25" customHeight="1"/>
    <row r="22" ht="11.25" customHeight="1"/>
    <row r="23" ht="11.25" customHeight="1"/>
    <row r="24" ht="11.25" customHeight="1"/>
    <row r="25" ht="11.25" customHeight="1"/>
    <row r="26" ht="11.25" customHeight="1"/>
    <row r="27" ht="11.25" customHeight="1"/>
    <row r="28" ht="11.25" customHeight="1"/>
    <row r="29" ht="11.25" customHeight="1"/>
    <row r="30" ht="11.25" customHeight="1"/>
    <row r="31" ht="11.25" customHeight="1"/>
    <row r="32" ht="11.25" customHeight="1"/>
    <row r="33" ht="11.25" customHeight="1"/>
    <row r="34" ht="11.25" customHeight="1"/>
    <row r="35" ht="11.25" customHeight="1"/>
    <row r="36" ht="11.25" customHeight="1"/>
    <row r="37" ht="11.25" customHeight="1"/>
    <row r="38" ht="11.25" customHeight="1"/>
    <row r="39" ht="11.25" customHeight="1"/>
    <row r="40" ht="11.25" customHeight="1"/>
    <row r="41" ht="11.25" customHeight="1"/>
    <row r="42" ht="11.25" customHeight="1"/>
    <row r="43" ht="11.25" customHeight="1"/>
    <row r="44" ht="11.25" customHeight="1"/>
    <row r="45" ht="11.25" customHeight="1"/>
    <row r="46" ht="11.25" customHeight="1"/>
    <row r="47" ht="11.25" customHeight="1"/>
    <row r="48" ht="11.25" customHeight="1"/>
    <row r="49" ht="11.25" customHeight="1"/>
    <row r="50" ht="11.25" customHeight="1"/>
    <row r="51" ht="11.25" customHeight="1"/>
    <row r="52" ht="11.25" customHeight="1"/>
    <row r="53" ht="11.25" customHeight="1"/>
    <row r="54" ht="11.25" customHeight="1"/>
    <row r="55" ht="11.25" customHeight="1"/>
    <row r="56" ht="11.25" customHeight="1"/>
    <row r="57" ht="11.25" customHeight="1"/>
    <row r="58" ht="11.25" customHeight="1"/>
    <row r="59" ht="11.25" customHeight="1"/>
    <row r="60" ht="11.25" customHeight="1"/>
    <row r="61" ht="11.25" customHeight="1"/>
    <row r="62" ht="11.25" customHeight="1"/>
    <row r="63" ht="11.25" customHeight="1"/>
    <row r="64" ht="11.25" customHeight="1"/>
    <row r="65" ht="11.25" customHeight="1"/>
    <row r="66" ht="11.25" customHeight="1"/>
    <row r="67" ht="11.25" customHeight="1"/>
    <row r="68" ht="11.25" customHeight="1"/>
    <row r="69" ht="11.25" customHeight="1"/>
    <row r="70" ht="11.25" customHeight="1"/>
    <row r="71" ht="11.25" customHeight="1"/>
    <row r="72" ht="11.25" customHeight="1"/>
    <row r="73" ht="11.25" customHeight="1"/>
    <row r="74" ht="11.25" customHeight="1"/>
    <row r="75" ht="11.25" customHeight="1"/>
    <row r="76" ht="11.25" customHeight="1"/>
    <row r="77" ht="11.25" customHeight="1"/>
    <row r="78" ht="11.25" customHeight="1"/>
    <row r="79" ht="11.25" customHeight="1"/>
    <row r="80" ht="11.25" customHeight="1"/>
    <row r="81" ht="11.25" customHeight="1"/>
    <row r="82" ht="11.25" customHeight="1"/>
    <row r="83" ht="11.25" customHeight="1"/>
    <row r="84" ht="11.25" customHeight="1"/>
    <row r="85" ht="11.25" customHeight="1"/>
    <row r="86" ht="11.25" customHeight="1"/>
    <row r="87" ht="11.25" customHeight="1"/>
    <row r="88" ht="11.25" customHeight="1"/>
    <row r="89" ht="11.25" customHeight="1"/>
    <row r="90" ht="11.25" customHeight="1"/>
    <row r="91" ht="11.25" customHeight="1"/>
    <row r="92" ht="11.25" customHeight="1"/>
    <row r="93" ht="11.25" customHeight="1"/>
    <row r="94" ht="11.25" customHeight="1"/>
    <row r="95" ht="11.25" customHeight="1"/>
    <row r="96" ht="11.25" customHeight="1"/>
    <row r="97" ht="11.25" customHeight="1"/>
    <row r="98" ht="11.25" customHeight="1"/>
    <row r="99" ht="11.25" customHeight="1"/>
    <row r="100" ht="11.25" customHeight="1"/>
    <row r="101" ht="11.25" customHeight="1"/>
    <row r="102" ht="11.25" customHeight="1"/>
    <row r="103" ht="11.25" customHeight="1"/>
    <row r="104" ht="11.25" customHeight="1"/>
    <row r="105" ht="11.25" customHeight="1"/>
    <row r="106" ht="11.25" customHeight="1"/>
    <row r="107" ht="11.25" customHeight="1"/>
    <row r="108" ht="11.25" customHeight="1"/>
    <row r="109" ht="11.25" customHeight="1"/>
    <row r="110" ht="11.25" customHeight="1"/>
  </sheetData>
  <mergeCells count="3">
    <mergeCell ref="A1:G1"/>
    <mergeCell ref="A8:G8"/>
    <mergeCell ref="A13:G13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6" tint="0.79998168889431442"/>
    <pageSetUpPr fitToPage="1"/>
  </sheetPr>
  <dimension ref="A1:G40"/>
  <sheetViews>
    <sheetView showGridLines="0" topLeftCell="A2" zoomScaleNormal="100" zoomScaleSheetLayoutView="100" workbookViewId="0">
      <selection activeCell="A35" sqref="A35:IV63"/>
    </sheetView>
  </sheetViews>
  <sheetFormatPr defaultRowHeight="11.25" customHeight="1"/>
  <cols>
    <col min="1" max="1" width="27.140625" style="9" customWidth="1"/>
    <col min="2" max="6" width="8.5703125" style="16" customWidth="1"/>
    <col min="7" max="7" width="4.28515625" customWidth="1"/>
    <col min="8" max="16384" width="9.140625" style="9"/>
  </cols>
  <sheetData>
    <row r="1" spans="1:7" ht="11.25" customHeight="1">
      <c r="A1" s="410" t="s">
        <v>244</v>
      </c>
      <c r="B1" s="411"/>
      <c r="C1" s="411"/>
      <c r="D1" s="411"/>
      <c r="E1" s="411"/>
      <c r="F1" s="411"/>
    </row>
    <row r="2" spans="1:7" ht="11.25" customHeight="1">
      <c r="A2" s="180"/>
      <c r="B2" s="181"/>
      <c r="C2" s="181"/>
      <c r="D2" s="181"/>
      <c r="E2" s="181"/>
      <c r="F2" s="181"/>
    </row>
    <row r="3" spans="1:7" ht="45.75">
      <c r="A3" s="178"/>
      <c r="B3" s="179" t="s">
        <v>221</v>
      </c>
      <c r="C3" s="342" t="s">
        <v>222</v>
      </c>
      <c r="D3" s="179" t="s">
        <v>223</v>
      </c>
      <c r="E3" s="179" t="s">
        <v>224</v>
      </c>
      <c r="F3" s="179" t="s">
        <v>225</v>
      </c>
    </row>
    <row r="4" spans="1:7" ht="26.25" customHeight="1">
      <c r="A4" s="413" t="s">
        <v>164</v>
      </c>
      <c r="B4" s="413"/>
      <c r="C4" s="413"/>
      <c r="D4" s="413"/>
      <c r="E4" s="413"/>
      <c r="F4" s="413"/>
    </row>
    <row r="5" spans="1:7" ht="15" customHeight="1">
      <c r="A5" s="72" t="s">
        <v>65</v>
      </c>
      <c r="B5" s="10"/>
      <c r="C5" s="372"/>
      <c r="D5" s="10"/>
      <c r="E5" s="10"/>
      <c r="F5" s="10"/>
    </row>
    <row r="6" spans="1:7" ht="11.25" customHeight="1">
      <c r="A6" s="73" t="s">
        <v>137</v>
      </c>
      <c r="B6" s="10">
        <v>48240</v>
      </c>
      <c r="C6" s="372">
        <v>49131</v>
      </c>
      <c r="D6" s="10">
        <v>51857</v>
      </c>
      <c r="E6" s="10">
        <v>53076</v>
      </c>
      <c r="F6" s="10">
        <v>53888</v>
      </c>
    </row>
    <row r="7" spans="1:7" ht="15" customHeight="1">
      <c r="A7" s="72" t="s">
        <v>8</v>
      </c>
      <c r="B7" s="10"/>
      <c r="C7" s="372"/>
      <c r="D7" s="10"/>
      <c r="E7" s="10"/>
      <c r="F7" s="10"/>
    </row>
    <row r="8" spans="1:7" ht="11.25" customHeight="1">
      <c r="A8" s="73" t="s">
        <v>200</v>
      </c>
      <c r="B8" s="10">
        <v>5647</v>
      </c>
      <c r="C8" s="372">
        <v>5774</v>
      </c>
      <c r="D8" s="15">
        <v>5896</v>
      </c>
      <c r="E8" s="15">
        <v>5985</v>
      </c>
      <c r="F8" s="15">
        <v>6028</v>
      </c>
    </row>
    <row r="9" spans="1:7" ht="22.5" customHeight="1">
      <c r="A9" s="264" t="s">
        <v>139</v>
      </c>
      <c r="B9" s="10">
        <v>601</v>
      </c>
      <c r="C9" s="372">
        <v>779</v>
      </c>
      <c r="D9" s="10">
        <v>819</v>
      </c>
      <c r="E9" s="10">
        <v>757</v>
      </c>
      <c r="F9" s="10">
        <v>760</v>
      </c>
    </row>
    <row r="10" spans="1:7" ht="11.25" customHeight="1">
      <c r="A10" s="242" t="s">
        <v>68</v>
      </c>
      <c r="B10" s="10">
        <v>-651</v>
      </c>
      <c r="C10" s="372">
        <v>0</v>
      </c>
      <c r="D10" s="181">
        <v>0</v>
      </c>
      <c r="E10" s="181">
        <v>0</v>
      </c>
      <c r="F10" s="181">
        <v>0</v>
      </c>
    </row>
    <row r="11" spans="1:7" ht="15" customHeight="1">
      <c r="A11" s="74" t="s">
        <v>121</v>
      </c>
      <c r="B11" s="143">
        <v>53837</v>
      </c>
      <c r="C11" s="370">
        <v>55684</v>
      </c>
      <c r="D11" s="141">
        <v>58572</v>
      </c>
      <c r="E11" s="141">
        <v>59818</v>
      </c>
      <c r="F11" s="141">
        <v>60676</v>
      </c>
    </row>
    <row r="12" spans="1:7" ht="15" customHeight="1">
      <c r="A12" s="142" t="s">
        <v>10</v>
      </c>
      <c r="B12" s="141">
        <v>53837</v>
      </c>
      <c r="C12" s="371">
        <v>55684</v>
      </c>
      <c r="D12" s="141">
        <v>58572</v>
      </c>
      <c r="E12" s="141">
        <v>59818</v>
      </c>
      <c r="F12" s="141">
        <v>60676</v>
      </c>
    </row>
    <row r="13" spans="1:7" s="13" customFormat="1" ht="11.25" customHeight="1">
      <c r="A13" s="120"/>
      <c r="B13" s="12"/>
      <c r="C13" s="65"/>
      <c r="D13" s="70"/>
      <c r="E13" s="70"/>
      <c r="F13" s="70"/>
      <c r="G13"/>
    </row>
    <row r="14" spans="1:7" s="13" customFormat="1" ht="11.25" customHeight="1">
      <c r="A14" s="287"/>
      <c r="B14" s="200" t="s">
        <v>214</v>
      </c>
      <c r="C14" s="369" t="s">
        <v>215</v>
      </c>
      <c r="D14" s="70"/>
      <c r="E14" s="70"/>
      <c r="F14" s="70"/>
      <c r="G14"/>
    </row>
    <row r="15" spans="1:7" s="45" customFormat="1" ht="11.25" customHeight="1">
      <c r="A15" s="145" t="s">
        <v>84</v>
      </c>
      <c r="B15" s="146">
        <v>23</v>
      </c>
      <c r="C15" s="392">
        <v>30</v>
      </c>
      <c r="D15" s="71"/>
      <c r="E15" s="71"/>
      <c r="F15" s="71"/>
      <c r="G15"/>
    </row>
    <row r="16" spans="1:7" ht="11.25" customHeight="1">
      <c r="A16" s="14"/>
      <c r="B16" s="11"/>
      <c r="C16" s="15"/>
      <c r="D16" s="11"/>
      <c r="E16" s="11"/>
      <c r="F16" s="11"/>
    </row>
    <row r="17" spans="1:7" ht="11.25" customHeight="1">
      <c r="A17" s="404" t="s">
        <v>241</v>
      </c>
      <c r="B17" s="404"/>
      <c r="C17" s="404"/>
      <c r="D17" s="404"/>
      <c r="E17" s="404"/>
      <c r="F17" s="404"/>
    </row>
    <row r="18" spans="1:7" s="4" customFormat="1" ht="22.5" customHeight="1">
      <c r="A18" s="412" t="s">
        <v>203</v>
      </c>
      <c r="B18" s="412"/>
      <c r="C18" s="412"/>
      <c r="D18" s="412"/>
      <c r="E18" s="412"/>
      <c r="F18" s="412"/>
      <c r="G18"/>
    </row>
    <row r="19" spans="1:7" s="4" customFormat="1" ht="22.5" customHeight="1">
      <c r="A19" s="412" t="s">
        <v>201</v>
      </c>
      <c r="B19" s="412"/>
      <c r="C19" s="412"/>
      <c r="D19" s="412"/>
      <c r="E19" s="412"/>
      <c r="F19" s="412"/>
      <c r="G19"/>
    </row>
    <row r="20" spans="1:7" s="4" customFormat="1" ht="11.25" customHeight="1">
      <c r="A20" s="9"/>
      <c r="B20" s="11"/>
      <c r="C20" s="15"/>
      <c r="D20" s="11"/>
      <c r="E20" s="11"/>
      <c r="F20" s="11"/>
      <c r="G20"/>
    </row>
    <row r="21" spans="1:7" ht="11.25" customHeight="1">
      <c r="A21" s="14"/>
      <c r="B21" s="11"/>
      <c r="C21" s="15"/>
      <c r="D21" s="11"/>
      <c r="E21" s="11"/>
      <c r="F21" s="11"/>
    </row>
    <row r="22" spans="1:7" ht="11.25" customHeight="1">
      <c r="A22" s="14"/>
      <c r="B22" s="11"/>
      <c r="C22" s="15"/>
      <c r="D22" s="11"/>
      <c r="E22" s="11"/>
      <c r="F22" s="11"/>
    </row>
    <row r="23" spans="1:7" ht="11.25" customHeight="1">
      <c r="A23" s="14"/>
      <c r="B23" s="11"/>
      <c r="C23" s="15"/>
      <c r="D23" s="11"/>
      <c r="E23" s="11"/>
      <c r="F23" s="11"/>
    </row>
    <row r="24" spans="1:7" ht="11.25" customHeight="1">
      <c r="A24" s="14"/>
      <c r="B24" s="11"/>
      <c r="C24" s="15"/>
      <c r="D24" s="11"/>
      <c r="E24" s="11"/>
      <c r="F24" s="11"/>
    </row>
    <row r="25" spans="1:7" ht="11.25" customHeight="1">
      <c r="A25" s="14"/>
      <c r="B25" s="11"/>
      <c r="C25" s="15"/>
      <c r="D25" s="11"/>
      <c r="E25" s="11"/>
      <c r="F25" s="11"/>
    </row>
    <row r="26" spans="1:7" ht="11.25" customHeight="1">
      <c r="A26" s="14"/>
      <c r="B26" s="11"/>
      <c r="C26" s="11"/>
      <c r="D26" s="11"/>
      <c r="E26" s="11"/>
      <c r="F26" s="11"/>
    </row>
    <row r="27" spans="1:7" ht="11.25" customHeight="1">
      <c r="A27" s="14"/>
      <c r="B27" s="11"/>
      <c r="C27" s="15"/>
      <c r="D27" s="11"/>
      <c r="E27" s="11"/>
      <c r="F27" s="11"/>
    </row>
    <row r="28" spans="1:7" ht="11.25" customHeight="1">
      <c r="A28" s="17"/>
    </row>
    <row r="29" spans="1:7" ht="11.25" customHeight="1">
      <c r="A29" s="18"/>
    </row>
    <row r="30" spans="1:7" ht="11.25" customHeight="1">
      <c r="A30" s="18"/>
    </row>
    <row r="31" spans="1:7" ht="11.25" customHeight="1">
      <c r="A31" s="17"/>
    </row>
    <row r="32" spans="1:7" ht="11.25" customHeight="1">
      <c r="A32" s="19"/>
    </row>
    <row r="33" spans="1:1" ht="11.25" customHeight="1">
      <c r="A33" s="17"/>
    </row>
    <row r="34" spans="1:1" ht="11.25" customHeight="1">
      <c r="A34" s="18"/>
    </row>
    <row r="35" spans="1:1" ht="11.25" customHeight="1">
      <c r="A35" s="17"/>
    </row>
    <row r="36" spans="1:1" ht="11.25" customHeight="1">
      <c r="A36" s="18"/>
    </row>
    <row r="37" spans="1:1" ht="11.25" customHeight="1">
      <c r="A37" s="18"/>
    </row>
    <row r="38" spans="1:1" ht="11.25" customHeight="1">
      <c r="A38" s="20"/>
    </row>
    <row r="39" spans="1:1" ht="11.25" customHeight="1">
      <c r="A39" s="21"/>
    </row>
    <row r="40" spans="1:1" ht="11.25" customHeight="1">
      <c r="A40" s="22"/>
    </row>
  </sheetData>
  <mergeCells count="5">
    <mergeCell ref="A1:F1"/>
    <mergeCell ref="A18:F18"/>
    <mergeCell ref="A19:F19"/>
    <mergeCell ref="A4:F4"/>
    <mergeCell ref="A17:F17"/>
  </mergeCells>
  <phoneticPr fontId="24" type="noConversion"/>
  <pageMargins left="1.3779527559055118" right="1.3779527559055118" top="1.8503937007874016" bottom="1.8503937007874016" header="0.51181102362204722" footer="0.5118110236220472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theme="6" tint="0.79998168889431442"/>
  </sheetPr>
  <dimension ref="A1:G40"/>
  <sheetViews>
    <sheetView showGridLines="0" topLeftCell="A26" zoomScaleNormal="100" zoomScaleSheetLayoutView="100" workbookViewId="0">
      <selection activeCell="A35" sqref="A35:IV63"/>
    </sheetView>
  </sheetViews>
  <sheetFormatPr defaultColWidth="8" defaultRowHeight="11.25" customHeight="1"/>
  <cols>
    <col min="1" max="1" width="27.140625" style="23" customWidth="1"/>
    <col min="2" max="6" width="8.5703125" style="23" customWidth="1"/>
    <col min="7" max="7" width="3" customWidth="1"/>
    <col min="8" max="16384" width="8" style="23"/>
  </cols>
  <sheetData>
    <row r="1" spans="1:6" ht="11.25" customHeight="1">
      <c r="A1" s="204" t="s">
        <v>106</v>
      </c>
    </row>
    <row r="2" spans="1:6" ht="22.5" customHeight="1">
      <c r="A2" s="414" t="s">
        <v>245</v>
      </c>
      <c r="B2" s="414"/>
      <c r="C2" s="414"/>
      <c r="D2" s="414"/>
      <c r="E2" s="414"/>
      <c r="F2" s="414"/>
    </row>
    <row r="3" spans="1:6" ht="11.25" customHeight="1">
      <c r="A3" s="148"/>
      <c r="B3" s="149"/>
      <c r="C3" s="150"/>
      <c r="D3" s="149"/>
      <c r="E3" s="149"/>
      <c r="F3" s="149"/>
    </row>
    <row r="4" spans="1:6" ht="45.75">
      <c r="A4" s="178"/>
      <c r="B4" s="179" t="s">
        <v>221</v>
      </c>
      <c r="C4" s="342" t="s">
        <v>222</v>
      </c>
      <c r="D4" s="179" t="s">
        <v>223</v>
      </c>
      <c r="E4" s="179" t="s">
        <v>224</v>
      </c>
      <c r="F4" s="179" t="s">
        <v>225</v>
      </c>
    </row>
    <row r="5" spans="1:6" ht="12" customHeight="1">
      <c r="A5" s="81" t="s">
        <v>12</v>
      </c>
      <c r="B5" s="77"/>
      <c r="C5" s="356"/>
      <c r="D5" s="75"/>
      <c r="E5" s="75"/>
      <c r="F5" s="75"/>
    </row>
    <row r="6" spans="1:6" ht="11.25" customHeight="1">
      <c r="A6" s="82" t="s">
        <v>13</v>
      </c>
      <c r="B6" s="75">
        <v>3681</v>
      </c>
      <c r="C6" s="356">
        <v>4173</v>
      </c>
      <c r="D6" s="75">
        <v>4274</v>
      </c>
      <c r="E6" s="75">
        <v>4447</v>
      </c>
      <c r="F6" s="75">
        <v>4482</v>
      </c>
    </row>
    <row r="7" spans="1:6" ht="11.25" customHeight="1">
      <c r="A7" s="82" t="s">
        <v>14</v>
      </c>
      <c r="B7" s="75">
        <v>1330</v>
      </c>
      <c r="C7" s="356">
        <v>1697</v>
      </c>
      <c r="D7" s="75">
        <v>1722</v>
      </c>
      <c r="E7" s="75">
        <v>1646</v>
      </c>
      <c r="F7" s="75">
        <v>1654</v>
      </c>
    </row>
    <row r="8" spans="1:6" ht="11.25" customHeight="1">
      <c r="A8" s="82" t="s">
        <v>15</v>
      </c>
      <c r="B8" s="75">
        <v>501</v>
      </c>
      <c r="C8" s="356">
        <v>669</v>
      </c>
      <c r="D8" s="75">
        <v>709</v>
      </c>
      <c r="E8" s="75">
        <v>639</v>
      </c>
      <c r="F8" s="75">
        <v>642</v>
      </c>
    </row>
    <row r="9" spans="1:6" ht="11.25" customHeight="1">
      <c r="A9" s="82" t="s">
        <v>178</v>
      </c>
      <c r="B9" s="75">
        <v>6</v>
      </c>
      <c r="C9" s="356">
        <v>14</v>
      </c>
      <c r="D9" s="75">
        <v>10</v>
      </c>
      <c r="E9" s="75">
        <v>10</v>
      </c>
      <c r="F9" s="75">
        <v>10</v>
      </c>
    </row>
    <row r="10" spans="1:6" ht="11.25" customHeight="1">
      <c r="A10" s="82" t="s">
        <v>230</v>
      </c>
      <c r="B10" s="75">
        <v>79</v>
      </c>
      <c r="C10" s="356">
        <v>0</v>
      </c>
      <c r="D10" s="75">
        <v>0</v>
      </c>
      <c r="E10" s="75">
        <v>0</v>
      </c>
      <c r="F10" s="75">
        <v>0</v>
      </c>
    </row>
    <row r="11" spans="1:6" ht="11.25" customHeight="1">
      <c r="A11" s="83" t="s">
        <v>16</v>
      </c>
      <c r="B11" s="151">
        <v>5597</v>
      </c>
      <c r="C11" s="364">
        <v>6553</v>
      </c>
      <c r="D11" s="151">
        <v>6715</v>
      </c>
      <c r="E11" s="151">
        <v>6742</v>
      </c>
      <c r="F11" s="151">
        <v>6788</v>
      </c>
    </row>
    <row r="12" spans="1:6" ht="15" customHeight="1">
      <c r="A12" s="81" t="s">
        <v>17</v>
      </c>
      <c r="B12" s="75"/>
      <c r="C12" s="365"/>
      <c r="D12" s="75"/>
      <c r="E12" s="75"/>
      <c r="F12" s="75"/>
    </row>
    <row r="13" spans="1:6" ht="11.25" customHeight="1">
      <c r="A13" s="81" t="s">
        <v>18</v>
      </c>
      <c r="B13" s="75"/>
      <c r="C13" s="365"/>
      <c r="D13" s="75"/>
      <c r="E13" s="75"/>
      <c r="F13" s="75"/>
    </row>
    <row r="14" spans="1:6" ht="11.25" customHeight="1">
      <c r="A14" s="83" t="s">
        <v>19</v>
      </c>
      <c r="B14" s="75"/>
      <c r="C14" s="365"/>
      <c r="D14" s="75"/>
      <c r="E14" s="75"/>
      <c r="F14" s="75"/>
    </row>
    <row r="15" spans="1:6" ht="22.5" customHeight="1">
      <c r="A15" s="265" t="s">
        <v>140</v>
      </c>
      <c r="B15" s="75">
        <v>0</v>
      </c>
      <c r="C15" s="365">
        <v>0</v>
      </c>
      <c r="D15" s="75">
        <v>0</v>
      </c>
      <c r="E15" s="75">
        <v>0</v>
      </c>
      <c r="F15" s="75">
        <v>0</v>
      </c>
    </row>
    <row r="16" spans="1:6" ht="11.25" customHeight="1">
      <c r="A16" s="76" t="s">
        <v>189</v>
      </c>
      <c r="B16" s="75">
        <v>0</v>
      </c>
      <c r="C16" s="356">
        <v>0</v>
      </c>
      <c r="D16" s="75">
        <v>0</v>
      </c>
      <c r="E16" s="75">
        <v>0</v>
      </c>
      <c r="F16" s="75">
        <v>0</v>
      </c>
    </row>
    <row r="17" spans="1:7" ht="11.25" customHeight="1">
      <c r="A17" s="84" t="s">
        <v>20</v>
      </c>
      <c r="B17" s="151">
        <v>0</v>
      </c>
      <c r="C17" s="364">
        <v>0</v>
      </c>
      <c r="D17" s="151">
        <v>0</v>
      </c>
      <c r="E17" s="151">
        <v>0</v>
      </c>
      <c r="F17" s="151">
        <v>0</v>
      </c>
    </row>
    <row r="18" spans="1:7" ht="15" customHeight="1">
      <c r="A18" s="83" t="s">
        <v>21</v>
      </c>
      <c r="B18" s="75"/>
      <c r="C18" s="365"/>
      <c r="D18" s="75"/>
      <c r="E18" s="75"/>
      <c r="F18" s="75"/>
    </row>
    <row r="19" spans="1:7" ht="11.25" customHeight="1">
      <c r="A19" s="76" t="s">
        <v>190</v>
      </c>
      <c r="B19" s="75">
        <v>100</v>
      </c>
      <c r="C19" s="356">
        <v>110</v>
      </c>
      <c r="D19" s="75">
        <v>110</v>
      </c>
      <c r="E19" s="75">
        <v>118</v>
      </c>
      <c r="F19" s="75">
        <v>118</v>
      </c>
    </row>
    <row r="20" spans="1:7" ht="11.25" customHeight="1">
      <c r="A20" s="84" t="s">
        <v>22</v>
      </c>
      <c r="B20" s="151">
        <v>100</v>
      </c>
      <c r="C20" s="364">
        <v>110</v>
      </c>
      <c r="D20" s="151">
        <v>110</v>
      </c>
      <c r="E20" s="151">
        <v>118</v>
      </c>
      <c r="F20" s="151">
        <v>118</v>
      </c>
    </row>
    <row r="21" spans="1:7" ht="11.25" customHeight="1">
      <c r="A21" s="83" t="s">
        <v>23</v>
      </c>
      <c r="B21" s="151">
        <v>100</v>
      </c>
      <c r="C21" s="364">
        <v>110</v>
      </c>
      <c r="D21" s="151">
        <v>110</v>
      </c>
      <c r="E21" s="151">
        <v>118</v>
      </c>
      <c r="F21" s="151">
        <v>118</v>
      </c>
    </row>
    <row r="22" spans="1:7" ht="22.5" customHeight="1">
      <c r="A22" s="282" t="s">
        <v>165</v>
      </c>
      <c r="B22" s="151">
        <v>5497</v>
      </c>
      <c r="C22" s="364">
        <v>6443</v>
      </c>
      <c r="D22" s="151">
        <v>6605</v>
      </c>
      <c r="E22" s="151">
        <v>6624</v>
      </c>
      <c r="F22" s="151">
        <v>6670</v>
      </c>
    </row>
    <row r="23" spans="1:7" ht="15" customHeight="1">
      <c r="A23" s="82" t="s">
        <v>24</v>
      </c>
      <c r="B23" s="75">
        <v>5978</v>
      </c>
      <c r="C23" s="356">
        <v>6089</v>
      </c>
      <c r="D23" s="75">
        <v>6222</v>
      </c>
      <c r="E23" s="75">
        <v>6265</v>
      </c>
      <c r="F23" s="75">
        <v>6316</v>
      </c>
    </row>
    <row r="24" spans="1:7" ht="15" customHeight="1">
      <c r="A24" s="81" t="s">
        <v>133</v>
      </c>
      <c r="B24" s="151">
        <v>481</v>
      </c>
      <c r="C24" s="364">
        <v>-354</v>
      </c>
      <c r="D24" s="151">
        <v>-383</v>
      </c>
      <c r="E24" s="151">
        <v>-359</v>
      </c>
      <c r="F24" s="151">
        <v>-354</v>
      </c>
    </row>
    <row r="25" spans="1:7" ht="26.25" customHeight="1">
      <c r="A25" s="282" t="s">
        <v>166</v>
      </c>
      <c r="B25" s="152">
        <v>481</v>
      </c>
      <c r="C25" s="366">
        <v>-354</v>
      </c>
      <c r="D25" s="152">
        <v>-383</v>
      </c>
      <c r="E25" s="152">
        <v>-359</v>
      </c>
      <c r="F25" s="152">
        <v>-354</v>
      </c>
    </row>
    <row r="26" spans="1:7" ht="15" customHeight="1">
      <c r="A26" s="85" t="s">
        <v>71</v>
      </c>
      <c r="B26" s="78"/>
      <c r="C26" s="367"/>
      <c r="D26" s="78"/>
      <c r="E26" s="78"/>
      <c r="F26" s="78"/>
    </row>
    <row r="27" spans="1:7" s="24" customFormat="1" ht="22.5" customHeight="1">
      <c r="A27" s="76" t="s">
        <v>141</v>
      </c>
      <c r="B27" s="75">
        <v>0</v>
      </c>
      <c r="C27" s="356">
        <v>0</v>
      </c>
      <c r="D27" s="75">
        <v>0</v>
      </c>
      <c r="E27" s="75">
        <v>0</v>
      </c>
      <c r="F27" s="75">
        <v>0</v>
      </c>
      <c r="G27"/>
    </row>
    <row r="28" spans="1:7" s="24" customFormat="1" ht="26.25" customHeight="1">
      <c r="A28" s="283" t="s">
        <v>167</v>
      </c>
      <c r="B28" s="151">
        <v>0</v>
      </c>
      <c r="C28" s="364">
        <v>0</v>
      </c>
      <c r="D28" s="151">
        <v>0</v>
      </c>
      <c r="E28" s="151">
        <v>0</v>
      </c>
      <c r="F28" s="151">
        <v>0</v>
      </c>
      <c r="G28"/>
    </row>
    <row r="29" spans="1:7" s="24" customFormat="1" ht="37.5" customHeight="1">
      <c r="A29" s="284" t="s">
        <v>168</v>
      </c>
      <c r="B29" s="153">
        <v>481</v>
      </c>
      <c r="C29" s="368">
        <v>-354</v>
      </c>
      <c r="D29" s="153">
        <v>-383</v>
      </c>
      <c r="E29" s="153">
        <v>-359</v>
      </c>
      <c r="F29" s="153">
        <v>-354</v>
      </c>
      <c r="G29"/>
    </row>
    <row r="30" spans="1:7" s="24" customFormat="1" ht="11.25" customHeight="1">
      <c r="A30" s="79"/>
      <c r="B30" s="80"/>
      <c r="C30" s="80"/>
      <c r="D30" s="80"/>
      <c r="E30" s="80"/>
      <c r="F30" s="80"/>
      <c r="G30"/>
    </row>
    <row r="31" spans="1:7" s="27" customFormat="1" ht="11.25" customHeight="1">
      <c r="A31" s="415" t="s">
        <v>78</v>
      </c>
      <c r="B31" s="415"/>
      <c r="C31" s="415"/>
      <c r="D31" s="415"/>
      <c r="E31" s="415"/>
      <c r="F31" s="415"/>
      <c r="G31"/>
    </row>
    <row r="32" spans="1:7" s="27" customFormat="1" ht="22.5" customHeight="1">
      <c r="A32" s="288"/>
      <c r="B32" s="290" t="s">
        <v>216</v>
      </c>
      <c r="C32" s="361" t="s">
        <v>226</v>
      </c>
      <c r="D32" s="291" t="s">
        <v>227</v>
      </c>
      <c r="E32" s="291" t="s">
        <v>228</v>
      </c>
      <c r="F32" s="291" t="s">
        <v>229</v>
      </c>
      <c r="G32"/>
    </row>
    <row r="33" spans="1:7" s="27" customFormat="1" ht="37.5" customHeight="1">
      <c r="A33" s="283" t="s">
        <v>168</v>
      </c>
      <c r="B33" s="125">
        <v>481</v>
      </c>
      <c r="C33" s="362">
        <v>-354</v>
      </c>
      <c r="D33" s="125">
        <v>-383</v>
      </c>
      <c r="E33" s="125">
        <v>-359</v>
      </c>
      <c r="F33" s="125">
        <v>-354</v>
      </c>
      <c r="G33"/>
    </row>
    <row r="34" spans="1:7" s="27" customFormat="1" ht="33.75" customHeight="1">
      <c r="A34" s="319" t="s">
        <v>169</v>
      </c>
      <c r="B34" s="78">
        <v>202</v>
      </c>
      <c r="C34" s="363">
        <v>370</v>
      </c>
      <c r="D34" s="78">
        <v>410</v>
      </c>
      <c r="E34" s="78">
        <v>340</v>
      </c>
      <c r="F34" s="78">
        <v>343</v>
      </c>
      <c r="G34"/>
    </row>
    <row r="35" spans="1:7" s="27" customFormat="1" ht="22.5" customHeight="1">
      <c r="A35" s="319" t="s">
        <v>179</v>
      </c>
      <c r="B35" s="78">
        <v>299</v>
      </c>
      <c r="C35" s="363">
        <v>299</v>
      </c>
      <c r="D35" s="78">
        <v>299</v>
      </c>
      <c r="E35" s="78">
        <v>299</v>
      </c>
      <c r="F35" s="78">
        <v>299</v>
      </c>
      <c r="G35"/>
    </row>
    <row r="36" spans="1:7" s="318" customFormat="1" ht="11.25" customHeight="1">
      <c r="A36" s="319" t="s">
        <v>192</v>
      </c>
      <c r="B36" s="78">
        <v>-331</v>
      </c>
      <c r="C36" s="363">
        <v>-315</v>
      </c>
      <c r="D36" s="78">
        <v>-326</v>
      </c>
      <c r="E36" s="78">
        <v>-280</v>
      </c>
      <c r="F36" s="78">
        <v>-288</v>
      </c>
      <c r="G36"/>
    </row>
    <row r="37" spans="1:7" s="27" customFormat="1" ht="23.25">
      <c r="A37" s="285" t="s">
        <v>170</v>
      </c>
      <c r="B37" s="381">
        <v>651</v>
      </c>
      <c r="C37" s="382">
        <v>0</v>
      </c>
      <c r="D37" s="381">
        <v>0</v>
      </c>
      <c r="E37" s="381">
        <v>0</v>
      </c>
      <c r="F37" s="381">
        <v>0</v>
      </c>
      <c r="G37"/>
    </row>
    <row r="38" spans="1:7" s="27" customFormat="1" ht="11.25" customHeight="1">
      <c r="A38" s="289"/>
      <c r="B38" s="23"/>
      <c r="C38" s="23"/>
      <c r="D38" s="23"/>
      <c r="E38" s="23"/>
      <c r="F38" s="23"/>
      <c r="G38"/>
    </row>
    <row r="39" spans="1:7" ht="11.25" customHeight="1">
      <c r="A39" s="330" t="s">
        <v>188</v>
      </c>
      <c r="B39" s="328"/>
      <c r="C39" s="329"/>
      <c r="D39" s="328"/>
      <c r="E39" s="328"/>
      <c r="F39" s="328"/>
    </row>
    <row r="40" spans="1:7" ht="11.25" customHeight="1">
      <c r="A40" s="330"/>
      <c r="B40" s="328"/>
      <c r="C40" s="329"/>
      <c r="D40" s="328"/>
      <c r="E40" s="328"/>
      <c r="F40" s="328"/>
    </row>
  </sheetData>
  <mergeCells count="2">
    <mergeCell ref="A2:F2"/>
    <mergeCell ref="A31:F31"/>
  </mergeCells>
  <phoneticPr fontId="6" type="noConversion"/>
  <pageMargins left="1.3779527559055118" right="1.3779527559055118" top="1.8503937007874016" bottom="1.8503937007874016" header="0.51181102362204722" footer="0.51181102362204722"/>
  <pageSetup paperSize="9" scale="9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6" tint="0.79998168889431442"/>
  </sheetPr>
  <dimension ref="A1:G35"/>
  <sheetViews>
    <sheetView showGridLines="0" zoomScaleNormal="100" zoomScaleSheetLayoutView="100" workbookViewId="0">
      <selection activeCell="A44" sqref="A44"/>
    </sheetView>
  </sheetViews>
  <sheetFormatPr defaultColWidth="8" defaultRowHeight="15"/>
  <cols>
    <col min="1" max="1" width="27.140625" style="25" customWidth="1"/>
    <col min="2" max="2" width="8.7109375" style="25" customWidth="1"/>
    <col min="3" max="3" width="8" style="25" customWidth="1"/>
    <col min="4" max="6" width="8" style="25" bestFit="1" customWidth="1"/>
    <col min="7" max="7" width="4.5703125" customWidth="1"/>
    <col min="8" max="16384" width="8" style="25"/>
  </cols>
  <sheetData>
    <row r="1" spans="1:6" ht="11.25" customHeight="1">
      <c r="A1" s="416" t="s">
        <v>246</v>
      </c>
      <c r="B1" s="416"/>
      <c r="C1" s="416"/>
      <c r="D1" s="416"/>
      <c r="E1" s="416"/>
      <c r="F1" s="416"/>
    </row>
    <row r="2" spans="1:6" ht="11.25" customHeight="1">
      <c r="A2" s="154"/>
      <c r="B2" s="155"/>
      <c r="C2" s="155"/>
      <c r="D2" s="155"/>
      <c r="E2" s="155"/>
      <c r="F2" s="155"/>
    </row>
    <row r="3" spans="1:6" ht="45.75">
      <c r="A3" s="178"/>
      <c r="B3" s="179" t="s">
        <v>221</v>
      </c>
      <c r="C3" s="342" t="s">
        <v>222</v>
      </c>
      <c r="D3" s="179" t="s">
        <v>223</v>
      </c>
      <c r="E3" s="179" t="s">
        <v>224</v>
      </c>
      <c r="F3" s="179" t="s">
        <v>225</v>
      </c>
    </row>
    <row r="4" spans="1:6" ht="11.25" customHeight="1">
      <c r="A4" s="86" t="s">
        <v>25</v>
      </c>
      <c r="B4" s="96"/>
      <c r="C4" s="343"/>
      <c r="D4" s="96"/>
      <c r="E4" s="96"/>
      <c r="F4" s="96"/>
    </row>
    <row r="5" spans="1:6" ht="11.25" customHeight="1">
      <c r="A5" s="87" t="s">
        <v>26</v>
      </c>
      <c r="B5" s="96"/>
      <c r="C5" s="343"/>
      <c r="D5" s="96"/>
      <c r="E5" s="96"/>
      <c r="F5" s="96"/>
    </row>
    <row r="6" spans="1:6" ht="11.25" customHeight="1">
      <c r="A6" s="88" t="s">
        <v>27</v>
      </c>
      <c r="B6" s="96">
        <v>113</v>
      </c>
      <c r="C6" s="343">
        <v>113</v>
      </c>
      <c r="D6" s="96">
        <v>113</v>
      </c>
      <c r="E6" s="96">
        <v>113</v>
      </c>
      <c r="F6" s="96">
        <v>113</v>
      </c>
    </row>
    <row r="7" spans="1:6" ht="11.25" customHeight="1">
      <c r="A7" s="88" t="s">
        <v>28</v>
      </c>
      <c r="B7" s="96">
        <v>3472</v>
      </c>
      <c r="C7" s="343">
        <v>3810</v>
      </c>
      <c r="D7" s="96">
        <v>3473</v>
      </c>
      <c r="E7" s="96">
        <v>3473</v>
      </c>
      <c r="F7" s="96">
        <v>3473</v>
      </c>
    </row>
    <row r="8" spans="1:6" ht="11.25" customHeight="1">
      <c r="A8" s="89" t="s">
        <v>29</v>
      </c>
      <c r="B8" s="157">
        <v>3585</v>
      </c>
      <c r="C8" s="344">
        <v>3923</v>
      </c>
      <c r="D8" s="157">
        <v>3586</v>
      </c>
      <c r="E8" s="157">
        <v>3586</v>
      </c>
      <c r="F8" s="157">
        <v>3586</v>
      </c>
    </row>
    <row r="9" spans="1:6" ht="15" customHeight="1">
      <c r="A9" s="87" t="s">
        <v>30</v>
      </c>
      <c r="B9" s="96"/>
      <c r="C9" s="343"/>
      <c r="D9" s="96"/>
      <c r="E9" s="96"/>
      <c r="F9" s="96"/>
    </row>
    <row r="10" spans="1:6" ht="11.25" customHeight="1">
      <c r="A10" s="88" t="s">
        <v>31</v>
      </c>
      <c r="B10" s="97">
        <v>529</v>
      </c>
      <c r="C10" s="345">
        <v>150</v>
      </c>
      <c r="D10" s="97">
        <v>516</v>
      </c>
      <c r="E10" s="97">
        <v>177</v>
      </c>
      <c r="F10" s="97">
        <v>601</v>
      </c>
    </row>
    <row r="11" spans="1:6" ht="11.25" customHeight="1">
      <c r="A11" s="88" t="s">
        <v>81</v>
      </c>
      <c r="B11" s="97">
        <v>178</v>
      </c>
      <c r="C11" s="345">
        <v>192</v>
      </c>
      <c r="D11" s="97">
        <v>200</v>
      </c>
      <c r="E11" s="97">
        <v>221</v>
      </c>
      <c r="F11" s="97">
        <v>191</v>
      </c>
    </row>
    <row r="12" spans="1:6" ht="11.25" customHeight="1">
      <c r="A12" s="88" t="s">
        <v>32</v>
      </c>
      <c r="B12" s="97">
        <v>195</v>
      </c>
      <c r="C12" s="345">
        <v>155</v>
      </c>
      <c r="D12" s="97">
        <v>399</v>
      </c>
      <c r="E12" s="97">
        <v>345</v>
      </c>
      <c r="F12" s="97">
        <v>320</v>
      </c>
    </row>
    <row r="13" spans="1:6" ht="11.25" customHeight="1">
      <c r="A13" s="88" t="s">
        <v>9</v>
      </c>
      <c r="B13" s="97">
        <v>107</v>
      </c>
      <c r="C13" s="345">
        <v>133</v>
      </c>
      <c r="D13" s="97">
        <v>133</v>
      </c>
      <c r="E13" s="97">
        <v>133</v>
      </c>
      <c r="F13" s="97">
        <v>133</v>
      </c>
    </row>
    <row r="14" spans="1:6" ht="11.25" customHeight="1">
      <c r="A14" s="90" t="s">
        <v>33</v>
      </c>
      <c r="B14" s="157">
        <v>1009</v>
      </c>
      <c r="C14" s="344">
        <v>630</v>
      </c>
      <c r="D14" s="164">
        <v>1248</v>
      </c>
      <c r="E14" s="164">
        <v>876</v>
      </c>
      <c r="F14" s="164">
        <v>1245</v>
      </c>
    </row>
    <row r="15" spans="1:6" ht="11.25" customHeight="1">
      <c r="A15" s="91" t="s">
        <v>34</v>
      </c>
      <c r="B15" s="157">
        <v>4594</v>
      </c>
      <c r="C15" s="344">
        <v>4553</v>
      </c>
      <c r="D15" s="157">
        <v>4834</v>
      </c>
      <c r="E15" s="157">
        <v>4462</v>
      </c>
      <c r="F15" s="157">
        <v>4831</v>
      </c>
    </row>
    <row r="16" spans="1:6" ht="15" customHeight="1">
      <c r="A16" s="86" t="s">
        <v>35</v>
      </c>
      <c r="B16" s="96"/>
      <c r="C16" s="343"/>
      <c r="D16" s="96"/>
      <c r="E16" s="96"/>
      <c r="F16" s="96"/>
    </row>
    <row r="17" spans="1:7" ht="11.25" customHeight="1">
      <c r="A17" s="87" t="s">
        <v>36</v>
      </c>
      <c r="B17" s="96"/>
      <c r="C17" s="343"/>
      <c r="D17" s="96"/>
      <c r="E17" s="96"/>
      <c r="F17" s="96"/>
    </row>
    <row r="18" spans="1:7" ht="11.25" customHeight="1">
      <c r="A18" s="92" t="s">
        <v>37</v>
      </c>
      <c r="B18" s="96">
        <v>151</v>
      </c>
      <c r="C18" s="343">
        <v>151</v>
      </c>
      <c r="D18" s="96">
        <v>151</v>
      </c>
      <c r="E18" s="96">
        <v>151</v>
      </c>
      <c r="F18" s="96">
        <v>151</v>
      </c>
    </row>
    <row r="19" spans="1:7" ht="11.25" customHeight="1">
      <c r="A19" s="92" t="s">
        <v>38</v>
      </c>
      <c r="B19" s="96">
        <v>341</v>
      </c>
      <c r="C19" s="343">
        <v>341</v>
      </c>
      <c r="D19" s="96">
        <v>341</v>
      </c>
      <c r="E19" s="96">
        <v>341</v>
      </c>
      <c r="F19" s="96">
        <v>341</v>
      </c>
    </row>
    <row r="20" spans="1:7" ht="11.25" customHeight="1">
      <c r="A20" s="90" t="s">
        <v>39</v>
      </c>
      <c r="B20" s="157">
        <v>492</v>
      </c>
      <c r="C20" s="344">
        <v>492</v>
      </c>
      <c r="D20" s="157">
        <v>492</v>
      </c>
      <c r="E20" s="157">
        <v>492</v>
      </c>
      <c r="F20" s="157">
        <v>492</v>
      </c>
    </row>
    <row r="21" spans="1:7" ht="15" customHeight="1">
      <c r="A21" s="87" t="s">
        <v>176</v>
      </c>
      <c r="B21" s="249"/>
      <c r="C21" s="349"/>
      <c r="D21" s="249"/>
      <c r="E21" s="249"/>
      <c r="F21" s="249"/>
    </row>
    <row r="22" spans="1:7" ht="11.25" customHeight="1">
      <c r="A22" s="92" t="s">
        <v>180</v>
      </c>
      <c r="B22" s="75">
        <v>434</v>
      </c>
      <c r="C22" s="356">
        <v>145</v>
      </c>
      <c r="D22" s="75">
        <v>544</v>
      </c>
      <c r="E22" s="75">
        <v>264</v>
      </c>
      <c r="F22" s="75">
        <v>721</v>
      </c>
    </row>
    <row r="23" spans="1:7" ht="11.25" customHeight="1">
      <c r="A23" s="90" t="s">
        <v>181</v>
      </c>
      <c r="B23" s="320">
        <v>434</v>
      </c>
      <c r="C23" s="357">
        <v>145</v>
      </c>
      <c r="D23" s="320">
        <v>544</v>
      </c>
      <c r="E23" s="320">
        <v>264</v>
      </c>
      <c r="F23" s="320">
        <v>721</v>
      </c>
    </row>
    <row r="24" spans="1:7" ht="15" customHeight="1">
      <c r="A24" s="87" t="s">
        <v>40</v>
      </c>
      <c r="B24" s="96"/>
      <c r="C24" s="343"/>
      <c r="D24" s="96"/>
      <c r="E24" s="96"/>
      <c r="F24" s="96"/>
    </row>
    <row r="25" spans="1:7" ht="11.25" customHeight="1">
      <c r="A25" s="92" t="s">
        <v>41</v>
      </c>
      <c r="B25" s="96">
        <v>990</v>
      </c>
      <c r="C25" s="343">
        <v>990</v>
      </c>
      <c r="D25" s="96">
        <v>990</v>
      </c>
      <c r="E25" s="96">
        <v>990</v>
      </c>
      <c r="F25" s="96">
        <v>990</v>
      </c>
    </row>
    <row r="26" spans="1:7" ht="11.25" customHeight="1">
      <c r="A26" s="90" t="s">
        <v>42</v>
      </c>
      <c r="B26" s="157">
        <v>990</v>
      </c>
      <c r="C26" s="344">
        <v>990</v>
      </c>
      <c r="D26" s="157">
        <v>990</v>
      </c>
      <c r="E26" s="157">
        <v>990</v>
      </c>
      <c r="F26" s="157">
        <v>990</v>
      </c>
    </row>
    <row r="27" spans="1:7" ht="11.25" customHeight="1">
      <c r="A27" s="87" t="s">
        <v>43</v>
      </c>
      <c r="B27" s="157">
        <v>1916</v>
      </c>
      <c r="C27" s="344">
        <v>1627</v>
      </c>
      <c r="D27" s="157">
        <v>2026</v>
      </c>
      <c r="E27" s="157">
        <v>1746</v>
      </c>
      <c r="F27" s="157">
        <v>2203</v>
      </c>
    </row>
    <row r="28" spans="1:7" ht="15" customHeight="1">
      <c r="A28" s="86" t="s">
        <v>44</v>
      </c>
      <c r="B28" s="156">
        <v>2678</v>
      </c>
      <c r="C28" s="359">
        <v>2926</v>
      </c>
      <c r="D28" s="156">
        <v>2808</v>
      </c>
      <c r="E28" s="156">
        <v>2716</v>
      </c>
      <c r="F28" s="156">
        <v>2628</v>
      </c>
    </row>
    <row r="29" spans="1:7" s="26" customFormat="1" ht="15" customHeight="1">
      <c r="A29" s="86" t="s">
        <v>45</v>
      </c>
      <c r="B29" s="96"/>
      <c r="C29" s="343"/>
      <c r="D29" s="96"/>
      <c r="E29" s="96"/>
      <c r="F29" s="96"/>
      <c r="G29"/>
    </row>
    <row r="30" spans="1:7" s="26" customFormat="1" ht="11.25" customHeight="1">
      <c r="A30" s="93" t="s">
        <v>46</v>
      </c>
      <c r="B30" s="96">
        <v>3941</v>
      </c>
      <c r="C30" s="343">
        <v>4205</v>
      </c>
      <c r="D30" s="96">
        <v>4470</v>
      </c>
      <c r="E30" s="96">
        <v>4737</v>
      </c>
      <c r="F30" s="96">
        <v>5003</v>
      </c>
      <c r="G30"/>
    </row>
    <row r="31" spans="1:7" ht="11.25" customHeight="1">
      <c r="A31" s="94" t="s">
        <v>73</v>
      </c>
      <c r="B31" s="97">
        <v>666</v>
      </c>
      <c r="C31" s="345">
        <v>666</v>
      </c>
      <c r="D31" s="97">
        <v>666</v>
      </c>
      <c r="E31" s="97">
        <v>666</v>
      </c>
      <c r="F31" s="97">
        <v>666</v>
      </c>
    </row>
    <row r="32" spans="1:7" s="26" customFormat="1" ht="22.5" customHeight="1">
      <c r="A32" s="266" t="s">
        <v>202</v>
      </c>
      <c r="B32" s="158">
        <v>-1929</v>
      </c>
      <c r="C32" s="360">
        <v>-1945</v>
      </c>
      <c r="D32" s="158">
        <v>-2328</v>
      </c>
      <c r="E32" s="158">
        <v>-2687</v>
      </c>
      <c r="F32" s="158">
        <v>-3041</v>
      </c>
      <c r="G32"/>
    </row>
    <row r="33" spans="1:7" s="26" customFormat="1" ht="11.25" customHeight="1">
      <c r="A33" s="159" t="s">
        <v>47</v>
      </c>
      <c r="B33" s="157">
        <v>2678</v>
      </c>
      <c r="C33" s="344">
        <v>2926</v>
      </c>
      <c r="D33" s="157">
        <v>2808</v>
      </c>
      <c r="E33" s="157">
        <v>2716</v>
      </c>
      <c r="F33" s="157">
        <v>2628</v>
      </c>
      <c r="G33"/>
    </row>
    <row r="34" spans="1:7" s="26" customFormat="1" ht="11.25" customHeight="1">
      <c r="A34" s="91"/>
      <c r="B34" s="101"/>
      <c r="C34" s="258"/>
      <c r="D34" s="101"/>
      <c r="E34" s="101"/>
      <c r="F34" s="101"/>
      <c r="G34"/>
    </row>
    <row r="35" spans="1:7" ht="11.25" customHeight="1">
      <c r="A35" s="23"/>
    </row>
  </sheetData>
  <mergeCells count="1">
    <mergeCell ref="A1:F1"/>
  </mergeCells>
  <phoneticPr fontId="34" type="noConversion"/>
  <pageMargins left="1.3779527559055118" right="1.3779527559055118" top="1.8503937007874016" bottom="1.8503937007874016" header="0.51181102362204722" footer="0.5118110236220472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theme="6" tint="0.79998168889431442"/>
  </sheetPr>
  <dimension ref="A1:F16"/>
  <sheetViews>
    <sheetView showGridLines="0" zoomScaleNormal="100" zoomScaleSheetLayoutView="100" workbookViewId="0">
      <selection activeCell="A26" sqref="A26"/>
    </sheetView>
  </sheetViews>
  <sheetFormatPr defaultColWidth="8" defaultRowHeight="11.25" customHeight="1"/>
  <cols>
    <col min="1" max="1" width="27.140625" style="29" customWidth="1"/>
    <col min="2" max="2" width="10" style="28" customWidth="1"/>
    <col min="3" max="4" width="11.42578125" style="28" customWidth="1"/>
    <col min="5" max="5" width="10" style="28" customWidth="1"/>
    <col min="6" max="6" width="5.85546875" customWidth="1"/>
    <col min="7" max="16384" width="8" style="29"/>
  </cols>
  <sheetData>
    <row r="1" spans="1:6" ht="22.5" customHeight="1">
      <c r="A1" s="417" t="s">
        <v>247</v>
      </c>
      <c r="B1" s="417"/>
      <c r="C1" s="417"/>
      <c r="D1" s="417"/>
      <c r="E1" s="417"/>
    </row>
    <row r="2" spans="1:6" ht="11.25" customHeight="1">
      <c r="A2" s="160"/>
      <c r="B2" s="161"/>
      <c r="C2" s="161"/>
      <c r="D2" s="161"/>
      <c r="E2" s="161"/>
    </row>
    <row r="3" spans="1:6" s="28" customFormat="1" ht="45.75">
      <c r="A3" s="202"/>
      <c r="B3" s="206" t="s">
        <v>108</v>
      </c>
      <c r="C3" s="206" t="s">
        <v>109</v>
      </c>
      <c r="D3" s="206" t="s">
        <v>171</v>
      </c>
      <c r="E3" s="207" t="s">
        <v>110</v>
      </c>
      <c r="F3"/>
    </row>
    <row r="4" spans="1:6" s="30" customFormat="1" ht="11.25" customHeight="1">
      <c r="A4" s="99" t="s">
        <v>206</v>
      </c>
      <c r="B4" s="162"/>
      <c r="C4" s="162"/>
      <c r="D4" s="162"/>
      <c r="E4" s="162"/>
      <c r="F4"/>
    </row>
    <row r="5" spans="1:6" s="28" customFormat="1" ht="26.25" customHeight="1">
      <c r="A5" s="267" t="s">
        <v>142</v>
      </c>
      <c r="B5" s="12">
        <v>-1929</v>
      </c>
      <c r="C5" s="12">
        <v>666</v>
      </c>
      <c r="D5" s="12">
        <v>3941</v>
      </c>
      <c r="E5" s="101">
        <v>2678</v>
      </c>
      <c r="F5"/>
    </row>
    <row r="6" spans="1:6" s="28" customFormat="1" ht="26.25" customHeight="1">
      <c r="A6" s="267" t="s">
        <v>243</v>
      </c>
      <c r="B6" s="12">
        <v>338</v>
      </c>
      <c r="C6" s="12">
        <v>0</v>
      </c>
      <c r="D6" s="12">
        <v>0</v>
      </c>
      <c r="E6" s="101">
        <v>338</v>
      </c>
      <c r="F6"/>
    </row>
    <row r="7" spans="1:6" ht="15" customHeight="1">
      <c r="A7" s="100" t="s">
        <v>77</v>
      </c>
      <c r="B7" s="102">
        <v>-354</v>
      </c>
      <c r="C7" s="102">
        <v>0</v>
      </c>
      <c r="D7" s="102">
        <v>0</v>
      </c>
      <c r="E7" s="101">
        <v>-354</v>
      </c>
    </row>
    <row r="8" spans="1:6" ht="15" customHeight="1">
      <c r="A8" s="98" t="s">
        <v>55</v>
      </c>
      <c r="B8" s="158">
        <v>0</v>
      </c>
      <c r="C8" s="158">
        <v>0</v>
      </c>
      <c r="D8" s="158">
        <v>264</v>
      </c>
      <c r="E8" s="157">
        <v>264</v>
      </c>
    </row>
    <row r="9" spans="1:6" ht="26.25" customHeight="1">
      <c r="A9" s="268" t="s">
        <v>207</v>
      </c>
      <c r="B9" s="157">
        <v>-1945</v>
      </c>
      <c r="C9" s="157">
        <v>666</v>
      </c>
      <c r="D9" s="157">
        <v>4205</v>
      </c>
      <c r="E9" s="163">
        <v>2926</v>
      </c>
    </row>
    <row r="10" spans="1:6" ht="11.25" customHeight="1">
      <c r="A10" s="31"/>
      <c r="B10" s="32"/>
      <c r="C10" s="32"/>
    </row>
    <row r="11" spans="1:6" ht="11.25" customHeight="1">
      <c r="A11" s="418" t="s">
        <v>193</v>
      </c>
      <c r="B11" s="418"/>
      <c r="C11" s="418"/>
      <c r="D11" s="418"/>
      <c r="E11" s="418"/>
    </row>
    <row r="12" spans="1:6" ht="11.25" customHeight="1">
      <c r="A12" s="23"/>
      <c r="B12" s="33"/>
    </row>
    <row r="16" spans="1:6" ht="11.25" customHeight="1">
      <c r="A16" s="129"/>
    </row>
  </sheetData>
  <mergeCells count="2">
    <mergeCell ref="A1:E1"/>
    <mergeCell ref="A11:E11"/>
  </mergeCells>
  <phoneticPr fontId="6" type="noConversion"/>
  <pageMargins left="1.3779527559055118" right="1.3779527559055118" top="1.8503937007874016" bottom="1.8503937007874016" header="0.51181102362204722" footer="0.51181102362204722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6" tint="0.79998168889431442"/>
  </sheetPr>
  <dimension ref="A1:G37"/>
  <sheetViews>
    <sheetView showGridLines="0" topLeftCell="A18" zoomScaleNormal="100" zoomScaleSheetLayoutView="100" workbookViewId="0">
      <selection activeCell="B41" sqref="B41"/>
    </sheetView>
  </sheetViews>
  <sheetFormatPr defaultColWidth="8" defaultRowHeight="15"/>
  <cols>
    <col min="1" max="1" width="27.140625" style="295" customWidth="1"/>
    <col min="2" max="2" width="8.5703125" style="295" customWidth="1"/>
    <col min="3" max="3" width="8.5703125" style="34" customWidth="1"/>
    <col min="4" max="6" width="8.5703125" style="295" customWidth="1"/>
    <col min="7" max="7" width="3.7109375" customWidth="1"/>
    <col min="8" max="16384" width="8" style="34"/>
  </cols>
  <sheetData>
    <row r="1" spans="1:6" ht="22.5" customHeight="1">
      <c r="A1" s="419" t="s">
        <v>248</v>
      </c>
      <c r="B1" s="419"/>
      <c r="C1" s="419"/>
      <c r="D1" s="419"/>
      <c r="E1" s="419"/>
      <c r="F1" s="419"/>
    </row>
    <row r="2" spans="1:6" ht="11.25" customHeight="1">
      <c r="A2" s="302"/>
    </row>
    <row r="3" spans="1:6" ht="45.75">
      <c r="A3" s="303"/>
      <c r="B3" s="179" t="s">
        <v>221</v>
      </c>
      <c r="C3" s="342" t="s">
        <v>222</v>
      </c>
      <c r="D3" s="179" t="s">
        <v>223</v>
      </c>
      <c r="E3" s="179" t="s">
        <v>224</v>
      </c>
      <c r="F3" s="179" t="s">
        <v>225</v>
      </c>
    </row>
    <row r="4" spans="1:6" ht="11.25" customHeight="1">
      <c r="A4" s="304" t="s">
        <v>48</v>
      </c>
      <c r="B4" s="296"/>
      <c r="C4" s="347"/>
      <c r="D4" s="296"/>
      <c r="E4" s="296"/>
      <c r="F4" s="296"/>
    </row>
    <row r="5" spans="1:6" ht="11.25" customHeight="1">
      <c r="A5" s="305" t="s">
        <v>49</v>
      </c>
      <c r="B5" s="12"/>
      <c r="C5" s="343"/>
      <c r="D5" s="12"/>
      <c r="E5" s="12"/>
      <c r="F5" s="12"/>
    </row>
    <row r="6" spans="1:6" ht="11.25" customHeight="1">
      <c r="A6" s="306" t="s">
        <v>11</v>
      </c>
      <c r="B6" s="12">
        <v>5536</v>
      </c>
      <c r="C6" s="343">
        <v>6089</v>
      </c>
      <c r="D6" s="12">
        <v>6222</v>
      </c>
      <c r="E6" s="12">
        <v>6265</v>
      </c>
      <c r="F6" s="12">
        <v>6316</v>
      </c>
    </row>
    <row r="7" spans="1:6" ht="11.25" customHeight="1">
      <c r="A7" s="306" t="s">
        <v>69</v>
      </c>
      <c r="B7" s="250">
        <v>159</v>
      </c>
      <c r="C7" s="349">
        <v>165</v>
      </c>
      <c r="D7" s="250">
        <v>165</v>
      </c>
      <c r="E7" s="250">
        <v>200</v>
      </c>
      <c r="F7" s="250">
        <v>200</v>
      </c>
    </row>
    <row r="8" spans="1:6" ht="11.25" customHeight="1">
      <c r="A8" s="306" t="s">
        <v>9</v>
      </c>
      <c r="B8" s="12">
        <v>172</v>
      </c>
      <c r="C8" s="343">
        <v>0</v>
      </c>
      <c r="D8" s="12">
        <v>0</v>
      </c>
      <c r="E8" s="12">
        <v>0</v>
      </c>
      <c r="F8" s="12">
        <v>0</v>
      </c>
    </row>
    <row r="9" spans="1:6" ht="11.25" customHeight="1">
      <c r="A9" s="307" t="s">
        <v>50</v>
      </c>
      <c r="B9" s="163">
        <v>5867</v>
      </c>
      <c r="C9" s="344">
        <v>6254</v>
      </c>
      <c r="D9" s="163">
        <v>6387</v>
      </c>
      <c r="E9" s="163">
        <v>6465</v>
      </c>
      <c r="F9" s="163">
        <v>6516</v>
      </c>
    </row>
    <row r="10" spans="1:6" ht="15" customHeight="1">
      <c r="A10" s="305" t="s">
        <v>51</v>
      </c>
      <c r="B10" s="12"/>
      <c r="C10" s="343"/>
      <c r="D10" s="12"/>
      <c r="E10" s="12"/>
      <c r="F10" s="12"/>
    </row>
    <row r="11" spans="1:6" ht="11.25" customHeight="1">
      <c r="A11" s="334" t="s">
        <v>41</v>
      </c>
      <c r="B11" s="298">
        <v>3715</v>
      </c>
      <c r="C11" s="343">
        <v>4173</v>
      </c>
      <c r="D11" s="12">
        <v>4274</v>
      </c>
      <c r="E11" s="12">
        <v>4447</v>
      </c>
      <c r="F11" s="12">
        <v>4482</v>
      </c>
    </row>
    <row r="12" spans="1:6" ht="11.25" customHeight="1">
      <c r="A12" s="334" t="s">
        <v>37</v>
      </c>
      <c r="B12" s="298">
        <v>1615</v>
      </c>
      <c r="C12" s="343">
        <v>1587</v>
      </c>
      <c r="D12" s="12">
        <v>1612</v>
      </c>
      <c r="E12" s="12">
        <v>1528</v>
      </c>
      <c r="F12" s="12">
        <v>1536</v>
      </c>
    </row>
    <row r="13" spans="1:6" ht="11.25" customHeight="1">
      <c r="A13" s="306" t="s">
        <v>70</v>
      </c>
      <c r="B13" s="298">
        <v>159</v>
      </c>
      <c r="C13" s="349">
        <v>165</v>
      </c>
      <c r="D13" s="250">
        <v>165</v>
      </c>
      <c r="E13" s="250">
        <v>200</v>
      </c>
      <c r="F13" s="250">
        <v>200</v>
      </c>
    </row>
    <row r="14" spans="1:6" ht="11.25" customHeight="1">
      <c r="A14" s="334" t="s">
        <v>198</v>
      </c>
      <c r="B14" s="12">
        <v>6</v>
      </c>
      <c r="C14" s="343">
        <v>14</v>
      </c>
      <c r="D14" s="12">
        <v>10</v>
      </c>
      <c r="E14" s="12">
        <v>10</v>
      </c>
      <c r="F14" s="12">
        <v>10</v>
      </c>
    </row>
    <row r="15" spans="1:6" ht="11.25" customHeight="1">
      <c r="A15" s="334" t="s">
        <v>196</v>
      </c>
      <c r="B15" s="298">
        <v>172</v>
      </c>
      <c r="C15" s="343">
        <v>0</v>
      </c>
      <c r="D15" s="12">
        <v>0</v>
      </c>
      <c r="E15" s="12">
        <v>0</v>
      </c>
      <c r="F15" s="12">
        <v>0</v>
      </c>
    </row>
    <row r="16" spans="1:6" ht="11.25" customHeight="1">
      <c r="A16" s="334" t="s">
        <v>9</v>
      </c>
      <c r="B16" s="298">
        <v>0</v>
      </c>
      <c r="C16" s="343">
        <v>0</v>
      </c>
      <c r="D16" s="12">
        <v>0</v>
      </c>
      <c r="E16" s="12">
        <v>0</v>
      </c>
      <c r="F16" s="12">
        <v>0</v>
      </c>
    </row>
    <row r="17" spans="1:6" ht="11.25" customHeight="1">
      <c r="A17" s="308" t="s">
        <v>52</v>
      </c>
      <c r="B17" s="163">
        <v>5667</v>
      </c>
      <c r="C17" s="344">
        <v>5939</v>
      </c>
      <c r="D17" s="163">
        <v>6061</v>
      </c>
      <c r="E17" s="163">
        <v>6185</v>
      </c>
      <c r="F17" s="163">
        <v>6228</v>
      </c>
    </row>
    <row r="18" spans="1:6" ht="22.5" customHeight="1">
      <c r="A18" s="309" t="s">
        <v>144</v>
      </c>
      <c r="B18" s="163">
        <v>200</v>
      </c>
      <c r="C18" s="344">
        <v>315</v>
      </c>
      <c r="D18" s="163">
        <v>326</v>
      </c>
      <c r="E18" s="163">
        <v>280</v>
      </c>
      <c r="F18" s="163">
        <v>288</v>
      </c>
    </row>
    <row r="19" spans="1:6" ht="15" customHeight="1">
      <c r="A19" s="304" t="s">
        <v>53</v>
      </c>
      <c r="B19" s="12"/>
      <c r="C19" s="343"/>
      <c r="D19" s="12"/>
      <c r="E19" s="12"/>
      <c r="F19" s="12"/>
    </row>
    <row r="20" spans="1:6" ht="11.25" customHeight="1">
      <c r="A20" s="305" t="s">
        <v>51</v>
      </c>
      <c r="B20" s="12"/>
      <c r="C20" s="343"/>
      <c r="D20" s="12"/>
      <c r="E20" s="12"/>
      <c r="F20" s="12"/>
    </row>
    <row r="21" spans="1:6" ht="22.5" customHeight="1">
      <c r="A21" s="310" t="s">
        <v>143</v>
      </c>
      <c r="B21" s="297">
        <v>19</v>
      </c>
      <c r="C21" s="352">
        <v>264</v>
      </c>
      <c r="D21" s="297">
        <v>265</v>
      </c>
      <c r="E21" s="297">
        <v>267</v>
      </c>
      <c r="F21" s="297">
        <v>266</v>
      </c>
    </row>
    <row r="22" spans="1:6" ht="11.25" customHeight="1">
      <c r="A22" s="307" t="s">
        <v>52</v>
      </c>
      <c r="B22" s="301">
        <v>19</v>
      </c>
      <c r="C22" s="353">
        <v>264</v>
      </c>
      <c r="D22" s="163">
        <v>265</v>
      </c>
      <c r="E22" s="163">
        <v>267</v>
      </c>
      <c r="F22" s="163">
        <v>266</v>
      </c>
    </row>
    <row r="23" spans="1:6" ht="22.5" customHeight="1">
      <c r="A23" s="309" t="s">
        <v>145</v>
      </c>
      <c r="B23" s="163">
        <v>-19</v>
      </c>
      <c r="C23" s="344">
        <v>-264</v>
      </c>
      <c r="D23" s="163">
        <v>-265</v>
      </c>
      <c r="E23" s="163">
        <v>-267</v>
      </c>
      <c r="F23" s="163">
        <v>-266</v>
      </c>
    </row>
    <row r="24" spans="1:6" ht="15" customHeight="1">
      <c r="A24" s="304" t="s">
        <v>85</v>
      </c>
      <c r="B24" s="298"/>
      <c r="C24" s="354"/>
      <c r="D24" s="298"/>
      <c r="E24" s="298"/>
      <c r="F24" s="298"/>
    </row>
    <row r="25" spans="1:6" ht="11.25" customHeight="1">
      <c r="A25" s="305" t="s">
        <v>49</v>
      </c>
      <c r="B25" s="298"/>
      <c r="C25" s="354"/>
      <c r="D25" s="298"/>
      <c r="E25" s="298"/>
      <c r="F25" s="298"/>
    </row>
    <row r="26" spans="1:6" ht="11.25" customHeight="1">
      <c r="A26" s="311" t="s">
        <v>55</v>
      </c>
      <c r="B26" s="298">
        <v>0</v>
      </c>
      <c r="C26" s="354">
        <v>264</v>
      </c>
      <c r="D26" s="297">
        <v>265</v>
      </c>
      <c r="E26" s="297">
        <v>267</v>
      </c>
      <c r="F26" s="297">
        <v>266</v>
      </c>
    </row>
    <row r="27" spans="1:6" ht="11.25" customHeight="1">
      <c r="A27" s="308" t="s">
        <v>50</v>
      </c>
      <c r="B27" s="299">
        <v>0</v>
      </c>
      <c r="C27" s="355">
        <v>264</v>
      </c>
      <c r="D27" s="299">
        <v>265</v>
      </c>
      <c r="E27" s="299">
        <v>267</v>
      </c>
      <c r="F27" s="299">
        <v>266</v>
      </c>
    </row>
    <row r="28" spans="1:6" ht="15" customHeight="1">
      <c r="A28" s="87" t="s">
        <v>51</v>
      </c>
      <c r="B28" s="249"/>
      <c r="C28" s="349"/>
      <c r="D28" s="249"/>
      <c r="E28" s="249"/>
      <c r="F28" s="249"/>
    </row>
    <row r="29" spans="1:6" ht="11.25" customHeight="1">
      <c r="A29" s="321" t="s">
        <v>182</v>
      </c>
      <c r="B29" s="298">
        <v>336</v>
      </c>
      <c r="C29" s="356">
        <v>315</v>
      </c>
      <c r="D29" s="75">
        <v>326</v>
      </c>
      <c r="E29" s="75">
        <v>280</v>
      </c>
      <c r="F29" s="75">
        <v>288</v>
      </c>
    </row>
    <row r="30" spans="1:6" ht="11.25" customHeight="1">
      <c r="A30" s="90" t="s">
        <v>52</v>
      </c>
      <c r="B30" s="320">
        <v>336</v>
      </c>
      <c r="C30" s="357">
        <v>315</v>
      </c>
      <c r="D30" s="320">
        <v>326</v>
      </c>
      <c r="E30" s="320">
        <v>280</v>
      </c>
      <c r="F30" s="320">
        <v>288</v>
      </c>
    </row>
    <row r="31" spans="1:6" ht="22.5" customHeight="1">
      <c r="A31" s="322" t="s">
        <v>183</v>
      </c>
      <c r="B31" s="320">
        <v>-336</v>
      </c>
      <c r="C31" s="357">
        <v>-51</v>
      </c>
      <c r="D31" s="320">
        <v>-61</v>
      </c>
      <c r="E31" s="320">
        <v>-13</v>
      </c>
      <c r="F31" s="320">
        <v>-22</v>
      </c>
    </row>
    <row r="32" spans="1:6" ht="26.25" customHeight="1">
      <c r="A32" s="312" t="s">
        <v>146</v>
      </c>
      <c r="B32" s="300">
        <v>-155</v>
      </c>
      <c r="C32" s="358">
        <v>0</v>
      </c>
      <c r="D32" s="300">
        <v>0</v>
      </c>
      <c r="E32" s="300">
        <v>0</v>
      </c>
      <c r="F32" s="300">
        <v>0</v>
      </c>
    </row>
    <row r="33" spans="1:6" ht="22.5" customHeight="1">
      <c r="A33" s="313" t="s">
        <v>147</v>
      </c>
      <c r="B33" s="102">
        <v>268</v>
      </c>
      <c r="C33" s="345">
        <v>113</v>
      </c>
      <c r="D33" s="102">
        <v>113</v>
      </c>
      <c r="E33" s="102">
        <v>113</v>
      </c>
      <c r="F33" s="102">
        <v>113</v>
      </c>
    </row>
    <row r="34" spans="1:6" ht="22.5" customHeight="1">
      <c r="A34" s="314" t="s">
        <v>148</v>
      </c>
      <c r="B34" s="301">
        <v>113</v>
      </c>
      <c r="C34" s="353">
        <v>113</v>
      </c>
      <c r="D34" s="301">
        <v>113</v>
      </c>
      <c r="E34" s="301">
        <v>113</v>
      </c>
      <c r="F34" s="301">
        <v>113</v>
      </c>
    </row>
    <row r="35" spans="1:6" ht="11.25" customHeight="1">
      <c r="A35" s="315"/>
    </row>
    <row r="36" spans="1:6" ht="11.25" customHeight="1">
      <c r="A36" s="420" t="s">
        <v>193</v>
      </c>
      <c r="B36" s="420"/>
      <c r="C36" s="420"/>
      <c r="D36" s="420"/>
      <c r="E36" s="420"/>
      <c r="F36" s="420"/>
    </row>
    <row r="37" spans="1:6" ht="11.25" customHeight="1">
      <c r="A37" s="316"/>
      <c r="B37" s="317"/>
    </row>
  </sheetData>
  <mergeCells count="2">
    <mergeCell ref="A1:F1"/>
    <mergeCell ref="A36:F36"/>
  </mergeCells>
  <phoneticPr fontId="34" type="noConversion"/>
  <pageMargins left="1.3779527559055118" right="1.3779527559055118" top="1.8503937007874016" bottom="1.8503937007874016" header="0.51181102362204722" footer="0.51181102362204722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theme="6" tint="0.79998168889431442"/>
  </sheetPr>
  <dimension ref="A1:G24"/>
  <sheetViews>
    <sheetView showGridLines="0" zoomScaleNormal="100" zoomScaleSheetLayoutView="100" workbookViewId="0">
      <selection activeCell="A35" sqref="A35:IV63"/>
    </sheetView>
  </sheetViews>
  <sheetFormatPr defaultRowHeight="15"/>
  <cols>
    <col min="1" max="1" width="27.140625" style="50" customWidth="1"/>
    <col min="2" max="6" width="8.5703125" style="47" customWidth="1"/>
    <col min="7" max="7" width="3.42578125" customWidth="1"/>
    <col min="8" max="16384" width="9.140625" style="47"/>
  </cols>
  <sheetData>
    <row r="1" spans="1:6" ht="11.25" customHeight="1">
      <c r="A1" s="422" t="s">
        <v>249</v>
      </c>
      <c r="B1" s="422"/>
      <c r="C1" s="422"/>
      <c r="D1" s="422"/>
      <c r="E1" s="422"/>
      <c r="F1" s="422"/>
    </row>
    <row r="2" spans="1:6" ht="11.25" customHeight="1">
      <c r="A2" s="176"/>
      <c r="B2" s="177"/>
      <c r="C2" s="177"/>
      <c r="D2" s="177"/>
      <c r="E2" s="177"/>
      <c r="F2" s="177"/>
    </row>
    <row r="3" spans="1:6" ht="45.75">
      <c r="A3" s="178"/>
      <c r="B3" s="179" t="s">
        <v>221</v>
      </c>
      <c r="C3" s="342" t="s">
        <v>222</v>
      </c>
      <c r="D3" s="179" t="s">
        <v>223</v>
      </c>
      <c r="E3" s="179" t="s">
        <v>224</v>
      </c>
      <c r="F3" s="179" t="s">
        <v>225</v>
      </c>
    </row>
    <row r="4" spans="1:6" ht="11.25" customHeight="1">
      <c r="A4" s="103" t="s">
        <v>54</v>
      </c>
      <c r="B4" s="104"/>
      <c r="C4" s="350"/>
      <c r="D4" s="105"/>
      <c r="E4" s="104"/>
      <c r="F4" s="104"/>
    </row>
    <row r="5" spans="1:6" ht="11.25" customHeight="1">
      <c r="A5" s="106" t="s">
        <v>55</v>
      </c>
      <c r="B5" s="97">
        <v>261</v>
      </c>
      <c r="C5" s="345">
        <v>264</v>
      </c>
      <c r="D5" s="97">
        <v>265</v>
      </c>
      <c r="E5" s="97">
        <v>267</v>
      </c>
      <c r="F5" s="97">
        <v>266</v>
      </c>
    </row>
    <row r="6" spans="1:6" ht="11.25" customHeight="1">
      <c r="A6" s="106" t="s">
        <v>56</v>
      </c>
      <c r="B6" s="386">
        <v>0</v>
      </c>
      <c r="C6" s="387">
        <v>0</v>
      </c>
      <c r="D6" s="386">
        <v>0</v>
      </c>
      <c r="E6" s="386">
        <v>0</v>
      </c>
      <c r="F6" s="386">
        <v>0</v>
      </c>
    </row>
    <row r="7" spans="1:6" ht="11.25" customHeight="1">
      <c r="A7" s="108" t="s">
        <v>72</v>
      </c>
      <c r="B7" s="165">
        <v>261</v>
      </c>
      <c r="C7" s="358">
        <v>264</v>
      </c>
      <c r="D7" s="165">
        <v>265</v>
      </c>
      <c r="E7" s="165">
        <v>267</v>
      </c>
      <c r="F7" s="165">
        <v>266</v>
      </c>
    </row>
    <row r="8" spans="1:6" ht="26.25" customHeight="1">
      <c r="A8" s="270" t="s">
        <v>149</v>
      </c>
      <c r="B8" s="388"/>
      <c r="C8" s="345"/>
      <c r="D8" s="97"/>
      <c r="E8" s="388"/>
      <c r="F8" s="388"/>
    </row>
    <row r="9" spans="1:6" ht="11.25" customHeight="1">
      <c r="A9" s="109" t="s">
        <v>150</v>
      </c>
      <c r="B9" s="97">
        <v>261</v>
      </c>
      <c r="C9" s="345">
        <v>264</v>
      </c>
      <c r="D9" s="97">
        <v>265</v>
      </c>
      <c r="E9" s="97">
        <v>267</v>
      </c>
      <c r="F9" s="97">
        <v>266</v>
      </c>
    </row>
    <row r="10" spans="1:6" ht="11.25" customHeight="1">
      <c r="A10" s="110" t="s">
        <v>82</v>
      </c>
      <c r="B10" s="165">
        <v>261</v>
      </c>
      <c r="C10" s="358">
        <v>264</v>
      </c>
      <c r="D10" s="165">
        <v>265</v>
      </c>
      <c r="E10" s="165">
        <v>267</v>
      </c>
      <c r="F10" s="165">
        <v>266</v>
      </c>
    </row>
    <row r="11" spans="1:6" ht="26.25" customHeight="1">
      <c r="A11" s="270" t="s">
        <v>151</v>
      </c>
      <c r="B11" s="388"/>
      <c r="C11" s="345"/>
      <c r="D11" s="97"/>
      <c r="E11" s="388"/>
      <c r="F11" s="388"/>
    </row>
    <row r="12" spans="1:6" ht="26.25" customHeight="1">
      <c r="A12" s="271" t="s">
        <v>173</v>
      </c>
      <c r="B12" s="386">
        <v>0</v>
      </c>
      <c r="C12" s="345">
        <v>0</v>
      </c>
      <c r="D12" s="97">
        <v>0</v>
      </c>
      <c r="E12" s="97">
        <v>0</v>
      </c>
      <c r="F12" s="97">
        <v>0</v>
      </c>
    </row>
    <row r="13" spans="1:6" ht="26.25" customHeight="1">
      <c r="A13" s="272" t="s">
        <v>174</v>
      </c>
      <c r="B13" s="97">
        <v>0</v>
      </c>
      <c r="C13" s="345">
        <v>264</v>
      </c>
      <c r="D13" s="97">
        <v>265</v>
      </c>
      <c r="E13" s="97">
        <v>267</v>
      </c>
      <c r="F13" s="97">
        <v>266</v>
      </c>
    </row>
    <row r="14" spans="1:6" ht="26.25" customHeight="1">
      <c r="A14" s="272" t="s">
        <v>152</v>
      </c>
      <c r="B14" s="97">
        <v>19</v>
      </c>
      <c r="C14" s="345">
        <v>0</v>
      </c>
      <c r="D14" s="97">
        <v>0</v>
      </c>
      <c r="E14" s="97">
        <v>0</v>
      </c>
      <c r="F14" s="97">
        <v>0</v>
      </c>
    </row>
    <row r="15" spans="1:6" ht="26.25" customHeight="1">
      <c r="A15" s="273" t="s">
        <v>175</v>
      </c>
      <c r="B15" s="165">
        <v>19</v>
      </c>
      <c r="C15" s="358">
        <v>264</v>
      </c>
      <c r="D15" s="165">
        <v>265</v>
      </c>
      <c r="E15" s="165">
        <v>267</v>
      </c>
      <c r="F15" s="165">
        <v>266</v>
      </c>
    </row>
    <row r="16" spans="1:6" ht="37.5" customHeight="1">
      <c r="A16" s="274" t="s">
        <v>153</v>
      </c>
      <c r="B16" s="111"/>
      <c r="C16" s="348"/>
      <c r="D16" s="107"/>
      <c r="E16" s="111"/>
      <c r="F16" s="111"/>
    </row>
    <row r="17" spans="1:7" ht="11.25" customHeight="1">
      <c r="A17" s="262" t="s">
        <v>57</v>
      </c>
      <c r="B17" s="107">
        <v>19</v>
      </c>
      <c r="C17" s="348">
        <v>264</v>
      </c>
      <c r="D17" s="107">
        <v>265</v>
      </c>
      <c r="E17" s="107">
        <v>267</v>
      </c>
      <c r="F17" s="107">
        <v>266</v>
      </c>
    </row>
    <row r="18" spans="1:7" s="60" customFormat="1" ht="22.5" customHeight="1">
      <c r="A18" s="286" t="s">
        <v>135</v>
      </c>
      <c r="B18" s="165">
        <v>19</v>
      </c>
      <c r="C18" s="351">
        <v>264</v>
      </c>
      <c r="D18" s="166">
        <v>265</v>
      </c>
      <c r="E18" s="165">
        <v>267</v>
      </c>
      <c r="F18" s="165">
        <v>266</v>
      </c>
      <c r="G18"/>
    </row>
    <row r="19" spans="1:7">
      <c r="A19" s="48" t="s">
        <v>193</v>
      </c>
      <c r="B19" s="46"/>
      <c r="C19" s="46"/>
      <c r="D19" s="46"/>
      <c r="E19" s="46"/>
      <c r="F19" s="46"/>
    </row>
    <row r="20" spans="1:7" ht="12.75" customHeight="1">
      <c r="A20" s="423" t="s">
        <v>205</v>
      </c>
      <c r="B20" s="423"/>
      <c r="C20" s="423"/>
      <c r="D20" s="423"/>
      <c r="E20" s="423"/>
      <c r="F20" s="423"/>
    </row>
    <row r="21" spans="1:7" ht="22.5" customHeight="1">
      <c r="A21" s="421" t="s">
        <v>204</v>
      </c>
      <c r="B21" s="421"/>
      <c r="C21" s="421"/>
      <c r="D21" s="421"/>
      <c r="E21" s="421"/>
      <c r="F21" s="421"/>
    </row>
    <row r="22" spans="1:7" ht="12.75" customHeight="1">
      <c r="A22" s="208"/>
      <c r="B22" s="46"/>
      <c r="C22" s="46"/>
      <c r="D22" s="46"/>
      <c r="E22" s="46"/>
      <c r="F22" s="46"/>
    </row>
    <row r="23" spans="1:7" ht="12.75" customHeight="1">
      <c r="A23" s="61"/>
      <c r="B23" s="46"/>
      <c r="C23" s="46"/>
      <c r="D23" s="46"/>
      <c r="E23" s="46"/>
      <c r="F23" s="46"/>
    </row>
    <row r="24" spans="1:7" ht="12.75" customHeight="1">
      <c r="A24" s="49"/>
      <c r="B24" s="46"/>
      <c r="C24" s="46"/>
      <c r="D24" s="46"/>
      <c r="E24" s="46"/>
      <c r="F24" s="46"/>
    </row>
  </sheetData>
  <mergeCells count="3">
    <mergeCell ref="A21:F21"/>
    <mergeCell ref="A1:F1"/>
    <mergeCell ref="A20:F20"/>
  </mergeCells>
  <phoneticPr fontId="24" type="noConversion"/>
  <pageMargins left="1.3779527559055118" right="1.3779527559055118" top="1.8503937007874016" bottom="1.8503937007874016" header="0.51181102362204722" footer="0.5118110236220472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Finance Document" ma:contentTypeID="0x010100B321FEA60C5BA343A52BC94EC00ABC9E0700B41D55FEFC2E954F919119111D872713" ma:contentTypeVersion="99" ma:contentTypeDescription="Create a new document." ma:contentTypeScope="" ma:versionID="f05df4bf7fcb5c4072f352fc3d697e99">
  <xsd:schema xmlns:xsd="http://www.w3.org/2001/XMLSchema" xmlns:xs="http://www.w3.org/2001/XMLSchema" xmlns:p="http://schemas.microsoft.com/office/2006/metadata/properties" xmlns:ns1="http://schemas.microsoft.com/sharepoint/v3" xmlns:ns2="82ff9d9b-d3fc-4aad-bc42-9949ee83b815" xmlns:ns3="fdd6b31f-a027-425f-adfa-a4194e98dae2" targetNamespace="http://schemas.microsoft.com/office/2006/metadata/properties" ma:root="true" ma:fieldsID="0368a387c6d7cf58ef0ae5949a84b49d" ns1:_="" ns2:_="" ns3:_="">
    <xsd:import namespace="http://schemas.microsoft.com/sharepoint/v3"/>
    <xsd:import namespace="82ff9d9b-d3fc-4aad-bc42-9949ee83b815"/>
    <xsd:import namespace="fdd6b31f-a027-425f-adfa-a4194e98dae2"/>
    <xsd:element name="properties">
      <xsd:complexType>
        <xsd:sequence>
          <xsd:element name="documentManagement">
            <xsd:complexType>
              <xsd:all>
                <xsd:element ref="ns2:SecClass" minOccurs="0"/>
                <xsd:element ref="ns1:RelatedItems" minOccurs="0"/>
                <xsd:element ref="ns2:LMName" minOccurs="0"/>
                <xsd:element ref="ns2:LastModDate" minOccurs="0"/>
                <xsd:element ref="ns2:k710d1823c744f64b20abec111d3c509" minOccurs="0"/>
                <xsd:element ref="ns2:kb73b3df24114868a21db4ce3ca83710" minOccurs="0"/>
                <xsd:element ref="ns2:TaxKeywordTaxHTField" minOccurs="0"/>
                <xsd:element ref="ns2:TaxCatchAll" minOccurs="0"/>
                <xsd:element ref="ns2:k90b8697a98d4606834ec03f7c33303a" minOccurs="0"/>
                <xsd:element ref="ns2:iee44f6412bf40639855518abb1a08cc" minOccurs="0"/>
                <xsd:element ref="ns2:TaxCatchAllLabel" minOccurs="0"/>
                <xsd:element ref="ns2:Original_x0020_Date_x0020_Created" minOccurs="0"/>
                <xsd:element ref="ns3:_dlc_DocId" minOccurs="0"/>
                <xsd:element ref="ns3:_dlc_DocIdUrl" minOccurs="0"/>
                <xsd:element ref="ns3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RelatedItems" ma:index="7" nillable="true" ma:displayName="Related Items" ma:internalName="RelatedItems" ma:readOnly="fals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ff9d9b-d3fc-4aad-bc42-9949ee83b815" elementFormDefault="qualified">
    <xsd:import namespace="http://schemas.microsoft.com/office/2006/documentManagement/types"/>
    <xsd:import namespace="http://schemas.microsoft.com/office/infopath/2007/PartnerControls"/>
    <xsd:element name="SecClass" ma:index="3" nillable="true" ma:displayName="Security Classification" ma:default="OFFICIAL" ma:description="Security Classification" ma:format="Dropdown" ma:internalName="SecClass">
      <xsd:simpleType>
        <xsd:restriction base="dms:Choice">
          <xsd:enumeration value="UNOFFICIAL"/>
          <xsd:enumeration value="OFFICIAL"/>
          <xsd:enumeration value="OFFICIAL:Sensitive"/>
          <xsd:enumeration value="OFFICIAL:Sensitive, Personal-Privacy"/>
          <xsd:enumeration value="OFFICIAL:Sensitive, Legal-Privilege"/>
          <xsd:enumeration value="OFFICIAL:Sensitive, Legislative-Secrecy"/>
          <xsd:enumeration value="OFFICIAL:Sensitive, SH:National-Cabinet"/>
          <xsd:enumeration value="OFFICIAL:Sensitive, SH:National-Cabinet, Personal-Privacy"/>
          <xsd:enumeration value="OFFICIAL:Sensitive, SH:National-Cabinet, Legislative-Secrecy"/>
          <xsd:enumeration value="OFFICIAL:Sensitive, SH:National-Cabinet, Legal-Privilege"/>
          <xsd:enumeration value="PROTECTED"/>
          <xsd:enumeration value="PROTECTED, Legal-Privilege"/>
          <xsd:enumeration value="PROTECTED, Personal-Privacy"/>
          <xsd:enumeration value="PROTECTED, Legislative-Secrecy"/>
          <xsd:enumeration value="PROTECTED SH:CABINET"/>
          <xsd:enumeration value="PROTECTED SH:CABINET, Personal-Privacy"/>
          <xsd:enumeration value="PROTECTED SH:CABINET, Legal-Privilege"/>
          <xsd:enumeration value="PROTECTED SH:CABINET, Legislative-Secrecy"/>
          <xsd:enumeration value="PROTECTED SH:National-Cabinet"/>
          <xsd:enumeration value="PROTECTED SH:National-Cabinet, Personal-Privacy"/>
          <xsd:enumeration value="PROTECTED SH:National-Cabinet, Legal-Privilege"/>
          <xsd:enumeration value="PROTECTED SH:National-Cabinet, Legislative-Secrecy"/>
          <xsd:enumeration value="UNCLASSIFIED"/>
          <xsd:enumeration value="UNCLASSIFIED - Sensitive: Personal"/>
          <xsd:enumeration value="UNCLASSIFIED - Sensitive: Legal"/>
          <xsd:enumeration value="UNCLASSIFIED - Sensitive"/>
          <xsd:enumeration value="For Official Use Only"/>
          <xsd:enumeration value="PROTECTED - Sensitive"/>
          <xsd:enumeration value="PROTECTED - Sensitive: Personal"/>
          <xsd:enumeration value="PROTECTED - Sensitive: Cabinet"/>
          <xsd:enumeration value="PROTECTED - Sensitive: Legal"/>
        </xsd:restriction>
      </xsd:simpleType>
    </xsd:element>
    <xsd:element name="LMName" ma:index="9" nillable="true" ma:displayName="Last Modified by Name" ma:description="For archiving purposes" ma:internalName="LMName">
      <xsd:simpleType>
        <xsd:restriction base="dms:Text"/>
      </xsd:simpleType>
    </xsd:element>
    <xsd:element name="LastModDate" ma:index="10" nillable="true" ma:displayName="Last User Modified Date" ma:description="Date/time when document was last time modified by a user (as opposed to system updtates)" ma:format="DateTime" ma:internalName="LastModDate">
      <xsd:simpleType>
        <xsd:restriction base="dms:DateTime"/>
      </xsd:simpleType>
    </xsd:element>
    <xsd:element name="k710d1823c744f64b20abec111d3c509" ma:index="13" nillable="true" ma:taxonomy="true" ma:internalName="k710d1823c744f64b20abec111d3c509" ma:taxonomyFieldName="InitiatingEntity" ma:displayName="Initiating Entity" ma:indexed="true" ma:fieldId="{4710d182-3c74-4f64-b20a-bec111d3c509}" ma:sspId="c5fb5116-7131-45fb-9d92-926478776364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kb73b3df24114868a21db4ce3ca83710" ma:index="15" nillable="true" ma:taxonomy="true" ma:internalName="kb73b3df24114868a21db4ce3ca83710" ma:taxonomyFieldName="AbtEntity" ma:displayName="About Entity" ma:fieldId="{4b73b3df-2411-4868-a21d-b4ce3ca83710}" ma:taxonomyMulti="true" ma:sspId="c5fb5116-7131-45fb-9d92-926478776364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18" nillable="true" ma:taxonomy="true" ma:internalName="TaxKeywordTaxHTField" ma:taxonomyFieldName="TaxKeyword" ma:displayName="Enterprise Keywords" ma:fieldId="{23f27201-bee3-471e-b2e7-b64fd8b7ca38}" ma:taxonomyMulti="true" ma:sspId="c5fb5116-7131-45fb-9d92-926478776364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" ma:index="19" nillable="true" ma:displayName="Taxonomy Catch All Column" ma:description="" ma:hidden="true" ma:list="{4d5b23f8-0019-49b4-80dc-328231206719}" ma:internalName="TaxCatchAll" ma:showField="CatchAllData" ma:web="fdd6b31f-a027-425f-adfa-a4194e98da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k90b8697a98d4606834ec03f7c33303a" ma:index="20" nillable="true" ma:taxonomy="true" ma:internalName="k90b8697a98d4606834ec03f7c33303a" ma:taxonomyFieldName="Function_x0020_and_x0020_Activity" ma:displayName="Function and Activity" ma:default="" ma:fieldId="{490b8697-a98d-4606-834e-c03f7c33303a}" ma:sspId="c5fb5116-7131-45fb-9d92-926478776364" ma:termSetId="d6a09c5b-e950-47cc-8e6b-7e27719f9f0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ee44f6412bf40639855518abb1a08cc" ma:index="22" nillable="true" ma:taxonomy="true" ma:internalName="iee44f6412bf40639855518abb1a08cc" ma:taxonomyFieldName="OrgUnit" ma:displayName="Organisation Unit" ma:indexed="true" ma:fieldId="{2ee44f64-12bf-4063-9855-518abb1a08cc}" ma:sspId="c5fb5116-7131-45fb-9d92-926478776364" ma:termSetId="642ac736-c0d1-48cf-939c-a81b0e89344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description="" ma:hidden="true" ma:list="{4d5b23f8-0019-49b4-80dc-328231206719}" ma:internalName="TaxCatchAllLabel" ma:readOnly="true" ma:showField="CatchAllDataLabel" ma:web="fdd6b31f-a027-425f-adfa-a4194e98da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Original_x0020_Date_x0020_Created" ma:index="24" nillable="true" ma:displayName="Original Date Created" ma:description="The date of which the source or original paper based document was created on" ma:format="DateOnly" ma:internalName="Original_x0020_Date_x0020_Created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d6b31f-a027-425f-adfa-a4194e98dae2" elementFormDefault="qualified">
    <xsd:import namespace="http://schemas.microsoft.com/office/2006/documentManagement/types"/>
    <xsd:import namespace="http://schemas.microsoft.com/office/infopath/2007/PartnerControls"/>
    <xsd:element name="_dlc_DocId" ma:index="25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26" nillable="true" ma:displayName="Information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2" ma:displayName="Content Type"/>
        <xsd:element ref="dc:title" minOccurs="0" maxOccurs="1" ma:index="2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c5fb5116-7131-45fb-9d92-926478776364" ContentTypeId="0x010100B321FEA60C5BA343A52BC94EC00ABC9E07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ee44f6412bf40639855518abb1a08cc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Accounting FW and Capability Support</TermName>
          <TermId xmlns="http://schemas.microsoft.com/office/infopath/2007/PartnerControls">17de058c-12f7-44f2-8e7d-03ff49305e52</TermId>
        </TermInfo>
      </Terms>
    </iee44f6412bf40639855518abb1a08cc>
    <kb73b3df24114868a21db4ce3ca83710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Department of Finance</TermName>
          <TermId xmlns="http://schemas.microsoft.com/office/infopath/2007/PartnerControls">fd660e8f-8f31-49bd-92a3-d31d4da31afe</TermId>
        </TermInfo>
      </Terms>
    </kb73b3df24114868a21db4ce3ca83710>
    <k90b8697a98d4606834ec03f7c33303a xmlns="82ff9d9b-d3fc-4aad-bc42-9949ee83b815">
      <Terms xmlns="http://schemas.microsoft.com/office/infopath/2007/PartnerControls"/>
    </k90b8697a98d4606834ec03f7c33303a>
    <_dlc_DocId xmlns="fdd6b31f-a027-425f-adfa-a4194e98dae2">FIN33506-1658115890-276547</_dlc_DocId>
    <TaxCatchAll xmlns="82ff9d9b-d3fc-4aad-bc42-9949ee83b815">
      <Value>2</Value>
      <Value>1</Value>
    </TaxCatchAll>
    <k710d1823c744f64b20abec111d3c509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Department of Finance</TermName>
          <TermId xmlns="http://schemas.microsoft.com/office/infopath/2007/PartnerControls">fd660e8f-8f31-49bd-92a3-d31d4da31afe</TermId>
        </TermInfo>
      </Terms>
    </k710d1823c744f64b20abec111d3c509>
    <_dlc_DocIdUrl xmlns="fdd6b31f-a027-425f-adfa-a4194e98dae2">
      <Url>https://f1.prdmgd.finance.gov.au/sites/50033506/_layouts/15/DocIdRedir.aspx?ID=FIN33506-1658115890-276547</Url>
      <Description>FIN33506-1658115890-276547</Description>
    </_dlc_DocIdUrl>
    <TaxKeywordTaxHTField xmlns="82ff9d9b-d3fc-4aad-bc42-9949ee83b815">
      <Terms xmlns="http://schemas.microsoft.com/office/infopath/2007/PartnerControls"/>
    </TaxKeywordTaxHTField>
    <Original_x0020_Date_x0020_Created xmlns="82ff9d9b-d3fc-4aad-bc42-9949ee83b815" xsi:nil="true"/>
    <LMName xmlns="82ff9d9b-d3fc-4aad-bc42-9949ee83b815" xsi:nil="true"/>
    <LastModDate xmlns="82ff9d9b-d3fc-4aad-bc42-9949ee83b815" xsi:nil="true"/>
    <SecClass xmlns="82ff9d9b-d3fc-4aad-bc42-9949ee83b815">OFFICIAL</SecClass>
    <RelatedItem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D13F34DA-8704-48AA-8709-0EAC53392E96}"/>
</file>

<file path=customXml/itemProps2.xml><?xml version="1.0" encoding="utf-8"?>
<ds:datastoreItem xmlns:ds="http://schemas.openxmlformats.org/officeDocument/2006/customXml" ds:itemID="{B483335E-888E-4B9C-B3E6-E43F859C58DE}"/>
</file>

<file path=customXml/itemProps3.xml><?xml version="1.0" encoding="utf-8"?>
<ds:datastoreItem xmlns:ds="http://schemas.openxmlformats.org/officeDocument/2006/customXml" ds:itemID="{60D77396-2269-44E3-A215-04A3A957ED69}"/>
</file>

<file path=customXml/itemProps4.xml><?xml version="1.0" encoding="utf-8"?>
<ds:datastoreItem xmlns:ds="http://schemas.openxmlformats.org/officeDocument/2006/customXml" ds:itemID="{236B0534-D1D4-482D-8BFF-D18477C90E8B}"/>
</file>

<file path=customXml/itemProps5.xml><?xml version="1.0" encoding="utf-8"?>
<ds:datastoreItem xmlns:ds="http://schemas.openxmlformats.org/officeDocument/2006/customXml" ds:itemID="{09A96364-A6CC-4D3E-B52F-98EF7272FDB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13</vt:i4>
      </vt:variant>
    </vt:vector>
  </HeadingPairs>
  <TitlesOfParts>
    <vt:vector size="26" baseType="lpstr">
      <vt:lpstr>1.1 Resource Statement</vt:lpstr>
      <vt:lpstr>1.1old Resource Statement NCCE </vt:lpstr>
      <vt:lpstr>1.2 Measures</vt:lpstr>
      <vt:lpstr>2.1.1 Prog Exp</vt:lpstr>
      <vt:lpstr>3.1 Income Statement</vt:lpstr>
      <vt:lpstr>3.2 Balance Sheet </vt:lpstr>
      <vt:lpstr>3.3 Changes in Equity</vt:lpstr>
      <vt:lpstr>3.4 Cash Flow </vt:lpstr>
      <vt:lpstr>3.5 dept CBS</vt:lpstr>
      <vt:lpstr>3.6 dept assets </vt:lpstr>
      <vt:lpstr>3.7 admin I&amp;E </vt:lpstr>
      <vt:lpstr>3.8 admin BS </vt:lpstr>
      <vt:lpstr>3.9 admin CF </vt:lpstr>
      <vt:lpstr>'1.1 Resource Statement'!Print_Area</vt:lpstr>
      <vt:lpstr>'1.1old Resource Statement NCCE '!Print_Area</vt:lpstr>
      <vt:lpstr>'1.2 Measures'!Print_Area</vt:lpstr>
      <vt:lpstr>'2.1.1 Prog Exp'!Print_Area</vt:lpstr>
      <vt:lpstr>'3.1 Income Statement'!Print_Area</vt:lpstr>
      <vt:lpstr>'3.2 Balance Sheet '!Print_Area</vt:lpstr>
      <vt:lpstr>'3.3 Changes in Equity'!Print_Area</vt:lpstr>
      <vt:lpstr>'3.4 Cash Flow '!Print_Area</vt:lpstr>
      <vt:lpstr>'3.5 dept CBS'!Print_Area</vt:lpstr>
      <vt:lpstr>'3.6 dept assets '!Print_Area</vt:lpstr>
      <vt:lpstr>'3.7 admin I&amp;E '!Print_Area</vt:lpstr>
      <vt:lpstr>'3.8 admin BS '!Print_Area</vt:lpstr>
      <vt:lpstr>'3.9 admin CF '!Print_Area</vt:lpstr>
    </vt:vector>
  </TitlesOfParts>
  <Company>DHA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donnee</dc:creator>
  <cp:lastModifiedBy>Hudson, Kellie</cp:lastModifiedBy>
  <cp:lastPrinted>2020-10-03T23:50:32Z</cp:lastPrinted>
  <dcterms:created xsi:type="dcterms:W3CDTF">2010-03-23T00:40:24Z</dcterms:created>
  <dcterms:modified xsi:type="dcterms:W3CDTF">2022-10-24T02:10:46Z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SDocType">
    <vt:lpwstr>NTSAVE</vt:lpwstr>
  </property>
  <property fmtid="{D5CDD505-2E9C-101B-9397-08002B2CF9AE}" pid="3" name="TaxKeyword">
    <vt:lpwstr/>
  </property>
  <property fmtid="{D5CDD505-2E9C-101B-9397-08002B2CF9AE}" pid="4" name="AbtEntity">
    <vt:lpwstr>2;#Department of Finance|fd660e8f-8f31-49bd-92a3-d31d4da31afe</vt:lpwstr>
  </property>
  <property fmtid="{D5CDD505-2E9C-101B-9397-08002B2CF9AE}" pid="5" name="InitiatingEntity">
    <vt:lpwstr>2;#Department of Finance|fd660e8f-8f31-49bd-92a3-d31d4da31afe</vt:lpwstr>
  </property>
  <property fmtid="{D5CDD505-2E9C-101B-9397-08002B2CF9AE}" pid="6" name="ContentTypeId">
    <vt:lpwstr>0x010100B321FEA60C5BA343A52BC94EC00ABC9E0700B41D55FEFC2E954F919119111D872713</vt:lpwstr>
  </property>
  <property fmtid="{D5CDD505-2E9C-101B-9397-08002B2CF9AE}" pid="7" name="Function and Activity">
    <vt:lpwstr/>
  </property>
  <property fmtid="{D5CDD505-2E9C-101B-9397-08002B2CF9AE}" pid="8" name="OrgUnit">
    <vt:lpwstr>1;#Accounting FW and Capability Support|17de058c-12f7-44f2-8e7d-03ff49305e52</vt:lpwstr>
  </property>
  <property fmtid="{D5CDD505-2E9C-101B-9397-08002B2CF9AE}" pid="9" name="_dlc_DocIdItemGuid">
    <vt:lpwstr>1a0c4f12-1a91-4e79-944f-e69da4fc7d79</vt:lpwstr>
  </property>
</Properties>
</file>