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G:\Corporate\Finance\Budgets &amp; Rpting\Budget - External\07. PBS and PAES\2022-23 PBS\2022-23 PBS (October)\10. Data.gov\"/>
    </mc:Choice>
  </mc:AlternateContent>
  <xr:revisionPtr revIDLastSave="0" documentId="13_ncr:1_{A93AD62B-540C-423C-8FBA-A8A8758C0D18}" xr6:coauthVersionLast="36" xr6:coauthVersionMax="36" xr10:uidLastSave="{00000000-0000-0000-0000-000000000000}"/>
  <bookViews>
    <workbookView xWindow="0" yWindow="0" windowWidth="28800" windowHeight="15390" activeTab="7" xr2:uid="{00000000-000D-0000-FFFF-FFFF00000000}"/>
  </bookViews>
  <sheets>
    <sheet name="Table 1.1" sheetId="1" r:id="rId1"/>
    <sheet name="Table 2.1.1" sheetId="3" r:id="rId2"/>
    <sheet name="Table 3.1" sheetId="4" r:id="rId3"/>
    <sheet name="Table 3.2" sheetId="5" r:id="rId4"/>
    <sheet name="Table 3.3" sheetId="6" r:id="rId5"/>
    <sheet name="Table 3.4" sheetId="7" r:id="rId6"/>
    <sheet name="Table 3.5" sheetId="8" r:id="rId7"/>
    <sheet name="Table 3.6" sheetId="9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<sst xmlns="http://schemas.openxmlformats.org/spreadsheetml/2006/main" count="295" uniqueCount="173">
  <si>
    <t>$'000</t>
  </si>
  <si>
    <t>Other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</si>
  <si>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</si>
  <si>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</si>
  <si>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</si>
  <si>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</si>
  <si>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</si>
  <si>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</si>
  <si>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</si>
  <si>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</si>
  <si>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</si>
  <si>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OWN-SOURCE INCOME</t>
  </si>
  <si>
    <t>Own-source revenue</t>
  </si>
  <si>
    <t>Total own-source revenue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</si>
  <si>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</si>
  <si>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</si>
  <si>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</si>
  <si>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</si>
  <si>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</si>
  <si>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</si>
  <si>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</si>
  <si>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</si>
  <si>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</si>
  <si>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</si>
  <si>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</si>
  <si>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</si>
  <si>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</si>
  <si>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</si>
  <si>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</si>
  <si>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</si>
  <si>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</si>
  <si>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</si>
  <si>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</si>
  <si>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</si>
  <si>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</si>
  <si>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</si>
  <si>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Reserves</t>
  </si>
  <si>
    <t>Total equity</t>
  </si>
  <si>
    <t>Adjusted opening balance</t>
  </si>
  <si>
    <t>OPERATING ACTIVITIES</t>
  </si>
  <si>
    <t>Cash received</t>
  </si>
  <si>
    <t>Sale of goods and rendering of services</t>
  </si>
  <si>
    <t>Total cash received</t>
  </si>
  <si>
    <t>Cash used</t>
  </si>
  <si>
    <t>Employees</t>
  </si>
  <si>
    <t>Total cash used</t>
  </si>
  <si>
    <t>Net cash from/(used by) operating activities</t>
  </si>
  <si>
    <t>INVESTING ACTIVITIES</t>
  </si>
  <si>
    <t>Table 3.5: Departmental capital budget statement (for the period ended 30 June)</t>
  </si>
  <si>
    <t>Total purchases</t>
  </si>
  <si>
    <t>Total cash used to acquire assets</t>
  </si>
  <si>
    <t>Buildings</t>
  </si>
  <si>
    <t>Opening net book balance</t>
  </si>
  <si>
    <t>Capital asset additions</t>
  </si>
  <si>
    <t>Total additions</t>
  </si>
  <si>
    <t>Other movements</t>
  </si>
  <si>
    <t>Depreciation/amortisation expense</t>
  </si>
  <si>
    <t>Total other movements</t>
  </si>
  <si>
    <t>Gross book value</t>
  </si>
  <si>
    <t>Closing net book balance</t>
  </si>
  <si>
    <t>Balance carried forward from previous period</t>
  </si>
  <si>
    <t>Net cash from/(used by) investing activities</t>
  </si>
  <si>
    <t>RECONCILIATION OF CASH USED TO ACQUIRE ASSETS TO ASSET MOVEMENT TABLE</t>
  </si>
  <si>
    <t>PURCHASE OF NON-FINANCIAL ASSETS</t>
  </si>
  <si>
    <t>-</t>
  </si>
  <si>
    <t>Finance costs</t>
  </si>
  <si>
    <t>Interest bearing liabilities</t>
  </si>
  <si>
    <t>Leases</t>
  </si>
  <si>
    <t>Gross book value - ROU assets</t>
  </si>
  <si>
    <t>Total interest bearing liabilities</t>
  </si>
  <si>
    <t>Comprehensive income</t>
  </si>
  <si>
    <t>Surplus/(deficit) for the period</t>
  </si>
  <si>
    <t>Total comprehensive income</t>
  </si>
  <si>
    <t>ASSETS</t>
  </si>
  <si>
    <t>Contributed equity</t>
  </si>
  <si>
    <t>FINANCING ACTIVITIES</t>
  </si>
  <si>
    <t>Net cash from/(used by) financing activities</t>
  </si>
  <si>
    <t>Net increase/(decrease) in cash held</t>
  </si>
  <si>
    <t>Cash and cash equivalents at the end of the reporting period</t>
  </si>
  <si>
    <t>Note: Impact of net cash appropriation arrangements</t>
  </si>
  <si>
    <t>Other non-financial assets</t>
  </si>
  <si>
    <t>Outcome 1</t>
  </si>
  <si>
    <t>Total expenses for Program 1.1</t>
  </si>
  <si>
    <t>Depreciation and amortisation</t>
  </si>
  <si>
    <t>Total expenses for Program 1.2</t>
  </si>
  <si>
    <t>Land</t>
  </si>
  <si>
    <t>Total expenses for Outcome 1</t>
  </si>
  <si>
    <t>2023-24 Forward estimate</t>
  </si>
  <si>
    <t>2024-25 Forward estimate</t>
  </si>
  <si>
    <t>TOTAL</t>
  </si>
  <si>
    <t>Asset Category</t>
  </si>
  <si>
    <t>2021-22 Estimated actual</t>
  </si>
  <si>
    <t>2022-23 Estimate</t>
  </si>
  <si>
    <t>Opening balance/cash reserves at 1 July</t>
  </si>
  <si>
    <t>Funds from Government</t>
  </si>
  <si>
    <r>
      <t>Annual appropriations - ordinary annual services</t>
    </r>
    <r>
      <rPr>
        <vertAlign val="superscript"/>
        <sz val="8"/>
        <color rgb="FF000000"/>
        <rFont val="Arial"/>
        <family val="2"/>
      </rPr>
      <t xml:space="preserve"> (a)</t>
    </r>
  </si>
  <si>
    <t>Total annual appropriations</t>
  </si>
  <si>
    <t>Total funds from Government</t>
  </si>
  <si>
    <t>Funds from other sources</t>
  </si>
  <si>
    <t>Interest</t>
  </si>
  <si>
    <t>Royalties</t>
  </si>
  <si>
    <t>Sale of goods and services</t>
  </si>
  <si>
    <t>Total funds from other sources</t>
  </si>
  <si>
    <t>Total net resourcing for SBS</t>
  </si>
  <si>
    <t>Prepared on a resourcing (that is, appropriations available) basis.</t>
  </si>
  <si>
    <t xml:space="preserve">All figures shown above are GST exclusive – these may not match figures in the cash flow statement. </t>
  </si>
  <si>
    <t>Table 2.1.1: Budgeted expenses for Outcome 1</t>
  </si>
  <si>
    <t>Program 1.1: SBS General Operational Activities</t>
  </si>
  <si>
    <t>Ordinary annual services (Appropriation Bill No. 1)</t>
  </si>
  <si>
    <t xml:space="preserve">Revenues from other independent sources </t>
  </si>
  <si>
    <t xml:space="preserve">Program 1.2: SBS Transmission and Distribution Services </t>
  </si>
  <si>
    <t>Outcome 1 totals by resource type</t>
  </si>
  <si>
    <t>Note: Departmental appropriation splits and totals are indicative estimates and may change in the course of the Budget year as government priorities change.</t>
  </si>
  <si>
    <t xml:space="preserve">Table 3.1: Comprehensive income statement (showing net cost of services) for the period ended 30 June </t>
  </si>
  <si>
    <t xml:space="preserve">LESS: </t>
  </si>
  <si>
    <t>Rental income</t>
  </si>
  <si>
    <t>Total own-source income</t>
  </si>
  <si>
    <t>Surplus/(deficit) attributable to the Australian Government</t>
  </si>
  <si>
    <t>Total comprehensive income/(loss)</t>
  </si>
  <si>
    <t>Total comprehensive income/(loss) attributable to the Australian Government</t>
  </si>
  <si>
    <t>Total comprehensive income/(loss) - as per statement of comprehensive income</t>
  </si>
  <si>
    <r>
      <t xml:space="preserve">plus: depreciation/amortisation expenses for ROU assets </t>
    </r>
    <r>
      <rPr>
        <vertAlign val="superscript"/>
        <sz val="8"/>
        <color rgb="FF000000"/>
        <rFont val="Arial"/>
        <family val="2"/>
      </rPr>
      <t>(a)</t>
    </r>
  </si>
  <si>
    <r>
      <t>less: lease principal repayments</t>
    </r>
    <r>
      <rPr>
        <vertAlign val="superscript"/>
        <sz val="8"/>
        <color theme="1"/>
        <rFont val="Arial"/>
        <family val="2"/>
      </rPr>
      <t xml:space="preserve"> (a)</t>
    </r>
  </si>
  <si>
    <t>Net cash operating surplus/ (deficit)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</si>
  <si>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Applies to lease arrangements under AASB 16 Leases.</t>
    </r>
  </si>
  <si>
    <r>
      <t xml:space="preserve">Cash </t>
    </r>
    <r>
      <rPr>
        <sz val="8"/>
        <color theme="1"/>
        <rFont val="Arial"/>
        <family val="2"/>
      </rPr>
      <t>and cash equivalents</t>
    </r>
  </si>
  <si>
    <t>Other investments</t>
  </si>
  <si>
    <t>Inventories</t>
  </si>
  <si>
    <t>Other provisions</t>
  </si>
  <si>
    <t>Parent entity interest</t>
  </si>
  <si>
    <t>Retained surplus (accumulated deficit)</t>
  </si>
  <si>
    <t>Total parent entity interest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</si>
  <si>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</si>
  <si>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</si>
  <si>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Estimated closing balance as at 30 June 2023</t>
  </si>
  <si>
    <t>Closing balance attributable to the Australian Government</t>
  </si>
  <si>
    <t>Prepared on Australian Accounting Standards basis</t>
  </si>
  <si>
    <t>Table 3.4: Budgeted departmental statement of cash flows (for the period ended 30 June)</t>
  </si>
  <si>
    <t xml:space="preserve">Other </t>
  </si>
  <si>
    <t>Proceeds from sales of financial instruments</t>
  </si>
  <si>
    <t>Purchase of property, plant and equipment and intangibles</t>
  </si>
  <si>
    <t>Purchase of financial instruments</t>
  </si>
  <si>
    <t>Principal payments on lease liability</t>
  </si>
  <si>
    <t>Cash and cash equivalents at the beginning of the reporting period</t>
  </si>
  <si>
    <r>
      <t xml:space="preserve">Funded internally from Departmental resources </t>
    </r>
    <r>
      <rPr>
        <vertAlign val="superscript"/>
        <sz val="8"/>
        <color theme="1"/>
        <rFont val="Arial"/>
        <family val="2"/>
      </rPr>
      <t>(a)</t>
    </r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</si>
  <si>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Includes the following sources of funding: current Bill 1 and prior year Act 1 appropriations, donations and contributions, gifts, internally developed assets and proceeds from the sale of assets.</t>
    </r>
  </si>
  <si>
    <t>Table 3.6: Statement of departmental asset movements (Budget year 2022-23)</t>
  </si>
  <si>
    <t>As at 1 July 2022</t>
  </si>
  <si>
    <t xml:space="preserve">Gross book value </t>
  </si>
  <si>
    <t>Accumulated depreciation/ amortisation and impairment</t>
  </si>
  <si>
    <t>Accumulated depreciation/ amortisation and impairment - ROU assets</t>
  </si>
  <si>
    <t>Estimated expenditure on new or replacement assets</t>
  </si>
  <si>
    <r>
      <t>By purchase - appropriation equity</t>
    </r>
    <r>
      <rPr>
        <vertAlign val="superscript"/>
        <sz val="8"/>
        <color theme="1"/>
        <rFont val="Arial"/>
        <family val="2"/>
      </rPr>
      <t xml:space="preserve"> (a)</t>
    </r>
  </si>
  <si>
    <t>Depreciation/amortisation on ROU assets</t>
  </si>
  <si>
    <t>As at 30 June 2023</t>
  </si>
  <si>
    <t>2022-23 Budget</t>
  </si>
  <si>
    <t>2025-26 Forward Estimate</t>
  </si>
  <si>
    <t>Asset revaluation reserve</t>
  </si>
  <si>
    <t>Other reserves</t>
  </si>
  <si>
    <t>Contributed equity/ capital</t>
  </si>
  <si>
    <t>2025-26 Forward estimate</t>
  </si>
  <si>
    <t>Other property, plant and equipment</t>
  </si>
  <si>
    <t>Computer software and intangibles</t>
  </si>
  <si>
    <t>Retained Earnings</t>
  </si>
  <si>
    <r>
      <t xml:space="preserve">Table 1.1: </t>
    </r>
    <r>
      <rPr>
        <b/>
        <sz val="10"/>
        <rFont val="Arial"/>
        <family val="2"/>
      </rPr>
      <t>SBS</t>
    </r>
    <r>
      <rPr>
        <b/>
        <sz val="10"/>
        <color rgb="FF000000"/>
        <rFont val="Arial"/>
        <family val="2"/>
      </rPr>
      <t xml:space="preserve"> resource statement — Budget estimates for 2022-23 as at Budget October 2022</t>
    </r>
  </si>
  <si>
    <t>(a)	Appropriation Bill (No. 1) 2022-23, Supply Bill (No. 3) 2022-23 and Supply Act (No. 1) 2022-23.</t>
  </si>
  <si>
    <t>SBS is not directly appropriated as it is a corporate Commonwealth entity. Appropriations are made to the Department of Infrastructure, Transport, Regional Development, Communications and the Arts 
(a non-corporate Commonwealth entity), which are then paid to SBS and are considered ‘departmental’ for all purposes.</t>
  </si>
  <si>
    <t>Expenses not requiring appropriation in the Budget year</t>
  </si>
  <si>
    <t>of which:</t>
  </si>
  <si>
    <t>Attributable to the Australian Government</t>
  </si>
  <si>
    <t>Receipts from Government</t>
  </si>
  <si>
    <t>Interest payments on lease liability</t>
  </si>
  <si>
    <r>
      <t>(a)</t>
    </r>
    <r>
      <rPr>
        <sz val="7"/>
        <color rgb="FF000000"/>
        <rFont val="Times New Roman"/>
        <family val="1"/>
      </rPr>
      <t>     '</t>
    </r>
    <r>
      <rPr>
        <sz val="8"/>
        <color theme="1"/>
        <rFont val="Arial"/>
        <family val="2"/>
      </rPr>
      <t>Appropriation ordinary annual services’ refers to funding provided through Appropriation Bill (No. 1) 2022‑23 for depreciation/amortisation expenses, DCBs or other operational expenses.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</si>
</sst>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);&quot;(&quot;#,##0&quot;)&quot;;&quot;-&quot;_)"/>
    <numFmt numFmtId="165" formatCode="#,##0_);&quot;(&quot;#,##0&quot;)&quot;;&quot;-&quot;_)\ 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sz val="10"/>
      <color theme="1"/>
      <name val="Book Antiqua"/>
      <family val="1"/>
    </font>
    <font>
      <b/>
      <i/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4" fillId="3" borderId="3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9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3" borderId="0" xfId="0" applyFont="1" applyFill="1"/>
    <xf numFmtId="0" fontId="4" fillId="0" borderId="0" xfId="0" applyFont="1" applyAlignment="1">
      <alignment horizontal="left" vertical="center"/>
    </xf>
    <xf numFmtId="3" fontId="3" fillId="3" borderId="3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4" fillId="0" borderId="2" xfId="0" applyFont="1" applyBorder="1" applyAlignment="1">
      <alignment horizontal="right" vertical="center"/>
    </xf>
    <xf numFmtId="0" fontId="4" fillId="3" borderId="2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indent="1"/>
    </xf>
    <xf numFmtId="3" fontId="2" fillId="3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0" fontId="1" fillId="0" borderId="1" xfId="0" applyFont="1" applyBorder="1"/>
    <xf numFmtId="0" fontId="1" fillId="0" borderId="0" xfId="0" applyFont="1"/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3" borderId="0" xfId="0" applyNumberFormat="1" applyFont="1" applyFill="1" applyAlignment="1">
      <alignment horizontal="right" vertical="center"/>
    </xf>
    <xf numFmtId="3" fontId="4" fillId="3" borderId="3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1" fillId="0" borderId="1" xfId="0" applyFont="1" applyBorder="1"/>
    <xf numFmtId="0" fontId="1" fillId="0" borderId="0" xfId="0" applyFont="1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3" fontId="3" fillId="2" borderId="3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 indent="1"/>
    </xf>
    <xf numFmtId="3" fontId="2" fillId="2" borderId="2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2" fillId="2" borderId="2" xfId="0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right" vertical="center" wrapText="1"/>
    </xf>
    <xf numFmtId="3" fontId="2" fillId="2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right" vertical="center" wrapText="1"/>
    </xf>
    <xf numFmtId="0" fontId="0" fillId="0" borderId="3" xfId="0" applyBorder="1" applyAlignment="1">
      <alignment wrapText="1"/>
    </xf>
    <xf numFmtId="0" fontId="4" fillId="3" borderId="0" xfId="0" applyFont="1" applyFill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/>
    </xf>
    <xf numFmtId="3" fontId="3" fillId="3" borderId="2" xfId="0" applyNumberFormat="1" applyFont="1" applyFill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3" fillId="0" borderId="3" xfId="0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1" fillId="3" borderId="0" xfId="0" applyFont="1" applyFill="1"/>
    <xf numFmtId="0" fontId="1" fillId="3" borderId="1" xfId="0" applyFont="1" applyFill="1" applyBorder="1"/>
    <xf numFmtId="3" fontId="6" fillId="3" borderId="2" xfId="0" applyNumberFormat="1" applyFont="1" applyFill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0" fontId="6" fillId="3" borderId="1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3" fontId="14" fillId="0" borderId="5" xfId="0" applyNumberFormat="1" applyFont="1" applyBorder="1" applyAlignment="1">
      <alignment horizontal="right" vertical="center"/>
    </xf>
    <xf numFmtId="3" fontId="14" fillId="3" borderId="5" xfId="0" applyNumberFormat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6" xfId="0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 wrapText="1"/>
    </xf>
    <xf numFmtId="3" fontId="14" fillId="0" borderId="6" xfId="0" applyNumberFormat="1" applyFont="1" applyBorder="1" applyAlignment="1">
      <alignment horizontal="right" vertical="center"/>
    </xf>
    <xf numFmtId="3" fontId="14" fillId="3" borderId="6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 wrapText="1" indent="1"/>
    </xf>
    <xf numFmtId="0" fontId="3" fillId="0" borderId="4" xfId="0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3" fillId="3" borderId="7" xfId="0" applyNumberFormat="1" applyFont="1" applyFill="1" applyBorder="1" applyAlignment="1">
      <alignment horizontal="right" vertical="center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6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right" vertical="center" inden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0" xfId="0" applyFont="1" applyAlignment="1">
      <alignment vertical="center"/>
    </xf>
    <xf numFmtId="0" fontId="6" fillId="0" borderId="3" xfId="0" applyFont="1" applyBorder="1" applyAlignment="1">
      <alignment horizontal="right" vertical="center"/>
    </xf>
    <xf numFmtId="3" fontId="2" fillId="3" borderId="2" xfId="0" applyNumberFormat="1" applyFont="1" applyFill="1" applyBorder="1" applyAlignment="1">
      <alignment horizontal="right" vertical="center"/>
    </xf>
    <xf numFmtId="3" fontId="2" fillId="3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3" fontId="2" fillId="4" borderId="4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3" fontId="2" fillId="0" borderId="3" xfId="0" applyNumberFormat="1" applyFont="1" applyBorder="1" applyAlignment="1">
      <alignment horizontal="right" vertical="center"/>
    </xf>
    <xf numFmtId="3" fontId="6" fillId="3" borderId="3" xfId="0" applyNumberFormat="1" applyFont="1" applyFill="1" applyBorder="1" applyAlignment="1">
      <alignment horizontal="right" vertical="center"/>
    </xf>
    <xf numFmtId="3" fontId="3" fillId="3" borderId="0" xfId="0" applyNumberFormat="1" applyFont="1" applyFill="1" applyAlignment="1">
      <alignment horizontal="right" vertical="center"/>
    </xf>
    <xf numFmtId="3" fontId="6" fillId="3" borderId="2" xfId="0" applyNumberFormat="1" applyFont="1" applyFill="1" applyBorder="1" applyAlignment="1">
      <alignment horizontal="right" vertical="center" wrapText="1"/>
    </xf>
    <xf numFmtId="0" fontId="14" fillId="0" borderId="5" xfId="0" applyFont="1" applyBorder="1" applyAlignment="1">
      <alignment horizontal="right" vertical="center"/>
    </xf>
    <xf numFmtId="0" fontId="1" fillId="0" borderId="6" xfId="0" applyFont="1" applyBorder="1"/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2" fillId="0" borderId="0" xfId="0" applyFont="1"/>
    <xf numFmtId="0" fontId="4" fillId="0" borderId="0" xfId="0" applyFont="1"/>
    <xf numFmtId="0" fontId="3" fillId="3" borderId="4" xfId="0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10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workbookViewId="0">
      <selection activeCell="A19" sqref="A19"/>
    </sheetView>
  </sheetViews>
  <sheetFormatPr defaultRowHeight="15" x14ac:dyDescent="0.25"/>
  <cols>
    <col min="1" max="1" width="40.7109375" style="6" customWidth="1"/>
    <col min="2" max="16384" width="9.140625" style="6"/>
  </cols>
  <sheetData>
    <row r="1" spans="1:3" ht="39" customHeight="1" thickBot="1" x14ac:dyDescent="0.3">
      <c r="A1" s="139" t="s">
        <v>164</v>
      </c>
      <c r="B1" s="139"/>
      <c r="C1" s="139"/>
    </row>
    <row r="2" spans="1:3" ht="33.75" x14ac:dyDescent="0.25">
      <c r="A2" s="144"/>
      <c r="B2" s="48" t="s">
        <v>91</v>
      </c>
      <c r="C2" s="117" t="s">
        <v>92</v>
      </c>
    </row>
    <row r="3" spans="1:3" ht="15.75" thickBot="1" x14ac:dyDescent="0.3">
      <c r="A3" s="145"/>
      <c r="B3" s="116" t="s">
        <v>0</v>
      </c>
      <c r="C3" s="49" t="s">
        <v>0</v>
      </c>
    </row>
    <row r="4" spans="1:3" ht="15.75" thickBot="1" x14ac:dyDescent="0.3">
      <c r="A4" s="50" t="s">
        <v>93</v>
      </c>
      <c r="B4" s="58">
        <v>11790</v>
      </c>
      <c r="C4" s="69">
        <v>9253</v>
      </c>
    </row>
    <row r="5" spans="1:3" x14ac:dyDescent="0.25">
      <c r="A5" s="52" t="s">
        <v>94</v>
      </c>
      <c r="B5" s="53"/>
      <c r="C5" s="79"/>
    </row>
    <row r="6" spans="1:3" x14ac:dyDescent="0.25">
      <c r="A6" s="54" t="s">
        <v>95</v>
      </c>
      <c r="B6" s="53"/>
      <c r="C6" s="79"/>
    </row>
    <row r="7" spans="1:3" ht="15.75" thickBot="1" x14ac:dyDescent="0.3">
      <c r="A7" s="55" t="s">
        <v>81</v>
      </c>
      <c r="B7" s="25">
        <v>310021</v>
      </c>
      <c r="C7" s="29">
        <v>316805</v>
      </c>
    </row>
    <row r="8" spans="1:3" ht="15.75" thickBot="1" x14ac:dyDescent="0.3">
      <c r="A8" s="54" t="s">
        <v>96</v>
      </c>
      <c r="B8" s="56">
        <v>310021</v>
      </c>
      <c r="C8" s="122">
        <v>316805</v>
      </c>
    </row>
    <row r="9" spans="1:3" ht="15.75" thickBot="1" x14ac:dyDescent="0.3">
      <c r="A9" s="52" t="s">
        <v>97</v>
      </c>
      <c r="B9" s="51">
        <v>310021</v>
      </c>
      <c r="C9" s="16">
        <v>316805</v>
      </c>
    </row>
    <row r="10" spans="1:3" x14ac:dyDescent="0.25">
      <c r="A10" s="52" t="s">
        <v>98</v>
      </c>
      <c r="B10" s="53"/>
      <c r="C10" s="79"/>
    </row>
    <row r="11" spans="1:3" x14ac:dyDescent="0.25">
      <c r="A11" s="55" t="s">
        <v>99</v>
      </c>
      <c r="B11" s="57">
        <v>616</v>
      </c>
      <c r="C11" s="29">
        <v>1800</v>
      </c>
    </row>
    <row r="12" spans="1:3" x14ac:dyDescent="0.25">
      <c r="A12" s="55" t="s">
        <v>100</v>
      </c>
      <c r="B12" s="25">
        <v>1254</v>
      </c>
      <c r="C12" s="29">
        <v>1300</v>
      </c>
    </row>
    <row r="13" spans="1:3" x14ac:dyDescent="0.25">
      <c r="A13" s="55" t="s">
        <v>101</v>
      </c>
      <c r="B13" s="25">
        <v>152912</v>
      </c>
      <c r="C13" s="29">
        <v>175880</v>
      </c>
    </row>
    <row r="14" spans="1:3" ht="15.75" thickBot="1" x14ac:dyDescent="0.3">
      <c r="A14" s="55" t="s">
        <v>1</v>
      </c>
      <c r="B14" s="57" t="s">
        <v>64</v>
      </c>
      <c r="C14" s="31">
        <v>454</v>
      </c>
    </row>
    <row r="15" spans="1:3" ht="15.75" thickBot="1" x14ac:dyDescent="0.3">
      <c r="A15" s="50" t="s">
        <v>102</v>
      </c>
      <c r="B15" s="58">
        <v>154782</v>
      </c>
      <c r="C15" s="69">
        <v>179434</v>
      </c>
    </row>
    <row r="16" spans="1:3" ht="15.75" thickBot="1" x14ac:dyDescent="0.3">
      <c r="A16" s="59" t="s">
        <v>103</v>
      </c>
      <c r="B16" s="51">
        <v>476593</v>
      </c>
      <c r="C16" s="16">
        <v>505492</v>
      </c>
    </row>
    <row r="17" spans="1:3" ht="15.75" thickBot="1" x14ac:dyDescent="0.3">
      <c r="A17" s="60"/>
      <c r="B17"/>
      <c r="C17"/>
    </row>
    <row r="18" spans="1:3" ht="15.75" thickBot="1" x14ac:dyDescent="0.3">
      <c r="A18" s="47"/>
      <c r="B18" s="61" t="s">
        <v>3</v>
      </c>
      <c r="C18" s="62" t="s">
        <v>4</v>
      </c>
    </row>
    <row r="19" spans="1:3" ht="15.75" thickBot="1" x14ac:dyDescent="0.3">
      <c r="A19" s="59" t="s">
        <v>2</v>
      </c>
      <c r="B19" s="63">
        <v>1249</v>
      </c>
      <c r="C19" s="123">
        <v>1352</v>
      </c>
    </row>
    <row r="20" spans="1:3" ht="22.5" x14ac:dyDescent="0.25">
      <c r="A20" s="138" t="s">
        <v>104</v>
      </c>
      <c r="B20" s="138"/>
      <c r="C20" s="138"/>
    </row>
    <row r="21" spans="1:3" ht="31.5" customHeight="1" x14ac:dyDescent="0.25">
      <c r="A21" s="126" t="s">
        <v>105</v>
      </c>
      <c r="B21" s="126"/>
      <c r="C21" s="126"/>
    </row>
    <row r="22" spans="1:3" ht="27" customHeight="1" x14ac:dyDescent="0.25">
      <c r="A22" s="126" t="s">
        <v>165</v>
      </c>
      <c r="B22" s="126"/>
      <c r="C22" s="126"/>
    </row>
    <row r="23" spans="1:3" ht="63" customHeight="1" x14ac:dyDescent="0.25">
      <c r="A23" s="126" t="s">
        <v>166</v>
      </c>
      <c r="B23" s="126"/>
      <c r="C23" s="126"/>
    </row>
    <row r="24" spans="1:3" x14ac:dyDescent="0.25">
      <c r="A24" s="11"/>
      <c r="B24"/>
      <c r="C24"/>
    </row>
    <row r="25" spans="1:3" x14ac:dyDescent="0.25">
      <c r="A25" s="11"/>
      <c r="B25"/>
      <c r="C25"/>
    </row>
    <row r="26" spans="1:3" x14ac:dyDescent="0.25">
      <c r="A26" s="11"/>
      <c r="B26"/>
      <c r="C26"/>
    </row>
    <row r="27" spans="1:3" x14ac:dyDescent="0.25">
      <c r="A27" s="11"/>
      <c r="B27"/>
      <c r="C27"/>
    </row>
    <row r="28" spans="1:3" x14ac:dyDescent="0.25">
      <c r="A28" s="11"/>
      <c r="B28"/>
      <c r="C28"/>
    </row>
    <row r="29" spans="1:3" x14ac:dyDescent="0.25">
      <c r="A29" s="11"/>
      <c r="B29"/>
      <c r="C29"/>
    </row>
    <row r="30" spans="1:3" x14ac:dyDescent="0.25">
      <c r="A30" s="11"/>
      <c r="B30"/>
      <c r="C30"/>
    </row>
    <row r="31" spans="1:3" x14ac:dyDescent="0.25">
      <c r="A31" s="11"/>
      <c r="B31"/>
      <c r="C31"/>
    </row>
    <row r="32" spans="1:3" x14ac:dyDescent="0.25">
      <c r="A32" s="11"/>
      <c r="B32"/>
      <c r="C32"/>
    </row>
    <row r="33" spans="1:3" x14ac:dyDescent="0.25">
      <c r="A33" s="11"/>
      <c r="B33"/>
      <c r="C33"/>
    </row>
  </sheetData>
  <mergeCells count="1">
    <mergeCell ref="A2:A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5"/>
  <sheetViews>
    <sheetView workbookViewId="0">
      <selection activeCell="H6" sqref="H6"/>
    </sheetView>
  </sheetViews>
  <sheetFormatPr defaultRowHeight="15" x14ac:dyDescent="0.25"/>
  <cols>
    <col min="1" max="1" width="40.7109375" style="6" customWidth="1"/>
    <col min="2" max="16384" width="9.140625" style="6"/>
  </cols>
  <sheetData>
    <row r="1" spans="1:6" ht="26.25" customHeight="1" thickBot="1" x14ac:dyDescent="0.3">
      <c r="A1" s="140" t="s">
        <v>106</v>
      </c>
      <c r="B1" s="140"/>
      <c r="C1" s="140"/>
      <c r="D1" s="140"/>
      <c r="E1" s="140"/>
      <c r="F1" s="140"/>
    </row>
    <row r="2" spans="1:6" ht="33.75" x14ac:dyDescent="0.25">
      <c r="A2" s="146"/>
      <c r="B2" s="3" t="s">
        <v>91</v>
      </c>
      <c r="C2" s="109" t="s">
        <v>155</v>
      </c>
      <c r="D2" s="3" t="s">
        <v>87</v>
      </c>
      <c r="E2" s="3" t="s">
        <v>88</v>
      </c>
      <c r="F2" s="110" t="s">
        <v>156</v>
      </c>
    </row>
    <row r="3" spans="1:6" ht="15.75" thickBot="1" x14ac:dyDescent="0.3">
      <c r="A3" s="147"/>
      <c r="B3" s="65" t="s">
        <v>0</v>
      </c>
      <c r="C3" s="67" t="s">
        <v>0</v>
      </c>
      <c r="D3" s="65" t="s">
        <v>0</v>
      </c>
      <c r="E3" s="65" t="s">
        <v>0</v>
      </c>
      <c r="F3" s="65" t="s">
        <v>0</v>
      </c>
    </row>
    <row r="4" spans="1:6" ht="15.75" thickBot="1" x14ac:dyDescent="0.3">
      <c r="A4" s="148" t="s">
        <v>107</v>
      </c>
      <c r="B4" s="148"/>
      <c r="C4" s="148"/>
      <c r="D4" s="148"/>
      <c r="E4" s="148"/>
      <c r="F4" s="148"/>
    </row>
    <row r="5" spans="1:6" x14ac:dyDescent="0.25">
      <c r="A5" s="15" t="s">
        <v>6</v>
      </c>
      <c r="B5" s="36"/>
      <c r="C5" s="32"/>
      <c r="D5" s="36"/>
      <c r="E5" s="36"/>
      <c r="F5" s="36"/>
    </row>
    <row r="6" spans="1:6" ht="22.5" customHeight="1" x14ac:dyDescent="0.25">
      <c r="A6" s="5" t="s">
        <v>108</v>
      </c>
      <c r="B6" s="30">
        <v>240175</v>
      </c>
      <c r="C6" s="42">
        <v>245701</v>
      </c>
      <c r="D6" s="40">
        <v>259624</v>
      </c>
      <c r="E6" s="40">
        <v>256750</v>
      </c>
      <c r="F6" s="40">
        <v>258318</v>
      </c>
    </row>
    <row r="7" spans="1:6" s="78" customFormat="1" ht="22.5" customHeight="1" x14ac:dyDescent="0.25">
      <c r="A7" s="124" t="s">
        <v>167</v>
      </c>
      <c r="B7" s="108" t="s">
        <v>64</v>
      </c>
      <c r="C7" s="42">
        <v>19500</v>
      </c>
      <c r="D7" s="38" t="s">
        <v>64</v>
      </c>
      <c r="E7" s="38" t="s">
        <v>64</v>
      </c>
      <c r="F7" s="38" t="s">
        <v>64</v>
      </c>
    </row>
    <row r="8" spans="1:6" ht="15.75" thickBot="1" x14ac:dyDescent="0.3">
      <c r="A8" s="5" t="s">
        <v>109</v>
      </c>
      <c r="B8" s="30">
        <v>148989</v>
      </c>
      <c r="C8" s="42">
        <v>179078</v>
      </c>
      <c r="D8" s="40">
        <v>158951</v>
      </c>
      <c r="E8" s="40">
        <v>163562</v>
      </c>
      <c r="F8" s="40">
        <v>168376</v>
      </c>
    </row>
    <row r="9" spans="1:6" ht="15.75" thickBot="1" x14ac:dyDescent="0.3">
      <c r="A9" s="13" t="s">
        <v>82</v>
      </c>
      <c r="B9" s="68">
        <v>389164</v>
      </c>
      <c r="C9" s="69">
        <v>444279</v>
      </c>
      <c r="D9" s="82">
        <v>418575</v>
      </c>
      <c r="E9" s="82">
        <v>420312</v>
      </c>
      <c r="F9" s="82">
        <v>426694</v>
      </c>
    </row>
    <row r="10" spans="1:6" ht="15.75" thickBot="1" x14ac:dyDescent="0.3">
      <c r="A10" s="148" t="s">
        <v>110</v>
      </c>
      <c r="B10" s="148"/>
      <c r="C10" s="148"/>
      <c r="D10" s="148"/>
      <c r="E10" s="148"/>
      <c r="F10" s="148"/>
    </row>
    <row r="11" spans="1:6" x14ac:dyDescent="0.25">
      <c r="A11" s="15" t="s">
        <v>6</v>
      </c>
      <c r="B11" s="36"/>
      <c r="C11" s="32"/>
      <c r="D11" s="36"/>
      <c r="E11" s="36"/>
      <c r="F11" s="36"/>
    </row>
    <row r="12" spans="1:6" x14ac:dyDescent="0.25">
      <c r="A12" s="5" t="s">
        <v>108</v>
      </c>
      <c r="B12" s="30">
        <v>69846</v>
      </c>
      <c r="C12" s="42">
        <v>71104</v>
      </c>
      <c r="D12" s="40">
        <v>74362</v>
      </c>
      <c r="E12" s="40">
        <v>75840</v>
      </c>
      <c r="F12" s="40">
        <v>80194</v>
      </c>
    </row>
    <row r="13" spans="1:6" s="78" customFormat="1" ht="15.75" thickBot="1" x14ac:dyDescent="0.3">
      <c r="A13" s="126" t="s">
        <v>109</v>
      </c>
      <c r="B13" s="37">
        <v>641</v>
      </c>
      <c r="C13" s="39" t="s">
        <v>64</v>
      </c>
      <c r="D13" s="38" t="s">
        <v>64</v>
      </c>
      <c r="E13" s="38" t="s">
        <v>64</v>
      </c>
      <c r="F13" s="38" t="s">
        <v>64</v>
      </c>
    </row>
    <row r="14" spans="1:6" ht="15.75" thickBot="1" x14ac:dyDescent="0.3">
      <c r="A14" s="2" t="s">
        <v>84</v>
      </c>
      <c r="B14" s="68">
        <v>70487</v>
      </c>
      <c r="C14" s="69">
        <v>71104</v>
      </c>
      <c r="D14" s="82">
        <v>74362</v>
      </c>
      <c r="E14" s="82">
        <v>75840</v>
      </c>
      <c r="F14" s="82">
        <v>80194</v>
      </c>
    </row>
    <row r="15" spans="1:6" ht="15.75" thickBot="1" x14ac:dyDescent="0.3">
      <c r="A15" s="148" t="s">
        <v>111</v>
      </c>
      <c r="B15" s="148"/>
      <c r="C15" s="148"/>
      <c r="D15" s="148"/>
      <c r="E15" s="148"/>
      <c r="F15" s="148"/>
    </row>
    <row r="16" spans="1:6" x14ac:dyDescent="0.25">
      <c r="A16" s="15" t="s">
        <v>6</v>
      </c>
      <c r="B16" s="36"/>
      <c r="C16" s="32"/>
      <c r="D16" s="36"/>
      <c r="E16" s="36"/>
      <c r="F16" s="36"/>
    </row>
    <row r="17" spans="1:6" x14ac:dyDescent="0.25">
      <c r="A17" s="5" t="s">
        <v>108</v>
      </c>
      <c r="B17" s="30">
        <v>310021</v>
      </c>
      <c r="C17" s="42">
        <v>316805</v>
      </c>
      <c r="D17" s="40">
        <v>333986</v>
      </c>
      <c r="E17" s="40">
        <v>332590</v>
      </c>
      <c r="F17" s="40">
        <v>338512</v>
      </c>
    </row>
    <row r="18" spans="1:6" s="78" customFormat="1" x14ac:dyDescent="0.25">
      <c r="A18" s="124" t="s">
        <v>167</v>
      </c>
      <c r="B18" s="108" t="s">
        <v>64</v>
      </c>
      <c r="C18" s="42">
        <v>19500</v>
      </c>
      <c r="D18" s="38" t="s">
        <v>64</v>
      </c>
      <c r="E18" s="38" t="s">
        <v>64</v>
      </c>
      <c r="F18" s="38" t="s">
        <v>64</v>
      </c>
    </row>
    <row r="19" spans="1:6" ht="15.75" thickBot="1" x14ac:dyDescent="0.3">
      <c r="A19" s="5" t="s">
        <v>109</v>
      </c>
      <c r="B19" s="127">
        <v>149630</v>
      </c>
      <c r="C19" s="42">
        <v>179078</v>
      </c>
      <c r="D19" s="40">
        <v>158951</v>
      </c>
      <c r="E19" s="40">
        <v>163562</v>
      </c>
      <c r="F19" s="40">
        <v>168376</v>
      </c>
    </row>
    <row r="20" spans="1:6" ht="15.75" thickBot="1" x14ac:dyDescent="0.3">
      <c r="A20" s="17" t="s">
        <v>86</v>
      </c>
      <c r="B20" s="94">
        <v>459651</v>
      </c>
      <c r="C20" s="69">
        <v>515383</v>
      </c>
      <c r="D20" s="82">
        <v>492937</v>
      </c>
      <c r="E20" s="82">
        <v>496152</v>
      </c>
      <c r="F20" s="82">
        <v>506888</v>
      </c>
    </row>
    <row r="21" spans="1:6" ht="15.75" thickBot="1" x14ac:dyDescent="0.3">
      <c r="A21" s="60"/>
      <c r="B21"/>
      <c r="C21"/>
      <c r="D21"/>
      <c r="E21"/>
      <c r="F21"/>
    </row>
    <row r="22" spans="1:6" ht="15.75" thickBot="1" x14ac:dyDescent="0.3">
      <c r="A22" s="12"/>
      <c r="B22" s="23" t="s">
        <v>3</v>
      </c>
      <c r="C22" s="24" t="s">
        <v>4</v>
      </c>
      <c r="D22"/>
      <c r="E22"/>
      <c r="F22"/>
    </row>
    <row r="23" spans="1:6" ht="15.75" thickBot="1" x14ac:dyDescent="0.3">
      <c r="A23" s="21" t="s">
        <v>2</v>
      </c>
      <c r="B23" s="70">
        <v>1249</v>
      </c>
      <c r="C23" s="125">
        <v>1352</v>
      </c>
      <c r="D23"/>
      <c r="E23"/>
      <c r="F23"/>
    </row>
    <row r="24" spans="1:6" ht="29.25" customHeight="1" x14ac:dyDescent="0.25">
      <c r="A24" s="141" t="s">
        <v>112</v>
      </c>
      <c r="B24" s="141"/>
      <c r="C24" s="141"/>
      <c r="D24"/>
      <c r="E24"/>
      <c r="F24"/>
    </row>
    <row r="25" spans="1:6" x14ac:dyDescent="0.25">
      <c r="B25"/>
      <c r="C25"/>
      <c r="D25"/>
      <c r="E25"/>
      <c r="F25"/>
    </row>
  </sheetData>
  <mergeCells count="4">
    <mergeCell ref="A2:A3"/>
    <mergeCell ref="A4:F4"/>
    <mergeCell ref="A10:F10"/>
    <mergeCell ref="A15:F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1"/>
  <sheetViews>
    <sheetView workbookViewId="0">
      <selection sqref="A1:F1"/>
    </sheetView>
  </sheetViews>
  <sheetFormatPr defaultColWidth="8.85546875" defaultRowHeight="15" x14ac:dyDescent="0.25"/>
  <cols>
    <col min="1" max="1" width="40.7109375" style="9" customWidth="1"/>
    <col min="2" max="16384" width="8.85546875" style="9"/>
  </cols>
  <sheetData>
    <row r="1" spans="1:6" ht="39" thickBot="1" x14ac:dyDescent="0.3">
      <c r="A1" s="139" t="s">
        <v>113</v>
      </c>
      <c r="B1" s="139"/>
      <c r="C1" s="139"/>
      <c r="D1" s="139"/>
      <c r="E1" s="139"/>
      <c r="F1" s="139"/>
    </row>
    <row r="2" spans="1:6" ht="33.75" x14ac:dyDescent="0.25">
      <c r="A2" s="149"/>
      <c r="B2" s="3" t="s">
        <v>91</v>
      </c>
      <c r="C2" s="109" t="s">
        <v>155</v>
      </c>
      <c r="D2" s="76" t="s">
        <v>87</v>
      </c>
      <c r="E2" s="76" t="s">
        <v>88</v>
      </c>
      <c r="F2" s="76" t="s">
        <v>156</v>
      </c>
    </row>
    <row r="3" spans="1:6" ht="15" customHeight="1" thickBot="1" x14ac:dyDescent="0.3">
      <c r="A3" s="150"/>
      <c r="B3" s="7" t="s">
        <v>0</v>
      </c>
      <c r="C3" s="74" t="s">
        <v>0</v>
      </c>
      <c r="D3" s="77" t="s">
        <v>0</v>
      </c>
      <c r="E3" s="77" t="s">
        <v>0</v>
      </c>
      <c r="F3" s="77" t="s">
        <v>0</v>
      </c>
    </row>
    <row r="4" spans="1:6" x14ac:dyDescent="0.25">
      <c r="A4" s="13" t="s">
        <v>7</v>
      </c>
      <c r="B4" s="36"/>
      <c r="C4" s="80"/>
      <c r="D4" s="45"/>
      <c r="E4" s="45"/>
      <c r="F4" s="45"/>
    </row>
    <row r="5" spans="1:6" x14ac:dyDescent="0.25">
      <c r="A5" s="15" t="s">
        <v>8</v>
      </c>
      <c r="B5" s="40">
        <v>165106</v>
      </c>
      <c r="C5" s="42">
        <v>177308</v>
      </c>
      <c r="D5" s="40">
        <v>177108</v>
      </c>
      <c r="E5" s="40">
        <v>179272</v>
      </c>
      <c r="F5" s="40">
        <v>181849</v>
      </c>
    </row>
    <row r="6" spans="1:6" x14ac:dyDescent="0.25">
      <c r="A6" s="15" t="s">
        <v>9</v>
      </c>
      <c r="B6" s="40">
        <v>274014</v>
      </c>
      <c r="C6" s="42">
        <v>322710</v>
      </c>
      <c r="D6" s="40">
        <v>298929</v>
      </c>
      <c r="E6" s="40">
        <v>300337</v>
      </c>
      <c r="F6" s="40">
        <v>308410</v>
      </c>
    </row>
    <row r="7" spans="1:6" x14ac:dyDescent="0.25">
      <c r="A7" s="15" t="s">
        <v>83</v>
      </c>
      <c r="B7" s="40">
        <v>19893</v>
      </c>
      <c r="C7" s="42">
        <v>14822</v>
      </c>
      <c r="D7" s="40">
        <v>16402</v>
      </c>
      <c r="E7" s="40">
        <v>16105</v>
      </c>
      <c r="F7" s="40">
        <v>16226</v>
      </c>
    </row>
    <row r="8" spans="1:6" ht="15.75" thickBot="1" x14ac:dyDescent="0.3">
      <c r="A8" s="15" t="s">
        <v>65</v>
      </c>
      <c r="B8" s="38">
        <v>638</v>
      </c>
      <c r="C8" s="39">
        <v>543</v>
      </c>
      <c r="D8" s="38">
        <v>498</v>
      </c>
      <c r="E8" s="38">
        <v>438</v>
      </c>
      <c r="F8" s="38">
        <v>403</v>
      </c>
    </row>
    <row r="9" spans="1:6" ht="15.75" thickBot="1" x14ac:dyDescent="0.3">
      <c r="A9" s="13" t="s">
        <v>10</v>
      </c>
      <c r="B9" s="82">
        <v>459651</v>
      </c>
      <c r="C9" s="81">
        <v>515383</v>
      </c>
      <c r="D9" s="82">
        <v>492937</v>
      </c>
      <c r="E9" s="82">
        <v>496152</v>
      </c>
      <c r="F9" s="82">
        <v>506888</v>
      </c>
    </row>
    <row r="10" spans="1:6" x14ac:dyDescent="0.25">
      <c r="A10" s="13" t="s">
        <v>114</v>
      </c>
      <c r="B10" s="26"/>
      <c r="C10" s="83"/>
      <c r="D10" s="88"/>
      <c r="E10" s="44"/>
      <c r="F10" s="44"/>
    </row>
    <row r="11" spans="1:6" x14ac:dyDescent="0.25">
      <c r="A11" s="13" t="s">
        <v>11</v>
      </c>
      <c r="B11" s="36"/>
      <c r="C11" s="79"/>
      <c r="D11" s="46"/>
      <c r="E11" s="46"/>
      <c r="F11" s="46"/>
    </row>
    <row r="12" spans="1:6" x14ac:dyDescent="0.25">
      <c r="A12" s="13" t="s">
        <v>12</v>
      </c>
      <c r="B12" s="36"/>
      <c r="C12" s="79"/>
      <c r="D12" s="46"/>
      <c r="E12" s="46"/>
      <c r="F12" s="46"/>
    </row>
    <row r="13" spans="1:6" x14ac:dyDescent="0.25">
      <c r="A13" s="5" t="s">
        <v>41</v>
      </c>
      <c r="B13" s="40">
        <v>153413</v>
      </c>
      <c r="C13" s="42">
        <v>174498</v>
      </c>
      <c r="D13" s="40">
        <v>154269</v>
      </c>
      <c r="E13" s="40">
        <v>158579</v>
      </c>
      <c r="F13" s="40">
        <v>163402</v>
      </c>
    </row>
    <row r="14" spans="1:6" x14ac:dyDescent="0.25">
      <c r="A14" s="15" t="s">
        <v>99</v>
      </c>
      <c r="B14" s="38">
        <v>616</v>
      </c>
      <c r="C14" s="42">
        <v>1800</v>
      </c>
      <c r="D14" s="40">
        <v>2200</v>
      </c>
      <c r="E14" s="40">
        <v>2400</v>
      </c>
      <c r="F14" s="40">
        <v>2400</v>
      </c>
    </row>
    <row r="15" spans="1:6" x14ac:dyDescent="0.25">
      <c r="A15" s="15" t="s">
        <v>115</v>
      </c>
      <c r="B15" s="40">
        <v>1411</v>
      </c>
      <c r="C15" s="42">
        <v>1382</v>
      </c>
      <c r="D15" s="40">
        <v>1400</v>
      </c>
      <c r="E15" s="40">
        <v>1425</v>
      </c>
      <c r="F15" s="40">
        <v>1449</v>
      </c>
    </row>
    <row r="16" spans="1:6" x14ac:dyDescent="0.25">
      <c r="A16" s="15" t="s">
        <v>100</v>
      </c>
      <c r="B16" s="40">
        <v>1254</v>
      </c>
      <c r="C16" s="42">
        <v>1300</v>
      </c>
      <c r="D16" s="40">
        <v>1512</v>
      </c>
      <c r="E16" s="40">
        <v>1500</v>
      </c>
      <c r="F16" s="40">
        <v>1501</v>
      </c>
    </row>
    <row r="17" spans="1:6" ht="15.75" thickBot="1" x14ac:dyDescent="0.3">
      <c r="A17" s="15" t="s">
        <v>1</v>
      </c>
      <c r="B17" s="38">
        <v>133</v>
      </c>
      <c r="C17" s="39">
        <v>98</v>
      </c>
      <c r="D17" s="38">
        <v>100</v>
      </c>
      <c r="E17" s="38">
        <v>150</v>
      </c>
      <c r="F17" s="38">
        <v>126</v>
      </c>
    </row>
    <row r="18" spans="1:6" ht="15.75" thickBot="1" x14ac:dyDescent="0.3">
      <c r="A18" s="13" t="s">
        <v>13</v>
      </c>
      <c r="B18" s="82">
        <v>156827</v>
      </c>
      <c r="C18" s="81">
        <v>179078</v>
      </c>
      <c r="D18" s="82">
        <v>159481</v>
      </c>
      <c r="E18" s="82">
        <v>164054</v>
      </c>
      <c r="F18" s="82">
        <v>168878</v>
      </c>
    </row>
    <row r="19" spans="1:6" ht="15.75" thickBot="1" x14ac:dyDescent="0.3">
      <c r="A19" s="13" t="s">
        <v>116</v>
      </c>
      <c r="B19" s="34">
        <v>156827</v>
      </c>
      <c r="C19" s="128">
        <v>179078</v>
      </c>
      <c r="D19" s="34">
        <v>159481</v>
      </c>
      <c r="E19" s="34">
        <v>164054</v>
      </c>
      <c r="F19" s="34">
        <v>168878</v>
      </c>
    </row>
    <row r="20" spans="1:6" ht="15.75" thickBot="1" x14ac:dyDescent="0.3">
      <c r="A20" s="20" t="s">
        <v>14</v>
      </c>
      <c r="B20" s="34">
        <v>-302824</v>
      </c>
      <c r="C20" s="128">
        <v>-336305</v>
      </c>
      <c r="D20" s="34">
        <v>-333456</v>
      </c>
      <c r="E20" s="34">
        <v>-332098</v>
      </c>
      <c r="F20" s="34">
        <v>-338010</v>
      </c>
    </row>
    <row r="21" spans="1:6" ht="15.75" thickBot="1" x14ac:dyDescent="0.3">
      <c r="A21" s="15" t="s">
        <v>6</v>
      </c>
      <c r="B21" s="41">
        <v>310021</v>
      </c>
      <c r="C21" s="43">
        <v>316805</v>
      </c>
      <c r="D21" s="41">
        <v>333986</v>
      </c>
      <c r="E21" s="41">
        <v>332590</v>
      </c>
      <c r="F21" s="41">
        <v>338512</v>
      </c>
    </row>
    <row r="22" spans="1:6" ht="23.25" thickBot="1" x14ac:dyDescent="0.3">
      <c r="A22" s="2" t="s">
        <v>117</v>
      </c>
      <c r="B22" s="34">
        <v>7197</v>
      </c>
      <c r="C22" s="128">
        <v>-19500</v>
      </c>
      <c r="D22" s="121">
        <v>530</v>
      </c>
      <c r="E22" s="121">
        <v>492</v>
      </c>
      <c r="F22" s="121">
        <v>502</v>
      </c>
    </row>
    <row r="23" spans="1:6" ht="15.75" thickBot="1" x14ac:dyDescent="0.3">
      <c r="A23" s="13" t="s">
        <v>118</v>
      </c>
      <c r="B23" s="34">
        <v>7197</v>
      </c>
      <c r="C23" s="128">
        <v>-19500</v>
      </c>
      <c r="D23" s="121">
        <v>530</v>
      </c>
      <c r="E23" s="121">
        <v>492</v>
      </c>
      <c r="F23" s="121">
        <v>502</v>
      </c>
    </row>
    <row r="24" spans="1:6" ht="34.5" customHeight="1" thickBot="1" x14ac:dyDescent="0.3">
      <c r="A24" s="4" t="s">
        <v>119</v>
      </c>
      <c r="B24" s="34">
        <v>7197</v>
      </c>
      <c r="C24" s="128">
        <v>-19500</v>
      </c>
      <c r="D24" s="121">
        <v>530</v>
      </c>
      <c r="E24" s="121">
        <v>492</v>
      </c>
      <c r="F24" s="121">
        <v>502</v>
      </c>
    </row>
    <row r="25" spans="1:6" ht="15.75" thickBot="1" x14ac:dyDescent="0.3">
      <c r="A25" s="151" t="s">
        <v>79</v>
      </c>
      <c r="B25" s="151"/>
      <c r="C25" s="151"/>
      <c r="D25" s="85"/>
      <c r="E25" s="85"/>
      <c r="F25" s="85"/>
    </row>
    <row r="26" spans="1:6" ht="33.75" customHeight="1" x14ac:dyDescent="0.25">
      <c r="A26" s="20" t="s">
        <v>120</v>
      </c>
      <c r="B26" s="71">
        <v>7197</v>
      </c>
      <c r="C26" s="129">
        <v>-19500</v>
      </c>
      <c r="D26" s="86">
        <v>530</v>
      </c>
      <c r="E26" s="86">
        <v>492</v>
      </c>
      <c r="F26" s="86">
        <v>502</v>
      </c>
    </row>
    <row r="27" spans="1:6" ht="22.5" x14ac:dyDescent="0.25">
      <c r="A27" s="8" t="s">
        <v>121</v>
      </c>
      <c r="B27" s="40">
        <v>9404</v>
      </c>
      <c r="C27" s="42">
        <v>3643</v>
      </c>
      <c r="D27" s="40">
        <v>3589</v>
      </c>
      <c r="E27" s="40">
        <v>3625</v>
      </c>
      <c r="F27" s="40">
        <v>3726</v>
      </c>
    </row>
    <row r="28" spans="1:6" ht="15.75" thickBot="1" x14ac:dyDescent="0.3">
      <c r="A28" s="8" t="s">
        <v>122</v>
      </c>
      <c r="B28" s="40">
        <v>-9101</v>
      </c>
      <c r="C28" s="42">
        <v>-3684</v>
      </c>
      <c r="D28" s="40">
        <v>-3684</v>
      </c>
      <c r="E28" s="40">
        <v>-3600</v>
      </c>
      <c r="F28" s="40">
        <v>-3580</v>
      </c>
    </row>
    <row r="29" spans="1:6" ht="15.75" thickBot="1" x14ac:dyDescent="0.3">
      <c r="A29" s="72" t="s">
        <v>123</v>
      </c>
      <c r="B29" s="73">
        <v>6894</v>
      </c>
      <c r="C29" s="130">
        <v>-19459</v>
      </c>
      <c r="D29" s="87">
        <v>625</v>
      </c>
      <c r="E29" s="87">
        <v>467</v>
      </c>
      <c r="F29" s="87">
        <v>356</v>
      </c>
    </row>
    <row r="30" spans="1:6" ht="22.5" customHeight="1" x14ac:dyDescent="0.25">
      <c r="A30" s="142" t="s">
        <v>15</v>
      </c>
      <c r="B30"/>
      <c r="C30"/>
      <c r="D30"/>
      <c r="E30"/>
      <c r="F30"/>
    </row>
    <row r="31" spans="1:6" ht="22.5" x14ac:dyDescent="0.25">
      <c r="A31" s="141" t="s">
        <v>124</v>
      </c>
      <c r="B31"/>
      <c r="C31"/>
      <c r="D31"/>
      <c r="E31"/>
      <c r="F31"/>
    </row>
  </sheetData>
  <mergeCells count="2">
    <mergeCell ref="A2:A3"/>
    <mergeCell ref="A25:C2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9"/>
  <sheetViews>
    <sheetView workbookViewId="0">
      <selection sqref="A1:F1"/>
    </sheetView>
  </sheetViews>
  <sheetFormatPr defaultColWidth="8.85546875" defaultRowHeight="15" x14ac:dyDescent="0.25"/>
  <cols>
    <col min="1" max="1" width="40.7109375" style="9" customWidth="1"/>
    <col min="2" max="16384" width="8.85546875" style="9"/>
  </cols>
  <sheetData>
    <row r="1" spans="1:6" ht="26.25" customHeight="1" thickBot="1" x14ac:dyDescent="0.3">
      <c r="A1" s="139" t="s">
        <v>16</v>
      </c>
      <c r="B1" s="139"/>
      <c r="C1" s="139"/>
      <c r="D1" s="139"/>
      <c r="E1" s="139"/>
      <c r="F1" s="139"/>
    </row>
    <row r="2" spans="1:6" ht="33.75" x14ac:dyDescent="0.25">
      <c r="A2" s="149"/>
      <c r="B2" s="3" t="s">
        <v>91</v>
      </c>
      <c r="C2" s="109" t="s">
        <v>155</v>
      </c>
      <c r="D2" s="3" t="s">
        <v>87</v>
      </c>
      <c r="E2" s="3" t="s">
        <v>88</v>
      </c>
      <c r="F2" s="3" t="s">
        <v>156</v>
      </c>
    </row>
    <row r="3" spans="1:6" ht="15.75" thickBot="1" x14ac:dyDescent="0.3">
      <c r="A3" s="150"/>
      <c r="B3" s="7" t="s">
        <v>0</v>
      </c>
      <c r="C3" s="75" t="str">
        <f>B3</f>
        <v>$'000</v>
      </c>
      <c r="D3" s="7" t="s">
        <v>0</v>
      </c>
      <c r="E3" s="7" t="s">
        <v>0</v>
      </c>
      <c r="F3" s="7" t="s">
        <v>0</v>
      </c>
    </row>
    <row r="4" spans="1:6" x14ac:dyDescent="0.25">
      <c r="A4" s="18" t="s">
        <v>73</v>
      </c>
      <c r="B4" s="36"/>
      <c r="C4" s="14"/>
      <c r="D4" s="36"/>
      <c r="E4" s="36"/>
      <c r="F4" s="36"/>
    </row>
    <row r="5" spans="1:6" x14ac:dyDescent="0.25">
      <c r="A5" s="18" t="s">
        <v>17</v>
      </c>
      <c r="B5" s="36"/>
      <c r="C5" s="14"/>
      <c r="D5" s="36"/>
      <c r="E5" s="36"/>
      <c r="F5" s="36"/>
    </row>
    <row r="6" spans="1:6" x14ac:dyDescent="0.25">
      <c r="A6" s="19" t="s">
        <v>125</v>
      </c>
      <c r="B6" s="30">
        <v>9253</v>
      </c>
      <c r="C6" s="29">
        <v>9719</v>
      </c>
      <c r="D6" s="30">
        <v>9192</v>
      </c>
      <c r="E6" s="30">
        <v>8870</v>
      </c>
      <c r="F6" s="30">
        <v>9098</v>
      </c>
    </row>
    <row r="7" spans="1:6" x14ac:dyDescent="0.25">
      <c r="A7" s="15" t="s">
        <v>18</v>
      </c>
      <c r="B7" s="30">
        <v>29711</v>
      </c>
      <c r="C7" s="29">
        <v>29755</v>
      </c>
      <c r="D7" s="30">
        <v>29756</v>
      </c>
      <c r="E7" s="30">
        <v>31164</v>
      </c>
      <c r="F7" s="30">
        <v>31174</v>
      </c>
    </row>
    <row r="8" spans="1:6" ht="15.75" thickBot="1" x14ac:dyDescent="0.3">
      <c r="A8" s="19" t="s">
        <v>126</v>
      </c>
      <c r="B8" s="30">
        <v>32647</v>
      </c>
      <c r="C8" s="29">
        <v>22679</v>
      </c>
      <c r="D8" s="30">
        <v>20970</v>
      </c>
      <c r="E8" s="30">
        <v>16766</v>
      </c>
      <c r="F8" s="30">
        <v>16954</v>
      </c>
    </row>
    <row r="9" spans="1:6" ht="15.75" thickBot="1" x14ac:dyDescent="0.3">
      <c r="A9" s="89" t="s">
        <v>19</v>
      </c>
      <c r="B9" s="90">
        <v>71611</v>
      </c>
      <c r="C9" s="91">
        <v>62153</v>
      </c>
      <c r="D9" s="90">
        <v>59918</v>
      </c>
      <c r="E9" s="90">
        <v>56800</v>
      </c>
      <c r="F9" s="90">
        <v>57226</v>
      </c>
    </row>
    <row r="10" spans="1:6" x14ac:dyDescent="0.25">
      <c r="A10" s="18" t="s">
        <v>20</v>
      </c>
      <c r="B10" s="46"/>
      <c r="C10" s="79"/>
      <c r="D10" s="46"/>
      <c r="E10" s="46"/>
      <c r="F10" s="46"/>
    </row>
    <row r="11" spans="1:6" x14ac:dyDescent="0.25">
      <c r="A11" s="19" t="s">
        <v>21</v>
      </c>
      <c r="B11" s="30">
        <v>113325</v>
      </c>
      <c r="C11" s="29">
        <v>111323</v>
      </c>
      <c r="D11" s="30">
        <v>109241</v>
      </c>
      <c r="E11" s="30">
        <v>106656</v>
      </c>
      <c r="F11" s="30">
        <v>104030</v>
      </c>
    </row>
    <row r="12" spans="1:6" x14ac:dyDescent="0.25">
      <c r="A12" s="19" t="s">
        <v>22</v>
      </c>
      <c r="B12" s="30">
        <v>47205</v>
      </c>
      <c r="C12" s="29">
        <v>50985</v>
      </c>
      <c r="D12" s="30">
        <v>47765</v>
      </c>
      <c r="E12" s="30">
        <v>42213</v>
      </c>
      <c r="F12" s="30">
        <v>38094</v>
      </c>
    </row>
    <row r="13" spans="1:6" x14ac:dyDescent="0.25">
      <c r="A13" s="19" t="s">
        <v>23</v>
      </c>
      <c r="B13" s="30">
        <v>15674</v>
      </c>
      <c r="C13" s="29">
        <v>14074</v>
      </c>
      <c r="D13" s="30">
        <v>12974</v>
      </c>
      <c r="E13" s="30">
        <v>13424</v>
      </c>
      <c r="F13" s="30">
        <v>13874</v>
      </c>
    </row>
    <row r="14" spans="1:6" x14ac:dyDescent="0.25">
      <c r="A14" s="19" t="s">
        <v>127</v>
      </c>
      <c r="B14" s="30">
        <v>93158</v>
      </c>
      <c r="C14" s="29">
        <v>95670</v>
      </c>
      <c r="D14" s="30">
        <v>102645</v>
      </c>
      <c r="E14" s="30">
        <v>105288</v>
      </c>
      <c r="F14" s="30">
        <v>110241</v>
      </c>
    </row>
    <row r="15" spans="1:6" ht="15.75" thickBot="1" x14ac:dyDescent="0.3">
      <c r="A15" s="19" t="s">
        <v>80</v>
      </c>
      <c r="B15" s="30">
        <v>41485</v>
      </c>
      <c r="C15" s="29">
        <v>15742</v>
      </c>
      <c r="D15" s="30">
        <v>14243</v>
      </c>
      <c r="E15" s="30">
        <v>16744</v>
      </c>
      <c r="F15" s="30">
        <v>15345</v>
      </c>
    </row>
    <row r="16" spans="1:6" ht="15.75" thickBot="1" x14ac:dyDescent="0.3">
      <c r="A16" s="89" t="s">
        <v>24</v>
      </c>
      <c r="B16" s="90">
        <v>310847</v>
      </c>
      <c r="C16" s="91">
        <v>287794</v>
      </c>
      <c r="D16" s="90">
        <v>286868</v>
      </c>
      <c r="E16" s="90">
        <v>284325</v>
      </c>
      <c r="F16" s="90">
        <v>281584</v>
      </c>
    </row>
    <row r="17" spans="1:6" ht="15.75" thickBot="1" x14ac:dyDescent="0.3">
      <c r="A17" s="18" t="s">
        <v>25</v>
      </c>
      <c r="B17" s="92">
        <v>382458</v>
      </c>
      <c r="C17" s="93">
        <v>349947</v>
      </c>
      <c r="D17" s="92">
        <v>346786</v>
      </c>
      <c r="E17" s="92">
        <v>341125</v>
      </c>
      <c r="F17" s="92">
        <v>338810</v>
      </c>
    </row>
    <row r="18" spans="1:6" x14ac:dyDescent="0.25">
      <c r="A18" s="18" t="s">
        <v>26</v>
      </c>
      <c r="B18" s="36"/>
      <c r="C18" s="14"/>
      <c r="D18" s="36"/>
      <c r="E18" s="36"/>
      <c r="F18" s="36"/>
    </row>
    <row r="19" spans="1:6" x14ac:dyDescent="0.25">
      <c r="A19" s="18" t="s">
        <v>27</v>
      </c>
      <c r="B19" s="36"/>
      <c r="C19" s="14"/>
      <c r="D19" s="36"/>
      <c r="E19" s="36"/>
      <c r="F19" s="36"/>
    </row>
    <row r="20" spans="1:6" x14ac:dyDescent="0.25">
      <c r="A20" s="19" t="s">
        <v>9</v>
      </c>
      <c r="B20" s="30">
        <v>35708</v>
      </c>
      <c r="C20" s="29">
        <v>25782</v>
      </c>
      <c r="D20" s="30">
        <v>25529</v>
      </c>
      <c r="E20" s="30">
        <v>25010</v>
      </c>
      <c r="F20" s="30">
        <v>25882</v>
      </c>
    </row>
    <row r="21" spans="1:6" ht="15.75" thickBot="1" x14ac:dyDescent="0.3">
      <c r="A21" s="19" t="s">
        <v>28</v>
      </c>
      <c r="B21" s="30">
        <v>18008</v>
      </c>
      <c r="C21" s="29">
        <v>17908</v>
      </c>
      <c r="D21" s="30">
        <v>17654</v>
      </c>
      <c r="E21" s="30">
        <v>16702</v>
      </c>
      <c r="F21" s="30">
        <v>16672</v>
      </c>
    </row>
    <row r="22" spans="1:6" ht="15.75" thickBot="1" x14ac:dyDescent="0.3">
      <c r="A22" s="89" t="s">
        <v>29</v>
      </c>
      <c r="B22" s="90">
        <v>53716</v>
      </c>
      <c r="C22" s="91">
        <v>43690</v>
      </c>
      <c r="D22" s="90">
        <v>43183</v>
      </c>
      <c r="E22" s="90">
        <v>41712</v>
      </c>
      <c r="F22" s="90">
        <v>42554</v>
      </c>
    </row>
    <row r="23" spans="1:6" x14ac:dyDescent="0.25">
      <c r="A23" s="18" t="s">
        <v>66</v>
      </c>
      <c r="B23" s="46"/>
      <c r="C23" s="79"/>
      <c r="D23" s="46"/>
      <c r="E23" s="46"/>
      <c r="F23" s="46"/>
    </row>
    <row r="24" spans="1:6" ht="15.75" thickBot="1" x14ac:dyDescent="0.3">
      <c r="A24" s="19" t="s">
        <v>67</v>
      </c>
      <c r="B24" s="30">
        <v>39140</v>
      </c>
      <c r="C24" s="29">
        <v>35456</v>
      </c>
      <c r="D24" s="30">
        <v>31772</v>
      </c>
      <c r="E24" s="30">
        <v>26590</v>
      </c>
      <c r="F24" s="30">
        <v>22941</v>
      </c>
    </row>
    <row r="25" spans="1:6" ht="15.75" thickBot="1" x14ac:dyDescent="0.3">
      <c r="A25" s="89" t="s">
        <v>69</v>
      </c>
      <c r="B25" s="90">
        <v>39140</v>
      </c>
      <c r="C25" s="91">
        <v>35456</v>
      </c>
      <c r="D25" s="90">
        <v>31772</v>
      </c>
      <c r="E25" s="90">
        <v>26590</v>
      </c>
      <c r="F25" s="90">
        <v>22941</v>
      </c>
    </row>
    <row r="26" spans="1:6" x14ac:dyDescent="0.25">
      <c r="A26" s="18" t="s">
        <v>30</v>
      </c>
      <c r="B26" s="46"/>
      <c r="C26" s="79"/>
      <c r="D26" s="46"/>
      <c r="E26" s="46"/>
      <c r="F26" s="46"/>
    </row>
    <row r="27" spans="1:6" x14ac:dyDescent="0.25">
      <c r="A27" s="19" t="s">
        <v>31</v>
      </c>
      <c r="B27" s="30">
        <v>34776</v>
      </c>
      <c r="C27" s="29">
        <v>35476</v>
      </c>
      <c r="D27" s="30">
        <v>35976</v>
      </c>
      <c r="E27" s="30">
        <v>36476</v>
      </c>
      <c r="F27" s="30">
        <v>36466</v>
      </c>
    </row>
    <row r="28" spans="1:6" ht="15.75" thickBot="1" x14ac:dyDescent="0.3">
      <c r="A28" s="19" t="s">
        <v>128</v>
      </c>
      <c r="B28" s="30">
        <v>1049</v>
      </c>
      <c r="C28" s="29">
        <v>1048</v>
      </c>
      <c r="D28" s="30">
        <v>1048</v>
      </c>
      <c r="E28" s="30">
        <v>1048</v>
      </c>
      <c r="F28" s="30">
        <v>1048</v>
      </c>
    </row>
    <row r="29" spans="1:6" ht="15.75" thickBot="1" x14ac:dyDescent="0.3">
      <c r="A29" s="89" t="s">
        <v>32</v>
      </c>
      <c r="B29" s="90">
        <v>35825</v>
      </c>
      <c r="C29" s="91">
        <v>36524</v>
      </c>
      <c r="D29" s="90">
        <v>37024</v>
      </c>
      <c r="E29" s="90">
        <v>37524</v>
      </c>
      <c r="F29" s="90">
        <v>37514</v>
      </c>
    </row>
    <row r="30" spans="1:6" ht="15.75" thickBot="1" x14ac:dyDescent="0.3">
      <c r="A30" s="18" t="s">
        <v>33</v>
      </c>
      <c r="B30" s="94">
        <v>128681</v>
      </c>
      <c r="C30" s="16">
        <v>115670</v>
      </c>
      <c r="D30" s="94">
        <v>111979</v>
      </c>
      <c r="E30" s="94">
        <v>105826</v>
      </c>
      <c r="F30" s="94">
        <v>103009</v>
      </c>
    </row>
    <row r="31" spans="1:6" ht="15.75" thickBot="1" x14ac:dyDescent="0.3">
      <c r="A31" s="13" t="s">
        <v>34</v>
      </c>
      <c r="B31" s="94">
        <v>253777</v>
      </c>
      <c r="C31" s="16">
        <v>234277</v>
      </c>
      <c r="D31" s="94">
        <v>234807</v>
      </c>
      <c r="E31" s="94">
        <v>235299</v>
      </c>
      <c r="F31" s="94">
        <v>235801</v>
      </c>
    </row>
    <row r="32" spans="1:6" x14ac:dyDescent="0.25">
      <c r="A32" s="18" t="s">
        <v>35</v>
      </c>
      <c r="B32" s="36"/>
      <c r="C32" s="14"/>
      <c r="D32" s="36"/>
      <c r="E32" s="36"/>
      <c r="F32" s="36"/>
    </row>
    <row r="33" spans="1:6" x14ac:dyDescent="0.25">
      <c r="A33" s="18" t="s">
        <v>129</v>
      </c>
      <c r="B33" s="36"/>
      <c r="C33" s="14"/>
      <c r="D33" s="36"/>
      <c r="E33" s="36"/>
      <c r="F33" s="36"/>
    </row>
    <row r="34" spans="1:6" x14ac:dyDescent="0.25">
      <c r="A34" s="19" t="s">
        <v>74</v>
      </c>
      <c r="B34" s="30">
        <v>110403</v>
      </c>
      <c r="C34" s="29">
        <v>110403</v>
      </c>
      <c r="D34" s="30">
        <v>110403</v>
      </c>
      <c r="E34" s="30">
        <v>110403</v>
      </c>
      <c r="F34" s="30">
        <v>110403</v>
      </c>
    </row>
    <row r="35" spans="1:6" x14ac:dyDescent="0.25">
      <c r="A35" s="19" t="s">
        <v>36</v>
      </c>
      <c r="B35" s="30">
        <v>96186</v>
      </c>
      <c r="C35" s="29">
        <v>96186</v>
      </c>
      <c r="D35" s="30">
        <v>96186</v>
      </c>
      <c r="E35" s="30">
        <v>96186</v>
      </c>
      <c r="F35" s="30">
        <v>96186</v>
      </c>
    </row>
    <row r="36" spans="1:6" ht="15.75" thickBot="1" x14ac:dyDescent="0.3">
      <c r="A36" s="8" t="s">
        <v>130</v>
      </c>
      <c r="B36" s="30">
        <v>47188</v>
      </c>
      <c r="C36" s="29">
        <v>27688</v>
      </c>
      <c r="D36" s="30">
        <v>28218</v>
      </c>
      <c r="E36" s="30">
        <v>28710</v>
      </c>
      <c r="F36" s="30">
        <v>29212</v>
      </c>
    </row>
    <row r="37" spans="1:6" ht="15.75" thickBot="1" x14ac:dyDescent="0.3">
      <c r="A37" s="89" t="s">
        <v>131</v>
      </c>
      <c r="B37" s="90">
        <v>253777</v>
      </c>
      <c r="C37" s="91">
        <v>234277</v>
      </c>
      <c r="D37" s="90">
        <v>234807</v>
      </c>
      <c r="E37" s="90">
        <v>235299</v>
      </c>
      <c r="F37" s="90">
        <v>235801</v>
      </c>
    </row>
    <row r="38" spans="1:6" ht="15.75" thickBot="1" x14ac:dyDescent="0.3">
      <c r="A38" s="95" t="s">
        <v>37</v>
      </c>
      <c r="B38" s="92">
        <v>253777</v>
      </c>
      <c r="C38" s="93">
        <v>234277</v>
      </c>
      <c r="D38" s="92">
        <v>234807</v>
      </c>
      <c r="E38" s="92">
        <v>235299</v>
      </c>
      <c r="F38" s="92">
        <v>235801</v>
      </c>
    </row>
    <row r="39" spans="1:6" x14ac:dyDescent="0.25">
      <c r="A39" s="64" t="s">
        <v>15</v>
      </c>
      <c r="B39"/>
      <c r="C39"/>
      <c r="D39"/>
      <c r="E39"/>
      <c r="F39"/>
    </row>
  </sheetData>
  <mergeCells count="1">
    <mergeCell ref="A2:A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6"/>
  <sheetViews>
    <sheetView workbookViewId="0">
      <selection sqref="A1:F1"/>
    </sheetView>
  </sheetViews>
  <sheetFormatPr defaultRowHeight="15" x14ac:dyDescent="0.25"/>
  <cols>
    <col min="1" max="1" width="40.7109375" style="6" customWidth="1"/>
    <col min="2" max="16384" width="9.140625" style="6"/>
  </cols>
  <sheetData>
    <row r="1" spans="1:6" ht="39" customHeight="1" thickBot="1" x14ac:dyDescent="0.3">
      <c r="A1" s="143" t="s">
        <v>132</v>
      </c>
      <c r="B1" s="143"/>
      <c r="C1" s="143"/>
      <c r="D1" s="143"/>
      <c r="E1" s="143"/>
      <c r="F1" s="143"/>
    </row>
    <row r="2" spans="1:6" ht="33.75" x14ac:dyDescent="0.25">
      <c r="A2" s="112"/>
      <c r="B2" s="118" t="s">
        <v>163</v>
      </c>
      <c r="C2" s="118" t="s">
        <v>157</v>
      </c>
      <c r="D2" s="118" t="s">
        <v>158</v>
      </c>
      <c r="E2" s="118" t="s">
        <v>159</v>
      </c>
      <c r="F2" s="118" t="s">
        <v>37</v>
      </c>
    </row>
    <row r="3" spans="1:6" x14ac:dyDescent="0.25">
      <c r="A3" s="113"/>
      <c r="B3" s="111" t="s">
        <v>0</v>
      </c>
      <c r="C3" s="111" t="s">
        <v>0</v>
      </c>
      <c r="D3" s="111" t="s">
        <v>0</v>
      </c>
      <c r="E3" s="111" t="s">
        <v>0</v>
      </c>
      <c r="F3" s="111" t="s">
        <v>0</v>
      </c>
    </row>
    <row r="4" spans="1:6" s="78" customFormat="1" x14ac:dyDescent="0.25">
      <c r="A4" s="113"/>
      <c r="B4" s="111"/>
      <c r="C4" s="111"/>
      <c r="D4" s="111"/>
      <c r="E4" s="111"/>
      <c r="F4" s="111"/>
    </row>
    <row r="5" spans="1:6" s="78" customFormat="1" ht="15.75" thickBot="1" x14ac:dyDescent="0.3">
      <c r="A5" s="113"/>
      <c r="B5" s="114"/>
      <c r="C5" s="114"/>
      <c r="D5" s="114"/>
      <c r="E5" s="114"/>
      <c r="F5" s="114"/>
    </row>
    <row r="6" spans="1:6" x14ac:dyDescent="0.25">
      <c r="A6" s="20" t="s">
        <v>133</v>
      </c>
      <c r="B6" s="36"/>
      <c r="C6" s="36"/>
      <c r="D6" s="36"/>
      <c r="E6" s="36"/>
      <c r="F6" s="36"/>
    </row>
    <row r="7" spans="1:6" ht="15.75" thickBot="1" x14ac:dyDescent="0.3">
      <c r="A7" s="5" t="s">
        <v>60</v>
      </c>
      <c r="B7" s="30">
        <v>47188</v>
      </c>
      <c r="C7" s="30">
        <v>96573</v>
      </c>
      <c r="D7" s="37">
        <v>-387</v>
      </c>
      <c r="E7" s="30">
        <v>110403</v>
      </c>
      <c r="F7" s="30">
        <v>253777</v>
      </c>
    </row>
    <row r="8" spans="1:6" ht="15.75" thickBot="1" x14ac:dyDescent="0.3">
      <c r="A8" s="96" t="s">
        <v>38</v>
      </c>
      <c r="B8" s="90">
        <v>47188</v>
      </c>
      <c r="C8" s="90">
        <v>96573</v>
      </c>
      <c r="D8" s="131">
        <v>-387</v>
      </c>
      <c r="E8" s="90">
        <v>110403</v>
      </c>
      <c r="F8" s="90">
        <v>253777</v>
      </c>
    </row>
    <row r="9" spans="1:6" x14ac:dyDescent="0.25">
      <c r="A9" s="18" t="s">
        <v>70</v>
      </c>
      <c r="B9" s="46"/>
      <c r="C9" s="46"/>
      <c r="D9" s="46"/>
      <c r="E9" s="46"/>
      <c r="F9" s="46"/>
    </row>
    <row r="10" spans="1:6" ht="15.75" thickBot="1" x14ac:dyDescent="0.3">
      <c r="A10" s="15" t="s">
        <v>71</v>
      </c>
      <c r="B10" s="30">
        <v>-19500</v>
      </c>
      <c r="C10" s="37" t="s">
        <v>64</v>
      </c>
      <c r="D10" s="37" t="s">
        <v>64</v>
      </c>
      <c r="E10" s="37" t="s">
        <v>64</v>
      </c>
      <c r="F10" s="30">
        <v>-19500</v>
      </c>
    </row>
    <row r="11" spans="1:6" ht="15.75" thickBot="1" x14ac:dyDescent="0.3">
      <c r="A11" s="96" t="s">
        <v>72</v>
      </c>
      <c r="B11" s="99">
        <v>-19500</v>
      </c>
      <c r="C11" s="97" t="s">
        <v>64</v>
      </c>
      <c r="D11" s="97" t="s">
        <v>64</v>
      </c>
      <c r="E11" s="97" t="s">
        <v>64</v>
      </c>
      <c r="F11" s="99">
        <v>-19500</v>
      </c>
    </row>
    <row r="12" spans="1:6" s="78" customFormat="1" x14ac:dyDescent="0.25">
      <c r="A12" s="135" t="s">
        <v>168</v>
      </c>
      <c r="B12" s="132"/>
      <c r="C12" s="132"/>
      <c r="D12" s="132"/>
      <c r="E12" s="132"/>
      <c r="F12" s="132"/>
    </row>
    <row r="13" spans="1:6" s="78" customFormat="1" ht="15.75" thickBot="1" x14ac:dyDescent="0.3">
      <c r="A13" s="135" t="s">
        <v>169</v>
      </c>
      <c r="B13" s="30">
        <v>27688</v>
      </c>
      <c r="C13" s="30">
        <v>96573</v>
      </c>
      <c r="D13" s="37">
        <v>-387</v>
      </c>
      <c r="E13" s="30">
        <v>110403</v>
      </c>
      <c r="F13" s="30">
        <v>234277</v>
      </c>
    </row>
    <row r="14" spans="1:6" ht="15.75" thickBot="1" x14ac:dyDescent="0.3">
      <c r="A14" s="20" t="s">
        <v>134</v>
      </c>
      <c r="B14" s="68">
        <v>27688</v>
      </c>
      <c r="C14" s="68">
        <v>96573</v>
      </c>
      <c r="D14" s="133">
        <v>-387</v>
      </c>
      <c r="E14" s="68">
        <v>110403</v>
      </c>
      <c r="F14" s="68">
        <v>234277</v>
      </c>
    </row>
    <row r="15" spans="1:6" ht="23.25" thickBot="1" x14ac:dyDescent="0.3">
      <c r="A15" s="98" t="s">
        <v>135</v>
      </c>
      <c r="B15" s="94">
        <v>27688</v>
      </c>
      <c r="C15" s="94">
        <v>96573</v>
      </c>
      <c r="D15" s="134">
        <v>-387</v>
      </c>
      <c r="E15" s="94">
        <v>110403</v>
      </c>
      <c r="F15" s="94">
        <v>234277</v>
      </c>
    </row>
    <row r="16" spans="1:6" x14ac:dyDescent="0.25">
      <c r="A16" s="64" t="s">
        <v>136</v>
      </c>
      <c r="B16"/>
      <c r="C16"/>
      <c r="D16"/>
      <c r="E16"/>
      <c r="F1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5"/>
  <sheetViews>
    <sheetView zoomScaleNormal="100" workbookViewId="0">
      <selection sqref="A1:F1"/>
    </sheetView>
  </sheetViews>
  <sheetFormatPr defaultColWidth="8.85546875" defaultRowHeight="15" x14ac:dyDescent="0.25"/>
  <cols>
    <col min="1" max="1" width="40.7109375" style="10" customWidth="1"/>
    <col min="2" max="16384" width="8.85546875" style="10"/>
  </cols>
  <sheetData>
    <row r="1" spans="1:6" ht="39" customHeight="1" thickBot="1" x14ac:dyDescent="0.3">
      <c r="A1" s="139" t="s">
        <v>137</v>
      </c>
      <c r="B1" s="139"/>
      <c r="C1" s="139"/>
      <c r="D1" s="139"/>
      <c r="E1" s="139"/>
      <c r="F1" s="139"/>
    </row>
    <row r="2" spans="1:6" ht="33.75" x14ac:dyDescent="0.25">
      <c r="A2" s="149"/>
      <c r="B2" s="3" t="s">
        <v>91</v>
      </c>
      <c r="C2" s="109" t="s">
        <v>155</v>
      </c>
      <c r="D2" s="3" t="s">
        <v>87</v>
      </c>
      <c r="E2" s="3" t="s">
        <v>88</v>
      </c>
      <c r="F2" s="3" t="s">
        <v>160</v>
      </c>
    </row>
    <row r="3" spans="1:6" x14ac:dyDescent="0.25">
      <c r="A3" s="150"/>
      <c r="B3" s="65" t="s">
        <v>0</v>
      </c>
      <c r="C3" s="67" t="s">
        <v>0</v>
      </c>
      <c r="D3" s="65" t="s">
        <v>0</v>
      </c>
      <c r="E3" s="65" t="s">
        <v>0</v>
      </c>
      <c r="F3" s="65" t="s">
        <v>0</v>
      </c>
    </row>
    <row r="4" spans="1:6" ht="15.75" thickBot="1" x14ac:dyDescent="0.3">
      <c r="A4" s="150"/>
      <c r="B4" s="66"/>
      <c r="C4" s="1"/>
      <c r="D4" s="66"/>
      <c r="E4" s="66"/>
      <c r="F4" s="66"/>
    </row>
    <row r="5" spans="1:6" x14ac:dyDescent="0.25">
      <c r="A5" s="18" t="s">
        <v>39</v>
      </c>
      <c r="B5" s="36"/>
      <c r="C5" s="14"/>
      <c r="D5" s="36"/>
      <c r="E5" s="36"/>
      <c r="F5" s="36"/>
    </row>
    <row r="6" spans="1:6" x14ac:dyDescent="0.25">
      <c r="A6" s="18" t="s">
        <v>40</v>
      </c>
      <c r="B6" s="36"/>
      <c r="C6" s="14"/>
      <c r="D6" s="36"/>
      <c r="E6" s="36"/>
      <c r="F6" s="36"/>
    </row>
    <row r="7" spans="1:6" x14ac:dyDescent="0.25">
      <c r="A7" s="120" t="s">
        <v>170</v>
      </c>
      <c r="B7" s="30">
        <v>310021</v>
      </c>
      <c r="C7" s="29">
        <v>316805</v>
      </c>
      <c r="D7" s="30">
        <v>333986</v>
      </c>
      <c r="E7" s="30">
        <v>332590</v>
      </c>
      <c r="F7" s="30">
        <v>338512</v>
      </c>
    </row>
    <row r="8" spans="1:6" x14ac:dyDescent="0.25">
      <c r="A8" s="8" t="s">
        <v>41</v>
      </c>
      <c r="B8" s="30">
        <v>173870</v>
      </c>
      <c r="C8" s="29">
        <v>191074</v>
      </c>
      <c r="D8" s="30">
        <v>174065</v>
      </c>
      <c r="E8" s="30">
        <v>176845</v>
      </c>
      <c r="F8" s="30">
        <v>182771</v>
      </c>
    </row>
    <row r="9" spans="1:6" x14ac:dyDescent="0.25">
      <c r="A9" s="19" t="s">
        <v>99</v>
      </c>
      <c r="B9" s="37">
        <v>544</v>
      </c>
      <c r="C9" s="29">
        <v>1800</v>
      </c>
      <c r="D9" s="30">
        <v>2200</v>
      </c>
      <c r="E9" s="30">
        <v>2400</v>
      </c>
      <c r="F9" s="30">
        <v>2400</v>
      </c>
    </row>
    <row r="10" spans="1:6" ht="15.75" thickBot="1" x14ac:dyDescent="0.3">
      <c r="A10" s="19" t="s">
        <v>138</v>
      </c>
      <c r="B10" s="37" t="s">
        <v>64</v>
      </c>
      <c r="C10" s="31">
        <v>600</v>
      </c>
      <c r="D10" s="30">
        <v>1612</v>
      </c>
      <c r="E10" s="30">
        <v>1650</v>
      </c>
      <c r="F10" s="30">
        <v>1627</v>
      </c>
    </row>
    <row r="11" spans="1:6" ht="15.75" thickBot="1" x14ac:dyDescent="0.3">
      <c r="A11" s="89" t="s">
        <v>42</v>
      </c>
      <c r="B11" s="90">
        <v>484435</v>
      </c>
      <c r="C11" s="91">
        <v>510279</v>
      </c>
      <c r="D11" s="90">
        <v>511863</v>
      </c>
      <c r="E11" s="90">
        <v>513485</v>
      </c>
      <c r="F11" s="90">
        <v>525310</v>
      </c>
    </row>
    <row r="12" spans="1:6" x14ac:dyDescent="0.25">
      <c r="A12" s="18" t="s">
        <v>43</v>
      </c>
      <c r="B12" s="46"/>
      <c r="C12" s="79"/>
      <c r="D12" s="46"/>
      <c r="E12" s="46"/>
      <c r="F12" s="46"/>
    </row>
    <row r="13" spans="1:6" x14ac:dyDescent="0.25">
      <c r="A13" s="120" t="s">
        <v>44</v>
      </c>
      <c r="B13" s="30">
        <v>164222</v>
      </c>
      <c r="C13" s="29">
        <v>177108</v>
      </c>
      <c r="D13" s="30">
        <v>176609</v>
      </c>
      <c r="E13" s="30">
        <v>179023</v>
      </c>
      <c r="F13" s="30">
        <v>181869</v>
      </c>
    </row>
    <row r="14" spans="1:6" x14ac:dyDescent="0.25">
      <c r="A14" s="120" t="s">
        <v>9</v>
      </c>
      <c r="B14" s="30">
        <v>315106</v>
      </c>
      <c r="C14" s="29">
        <v>323445</v>
      </c>
      <c r="D14" s="30">
        <v>323308</v>
      </c>
      <c r="E14" s="30">
        <v>324950</v>
      </c>
      <c r="F14" s="30">
        <v>329042</v>
      </c>
    </row>
    <row r="15" spans="1:6" ht="15.75" thickBot="1" x14ac:dyDescent="0.3">
      <c r="A15" s="136" t="s">
        <v>171</v>
      </c>
      <c r="B15" s="37">
        <v>629</v>
      </c>
      <c r="C15" s="31">
        <v>543</v>
      </c>
      <c r="D15" s="37">
        <v>498</v>
      </c>
      <c r="E15" s="37">
        <v>438</v>
      </c>
      <c r="F15" s="37">
        <v>403</v>
      </c>
    </row>
    <row r="16" spans="1:6" ht="15.75" thickBot="1" x14ac:dyDescent="0.3">
      <c r="A16" s="89" t="s">
        <v>45</v>
      </c>
      <c r="B16" s="99">
        <v>479957</v>
      </c>
      <c r="C16" s="100">
        <v>501096</v>
      </c>
      <c r="D16" s="99">
        <v>500415</v>
      </c>
      <c r="E16" s="99">
        <v>504411</v>
      </c>
      <c r="F16" s="99">
        <v>511314</v>
      </c>
    </row>
    <row r="17" spans="1:6" ht="15.75" thickBot="1" x14ac:dyDescent="0.3">
      <c r="A17" s="20" t="s">
        <v>46</v>
      </c>
      <c r="B17" s="68">
        <v>4478</v>
      </c>
      <c r="C17" s="69">
        <v>9183</v>
      </c>
      <c r="D17" s="68">
        <v>11448</v>
      </c>
      <c r="E17" s="68">
        <v>9074</v>
      </c>
      <c r="F17" s="68">
        <v>13996</v>
      </c>
    </row>
    <row r="18" spans="1:6" x14ac:dyDescent="0.25">
      <c r="A18" s="18" t="s">
        <v>47</v>
      </c>
      <c r="B18" s="46"/>
      <c r="C18" s="79"/>
      <c r="D18" s="46"/>
      <c r="E18" s="46"/>
      <c r="F18" s="46"/>
    </row>
    <row r="19" spans="1:6" x14ac:dyDescent="0.25">
      <c r="A19" s="18" t="s">
        <v>40</v>
      </c>
      <c r="B19" s="46"/>
      <c r="C19" s="79"/>
      <c r="D19" s="46"/>
      <c r="E19" s="46"/>
      <c r="F19" s="46"/>
    </row>
    <row r="20" spans="1:6" ht="15.75" thickBot="1" x14ac:dyDescent="0.3">
      <c r="A20" s="8" t="s">
        <v>139</v>
      </c>
      <c r="B20" s="30">
        <v>211524</v>
      </c>
      <c r="C20" s="29">
        <v>229847</v>
      </c>
      <c r="D20" s="30">
        <v>222478</v>
      </c>
      <c r="E20" s="30">
        <v>226024</v>
      </c>
      <c r="F20" s="30">
        <v>229173</v>
      </c>
    </row>
    <row r="21" spans="1:6" ht="15.75" thickBot="1" x14ac:dyDescent="0.3">
      <c r="A21" s="89" t="s">
        <v>42</v>
      </c>
      <c r="B21" s="90">
        <v>211524</v>
      </c>
      <c r="C21" s="91">
        <v>229847</v>
      </c>
      <c r="D21" s="90">
        <v>222478</v>
      </c>
      <c r="E21" s="90">
        <v>226024</v>
      </c>
      <c r="F21" s="90">
        <v>229173</v>
      </c>
    </row>
    <row r="22" spans="1:6" x14ac:dyDescent="0.25">
      <c r="A22" s="18" t="s">
        <v>43</v>
      </c>
      <c r="B22" s="46"/>
      <c r="C22" s="79"/>
      <c r="D22" s="46"/>
      <c r="E22" s="46"/>
      <c r="F22" s="46"/>
    </row>
    <row r="23" spans="1:6" ht="22.5" x14ac:dyDescent="0.25">
      <c r="A23" s="101" t="s">
        <v>140</v>
      </c>
      <c r="B23" s="30">
        <v>3412</v>
      </c>
      <c r="C23" s="29">
        <v>15000</v>
      </c>
      <c r="D23" s="30">
        <v>10000</v>
      </c>
      <c r="E23" s="30">
        <v>10000</v>
      </c>
      <c r="F23" s="30">
        <v>10000</v>
      </c>
    </row>
    <row r="24" spans="1:6" ht="15.75" thickBot="1" x14ac:dyDescent="0.3">
      <c r="A24" s="101" t="s">
        <v>141</v>
      </c>
      <c r="B24" s="30">
        <v>206026</v>
      </c>
      <c r="C24" s="29">
        <v>219880</v>
      </c>
      <c r="D24" s="30">
        <v>220769</v>
      </c>
      <c r="E24" s="30">
        <v>221820</v>
      </c>
      <c r="F24" s="30">
        <v>229361</v>
      </c>
    </row>
    <row r="25" spans="1:6" ht="15.75" thickBot="1" x14ac:dyDescent="0.3">
      <c r="A25" s="89" t="s">
        <v>45</v>
      </c>
      <c r="B25" s="90">
        <v>209438</v>
      </c>
      <c r="C25" s="91">
        <v>234880</v>
      </c>
      <c r="D25" s="90">
        <v>230769</v>
      </c>
      <c r="E25" s="90">
        <v>231820</v>
      </c>
      <c r="F25" s="90">
        <v>239361</v>
      </c>
    </row>
    <row r="26" spans="1:6" ht="15.75" thickBot="1" x14ac:dyDescent="0.3">
      <c r="A26" s="20" t="s">
        <v>61</v>
      </c>
      <c r="B26" s="94">
        <v>2086</v>
      </c>
      <c r="C26" s="16">
        <v>-5033</v>
      </c>
      <c r="D26" s="94">
        <v>-8291</v>
      </c>
      <c r="E26" s="94">
        <v>-5796</v>
      </c>
      <c r="F26" s="94">
        <v>-10188</v>
      </c>
    </row>
    <row r="27" spans="1:6" x14ac:dyDescent="0.25">
      <c r="A27" s="18" t="s">
        <v>75</v>
      </c>
      <c r="B27" s="86"/>
      <c r="C27" s="31"/>
      <c r="D27" s="37"/>
      <c r="E27" s="38"/>
      <c r="F27" s="38"/>
    </row>
    <row r="28" spans="1:6" x14ac:dyDescent="0.25">
      <c r="A28" s="18" t="s">
        <v>43</v>
      </c>
      <c r="B28" s="46"/>
      <c r="C28" s="79"/>
      <c r="D28" s="46"/>
      <c r="E28" s="46"/>
      <c r="F28" s="46"/>
    </row>
    <row r="29" spans="1:6" ht="15.75" thickBot="1" x14ac:dyDescent="0.3">
      <c r="A29" s="28" t="s">
        <v>142</v>
      </c>
      <c r="B29" s="30">
        <v>9101</v>
      </c>
      <c r="C29" s="29">
        <v>3684</v>
      </c>
      <c r="D29" s="30">
        <v>3684</v>
      </c>
      <c r="E29" s="30">
        <v>3600</v>
      </c>
      <c r="F29" s="30">
        <v>3580</v>
      </c>
    </row>
    <row r="30" spans="1:6" ht="15.75" thickBot="1" x14ac:dyDescent="0.3">
      <c r="A30" s="89" t="s">
        <v>45</v>
      </c>
      <c r="B30" s="90">
        <v>9101</v>
      </c>
      <c r="C30" s="91">
        <v>3684</v>
      </c>
      <c r="D30" s="90">
        <v>3684</v>
      </c>
      <c r="E30" s="90">
        <v>3600</v>
      </c>
      <c r="F30" s="90">
        <v>3580</v>
      </c>
    </row>
    <row r="31" spans="1:6" ht="15.75" thickBot="1" x14ac:dyDescent="0.3">
      <c r="A31" s="20" t="s">
        <v>76</v>
      </c>
      <c r="B31" s="92">
        <v>-9101</v>
      </c>
      <c r="C31" s="93">
        <v>-3684</v>
      </c>
      <c r="D31" s="92">
        <v>-3684</v>
      </c>
      <c r="E31" s="92">
        <v>-3600</v>
      </c>
      <c r="F31" s="92">
        <v>-3580</v>
      </c>
    </row>
    <row r="32" spans="1:6" ht="15.75" thickBot="1" x14ac:dyDescent="0.3">
      <c r="A32" s="20" t="s">
        <v>77</v>
      </c>
      <c r="B32" s="92">
        <v>-2537</v>
      </c>
      <c r="C32" s="137">
        <v>466</v>
      </c>
      <c r="D32" s="102">
        <v>-527</v>
      </c>
      <c r="E32" s="102">
        <v>-322</v>
      </c>
      <c r="F32" s="102">
        <v>228</v>
      </c>
    </row>
    <row r="33" spans="1:6" ht="23.25" thickBot="1" x14ac:dyDescent="0.3">
      <c r="A33" s="8" t="s">
        <v>143</v>
      </c>
      <c r="B33" s="30">
        <v>11790</v>
      </c>
      <c r="C33" s="29">
        <v>9253</v>
      </c>
      <c r="D33" s="30">
        <v>9719</v>
      </c>
      <c r="E33" s="30">
        <v>9192</v>
      </c>
      <c r="F33" s="30">
        <v>8870</v>
      </c>
    </row>
    <row r="34" spans="1:6" ht="23.25" thickBot="1" x14ac:dyDescent="0.3">
      <c r="A34" s="72" t="s">
        <v>78</v>
      </c>
      <c r="B34" s="103">
        <v>9253</v>
      </c>
      <c r="C34" s="104">
        <v>9719</v>
      </c>
      <c r="D34" s="103">
        <v>9192</v>
      </c>
      <c r="E34" s="103">
        <v>8870</v>
      </c>
      <c r="F34" s="103">
        <v>9098</v>
      </c>
    </row>
    <row r="35" spans="1:6" x14ac:dyDescent="0.25">
      <c r="A35" s="64" t="s">
        <v>15</v>
      </c>
      <c r="B35"/>
      <c r="C35"/>
      <c r="D35"/>
      <c r="E35"/>
      <c r="F35"/>
    </row>
  </sheetData>
  <mergeCells count="1">
    <mergeCell ref="A2:A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2"/>
  <sheetViews>
    <sheetView workbookViewId="0">
      <selection activeCell="A12" sqref="A12:F12"/>
    </sheetView>
  </sheetViews>
  <sheetFormatPr defaultRowHeight="15" x14ac:dyDescent="0.25"/>
  <cols>
    <col min="1" max="1" width="40.7109375" style="6" customWidth="1"/>
    <col min="2" max="16384" width="9.140625" style="6"/>
  </cols>
  <sheetData>
    <row r="1" spans="1:6" ht="26.25" customHeight="1" thickBot="1" x14ac:dyDescent="0.3">
      <c r="A1" s="139" t="s">
        <v>48</v>
      </c>
      <c r="B1" s="139"/>
      <c r="C1" s="139"/>
      <c r="D1" s="139"/>
      <c r="E1" s="139"/>
      <c r="F1" s="139"/>
    </row>
    <row r="2" spans="1:6" ht="33.75" x14ac:dyDescent="0.25">
      <c r="A2" s="149"/>
      <c r="B2" s="3" t="s">
        <v>91</v>
      </c>
      <c r="C2" s="109" t="s">
        <v>155</v>
      </c>
      <c r="D2" s="3" t="s">
        <v>87</v>
      </c>
      <c r="E2" s="3" t="s">
        <v>88</v>
      </c>
      <c r="F2" s="3" t="s">
        <v>156</v>
      </c>
    </row>
    <row r="3" spans="1:6" x14ac:dyDescent="0.25">
      <c r="A3" s="150"/>
      <c r="B3" s="65" t="s">
        <v>0</v>
      </c>
      <c r="C3" s="115" t="s">
        <v>0</v>
      </c>
      <c r="D3" s="65" t="s">
        <v>0</v>
      </c>
      <c r="E3" s="65" t="s">
        <v>0</v>
      </c>
      <c r="F3" s="65" t="s">
        <v>0</v>
      </c>
    </row>
    <row r="4" spans="1:6" ht="15.75" thickBot="1" x14ac:dyDescent="0.3">
      <c r="A4" s="150"/>
      <c r="B4" s="66"/>
      <c r="C4" s="1"/>
      <c r="D4" s="66"/>
      <c r="E4" s="66"/>
      <c r="F4" s="66"/>
    </row>
    <row r="5" spans="1:6" x14ac:dyDescent="0.25">
      <c r="A5" s="2" t="s">
        <v>63</v>
      </c>
      <c r="B5" s="105"/>
      <c r="C5" s="106"/>
      <c r="D5" s="105"/>
      <c r="E5" s="105"/>
      <c r="F5" s="105"/>
    </row>
    <row r="6" spans="1:6" ht="15.75" thickBot="1" x14ac:dyDescent="0.3">
      <c r="A6" s="27" t="s">
        <v>144</v>
      </c>
      <c r="B6" s="40">
        <v>3412</v>
      </c>
      <c r="C6" s="42">
        <v>15000</v>
      </c>
      <c r="D6" s="40">
        <v>10000</v>
      </c>
      <c r="E6" s="40">
        <v>10000</v>
      </c>
      <c r="F6" s="40">
        <v>10000</v>
      </c>
    </row>
    <row r="7" spans="1:6" ht="15.75" thickBot="1" x14ac:dyDescent="0.3">
      <c r="A7" s="13" t="s">
        <v>89</v>
      </c>
      <c r="B7" s="82">
        <v>3412</v>
      </c>
      <c r="C7" s="81">
        <v>15000</v>
      </c>
      <c r="D7" s="82">
        <v>10000</v>
      </c>
      <c r="E7" s="82">
        <v>10000</v>
      </c>
      <c r="F7" s="82">
        <v>10000</v>
      </c>
    </row>
    <row r="8" spans="1:6" ht="22.5" x14ac:dyDescent="0.25">
      <c r="A8" s="2" t="s">
        <v>62</v>
      </c>
      <c r="B8" s="26"/>
      <c r="C8" s="79"/>
      <c r="D8" s="46"/>
      <c r="E8" s="46"/>
      <c r="F8" s="46"/>
    </row>
    <row r="9" spans="1:6" ht="15.75" thickBot="1" x14ac:dyDescent="0.3">
      <c r="A9" s="28" t="s">
        <v>49</v>
      </c>
      <c r="B9" s="40">
        <v>3412</v>
      </c>
      <c r="C9" s="42">
        <v>15000</v>
      </c>
      <c r="D9" s="40">
        <v>10000</v>
      </c>
      <c r="E9" s="40">
        <v>10000</v>
      </c>
      <c r="F9" s="40">
        <v>10000</v>
      </c>
    </row>
    <row r="10" spans="1:6" ht="15.75" thickBot="1" x14ac:dyDescent="0.3">
      <c r="A10" s="4" t="s">
        <v>50</v>
      </c>
      <c r="B10" s="82">
        <v>3412</v>
      </c>
      <c r="C10" s="81">
        <v>15000</v>
      </c>
      <c r="D10" s="82">
        <v>10000</v>
      </c>
      <c r="E10" s="82">
        <v>10000</v>
      </c>
      <c r="F10" s="82">
        <v>10000</v>
      </c>
    </row>
    <row r="11" spans="1:6" x14ac:dyDescent="0.25">
      <c r="A11" s="64" t="s">
        <v>15</v>
      </c>
      <c r="B11"/>
      <c r="C11"/>
      <c r="D11"/>
      <c r="E11"/>
      <c r="F11"/>
    </row>
    <row r="12" spans="1:6" ht="45" x14ac:dyDescent="0.25">
      <c r="A12" s="141" t="s">
        <v>145</v>
      </c>
      <c r="B12" s="141"/>
      <c r="C12" s="141"/>
      <c r="D12" s="141"/>
      <c r="E12" s="141"/>
      <c r="F12" s="141"/>
    </row>
  </sheetData>
  <mergeCells count="1">
    <mergeCell ref="A2:A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6"/>
  <sheetViews>
    <sheetView tabSelected="1" workbookViewId="0">
      <selection activeCell="I22" sqref="I22"/>
    </sheetView>
  </sheetViews>
  <sheetFormatPr defaultColWidth="8.85546875" defaultRowHeight="15" x14ac:dyDescent="0.25"/>
  <cols>
    <col min="1" max="1" width="40.7109375" style="10" customWidth="1"/>
    <col min="2" max="16384" width="8.85546875" style="10"/>
  </cols>
  <sheetData>
    <row r="1" spans="1:6" ht="26.25" customHeight="1" thickBot="1" x14ac:dyDescent="0.3">
      <c r="A1" s="139" t="s">
        <v>146</v>
      </c>
      <c r="B1" s="139"/>
      <c r="C1" s="139"/>
      <c r="D1" s="139"/>
      <c r="E1" s="139"/>
      <c r="F1" s="139"/>
    </row>
    <row r="2" spans="1:6" ht="15.75" thickBot="1" x14ac:dyDescent="0.3">
      <c r="A2" s="35"/>
      <c r="B2" s="153" t="s">
        <v>90</v>
      </c>
      <c r="C2" s="153"/>
      <c r="D2" s="153"/>
      <c r="E2" s="153"/>
      <c r="F2" s="153"/>
    </row>
    <row r="3" spans="1:6" ht="45" x14ac:dyDescent="0.25">
      <c r="A3" s="152"/>
      <c r="B3" s="119" t="s">
        <v>85</v>
      </c>
      <c r="C3" s="119" t="s">
        <v>51</v>
      </c>
      <c r="D3" s="65" t="s">
        <v>161</v>
      </c>
      <c r="E3" s="65" t="s">
        <v>162</v>
      </c>
      <c r="F3" s="119" t="s">
        <v>5</v>
      </c>
    </row>
    <row r="4" spans="1:6" ht="15.75" thickBot="1" x14ac:dyDescent="0.3">
      <c r="A4" s="152"/>
      <c r="B4" s="7" t="s">
        <v>0</v>
      </c>
      <c r="C4" s="7" t="s">
        <v>0</v>
      </c>
      <c r="D4" s="7" t="s">
        <v>0</v>
      </c>
      <c r="E4" s="7" t="s">
        <v>0</v>
      </c>
      <c r="F4" s="7" t="s">
        <v>0</v>
      </c>
    </row>
    <row r="5" spans="1:6" x14ac:dyDescent="0.25">
      <c r="A5" s="2" t="s">
        <v>147</v>
      </c>
      <c r="B5" s="36"/>
      <c r="C5" s="36"/>
      <c r="D5" s="36"/>
      <c r="E5" s="36"/>
      <c r="F5" s="36"/>
    </row>
    <row r="6" spans="1:6" x14ac:dyDescent="0.25">
      <c r="A6" s="27" t="s">
        <v>148</v>
      </c>
      <c r="B6" s="40">
        <v>59700</v>
      </c>
      <c r="C6" s="40">
        <v>47540</v>
      </c>
      <c r="D6" s="40">
        <v>46325</v>
      </c>
      <c r="E6" s="40">
        <v>40250</v>
      </c>
      <c r="F6" s="40">
        <v>193815</v>
      </c>
    </row>
    <row r="7" spans="1:6" x14ac:dyDescent="0.25">
      <c r="A7" s="28" t="s">
        <v>68</v>
      </c>
      <c r="B7" s="38" t="s">
        <v>64</v>
      </c>
      <c r="C7" s="40">
        <v>11725</v>
      </c>
      <c r="D7" s="40">
        <v>37513</v>
      </c>
      <c r="E7" s="38" t="s">
        <v>64</v>
      </c>
      <c r="F7" s="40">
        <v>49238</v>
      </c>
    </row>
    <row r="8" spans="1:6" ht="22.5" x14ac:dyDescent="0.25">
      <c r="A8" s="27" t="s">
        <v>149</v>
      </c>
      <c r="B8" s="38" t="s">
        <v>64</v>
      </c>
      <c r="C8" s="40">
        <v>-2390</v>
      </c>
      <c r="D8" s="40">
        <v>-28817</v>
      </c>
      <c r="E8" s="40">
        <v>-24576</v>
      </c>
      <c r="F8" s="40">
        <v>-55783</v>
      </c>
    </row>
    <row r="9" spans="1:6" ht="23.25" thickBot="1" x14ac:dyDescent="0.3">
      <c r="A9" s="27" t="s">
        <v>150</v>
      </c>
      <c r="B9" s="38" t="s">
        <v>64</v>
      </c>
      <c r="C9" s="40">
        <v>-3250</v>
      </c>
      <c r="D9" s="40">
        <v>-7816</v>
      </c>
      <c r="E9" s="38" t="s">
        <v>64</v>
      </c>
      <c r="F9" s="40">
        <v>-11066</v>
      </c>
    </row>
    <row r="10" spans="1:6" ht="15.75" thickBot="1" x14ac:dyDescent="0.3">
      <c r="A10" s="2" t="s">
        <v>52</v>
      </c>
      <c r="B10" s="82">
        <v>59700</v>
      </c>
      <c r="C10" s="82">
        <v>53625</v>
      </c>
      <c r="D10" s="82">
        <v>47205</v>
      </c>
      <c r="E10" s="82">
        <v>15674</v>
      </c>
      <c r="F10" s="82">
        <v>176204</v>
      </c>
    </row>
    <row r="11" spans="1:6" x14ac:dyDescent="0.25">
      <c r="A11" s="2" t="s">
        <v>53</v>
      </c>
      <c r="B11" s="46"/>
      <c r="C11" s="46"/>
      <c r="D11" s="46"/>
      <c r="E11" s="46"/>
      <c r="F11" s="46"/>
    </row>
    <row r="12" spans="1:6" ht="22.5" x14ac:dyDescent="0.25">
      <c r="A12" s="107" t="s">
        <v>151</v>
      </c>
      <c r="B12" s="46"/>
      <c r="C12" s="46"/>
      <c r="D12" s="46"/>
      <c r="E12" s="46"/>
      <c r="F12" s="46"/>
    </row>
    <row r="13" spans="1:6" ht="15.75" thickBot="1" x14ac:dyDescent="0.3">
      <c r="A13" s="27" t="s">
        <v>152</v>
      </c>
      <c r="B13" s="38" t="s">
        <v>64</v>
      </c>
      <c r="C13" s="38">
        <v>600</v>
      </c>
      <c r="D13" s="40">
        <v>12900</v>
      </c>
      <c r="E13" s="40">
        <v>1500</v>
      </c>
      <c r="F13" s="40">
        <v>15000</v>
      </c>
    </row>
    <row r="14" spans="1:6" ht="15.75" thickBot="1" x14ac:dyDescent="0.3">
      <c r="A14" s="107" t="s">
        <v>54</v>
      </c>
      <c r="B14" s="88" t="s">
        <v>64</v>
      </c>
      <c r="C14" s="88">
        <v>600</v>
      </c>
      <c r="D14" s="33">
        <v>12900</v>
      </c>
      <c r="E14" s="33">
        <v>1500</v>
      </c>
      <c r="F14" s="33">
        <v>15000</v>
      </c>
    </row>
    <row r="15" spans="1:6" x14ac:dyDescent="0.25">
      <c r="A15" s="107" t="s">
        <v>55</v>
      </c>
      <c r="B15" s="45"/>
      <c r="C15" s="45"/>
      <c r="D15" s="45"/>
      <c r="E15" s="45"/>
      <c r="F15" s="45"/>
    </row>
    <row r="16" spans="1:6" x14ac:dyDescent="0.25">
      <c r="A16" s="27" t="s">
        <v>56</v>
      </c>
      <c r="B16" s="38" t="s">
        <v>64</v>
      </c>
      <c r="C16" s="40">
        <v>-1776</v>
      </c>
      <c r="D16" s="40">
        <v>-6303</v>
      </c>
      <c r="E16" s="40">
        <v>-3100</v>
      </c>
      <c r="F16" s="40">
        <v>-11179</v>
      </c>
    </row>
    <row r="17" spans="1:6" ht="15.75" thickBot="1" x14ac:dyDescent="0.3">
      <c r="A17" s="27" t="s">
        <v>153</v>
      </c>
      <c r="B17" s="38" t="s">
        <v>64</v>
      </c>
      <c r="C17" s="38">
        <v>-826</v>
      </c>
      <c r="D17" s="40">
        <v>-2817</v>
      </c>
      <c r="E17" s="38" t="s">
        <v>64</v>
      </c>
      <c r="F17" s="40">
        <v>-3643</v>
      </c>
    </row>
    <row r="18" spans="1:6" ht="15.75" thickBot="1" x14ac:dyDescent="0.3">
      <c r="A18" s="107" t="s">
        <v>57</v>
      </c>
      <c r="B18" s="84" t="s">
        <v>64</v>
      </c>
      <c r="C18" s="82">
        <v>-2602</v>
      </c>
      <c r="D18" s="82">
        <v>-9120</v>
      </c>
      <c r="E18" s="82">
        <v>-3100</v>
      </c>
      <c r="F18" s="82">
        <v>-14822</v>
      </c>
    </row>
    <row r="19" spans="1:6" x14ac:dyDescent="0.25">
      <c r="A19" s="2" t="s">
        <v>154</v>
      </c>
      <c r="B19" s="46"/>
      <c r="C19" s="46"/>
      <c r="D19" s="46"/>
      <c r="E19" s="46"/>
      <c r="F19" s="46"/>
    </row>
    <row r="20" spans="1:6" x14ac:dyDescent="0.25">
      <c r="A20" s="27" t="s">
        <v>58</v>
      </c>
      <c r="B20" s="40">
        <v>59700</v>
      </c>
      <c r="C20" s="40">
        <v>48140</v>
      </c>
      <c r="D20" s="40">
        <v>59225</v>
      </c>
      <c r="E20" s="40">
        <v>41750</v>
      </c>
      <c r="F20" s="40">
        <v>208815</v>
      </c>
    </row>
    <row r="21" spans="1:6" x14ac:dyDescent="0.25">
      <c r="A21" s="27" t="s">
        <v>68</v>
      </c>
      <c r="B21" s="38" t="s">
        <v>64</v>
      </c>
      <c r="C21" s="40">
        <v>11725</v>
      </c>
      <c r="D21" s="40">
        <v>37513</v>
      </c>
      <c r="E21" s="38" t="s">
        <v>64</v>
      </c>
      <c r="F21" s="40">
        <v>49238</v>
      </c>
    </row>
    <row r="22" spans="1:6" ht="22.5" x14ac:dyDescent="0.25">
      <c r="A22" s="27" t="s">
        <v>149</v>
      </c>
      <c r="B22" s="38" t="s">
        <v>64</v>
      </c>
      <c r="C22" s="40">
        <v>-4166</v>
      </c>
      <c r="D22" s="40">
        <v>-35120</v>
      </c>
      <c r="E22" s="40">
        <v>-27676</v>
      </c>
      <c r="F22" s="40">
        <v>-66962</v>
      </c>
    </row>
    <row r="23" spans="1:6" ht="23.25" thickBot="1" x14ac:dyDescent="0.3">
      <c r="A23" s="27" t="s">
        <v>150</v>
      </c>
      <c r="B23" s="38" t="s">
        <v>64</v>
      </c>
      <c r="C23" s="40">
        <v>-4076</v>
      </c>
      <c r="D23" s="40">
        <v>-10633</v>
      </c>
      <c r="E23" s="38" t="s">
        <v>64</v>
      </c>
      <c r="F23" s="40">
        <v>-14709</v>
      </c>
    </row>
    <row r="24" spans="1:6" ht="15.75" thickBot="1" x14ac:dyDescent="0.3">
      <c r="A24" s="17" t="s">
        <v>59</v>
      </c>
      <c r="B24" s="82">
        <v>59700</v>
      </c>
      <c r="C24" s="82">
        <v>51623</v>
      </c>
      <c r="D24" s="82">
        <v>50985</v>
      </c>
      <c r="E24" s="82">
        <v>14074</v>
      </c>
      <c r="F24" s="82">
        <v>176382</v>
      </c>
    </row>
    <row r="25" spans="1:6" x14ac:dyDescent="0.25">
      <c r="A25" s="22" t="s">
        <v>15</v>
      </c>
      <c r="B25"/>
      <c r="C25"/>
      <c r="D25"/>
      <c r="E25"/>
      <c r="F25"/>
    </row>
    <row r="26" spans="1:6" ht="45" x14ac:dyDescent="0.25">
      <c r="A26" s="141" t="s">
        <v>172</v>
      </c>
      <c r="B26" s="141"/>
      <c r="C26" s="141"/>
      <c r="D26" s="141"/>
      <c r="E26" s="141"/>
      <c r="F26" s="141"/>
    </row>
  </sheetData>
  <mergeCells count="1">
    <mergeCell ref="A3:A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FIN33506-1658115890-276785</_dlc_DocId>
    <_dlc_DocIdUrl xmlns="fdd6b31f-a027-425f-adfa-a4194e98dae2">
      <Url>https://f1.prdmgd.finance.gov.au/sites/50033506/_layouts/15/DocIdRedir.aspx?ID=FIN33506-1658115890-276785</Url>
      <Description>FIN33506-1658115890-276785</Description>
    </_dlc_DocIdUrl>
  </documentManagement>
</p:properties>
</file>

<file path=customXml/item4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6EEEFD-DAC4-4564-AE1D-915F7E754BEA}"/>
</file>

<file path=customXml/itemProps3.xml><?xml version="1.0" encoding="utf-8"?>
<ds:datastoreItem xmlns:ds="http://schemas.openxmlformats.org/officeDocument/2006/customXml" ds:itemID="{F208A440-2D96-4FF7-A2F8-F3D7BD237F3B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07C3A8F0-4ADA-4200-81C2-73D9FC783C6A}"/>
</file>

<file path=customXml/itemProps5.xml><?xml version="1.0" encoding="utf-8"?>
<ds:datastoreItem xmlns:ds="http://schemas.openxmlformats.org/officeDocument/2006/customXml" ds:itemID="{620DE35F-246F-4812-BA82-D67B084B6C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1.1</vt:lpstr>
      <vt:lpstr>Table 2.1.1</vt:lpstr>
      <vt:lpstr>Table 3.1</vt:lpstr>
      <vt:lpstr>Table 3.2</vt:lpstr>
      <vt:lpstr>Table 3.3</vt:lpstr>
      <vt:lpstr>Table 3.4</vt:lpstr>
      <vt:lpstr>Table 3.5</vt:lpstr>
      <vt:lpstr>Table 3.6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JENSEN Judy</cp:lastModifiedBy>
  <dcterms:created xsi:type="dcterms:W3CDTF">2019-03-31T23:55:47Z</dcterms:created>
  <dcterms:modified xsi:type="dcterms:W3CDTF">2022-10-24T01:21:29Z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3c2e6d54-db8d-4e6b-b7ea-ba56a3a060e4</vt:lpwstr>
  </property>
</Properties>
</file>