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codeName="ThisWorkbook" autoCompressPictures="0" defaultThemeVersion="124226"/>
  <bookViews>
    <workbookView xWindow="0" yWindow="0" windowWidth="28800" windowHeight="12135" tabRatio="901"/>
  </bookViews>
  <sheets>
    <sheet name="Table 1.1 NCCE" sheetId="64" r:id="rId1"/>
    <sheet name="Table 1.2" sheetId="66" r:id="rId2"/>
    <sheet name="Table 1.3" sheetId="57" r:id="rId3"/>
    <sheet name="Table 1.4" sheetId="78" r:id="rId4"/>
    <sheet name="Table 2.1.1 NCCE" sheetId="67" r:id="rId5"/>
    <sheet name="Table 3.1 (Alt)" sheetId="80" r:id="rId6"/>
    <sheet name="Table 3.2 NCCE" sheetId="71" r:id="rId7"/>
    <sheet name="Table 3.3" sheetId="26" r:id="rId8"/>
    <sheet name="Table 3.4" sheetId="73" r:id="rId9"/>
    <sheet name="Table 3.5" sheetId="28" r:id="rId10"/>
    <sheet name="Table 3.6" sheetId="74" r:id="rId11"/>
    <sheet name="Table 3.7" sheetId="75" r:id="rId12"/>
    <sheet name="Table 3.8" sheetId="72" r:id="rId13"/>
    <sheet name="Table 3.9" sheetId="35" r:id="rId14"/>
    <sheet name="Table 3.10" sheetId="37" r:id="rId15"/>
  </sheets>
  <definedNames>
    <definedName name="_xlnm._FilterDatabase" localSheetId="7" hidden="1">'Table 3.3'!$A$3:$F$28</definedName>
    <definedName name="_xlnm.Print_Area" localSheetId="0">'Table 1.1 NCCE'!$A$1:$E$29</definedName>
    <definedName name="_xlnm.Print_Area" localSheetId="1">'Table 1.2'!$A$1:$F$22</definedName>
    <definedName name="_xlnm.Print_Area" localSheetId="2">'Table 1.3'!$A$1:$F$21</definedName>
    <definedName name="_xlnm.Print_Area" localSheetId="3">'Table 1.4'!$A$1:$F$16</definedName>
    <definedName name="_xlnm.Print_Area" localSheetId="4">'Table 2.1.1 NCCE'!$A$1:$F$39</definedName>
    <definedName name="_xlnm.Print_Area" localSheetId="5">'Table 3.1 (Alt)'!$A$1:$F$10</definedName>
    <definedName name="_xlnm.Print_Area" localSheetId="14">'Table 3.10'!$A$1:$F$24</definedName>
    <definedName name="_xlnm.Print_Area" localSheetId="6">'Table 3.2 NCCE'!$A$1:$F$41</definedName>
    <definedName name="_xlnm.Print_Area" localSheetId="7">'Table 3.3'!$A$1:$F$39</definedName>
    <definedName name="_xlnm.Print_Area" localSheetId="8">'Table 3.4'!$A$1:$E$21</definedName>
    <definedName name="_xlnm.Print_Area" localSheetId="9">'Table 3.5'!$A$1:$F$27</definedName>
    <definedName name="_xlnm.Print_Area" localSheetId="10">'Table 3.6'!$A$1:$F$20</definedName>
    <definedName name="_xlnm.Print_Area" localSheetId="11">'Table 3.7'!$A$1:$E$23</definedName>
    <definedName name="_xlnm.Print_Area" localSheetId="12">'Table 3.8'!$A$1:$F$19</definedName>
    <definedName name="_xlnm.Print_Area" localSheetId="13">'Table 3.9'!$A$1:$F$11</definedName>
    <definedName name="Z_1E4EBAB2_6872_4520_BF8A_226AAF054257_.wvu.PrintArea" localSheetId="6" hidden="1">'Table 3.2 NCCE'!#REF!</definedName>
    <definedName name="Z_B25D4AC8_47EB_407B_BE70_8908CEF72BED_.wvu.PrintArea" localSheetId="6" hidden="1">'Table 3.2 NCCE'!#REF!</definedName>
    <definedName name="Z_BF9299E5_737A_4E0C_9D41_A753AB534F5C_.wvu.PrintArea" localSheetId="6" hidden="1">'Table 3.2 NCCE'!#REF!</definedName>
    <definedName name="Z_BFB02F83_41B1_44AF_A78B_0A94ECFFD68F_.wvu.PrintArea" localSheetId="6" hidden="1">'Table 3.2 NCCE'!#REF!</definedName>
    <definedName name="Z_D4786556_5610_4637_8BFC_AE78BCCB000A_.wvu.Cols" localSheetId="9" hidden="1">'Table 3.5'!#REF!</definedName>
    <definedName name="Z_E17A761E_E232_4B16_B081_29C59F6C978B_.wvu.Cols" localSheetId="9" hidden="1">'Table 3.5'!#REF!</definedName>
  </definedNames>
  <calcPr calcId="162913"/>
  <extLst>
    <ext xmlns:mx="http://schemas.microsoft.com/office/mac/excel/2008/main" uri="{7523E5D3-25F3-A5E0-1632-64F254C22452}">
      <mx:ArchID Flags="2"/>
    </ext>
  </extLst>
</workbook>
</file>

<file path=xl/calcChain.xml><?xml version="1.0" encoding="utf-8"?>
<calcChain xmlns="http://schemas.openxmlformats.org/spreadsheetml/2006/main">
  <c r="A34" i="67" l="1"/>
  <c r="A29" i="28"/>
  <c r="A17" i="74" s="1"/>
  <c r="A40" i="71"/>
  <c r="A14" i="57"/>
  <c r="B12" i="66"/>
  <c r="A12" i="66"/>
  <c r="A5" i="73"/>
</calcChain>
</file>

<file path=xl/sharedStrings.xml><?xml version="1.0" encoding="utf-8"?>
<sst xmlns="http://schemas.openxmlformats.org/spreadsheetml/2006/main" count="387" uniqueCount="297">
  <si>
    <t>Total</t>
  </si>
  <si>
    <t xml:space="preserve">Total </t>
  </si>
  <si>
    <t>Departmental appropriation</t>
  </si>
  <si>
    <t>Administered expenses</t>
  </si>
  <si>
    <t>Appropriations</t>
  </si>
  <si>
    <t>Special appropriations</t>
  </si>
  <si>
    <t>Administered</t>
  </si>
  <si>
    <t>Departmental</t>
  </si>
  <si>
    <t>Departmental expenses</t>
  </si>
  <si>
    <t>Total expense measures</t>
  </si>
  <si>
    <t>Total capital measures</t>
  </si>
  <si>
    <t>Prepared on a Government Financial Statistics (fiscal) basis</t>
  </si>
  <si>
    <t>Revenue from Government</t>
  </si>
  <si>
    <t>Total expenses for Outcome 1</t>
  </si>
  <si>
    <t>Outcome 1 Totals by appropriation type</t>
  </si>
  <si>
    <t>Outcome</t>
  </si>
  <si>
    <t>(A) = Administered</t>
  </si>
  <si>
    <t>Other</t>
  </si>
  <si>
    <t>EXPENSES</t>
  </si>
  <si>
    <t>Employee benefits</t>
  </si>
  <si>
    <t>Depreciation and amortisation</t>
  </si>
  <si>
    <t>Write-down and impairment of assets</t>
  </si>
  <si>
    <t>Losses from asset sales</t>
  </si>
  <si>
    <t>Finance costs</t>
  </si>
  <si>
    <t>Total expenses</t>
  </si>
  <si>
    <t xml:space="preserve">LESS: </t>
  </si>
  <si>
    <t>OWN-SOURCE INCOME</t>
  </si>
  <si>
    <t>Sale of goods and rendering of services</t>
  </si>
  <si>
    <t>Fees and fines</t>
  </si>
  <si>
    <t>Other revenue</t>
  </si>
  <si>
    <t>Gains</t>
  </si>
  <si>
    <t>Other gains</t>
  </si>
  <si>
    <t>Total gains</t>
  </si>
  <si>
    <t>Total own-source income</t>
  </si>
  <si>
    <t>OTHER COMPREHENSIVE INCOME</t>
  </si>
  <si>
    <t>Total comprehensive income</t>
  </si>
  <si>
    <t>Suppliers</t>
  </si>
  <si>
    <t>Other expenses</t>
  </si>
  <si>
    <t>ASSETS</t>
  </si>
  <si>
    <t>Financial assets</t>
  </si>
  <si>
    <t>Total financial assets</t>
  </si>
  <si>
    <t>Non-financial assets</t>
  </si>
  <si>
    <t>Land and buildings</t>
  </si>
  <si>
    <t>Inventories</t>
  </si>
  <si>
    <t>Intangibles</t>
  </si>
  <si>
    <t>Total non-financial assets</t>
  </si>
  <si>
    <t>Total assets</t>
  </si>
  <si>
    <t>LIABILITIES</t>
  </si>
  <si>
    <t>Provisions</t>
  </si>
  <si>
    <t>Employees</t>
  </si>
  <si>
    <t>Total provisions</t>
  </si>
  <si>
    <t>Payables</t>
  </si>
  <si>
    <t>Total payables</t>
  </si>
  <si>
    <t>Total liabilities</t>
  </si>
  <si>
    <t>Net assets</t>
  </si>
  <si>
    <t>Parent entity interest</t>
  </si>
  <si>
    <t>Contributed equity</t>
  </si>
  <si>
    <t>Reserves</t>
  </si>
  <si>
    <t>Total parent entity interest</t>
  </si>
  <si>
    <t>OPERATING ACTIVITIES</t>
  </si>
  <si>
    <t>Cash received</t>
  </si>
  <si>
    <t>Total cash received</t>
  </si>
  <si>
    <t>Cash used</t>
  </si>
  <si>
    <t>Total cash used</t>
  </si>
  <si>
    <t>INVESTING ACTIVITIES</t>
  </si>
  <si>
    <t>FINANCING ACTIVITIES</t>
  </si>
  <si>
    <t>Adjusted opening balance</t>
  </si>
  <si>
    <t>Transactions with owners</t>
  </si>
  <si>
    <t>Sub-total transactions with owners</t>
  </si>
  <si>
    <t>Purchase of non-financial assets</t>
  </si>
  <si>
    <t xml:space="preserve">Gross book value </t>
  </si>
  <si>
    <t>Opening net book balance</t>
  </si>
  <si>
    <t>CAPITAL ASSET ADDITIONS</t>
  </si>
  <si>
    <t>Other movements</t>
  </si>
  <si>
    <t>Depreciation/amortisation expense</t>
  </si>
  <si>
    <t>Gross book value</t>
  </si>
  <si>
    <t>Closing net book balance</t>
  </si>
  <si>
    <t>Personal benefits</t>
  </si>
  <si>
    <t>Cash and cash equivalents</t>
  </si>
  <si>
    <t>Net GST received</t>
  </si>
  <si>
    <t>Cash from Official Public Account for:</t>
  </si>
  <si>
    <t>- Special Accounts</t>
  </si>
  <si>
    <t>Cash to Official Public Account for:</t>
  </si>
  <si>
    <t>Total Items</t>
  </si>
  <si>
    <t>Trade and other receivables</t>
  </si>
  <si>
    <t>Total new capital appropriations</t>
  </si>
  <si>
    <t>Comprehensive income</t>
  </si>
  <si>
    <t>Employee provisions</t>
  </si>
  <si>
    <t>Total additions</t>
  </si>
  <si>
    <t>Non-taxation revenue</t>
  </si>
  <si>
    <t>- Appropriations</t>
  </si>
  <si>
    <t>Total non-taxation revenue</t>
  </si>
  <si>
    <t>Contributions by owners</t>
  </si>
  <si>
    <t>Property, plant and equipment</t>
  </si>
  <si>
    <t>Outcome 1</t>
  </si>
  <si>
    <t>Own-source revenue</t>
  </si>
  <si>
    <t>Total own-source revenue</t>
  </si>
  <si>
    <t>Total Equity</t>
  </si>
  <si>
    <t>Other non-financial assets</t>
  </si>
  <si>
    <t>Other payables</t>
  </si>
  <si>
    <t>TOTAL AMOUNT SPENT</t>
  </si>
  <si>
    <t>Fines</t>
  </si>
  <si>
    <t>Net assets/(liabilities)</t>
  </si>
  <si>
    <t>LESS:</t>
  </si>
  <si>
    <t>Changes in asset revaluation surplus</t>
  </si>
  <si>
    <t>NEW CAPITAL APPROPRIATIONS</t>
  </si>
  <si>
    <t>Provided for:</t>
  </si>
  <si>
    <t>Other provisions</t>
  </si>
  <si>
    <r>
      <t xml:space="preserve">Cash </t>
    </r>
    <r>
      <rPr>
        <sz val="8"/>
        <rFont val="Arial"/>
        <family val="2"/>
      </rPr>
      <t>and cash equivalents</t>
    </r>
  </si>
  <si>
    <t>Total purchases</t>
  </si>
  <si>
    <t>Total other movements</t>
  </si>
  <si>
    <t>Non-Corporate Commonwealth Entity</t>
  </si>
  <si>
    <t>years' Departmental Capital Budgets (DCBs).</t>
  </si>
  <si>
    <t>2016-17
$'000</t>
  </si>
  <si>
    <t>2017-18
$'000</t>
  </si>
  <si>
    <t>2018-19
$'000</t>
  </si>
  <si>
    <t>Payments
$'000</t>
  </si>
  <si>
    <t>Total other comprehensive income</t>
  </si>
  <si>
    <t>Note: Impact of net cash appropriation arrangements</t>
  </si>
  <si>
    <t>Surplus/(deficit) for the period</t>
  </si>
  <si>
    <t>Departmental Capital Budget (DCB)</t>
  </si>
  <si>
    <t>Purchase of property, plant, equipment and intangibles</t>
  </si>
  <si>
    <t>Net increase/(decrease) in cash held</t>
  </si>
  <si>
    <t>Cash and cash equivalents at the beginning of the reporting period</t>
  </si>
  <si>
    <t>Cash and cash equivalents at the end of the reporting period</t>
  </si>
  <si>
    <t>RECONCILIATION OF CASH USED TO ACQUIRE ASSETS TO ASSET MOVEMENT TABLE</t>
  </si>
  <si>
    <t>PURCHASE OF NON-FINANCIAL ASSETS</t>
  </si>
  <si>
    <t>TOTAL CASH REQUIRED TO ACQUIRE ASSETS</t>
  </si>
  <si>
    <t>Accumulated depreciation/amortisation and impairment</t>
  </si>
  <si>
    <t>Estimated expenditure on new or replacement assets</t>
  </si>
  <si>
    <t>EXPENSES ADMINISTERED ON BEHALF OF GOVERNMENT</t>
  </si>
  <si>
    <t>Total expenses administered on behalf of Government</t>
  </si>
  <si>
    <t>Total own-source revenue administered on behalf of Government</t>
  </si>
  <si>
    <t>Total own-source income administered on behalf of Government</t>
  </si>
  <si>
    <t>Net cost of/(contribution by) services</t>
  </si>
  <si>
    <t>Total assets administered on behalf of Government</t>
  </si>
  <si>
    <t>2018-19
Forward estimate
$'000</t>
  </si>
  <si>
    <t>Cash and cash equivalents at beginning of reporting period</t>
  </si>
  <si>
    <t>Total cash from Official Public Account</t>
  </si>
  <si>
    <t>Total cash to Official Public Account</t>
  </si>
  <si>
    <t>Cash and cash equivalents at end of reporting period</t>
  </si>
  <si>
    <t>2019-20
$'000</t>
  </si>
  <si>
    <t>Program impacted</t>
  </si>
  <si>
    <t xml:space="preserve">Administered </t>
  </si>
  <si>
    <t>Annual appropriations</t>
  </si>
  <si>
    <t>Net impact on appropriations for Outcome 1 (administered)</t>
  </si>
  <si>
    <t xml:space="preserve">Departmental </t>
  </si>
  <si>
    <t>Net impact on appropriations for Outcome 1 (departmental)</t>
  </si>
  <si>
    <t>Total net impact on appropriations for Outcome 1</t>
  </si>
  <si>
    <t>2016-17</t>
  </si>
  <si>
    <t>2019-20
Forward estimate
$'000</t>
  </si>
  <si>
    <t>Total departmental annual appropriations</t>
  </si>
  <si>
    <t>Opening balance</t>
  </si>
  <si>
    <t>Total special accounts</t>
  </si>
  <si>
    <t>Total departmental resourcing</t>
  </si>
  <si>
    <t>Total special account receipts</t>
  </si>
  <si>
    <t>Total administered resourcing</t>
  </si>
  <si>
    <t>Average staffing level (number)</t>
  </si>
  <si>
    <t>Prepared on a resourcing (i.e. appropriations available) basis.</t>
  </si>
  <si>
    <t xml:space="preserve">Please note: All figures shown above are GST exclusive - these may not match figures in the cash flow statement. </t>
  </si>
  <si>
    <t>Special accounts</t>
  </si>
  <si>
    <t>Administered total</t>
  </si>
  <si>
    <t>Departmental total</t>
  </si>
  <si>
    <t>Prepared on Australian Accounting Standards basis.</t>
  </si>
  <si>
    <t>Table 3.2 Comprehensive income statement (showing net cost of services) for the period ended 30 June</t>
  </si>
  <si>
    <t>Table 3.3: Budgeted departmental balance sheet (as at 30 June)</t>
  </si>
  <si>
    <t>Table 3.5: Budgeted departmental statement of cash flows (for the period ended 30 June)</t>
  </si>
  <si>
    <t>Table 3.6 Departmental capital budget statement (for the period ended 30 June)</t>
  </si>
  <si>
    <t>Table 3.8:  Schedule of budgeted income and expenses administered on behalf of Government (for the period ended 30 June)</t>
  </si>
  <si>
    <t>Table 3.9:  Schedule of budgeted assets and liabilities administered on behalf of Government (as at 30 June)</t>
  </si>
  <si>
    <t xml:space="preserve">Table 3.10: Schedule of budgeted administered cash flows (for the period ended 30 June)  </t>
  </si>
  <si>
    <t>Table 3.1:  Estimates of special account flows and balances</t>
  </si>
  <si>
    <r>
      <t xml:space="preserve">(a) From 2010-11, the Government introduced net cash appropriation arrangements where </t>
    </r>
    <r>
      <rPr>
        <i/>
        <sz val="8"/>
        <color indexed="8"/>
        <rFont val="Arial"/>
        <family val="2"/>
      </rPr>
      <t>Appropriation Act No. 1</t>
    </r>
    <r>
      <rPr>
        <sz val="8"/>
        <color indexed="8"/>
        <rFont val="Arial"/>
        <family val="2"/>
      </rPr>
      <t xml:space="preserve"> or </t>
    </r>
    <r>
      <rPr>
        <i/>
        <sz val="8"/>
        <color indexed="8"/>
        <rFont val="Arial"/>
        <family val="2"/>
      </rPr>
      <t xml:space="preserve">Bill No. 3 </t>
    </r>
    <r>
      <rPr>
        <sz val="8"/>
        <color indexed="8"/>
        <rFont val="Arial"/>
        <family val="2"/>
      </rPr>
      <t xml:space="preserve">revenue appropriations for the depreciation/amortisation expenses of non-corporate Commonwealth entities were replaced with a separate capital budget (the Departmental Capital Budget, or DCB) provided through </t>
    </r>
    <r>
      <rPr>
        <i/>
        <sz val="8"/>
        <color indexed="8"/>
        <rFont val="Arial"/>
        <family val="2"/>
      </rPr>
      <t>Appropriation Act No. 1</t>
    </r>
    <r>
      <rPr>
        <sz val="8"/>
        <color indexed="8"/>
        <rFont val="Arial"/>
        <family val="2"/>
      </rPr>
      <t xml:space="preserve"> or </t>
    </r>
    <r>
      <rPr>
        <i/>
        <sz val="8"/>
        <color indexed="8"/>
        <rFont val="Arial"/>
        <family val="2"/>
      </rPr>
      <t>Bill No. 3</t>
    </r>
    <r>
      <rPr>
        <sz val="8"/>
        <color indexed="8"/>
        <rFont val="Arial"/>
        <family val="2"/>
      </rPr>
      <t xml:space="preserve"> equity appropriations. For information regarding DCBs, please refer to Table 3.6 Departmental Capital Budget Statement.</t>
    </r>
  </si>
  <si>
    <t>Additional Estimates
$'000</t>
  </si>
  <si>
    <t>Reduced Estimates
$'000</t>
  </si>
  <si>
    <t xml:space="preserve">appropriation with what was made available for use in the previous year. </t>
  </si>
  <si>
    <t xml:space="preserve"> </t>
  </si>
  <si>
    <t>Program</t>
  </si>
  <si>
    <t xml:space="preserve"> (including Special Accounts)</t>
  </si>
  <si>
    <t xml:space="preserve">Special appropriations </t>
  </si>
  <si>
    <t>Departmental programs</t>
  </si>
  <si>
    <t>Additional Estimates for 2017-18 as at Additional Estimates February 2018</t>
  </si>
  <si>
    <t>2017-18</t>
  </si>
  <si>
    <t>Actual 2016-17</t>
  </si>
  <si>
    <t>(a) Appropriation Act (No. 1) 2017-2018 and Appropriation Bill (No. 3) 2017-2018</t>
  </si>
  <si>
    <t>2020-21
$'000</t>
  </si>
  <si>
    <t>Table 1.3: Additional Estimates and other variations to outcomes since the 2017-18 Budget</t>
  </si>
  <si>
    <t>Table 1.4 - Appropriation Bill (No. 3) 2017-18</t>
  </si>
  <si>
    <t>2017-18
Budget
$'000</t>
  </si>
  <si>
    <t>2017-18
Revised
$'000</t>
  </si>
  <si>
    <t>2016-17
Available
$'000</t>
  </si>
  <si>
    <t xml:space="preserve">Note 1: 2016-17 available appropriation is included to allow a comparison of this year's </t>
  </si>
  <si>
    <t>2017-18
Revised estimated expenses
$'000</t>
  </si>
  <si>
    <t>(a) Estimated expenses incurred in relation to receipts retained under</t>
  </si>
  <si>
    <t>section 74 of the PGPA Act 2013.</t>
  </si>
  <si>
    <t>(b) Expenses not requiring appropriation in the Budget year are made up of depreciation expenses,</t>
  </si>
  <si>
    <t>Note: Departmental appropriation splits and totals are indicative estimates and may change in the</t>
  </si>
  <si>
    <t>course of the budget year as government priorities change.</t>
  </si>
  <si>
    <t>Total expenses for program 1.1</t>
  </si>
  <si>
    <t>2016-17
Actual
expenses
$'000</t>
  </si>
  <si>
    <t>2020-21
Forward
estimate
$'000</t>
  </si>
  <si>
    <t>2019-20
Forward
estimate
$'000</t>
  </si>
  <si>
    <t>2018-19 
Forward
estimate
$'000</t>
  </si>
  <si>
    <t>Actual
available
appropriation
2016-17
$'000</t>
  </si>
  <si>
    <t>Estimate
as at
Budget
2017-18
$'000</t>
  </si>
  <si>
    <t>Proposed
Additional
Estimates
2017-18
$'000</t>
  </si>
  <si>
    <t>Total
estimate at
Additional
Estimates
2017-18
$'000</t>
  </si>
  <si>
    <t>2016-17
Actual
$'000</t>
  </si>
  <si>
    <t>2017-18 Budget estimate</t>
  </si>
  <si>
    <t>2016-17 actual</t>
  </si>
  <si>
    <t>Opening
balance
$'000</t>
  </si>
  <si>
    <t>Receipts
$'000</t>
  </si>
  <si>
    <t>Closing
balance
$'000</t>
  </si>
  <si>
    <r>
      <t xml:space="preserve">Opening
balance
</t>
    </r>
    <r>
      <rPr>
        <b/>
        <sz val="8"/>
        <color indexed="8"/>
        <rFont val="Arial"/>
        <family val="2"/>
      </rPr>
      <t xml:space="preserve">2017-18
</t>
    </r>
    <r>
      <rPr>
        <i/>
        <sz val="8"/>
        <color indexed="8"/>
        <rFont val="Arial"/>
        <family val="2"/>
      </rPr>
      <t xml:space="preserve">2016-17
</t>
    </r>
    <r>
      <rPr>
        <sz val="8"/>
        <color indexed="8"/>
        <rFont val="Arial"/>
        <family val="2"/>
      </rPr>
      <t>$'000</t>
    </r>
  </si>
  <si>
    <r>
      <t xml:space="preserve">Receipts
</t>
    </r>
    <r>
      <rPr>
        <b/>
        <sz val="8"/>
        <color indexed="8"/>
        <rFont val="Arial"/>
        <family val="2"/>
      </rPr>
      <t xml:space="preserve">2017-18
</t>
    </r>
    <r>
      <rPr>
        <i/>
        <sz val="8"/>
        <color indexed="8"/>
        <rFont val="Arial"/>
        <family val="2"/>
      </rPr>
      <t xml:space="preserve">2016-17
</t>
    </r>
    <r>
      <rPr>
        <sz val="8"/>
        <color indexed="8"/>
        <rFont val="Arial"/>
        <family val="2"/>
      </rPr>
      <t>$'000</t>
    </r>
  </si>
  <si>
    <r>
      <t xml:space="preserve">Payments
</t>
    </r>
    <r>
      <rPr>
        <b/>
        <sz val="8"/>
        <color indexed="8"/>
        <rFont val="Arial"/>
        <family val="2"/>
      </rPr>
      <t xml:space="preserve">2017-18
</t>
    </r>
    <r>
      <rPr>
        <i/>
        <sz val="8"/>
        <color indexed="8"/>
        <rFont val="Arial"/>
        <family val="2"/>
      </rPr>
      <t xml:space="preserve">2016-17
</t>
    </r>
    <r>
      <rPr>
        <sz val="8"/>
        <color indexed="8"/>
        <rFont val="Arial"/>
        <family val="2"/>
      </rPr>
      <t>$'000</t>
    </r>
  </si>
  <si>
    <r>
      <t xml:space="preserve">Closing
balance
</t>
    </r>
    <r>
      <rPr>
        <b/>
        <sz val="8"/>
        <color indexed="8"/>
        <rFont val="Arial"/>
        <family val="2"/>
      </rPr>
      <t xml:space="preserve">2017-18
</t>
    </r>
    <r>
      <rPr>
        <i/>
        <sz val="8"/>
        <color indexed="8"/>
        <rFont val="Arial"/>
        <family val="2"/>
      </rPr>
      <t xml:space="preserve">2016-17
</t>
    </r>
    <r>
      <rPr>
        <sz val="8"/>
        <color indexed="8"/>
        <rFont val="Arial"/>
        <family val="2"/>
      </rPr>
      <t>$'000</t>
    </r>
  </si>
  <si>
    <t>2020-21
Forward estimate
$'000</t>
  </si>
  <si>
    <t>2017-18
Revised budget
$'000</t>
  </si>
  <si>
    <t>services</t>
  </si>
  <si>
    <t>Net cost of / (contribution by)</t>
  </si>
  <si>
    <t>2017-18
Revised
budget
$'000</t>
  </si>
  <si>
    <t>2018-19
Forward
estimate
$'000</t>
  </si>
  <si>
    <t>2019-20
Forward
estimate
$'000</t>
  </si>
  <si>
    <t>2020-21
Forward
estimate
$'000</t>
  </si>
  <si>
    <t>(a) Equity is the residual interest in assets after the deduction of liabilities</t>
  </si>
  <si>
    <t>Table 3.4:  Departmental statement of changes in equity — summary of movement</t>
  </si>
  <si>
    <t>(Budget Year 2017-18)</t>
  </si>
  <si>
    <t>Retained
earnings 
$'000</t>
  </si>
  <si>
    <t>Asset
revaluation
reserve
$'000</t>
  </si>
  <si>
    <t>Contributed
equity /
capital
$'000</t>
  </si>
  <si>
    <t>Total
equity
$'000</t>
  </si>
  <si>
    <t>Balance carried forward from</t>
  </si>
  <si>
    <t>previous period</t>
  </si>
  <si>
    <t>Buildings
$'000</t>
  </si>
  <si>
    <t>Other
property,
plant and
equipment
$'000</t>
  </si>
  <si>
    <t>Computer
software
and
intangibles
$'000</t>
  </si>
  <si>
    <t>Total
$'000</t>
  </si>
  <si>
    <t>Table 3.7:  Statement of asset movements (Budget Year 2017-18)</t>
  </si>
  <si>
    <t>As at 1 July 2017</t>
  </si>
  <si>
    <t>As at 30 June 2018</t>
  </si>
  <si>
    <t>Total comprehensive income (loss) attributable to the Australian Government</t>
  </si>
  <si>
    <t>Net cash from / (used by)
operating activities</t>
  </si>
  <si>
    <t>Net cash from / (used by)
investing activities</t>
  </si>
  <si>
    <t>Net cash from / (used by)
financing activities</t>
  </si>
  <si>
    <t>Capital budget - Act No. 1 and Bill 3 (DCB)</t>
  </si>
  <si>
    <t>Surplus/(deficit) attributable to the Australian Government</t>
  </si>
  <si>
    <t>Total comprehensive income/(loss) attributable to the Australian Government</t>
  </si>
  <si>
    <t>Total comprehensive income/(loss)
  excluding depreciation/
  amortisation expenses previously
  funded through revenue
  appropriations</t>
  </si>
  <si>
    <t>Total comprehensive income/(loss)
  - as per the statement of
  comprehensive income</t>
  </si>
  <si>
    <t>Estimated closing balance as at
  30 June 2018</t>
  </si>
  <si>
    <t>Closing balance attributable to
  the Australian Government</t>
  </si>
  <si>
    <t>Total special accounts 2017-18 Budget estimate</t>
  </si>
  <si>
    <t>Total special accounts 2016-17 actual</t>
  </si>
  <si>
    <t xml:space="preserve">Expense measures </t>
  </si>
  <si>
    <t>Capital measures</t>
  </si>
  <si>
    <t>Table 1.1: Australian Electoral Commission Resource Statement</t>
  </si>
  <si>
    <t>Electoral Integrity Reforms</t>
  </si>
  <si>
    <t>(a) The lead entity for the Electoral Integrity Reforms measure is the Australian Electoral Commission.</t>
  </si>
  <si>
    <t xml:space="preserve"> The full measure description and package details appear in MYEFO under the Finance portfolio.</t>
  </si>
  <si>
    <t>(a) Does not include annual finance lease costs.  Includes purchase from current and previous</t>
  </si>
  <si>
    <r>
      <t xml:space="preserve">(a) "Appropriation ordinary annual services" refers to funding provided through </t>
    </r>
    <r>
      <rPr>
        <i/>
        <sz val="8"/>
        <rFont val="Arial"/>
        <family val="2"/>
      </rPr>
      <t>Appropriation Act (No. 1) 2017-2018</t>
    </r>
    <r>
      <rPr>
        <sz val="8"/>
        <rFont val="Arial"/>
        <family val="2"/>
      </rPr>
      <t xml:space="preserve"> and Bill (No. 3) 2017-2018 for depreciation/amortisation expenses, DCBs or other operational expenses.</t>
    </r>
  </si>
  <si>
    <t>Program 1.1: Deliver Electoral Events</t>
  </si>
  <si>
    <t>Commonwealth Electoral Act 1918</t>
  </si>
  <si>
    <t>(b) Estimated retained revenue receipts under section 74 of the PGPA Act.</t>
  </si>
  <si>
    <t>(c) Departmental capital budgets are not separately identified in Appropriation Act (No.1) and form part of ordinary annual services items. Please refer to Table 3.5 for further details. For accounting purposes, this amount has been designated as a 'contribution by owner'.</t>
  </si>
  <si>
    <t>Total resourcing for the Australian Electoral Commission</t>
  </si>
  <si>
    <t>Outcome 1: Maintain an impartial and independent electoral system for eligible voters through active electoral roll management, efficient delivery of polling services, and targeted education and public awareness programs.</t>
  </si>
  <si>
    <t>Table 2.1.1:  Budgeted expenses for Outcome 1</t>
  </si>
  <si>
    <t>Total administered special appropriations</t>
  </si>
  <si>
    <t>Table 1.2 Australian Electoral Commission 2017-18 measures since Budget</t>
  </si>
  <si>
    <t>amortisation expenses, make good expenses, and audit fees.</t>
  </si>
  <si>
    <t>Special Account by Determination - s78 PGPA Act  (A)</t>
  </si>
  <si>
    <t>Special Account by Determination - s78 PGPA Act (A)</t>
  </si>
  <si>
    <t>Other Variations</t>
  </si>
  <si>
    <t>Changes in Parameters</t>
  </si>
  <si>
    <t>(d) Excludes 'Special Public Money' held in accounts like Other Trust Monies accounts (OTM), Services for Other Government and Non-agency Bodies accounts (SOG) or Services for Other Entities and Trust Moneys accounts (SOETM)). For further information on special accounts see Table 3.1.</t>
  </si>
  <si>
    <r>
      <t xml:space="preserve">Annual appropriations - ordinary annual services </t>
    </r>
    <r>
      <rPr>
        <vertAlign val="superscript"/>
        <sz val="8"/>
        <color indexed="8"/>
        <rFont val="Arial"/>
        <family val="2"/>
      </rPr>
      <t>(a)</t>
    </r>
  </si>
  <si>
    <r>
      <t xml:space="preserve">s 74 retained revenue receipts </t>
    </r>
    <r>
      <rPr>
        <vertAlign val="superscript"/>
        <sz val="8"/>
        <color indexed="8"/>
        <rFont val="Arial"/>
        <family val="2"/>
      </rPr>
      <t>(b)</t>
    </r>
  </si>
  <si>
    <r>
      <t xml:space="preserve">Departmental capital budget </t>
    </r>
    <r>
      <rPr>
        <vertAlign val="superscript"/>
        <sz val="8"/>
        <color indexed="8"/>
        <rFont val="Arial"/>
        <family val="2"/>
      </rPr>
      <t>(c)</t>
    </r>
  </si>
  <si>
    <r>
      <t xml:space="preserve">Total departmental special appropriations </t>
    </r>
    <r>
      <rPr>
        <i/>
        <vertAlign val="superscript"/>
        <sz val="8"/>
        <color indexed="8"/>
        <rFont val="Arial"/>
        <family val="2"/>
      </rPr>
      <t>(d)</t>
    </r>
  </si>
  <si>
    <t xml:space="preserve">Departmental expenses </t>
  </si>
  <si>
    <t xml:space="preserve">Departmental capital </t>
  </si>
  <si>
    <r>
      <t xml:space="preserve">s 74 Retained revenue receipts </t>
    </r>
    <r>
      <rPr>
        <vertAlign val="superscript"/>
        <sz val="8"/>
        <rFont val="Arial"/>
        <family val="2"/>
      </rPr>
      <t>(a)</t>
    </r>
  </si>
  <si>
    <r>
      <t xml:space="preserve">Expenses not requiring appropriation in the Budget year </t>
    </r>
    <r>
      <rPr>
        <vertAlign val="superscript"/>
        <sz val="8"/>
        <rFont val="Arial"/>
        <family val="2"/>
      </rPr>
      <t>(b)</t>
    </r>
  </si>
  <si>
    <t xml:space="preserve">Special Account by </t>
  </si>
  <si>
    <r>
      <t xml:space="preserve">Determineration - </t>
    </r>
    <r>
      <rPr>
        <i/>
        <sz val="8"/>
        <rFont val="Arial"/>
        <family val="2"/>
      </rPr>
      <t>s78 PGPA</t>
    </r>
  </si>
  <si>
    <r>
      <rPr>
        <i/>
        <sz val="8"/>
        <rFont val="Arial"/>
        <family val="2"/>
      </rPr>
      <t>Act</t>
    </r>
    <r>
      <rPr>
        <sz val="8"/>
        <rFont val="Arial"/>
        <family val="2"/>
      </rPr>
      <t xml:space="preserve"> (A)</t>
    </r>
  </si>
  <si>
    <t>Revised</t>
  </si>
  <si>
    <r>
      <t xml:space="preserve">less depreciation/amortisation
  expenses previously funded through
  revenue appropriations </t>
    </r>
    <r>
      <rPr>
        <vertAlign val="superscript"/>
        <sz val="8"/>
        <color indexed="8"/>
        <rFont val="Arial"/>
        <family val="2"/>
      </rPr>
      <t>(a)</t>
    </r>
  </si>
  <si>
    <r>
      <t xml:space="preserve">EQUITY </t>
    </r>
    <r>
      <rPr>
        <b/>
        <vertAlign val="superscript"/>
        <sz val="8"/>
        <color indexed="8"/>
        <rFont val="Arial"/>
        <family val="2"/>
      </rPr>
      <t>(a)</t>
    </r>
  </si>
  <si>
    <r>
      <t xml:space="preserve">Funded by capital appropriation - DCB </t>
    </r>
    <r>
      <rPr>
        <vertAlign val="superscript"/>
        <sz val="8"/>
        <rFont val="Arial"/>
        <family val="2"/>
      </rPr>
      <t>(a)</t>
    </r>
  </si>
  <si>
    <r>
      <t>By purchase - appropriation ordinary annual services</t>
    </r>
    <r>
      <rPr>
        <vertAlign val="superscript"/>
        <sz val="8"/>
        <rFont val="Arial"/>
        <family val="2"/>
      </rPr>
      <t xml:space="preserve"> (a)</t>
    </r>
  </si>
  <si>
    <t>Total departmental</t>
  </si>
  <si>
    <t>Maintain an impartial and independent electoral system for eligible voters through active electoral roll management, efficient delivery of polling services and targeted education and public awareness programmes.</t>
  </si>
  <si>
    <t>Total administered and departmental</t>
  </si>
  <si>
    <t>Retained surplus / (accumulated deficit)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</si>
</sst>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3" formatCode="_-* #,##0.00_-;\-* #,##0.00_-;_-* &quot;-&quot;??_-;_-@_-"/>
    <numFmt numFmtId="164" formatCode="_(* #,##0_);_(* \(#,##0\);_(* &quot;-&quot;_);_(@_)"/>
    <numFmt numFmtId="165" formatCode="#,##0_);&quot;(&quot;#,##0&quot;)&quot;;&quot;-&quot;_)"/>
    <numFmt numFmtId="166" formatCode="_(* #,##0_);_(* \(#,##0\);_(* &quot;(x)&quot;_);_(@_)"/>
    <numFmt numFmtId="167" formatCode="_(* #,##0_);_(* \(#,##0\);_(* &quot;nfp&quot;_);_(@_)"/>
  </numFmts>
  <fonts count="40" x14ac:knownFonts="1">
    <font>
      <sz val="11"/>
      <color theme="1"/>
      <name val="Calibri"/>
      <family val="2"/>
      <scheme val="minor"/>
    </font>
    <font>
      <sz val="11"/>
      <color indexed="8"/>
      <name val="Calibri"/>
      <family val="2"/>
    </font>
    <font>
      <sz val="10"/>
      <name val="Arial"/>
      <family val="2"/>
    </font>
    <font>
      <b/>
      <sz val="8"/>
      <name val="Arial"/>
      <family val="2"/>
    </font>
    <font>
      <sz val="8"/>
      <name val="Arial"/>
      <family val="2"/>
    </font>
    <font>
      <i/>
      <sz val="8"/>
      <name val="Arial"/>
      <family val="2"/>
    </font>
    <font>
      <sz val="8"/>
      <name val="Arial"/>
      <family val="2"/>
    </font>
    <font>
      <sz val="8"/>
      <color indexed="8"/>
      <name val="Arial"/>
      <family val="2"/>
    </font>
    <font>
      <b/>
      <sz val="8"/>
      <color indexed="53"/>
      <name val="Arial"/>
      <family val="2"/>
    </font>
    <font>
      <sz val="7.5"/>
      <name val="Arial"/>
      <family val="2"/>
    </font>
    <font>
      <vertAlign val="superscript"/>
      <sz val="8"/>
      <name val="Arial"/>
      <family val="2"/>
    </font>
    <font>
      <b/>
      <sz val="7.5"/>
      <name val="Arial"/>
      <family val="2"/>
    </font>
    <font>
      <b/>
      <sz val="10"/>
      <color indexed="53"/>
      <name val="Arial"/>
      <family val="2"/>
    </font>
    <font>
      <sz val="10"/>
      <name val="Arial"/>
      <family val="2"/>
    </font>
    <font>
      <sz val="7.3"/>
      <name val="Arial"/>
      <family val="2"/>
    </font>
    <font>
      <b/>
      <sz val="8"/>
      <color indexed="8"/>
      <name val="Arial"/>
      <family val="2"/>
    </font>
    <font>
      <i/>
      <sz val="8"/>
      <color indexed="8"/>
      <name val="Arial"/>
      <family val="2"/>
    </font>
    <font>
      <b/>
      <i/>
      <sz val="8"/>
      <color indexed="8"/>
      <name val="Arial"/>
      <family val="2"/>
    </font>
    <font>
      <b/>
      <sz val="10"/>
      <name val="Arial"/>
      <family val="2"/>
    </font>
    <font>
      <strike/>
      <sz val="8"/>
      <color indexed="10"/>
      <name val="Arial"/>
      <family val="2"/>
    </font>
    <font>
      <sz val="10"/>
      <name val="Arial"/>
      <family val="2"/>
    </font>
    <font>
      <sz val="11"/>
      <name val="Calibri"/>
      <family val="2"/>
    </font>
    <font>
      <sz val="8"/>
      <name val="Calibri"/>
      <family val="2"/>
    </font>
    <font>
      <sz val="11"/>
      <color theme="1"/>
      <name val="Calibri"/>
      <family val="2"/>
      <scheme val="minor"/>
    </font>
    <font>
      <b/>
      <sz val="8"/>
      <color theme="9" tint="-0.249977111117893"/>
      <name val="Arial"/>
      <family val="2"/>
    </font>
    <font>
      <sz val="10"/>
      <color theme="1"/>
      <name val="Arial"/>
      <family val="2"/>
    </font>
    <font>
      <b/>
      <sz val="8"/>
      <color rgb="FFFF0000"/>
      <name val="Arial"/>
      <family val="2"/>
    </font>
    <font>
      <sz val="8"/>
      <color theme="1"/>
      <name val="Arial"/>
      <family val="2"/>
    </font>
    <font>
      <sz val="8"/>
      <color rgb="FFFF0000"/>
      <name val="Arial"/>
      <family val="2"/>
    </font>
    <font>
      <i/>
      <sz val="8"/>
      <color rgb="FFFF0000"/>
      <name val="Arial"/>
      <family val="2"/>
    </font>
    <font>
      <sz val="10"/>
      <name val="Arial"/>
      <family val="2"/>
    </font>
    <font>
      <sz val="10"/>
      <color rgb="FF000000"/>
      <name val="Arial"/>
      <family val="2"/>
    </font>
    <font>
      <u/>
      <sz val="11"/>
      <color theme="10"/>
      <name val="Calibri"/>
      <family val="2"/>
      <scheme val="minor"/>
    </font>
    <font>
      <u/>
      <sz val="11"/>
      <color theme="11"/>
      <name val="Calibri"/>
      <family val="2"/>
      <scheme val="minor"/>
    </font>
    <font>
      <sz val="8"/>
      <name val="Calibri"/>
      <family val="2"/>
      <scheme val="minor"/>
    </font>
    <font>
      <sz val="10"/>
      <color indexed="8"/>
      <name val="Arial"/>
      <family val="2"/>
    </font>
    <font>
      <sz val="10"/>
      <color rgb="FF000000"/>
      <name val="Arial"/>
      <family val="2"/>
    </font>
    <font>
      <vertAlign val="superscript"/>
      <sz val="8"/>
      <color indexed="8"/>
      <name val="Arial"/>
      <family val="2"/>
    </font>
    <font>
      <i/>
      <vertAlign val="superscript"/>
      <sz val="8"/>
      <color indexed="8"/>
      <name val="Arial"/>
      <family val="2"/>
    </font>
    <font>
      <b/>
      <vertAlign val="superscript"/>
      <sz val="8"/>
      <color indexed="8"/>
      <name val="Arial"/>
      <family val="2"/>
    </font>
  </fonts>
  <fills count="5">
    <fill>
      <patternFill patternType="none"/>
    </fill>
    <fill>
      <patternFill patternType="gray125"/>
    </fill>
    <fill>
      <patternFill patternType="solid">
        <fgColor indexed="9"/>
        <bgColor indexed="64"/>
      </patternFill>
    </fill>
    <fill>
      <patternFill patternType="solid">
        <fgColor rgb="FFE6E6E6"/>
        <bgColor indexed="64"/>
      </patternFill>
    </fill>
    <fill>
      <patternFill patternType="solid">
        <fgColor theme="0"/>
        <bgColor indexed="64"/>
      </patternFill>
    </fill>
  </fills>
  <borders count="26">
    <border>
      <left/>
      <right/>
      <top/>
      <bottom/>
      <diagonal/>
    </border>
    <border>
      <left/>
      <right/>
      <top style="hair">
        <color auto="1"/>
      </top>
      <bottom/>
      <diagonal/>
    </border>
    <border>
      <left/>
      <right/>
      <top/>
      <bottom style="hair">
        <color auto="1"/>
      </bottom>
      <diagonal/>
    </border>
    <border>
      <left/>
      <right/>
      <top style="hair">
        <color indexed="8"/>
      </top>
      <bottom/>
      <diagonal/>
    </border>
    <border>
      <left/>
      <right/>
      <top/>
      <bottom style="hair">
        <color indexed="8"/>
      </bottom>
      <diagonal/>
    </border>
    <border>
      <left/>
      <right/>
      <top style="hair">
        <color indexed="8"/>
      </top>
      <bottom style="hair">
        <color indexed="8"/>
      </bottom>
      <diagonal/>
    </border>
    <border>
      <left/>
      <right/>
      <top style="hair">
        <color auto="1"/>
      </top>
      <bottom style="hair">
        <color auto="1"/>
      </bottom>
      <diagonal/>
    </border>
    <border>
      <left/>
      <right/>
      <top style="hair">
        <color indexed="8"/>
      </top>
      <bottom style="hair">
        <color auto="1"/>
      </bottom>
      <diagonal/>
    </border>
    <border>
      <left/>
      <right/>
      <top style="hair">
        <color theme="1"/>
      </top>
      <bottom style="hair">
        <color theme="1"/>
      </bottom>
      <diagonal/>
    </border>
    <border>
      <left/>
      <right/>
      <top/>
      <bottom style="hair">
        <color theme="1"/>
      </bottom>
      <diagonal/>
    </border>
    <border>
      <left/>
      <right/>
      <top style="hair">
        <color auto="1"/>
      </top>
      <bottom style="hair">
        <color theme="1"/>
      </bottom>
      <diagonal/>
    </border>
    <border>
      <left/>
      <right/>
      <top style="hair">
        <color auto="1"/>
      </top>
      <bottom/>
      <diagonal/>
    </border>
    <border>
      <left/>
      <right/>
      <top style="hair">
        <color auto="1"/>
      </top>
      <bottom style="hair">
        <color indexed="8"/>
      </bottom>
      <diagonal/>
    </border>
    <border>
      <left/>
      <right/>
      <top style="hair">
        <color auto="1"/>
      </top>
      <bottom style="hair">
        <color auto="1"/>
      </bottom>
      <diagonal/>
    </border>
    <border>
      <left/>
      <right/>
      <top style="hair">
        <color indexed="8"/>
      </top>
      <bottom style="hair">
        <color indexed="8"/>
      </bottom>
      <diagonal/>
    </border>
    <border>
      <left/>
      <right/>
      <top/>
      <bottom style="hair">
        <color auto="1"/>
      </bottom>
      <diagonal/>
    </border>
    <border>
      <left/>
      <right/>
      <top style="hair">
        <color auto="1"/>
      </top>
      <bottom style="hair">
        <color auto="1"/>
      </bottom>
      <diagonal/>
    </border>
    <border>
      <left/>
      <right/>
      <top style="hair">
        <color theme="1"/>
      </top>
      <bottom/>
      <diagonal/>
    </border>
    <border>
      <left/>
      <right/>
      <top style="hair">
        <color indexed="8"/>
      </top>
      <bottom/>
      <diagonal/>
    </border>
    <border>
      <left/>
      <right/>
      <top style="hair">
        <color auto="1"/>
      </top>
      <bottom style="hair">
        <color auto="1"/>
      </bottom>
      <diagonal/>
    </border>
    <border>
      <left/>
      <right/>
      <top/>
      <bottom style="hair">
        <color auto="1"/>
      </bottom>
      <diagonal/>
    </border>
    <border>
      <left/>
      <right/>
      <top style="hair">
        <color auto="1"/>
      </top>
      <bottom style="hair">
        <color auto="1"/>
      </bottom>
      <diagonal/>
    </border>
    <border>
      <left/>
      <right/>
      <top/>
      <bottom style="hair">
        <color auto="1"/>
      </bottom>
      <diagonal/>
    </border>
    <border>
      <left/>
      <right/>
      <top style="hair">
        <color auto="1"/>
      </top>
      <bottom style="hair">
        <color auto="1"/>
      </bottom>
      <diagonal/>
    </border>
    <border>
      <left/>
      <right/>
      <top/>
      <bottom style="hair">
        <color indexed="8"/>
      </bottom>
      <diagonal/>
    </border>
    <border>
      <left/>
      <right/>
      <top/>
      <bottom style="hair">
        <color auto="1"/>
      </bottom>
      <diagonal/>
    </border>
  </borders>
  <cellStyleXfs count="40">
    <xf numFmtId="0" fontId="0" fillId="0" borderId="0"/>
    <xf numFmtId="43" fontId="2" fillId="0" borderId="0" applyFont="0" applyFill="0" applyBorder="0" applyAlignment="0" applyProtection="0"/>
    <xf numFmtId="43" fontId="1" fillId="0" borderId="0" applyFont="0" applyFill="0" applyBorder="0" applyAlignment="0" applyProtection="0"/>
    <xf numFmtId="0" fontId="3" fillId="0" borderId="0"/>
    <xf numFmtId="0" fontId="2" fillId="0" borderId="0"/>
    <xf numFmtId="0" fontId="23" fillId="0" borderId="0"/>
    <xf numFmtId="0" fontId="2" fillId="0" borderId="0"/>
    <xf numFmtId="0" fontId="13" fillId="0" borderId="0">
      <alignment vertical="center"/>
    </xf>
    <xf numFmtId="0" fontId="13" fillId="0" borderId="0"/>
    <xf numFmtId="0" fontId="2" fillId="0" borderId="0"/>
    <xf numFmtId="0" fontId="20" fillId="0" borderId="0"/>
    <xf numFmtId="0" fontId="2" fillId="0" borderId="0"/>
    <xf numFmtId="0" fontId="2" fillId="0" borderId="0">
      <alignment vertical="center"/>
    </xf>
    <xf numFmtId="0" fontId="2" fillId="0" borderId="0">
      <alignment vertical="center"/>
    </xf>
    <xf numFmtId="0" fontId="25" fillId="0" borderId="0"/>
    <xf numFmtId="0" fontId="2" fillId="0" borderId="0"/>
    <xf numFmtId="0" fontId="30" fillId="0" borderId="0"/>
    <xf numFmtId="0" fontId="31" fillId="0" borderId="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5" fillId="0" borderId="0">
      <alignment vertical="top"/>
    </xf>
    <xf numFmtId="0" fontId="36" fillId="0" borderId="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cellStyleXfs>
  <cellXfs count="480">
    <xf numFmtId="0" fontId="0" fillId="0" borderId="0" xfId="0"/>
    <xf numFmtId="0" fontId="4" fillId="0" borderId="0" xfId="4" applyFont="1"/>
    <xf numFmtId="0" fontId="4" fillId="0" borderId="0" xfId="4" applyFont="1" applyBorder="1"/>
    <xf numFmtId="0" fontId="3" fillId="0" borderId="0" xfId="4" applyFont="1" applyFill="1" applyBorder="1"/>
    <xf numFmtId="0" fontId="9" fillId="0" borderId="0" xfId="4" applyFont="1" applyFill="1" applyBorder="1"/>
    <xf numFmtId="0" fontId="6" fillId="0" borderId="0" xfId="4" applyFont="1"/>
    <xf numFmtId="164" fontId="15" fillId="0" borderId="0" xfId="4" applyNumberFormat="1" applyFont="1" applyFill="1" applyBorder="1" applyAlignment="1">
      <alignment horizontal="left" vertical="center"/>
    </xf>
    <xf numFmtId="0" fontId="7" fillId="0" borderId="0" xfId="7" applyFont="1" applyBorder="1" applyAlignment="1">
      <alignment vertical="center"/>
    </xf>
    <xf numFmtId="0" fontId="4" fillId="0" borderId="0" xfId="4" applyFont="1" applyFill="1"/>
    <xf numFmtId="0" fontId="7" fillId="0" borderId="0" xfId="7" applyFont="1" applyAlignment="1">
      <alignment vertical="center"/>
    </xf>
    <xf numFmtId="3" fontId="7" fillId="0" borderId="0" xfId="1" applyNumberFormat="1" applyFont="1" applyBorder="1" applyAlignment="1">
      <alignment vertical="center"/>
    </xf>
    <xf numFmtId="0" fontId="15" fillId="0" borderId="0" xfId="8" applyFont="1" applyBorder="1" applyAlignment="1">
      <alignment vertical="center" wrapText="1"/>
    </xf>
    <xf numFmtId="0" fontId="4" fillId="0" borderId="0" xfId="8" applyFont="1" applyBorder="1" applyAlignment="1">
      <alignment horizontal="right"/>
    </xf>
    <xf numFmtId="0" fontId="3" fillId="0" borderId="0" xfId="8" applyFont="1" applyBorder="1" applyAlignment="1">
      <alignment horizontal="right"/>
    </xf>
    <xf numFmtId="0" fontId="7" fillId="0" borderId="0" xfId="8" applyFont="1" applyAlignment="1">
      <alignment vertical="center"/>
    </xf>
    <xf numFmtId="0" fontId="15" fillId="0" borderId="0" xfId="8" applyFont="1" applyBorder="1" applyAlignment="1">
      <alignment horizontal="left" vertical="center"/>
    </xf>
    <xf numFmtId="0" fontId="7" fillId="0" borderId="0" xfId="8" applyFont="1" applyBorder="1" applyAlignment="1">
      <alignment vertical="center"/>
    </xf>
    <xf numFmtId="0" fontId="15" fillId="0" borderId="0" xfId="8" applyFont="1" applyBorder="1" applyAlignment="1">
      <alignment horizontal="left" vertical="center" wrapText="1"/>
    </xf>
    <xf numFmtId="0" fontId="15" fillId="0" borderId="0" xfId="8" applyFont="1" applyAlignment="1">
      <alignment vertical="center"/>
    </xf>
    <xf numFmtId="0" fontId="8" fillId="0" borderId="0" xfId="8" applyFont="1" applyAlignment="1">
      <alignment vertical="center"/>
    </xf>
    <xf numFmtId="2" fontId="7" fillId="0" borderId="0" xfId="8" applyNumberFormat="1" applyFont="1" applyAlignment="1">
      <alignment vertical="center"/>
    </xf>
    <xf numFmtId="2" fontId="7" fillId="0" borderId="0" xfId="8" applyNumberFormat="1" applyFont="1" applyAlignment="1">
      <alignment horizontal="right" vertical="center"/>
    </xf>
    <xf numFmtId="2" fontId="7" fillId="0" borderId="0" xfId="8" applyNumberFormat="1" applyFont="1" applyBorder="1" applyAlignment="1">
      <alignment horizontal="right" vertical="center"/>
    </xf>
    <xf numFmtId="2" fontId="7" fillId="0" borderId="0" xfId="8" applyNumberFormat="1" applyFont="1" applyBorder="1" applyAlignment="1">
      <alignment vertical="center"/>
    </xf>
    <xf numFmtId="0" fontId="18" fillId="0" borderId="0" xfId="4" applyFont="1" applyFill="1"/>
    <xf numFmtId="0" fontId="4" fillId="0" borderId="0" xfId="4" applyFont="1" applyFill="1" applyAlignment="1">
      <alignment horizontal="right"/>
    </xf>
    <xf numFmtId="0" fontId="2" fillId="0" borderId="0" xfId="4" applyFill="1"/>
    <xf numFmtId="0" fontId="18" fillId="0" borderId="0" xfId="4" applyFont="1" applyFill="1" applyBorder="1"/>
    <xf numFmtId="0" fontId="12" fillId="0" borderId="0" xfId="4" applyFont="1" applyFill="1"/>
    <xf numFmtId="0" fontId="2" fillId="0" borderId="0" xfId="4" applyFill="1" applyAlignment="1">
      <alignment horizontal="right"/>
    </xf>
    <xf numFmtId="3" fontId="2" fillId="0" borderId="0" xfId="4" applyNumberFormat="1" applyFill="1"/>
    <xf numFmtId="3" fontId="2" fillId="0" borderId="0" xfId="4" applyNumberFormat="1" applyFill="1" applyAlignment="1">
      <alignment horizontal="right"/>
    </xf>
    <xf numFmtId="0" fontId="7" fillId="0" borderId="0" xfId="0" applyFont="1" applyBorder="1" applyAlignment="1">
      <alignment horizontal="left" vertical="center" indent="1"/>
    </xf>
    <xf numFmtId="0" fontId="4" fillId="0" borderId="0" xfId="0" applyFont="1" applyBorder="1" applyAlignment="1">
      <alignment horizontal="left"/>
    </xf>
    <xf numFmtId="0" fontId="4" fillId="0" borderId="0" xfId="0" quotePrefix="1" applyFont="1" applyBorder="1" applyAlignment="1">
      <alignment horizontal="left"/>
    </xf>
    <xf numFmtId="0" fontId="7" fillId="0" borderId="0" xfId="0" applyFont="1" applyAlignment="1">
      <alignment horizontal="left" vertical="center" indent="1"/>
    </xf>
    <xf numFmtId="0" fontId="7" fillId="0" borderId="0" xfId="0" applyFont="1" applyAlignment="1">
      <alignment horizontal="left" vertical="center" indent="2"/>
    </xf>
    <xf numFmtId="0" fontId="3" fillId="0" borderId="0" xfId="0" applyFont="1" applyBorder="1" applyAlignment="1"/>
    <xf numFmtId="0" fontId="11" fillId="0" borderId="0" xfId="4" applyFont="1" applyFill="1" applyBorder="1"/>
    <xf numFmtId="0" fontId="9" fillId="0" borderId="0" xfId="4" applyFont="1" applyFill="1"/>
    <xf numFmtId="0" fontId="11" fillId="0" borderId="0" xfId="4" applyFont="1" applyFill="1"/>
    <xf numFmtId="0" fontId="3" fillId="0" borderId="0" xfId="8" applyFont="1" applyBorder="1" applyAlignment="1"/>
    <xf numFmtId="0" fontId="3" fillId="0" borderId="0" xfId="5" applyFont="1" applyFill="1"/>
    <xf numFmtId="0" fontId="4" fillId="0" borderId="0" xfId="5" applyFont="1" applyFill="1"/>
    <xf numFmtId="0" fontId="21" fillId="0" borderId="0" xfId="5" applyFont="1" applyFill="1"/>
    <xf numFmtId="0" fontId="21" fillId="0" borderId="0" xfId="5" applyFont="1"/>
    <xf numFmtId="0" fontId="4" fillId="0" borderId="0" xfId="5" quotePrefix="1" applyFont="1" applyFill="1"/>
    <xf numFmtId="0" fontId="4" fillId="0" borderId="0" xfId="5" applyFont="1" applyFill="1" applyAlignment="1">
      <alignment horizontal="left"/>
    </xf>
    <xf numFmtId="0" fontId="7" fillId="0" borderId="0" xfId="12" applyFont="1" applyAlignment="1">
      <alignment horizontal="right" vertical="center"/>
    </xf>
    <xf numFmtId="0" fontId="7" fillId="0" borderId="0" xfId="12" applyFont="1" applyAlignment="1">
      <alignment vertical="center"/>
    </xf>
    <xf numFmtId="0" fontId="15" fillId="0" borderId="0" xfId="3" applyFont="1" applyAlignment="1">
      <alignment vertical="center"/>
    </xf>
    <xf numFmtId="0" fontId="7" fillId="0" borderId="0" xfId="12" applyFont="1" applyAlignment="1">
      <alignment horizontal="left" vertical="center" indent="1"/>
    </xf>
    <xf numFmtId="0" fontId="7" fillId="0" borderId="0" xfId="12" applyFont="1" applyBorder="1" applyAlignment="1">
      <alignment vertical="center"/>
    </xf>
    <xf numFmtId="0" fontId="7" fillId="0" borderId="0" xfId="12" applyFont="1" applyAlignment="1">
      <alignment horizontal="left" vertical="center"/>
    </xf>
    <xf numFmtId="0" fontId="7" fillId="0" borderId="0" xfId="12" applyFont="1" applyBorder="1" applyAlignment="1">
      <alignment horizontal="right" vertical="center"/>
    </xf>
    <xf numFmtId="0" fontId="7" fillId="0" borderId="0" xfId="12" applyFont="1" applyBorder="1" applyAlignment="1">
      <alignment horizontal="left" vertical="center"/>
    </xf>
    <xf numFmtId="0" fontId="7" fillId="0" borderId="0" xfId="12" applyFont="1" applyBorder="1" applyAlignment="1">
      <alignment horizontal="left" vertical="center" indent="1"/>
    </xf>
    <xf numFmtId="2" fontId="15" fillId="0" borderId="0" xfId="8" applyNumberFormat="1" applyFont="1" applyFill="1" applyAlignment="1">
      <alignment vertical="center"/>
    </xf>
    <xf numFmtId="2" fontId="15" fillId="0" borderId="0" xfId="9" applyNumberFormat="1" applyFont="1" applyFill="1" applyBorder="1" applyAlignment="1">
      <alignment horizontal="left" vertical="center" indent="1"/>
    </xf>
    <xf numFmtId="2" fontId="7" fillId="0" borderId="0" xfId="8" applyNumberFormat="1" applyFont="1" applyFill="1" applyAlignment="1">
      <alignment vertical="center"/>
    </xf>
    <xf numFmtId="3" fontId="7" fillId="0" borderId="0" xfId="1" applyNumberFormat="1" applyFont="1" applyFill="1" applyBorder="1" applyAlignment="1">
      <alignment vertical="center"/>
    </xf>
    <xf numFmtId="0" fontId="15" fillId="0" borderId="0" xfId="12" applyFont="1" applyFill="1" applyAlignment="1">
      <alignment vertical="center"/>
    </xf>
    <xf numFmtId="0" fontId="7" fillId="0" borderId="0" xfId="12" applyFont="1" applyFill="1" applyAlignment="1">
      <alignment horizontal="right" vertical="center"/>
    </xf>
    <xf numFmtId="0" fontId="7" fillId="0" borderId="0" xfId="12" applyFont="1" applyFill="1" applyAlignment="1">
      <alignment vertical="center"/>
    </xf>
    <xf numFmtId="0" fontId="15" fillId="0" borderId="0" xfId="7" applyFont="1" applyFill="1" applyAlignment="1">
      <alignment vertical="center"/>
    </xf>
    <xf numFmtId="0" fontId="7" fillId="0" borderId="0" xfId="7" applyFont="1" applyFill="1" applyAlignment="1">
      <alignment vertical="center"/>
    </xf>
    <xf numFmtId="0" fontId="15" fillId="0" borderId="0" xfId="8" applyFont="1" applyFill="1" applyAlignment="1">
      <alignment vertical="center"/>
    </xf>
    <xf numFmtId="0" fontId="7" fillId="0" borderId="0" xfId="8" applyFont="1" applyFill="1" applyAlignment="1">
      <alignment vertical="center"/>
    </xf>
    <xf numFmtId="0" fontId="15" fillId="0" borderId="0" xfId="4" applyFont="1" applyFill="1" applyAlignment="1">
      <alignment vertical="center"/>
    </xf>
    <xf numFmtId="0" fontId="7" fillId="0" borderId="0" xfId="9" applyFont="1" applyAlignment="1">
      <alignment vertical="center"/>
    </xf>
    <xf numFmtId="0" fontId="3" fillId="0" borderId="0" xfId="9" applyFont="1" applyAlignment="1">
      <alignment vertical="center"/>
    </xf>
    <xf numFmtId="0" fontId="15" fillId="0" borderId="0" xfId="9" applyFont="1" applyAlignment="1">
      <alignment vertical="center"/>
    </xf>
    <xf numFmtId="0" fontId="7" fillId="0" borderId="0" xfId="9" applyFont="1" applyBorder="1" applyAlignment="1">
      <alignment vertical="center"/>
    </xf>
    <xf numFmtId="0" fontId="19" fillId="0" borderId="0" xfId="9" applyFont="1" applyAlignment="1">
      <alignment vertical="center"/>
    </xf>
    <xf numFmtId="0" fontId="8" fillId="0" borderId="0" xfId="9" applyFont="1" applyAlignment="1">
      <alignment vertical="center"/>
    </xf>
    <xf numFmtId="165" fontId="3" fillId="0" borderId="0" xfId="9" applyNumberFormat="1" applyFont="1" applyAlignment="1">
      <alignment vertical="center"/>
    </xf>
    <xf numFmtId="165" fontId="4" fillId="0" borderId="0" xfId="5" applyNumberFormat="1" applyFont="1" applyFill="1" applyAlignment="1">
      <alignment horizontal="left"/>
    </xf>
    <xf numFmtId="166" fontId="4" fillId="3" borderId="0" xfId="4" applyNumberFormat="1" applyFont="1" applyFill="1" applyBorder="1"/>
    <xf numFmtId="166" fontId="4" fillId="2" borderId="0" xfId="4" applyNumberFormat="1" applyFont="1" applyFill="1" applyBorder="1"/>
    <xf numFmtId="166" fontId="4" fillId="3" borderId="0" xfId="4" applyNumberFormat="1" applyFont="1" applyFill="1" applyBorder="1" applyAlignment="1">
      <alignment horizontal="center"/>
    </xf>
    <xf numFmtId="166" fontId="4" fillId="2" borderId="0" xfId="4" applyNumberFormat="1" applyFont="1" applyFill="1" applyBorder="1" applyAlignment="1">
      <alignment horizontal="center"/>
    </xf>
    <xf numFmtId="166" fontId="4" fillId="2" borderId="0" xfId="4" applyNumberFormat="1" applyFont="1" applyFill="1" applyBorder="1" applyAlignment="1">
      <alignment horizontal="right"/>
    </xf>
    <xf numFmtId="166" fontId="4" fillId="3" borderId="0" xfId="4" applyNumberFormat="1" applyFont="1" applyFill="1" applyBorder="1" applyAlignment="1">
      <alignment horizontal="right"/>
    </xf>
    <xf numFmtId="167" fontId="4" fillId="3" borderId="0" xfId="4" applyNumberFormat="1" applyFont="1" applyFill="1" applyBorder="1" applyAlignment="1">
      <alignment horizontal="right"/>
    </xf>
    <xf numFmtId="167" fontId="4" fillId="0" borderId="0" xfId="4" applyNumberFormat="1" applyFont="1" applyFill="1" applyBorder="1" applyAlignment="1">
      <alignment horizontal="right"/>
    </xf>
    <xf numFmtId="165" fontId="7" fillId="0" borderId="0" xfId="1" applyNumberFormat="1" applyFont="1" applyFill="1" applyBorder="1" applyAlignment="1">
      <alignment horizontal="right" vertical="center"/>
    </xf>
    <xf numFmtId="165" fontId="3" fillId="0" borderId="0" xfId="3" applyNumberFormat="1" applyFont="1" applyBorder="1" applyAlignment="1">
      <alignment horizontal="left" vertical="center" wrapText="1" indent="1"/>
    </xf>
    <xf numFmtId="165" fontId="15" fillId="3" borderId="2" xfId="1" applyNumberFormat="1" applyFont="1" applyFill="1" applyBorder="1" applyAlignment="1">
      <alignment vertical="center"/>
    </xf>
    <xf numFmtId="165" fontId="15" fillId="3" borderId="0" xfId="1" applyNumberFormat="1" applyFont="1" applyFill="1" applyBorder="1" applyAlignment="1">
      <alignment vertical="center"/>
    </xf>
    <xf numFmtId="165" fontId="3" fillId="3" borderId="0" xfId="9" applyNumberFormat="1" applyFont="1" applyFill="1" applyBorder="1" applyAlignment="1">
      <alignment horizontal="right"/>
    </xf>
    <xf numFmtId="165" fontId="3" fillId="0" borderId="0" xfId="9" applyNumberFormat="1" applyFont="1" applyFill="1" applyBorder="1" applyAlignment="1">
      <alignment horizontal="right"/>
    </xf>
    <xf numFmtId="165" fontId="4" fillId="3" borderId="0" xfId="9" applyNumberFormat="1" applyFont="1" applyFill="1" applyBorder="1" applyAlignment="1">
      <alignment horizontal="right"/>
    </xf>
    <xf numFmtId="165" fontId="7" fillId="0" borderId="0" xfId="1" applyNumberFormat="1" applyFont="1" applyBorder="1" applyAlignment="1">
      <alignment vertical="center"/>
    </xf>
    <xf numFmtId="165" fontId="7" fillId="3" borderId="0" xfId="1" applyNumberFormat="1" applyFont="1" applyFill="1" applyBorder="1" applyAlignment="1">
      <alignment vertical="center"/>
    </xf>
    <xf numFmtId="165" fontId="15" fillId="0" borderId="0" xfId="9" applyNumberFormat="1" applyFont="1" applyBorder="1" applyAlignment="1">
      <alignment vertical="center"/>
    </xf>
    <xf numFmtId="165" fontId="7" fillId="3" borderId="1" xfId="1" applyNumberFormat="1" applyFont="1" applyFill="1" applyBorder="1" applyAlignment="1">
      <alignment vertical="center"/>
    </xf>
    <xf numFmtId="165" fontId="17" fillId="3" borderId="3" xfId="1" applyNumberFormat="1" applyFont="1" applyFill="1" applyBorder="1" applyAlignment="1">
      <alignment vertical="center"/>
    </xf>
    <xf numFmtId="165" fontId="15" fillId="0" borderId="0" xfId="3" applyNumberFormat="1" applyFont="1" applyBorder="1" applyAlignment="1">
      <alignment horizontal="left" vertical="center"/>
    </xf>
    <xf numFmtId="165" fontId="15" fillId="3" borderId="5" xfId="1" applyNumberFormat="1" applyFont="1" applyFill="1" applyBorder="1" applyAlignment="1">
      <alignment vertical="center"/>
    </xf>
    <xf numFmtId="165" fontId="7" fillId="4" borderId="0" xfId="1" applyNumberFormat="1" applyFont="1" applyFill="1" applyBorder="1" applyAlignment="1">
      <alignment vertical="center"/>
    </xf>
    <xf numFmtId="165" fontId="7" fillId="0" borderId="0" xfId="1" applyNumberFormat="1" applyFont="1" applyFill="1" applyBorder="1" applyAlignment="1">
      <alignment vertical="center"/>
    </xf>
    <xf numFmtId="165" fontId="7" fillId="0" borderId="0" xfId="9" applyNumberFormat="1" applyFont="1" applyAlignment="1">
      <alignment vertical="center"/>
    </xf>
    <xf numFmtId="165" fontId="4" fillId="3" borderId="0" xfId="2" applyNumberFormat="1" applyFont="1" applyFill="1" applyBorder="1"/>
    <xf numFmtId="165" fontId="3" fillId="3" borderId="6" xfId="2" applyNumberFormat="1" applyFont="1" applyFill="1" applyBorder="1"/>
    <xf numFmtId="165" fontId="4" fillId="3" borderId="0" xfId="4" applyNumberFormat="1" applyFont="1" applyFill="1" applyBorder="1" applyAlignment="1">
      <alignment horizontal="right"/>
    </xf>
    <xf numFmtId="165" fontId="15" fillId="3" borderId="2" xfId="9" applyNumberFormat="1" applyFont="1" applyFill="1" applyBorder="1" applyAlignment="1">
      <alignment vertical="center"/>
    </xf>
    <xf numFmtId="165" fontId="15" fillId="0" borderId="0" xfId="8" applyNumberFormat="1" applyFont="1" applyFill="1" applyAlignment="1">
      <alignment vertical="center"/>
    </xf>
    <xf numFmtId="165" fontId="7" fillId="0" borderId="0" xfId="8" applyNumberFormat="1" applyFont="1" applyFill="1" applyAlignment="1">
      <alignment vertical="center"/>
    </xf>
    <xf numFmtId="165" fontId="7" fillId="0" borderId="0" xfId="8" applyNumberFormat="1" applyFont="1" applyAlignment="1">
      <alignment vertical="center"/>
    </xf>
    <xf numFmtId="165" fontId="15" fillId="0" borderId="0" xfId="8" applyNumberFormat="1" applyFont="1" applyAlignment="1">
      <alignment vertical="center"/>
    </xf>
    <xf numFmtId="165" fontId="15" fillId="3" borderId="6" xfId="1" applyNumberFormat="1" applyFont="1" applyFill="1" applyBorder="1" applyAlignment="1">
      <alignment vertical="center"/>
    </xf>
    <xf numFmtId="165" fontId="8" fillId="0" borderId="0" xfId="8" applyNumberFormat="1" applyFont="1" applyAlignment="1">
      <alignment vertical="center"/>
    </xf>
    <xf numFmtId="165" fontId="15" fillId="3" borderId="3" xfId="1" applyNumberFormat="1" applyFont="1" applyFill="1" applyBorder="1" applyAlignment="1">
      <alignment vertical="center"/>
    </xf>
    <xf numFmtId="165" fontId="9" fillId="0" borderId="0" xfId="4" applyNumberFormat="1" applyFont="1" applyFill="1" applyBorder="1" applyAlignment="1">
      <alignment horizontal="left" indent="2"/>
    </xf>
    <xf numFmtId="0" fontId="15" fillId="0" borderId="0" xfId="8" applyFont="1" applyFill="1" applyBorder="1" applyAlignment="1">
      <alignment horizontal="left" vertical="center"/>
    </xf>
    <xf numFmtId="0" fontId="4" fillId="0" borderId="0" xfId="8" applyFont="1" applyFill="1" applyBorder="1" applyAlignment="1">
      <alignment horizontal="right"/>
    </xf>
    <xf numFmtId="0" fontId="3" fillId="0" borderId="0" xfId="8" applyFont="1" applyFill="1" applyBorder="1" applyAlignment="1">
      <alignment horizontal="right"/>
    </xf>
    <xf numFmtId="165" fontId="4" fillId="0" borderId="0" xfId="0" applyNumberFormat="1" applyFont="1" applyFill="1" applyAlignment="1">
      <alignment wrapText="1"/>
    </xf>
    <xf numFmtId="165" fontId="4" fillId="0" borderId="0" xfId="0" applyNumberFormat="1" applyFont="1" applyFill="1" applyAlignment="1">
      <alignment horizontal="right"/>
    </xf>
    <xf numFmtId="165" fontId="3" fillId="0" borderId="0" xfId="0" applyNumberFormat="1" applyFont="1" applyFill="1" applyAlignment="1">
      <alignment horizontal="right"/>
    </xf>
    <xf numFmtId="0" fontId="24" fillId="0" borderId="0" xfId="8" applyFont="1" applyAlignment="1">
      <alignment vertical="center"/>
    </xf>
    <xf numFmtId="165" fontId="15" fillId="0" borderId="0" xfId="1" applyNumberFormat="1" applyFont="1" applyBorder="1" applyAlignment="1">
      <alignment vertical="center"/>
    </xf>
    <xf numFmtId="165" fontId="15" fillId="3" borderId="0" xfId="1" applyNumberFormat="1" applyFont="1" applyFill="1" applyBorder="1" applyAlignment="1">
      <alignment vertical="center"/>
    </xf>
    <xf numFmtId="165" fontId="16" fillId="3" borderId="0" xfId="1" applyNumberFormat="1" applyFont="1" applyFill="1" applyBorder="1" applyAlignment="1">
      <alignment vertical="center"/>
    </xf>
    <xf numFmtId="0" fontId="15" fillId="0" borderId="15" xfId="0" applyFont="1" applyFill="1" applyBorder="1" applyAlignment="1">
      <alignment vertical="center"/>
    </xf>
    <xf numFmtId="165" fontId="4" fillId="4" borderId="0" xfId="4" applyNumberFormat="1" applyFont="1" applyFill="1" applyBorder="1" applyAlignment="1">
      <alignment horizontal="right"/>
    </xf>
    <xf numFmtId="165" fontId="7" fillId="3" borderId="0" xfId="1" applyNumberFormat="1" applyFont="1" applyFill="1" applyBorder="1" applyAlignment="1">
      <alignment vertical="center"/>
    </xf>
    <xf numFmtId="165" fontId="15" fillId="3" borderId="14" xfId="1" applyNumberFormat="1" applyFont="1" applyFill="1" applyBorder="1" applyAlignment="1">
      <alignment vertical="center"/>
    </xf>
    <xf numFmtId="165" fontId="15" fillId="0" borderId="0" xfId="9" applyNumberFormat="1" applyFont="1" applyBorder="1" applyAlignment="1">
      <alignment horizontal="left" vertical="center" wrapText="1"/>
    </xf>
    <xf numFmtId="165" fontId="7" fillId="0" borderId="0" xfId="9" applyNumberFormat="1" applyFont="1" applyFill="1" applyBorder="1" applyAlignment="1">
      <alignment vertical="center"/>
    </xf>
    <xf numFmtId="165" fontId="7" fillId="3" borderId="13" xfId="0" applyNumberFormat="1" applyFont="1" applyFill="1" applyBorder="1" applyAlignment="1">
      <alignment horizontal="right" vertical="center" wrapText="1"/>
    </xf>
    <xf numFmtId="165" fontId="15" fillId="4" borderId="0" xfId="1" applyNumberFormat="1" applyFont="1" applyFill="1" applyBorder="1" applyAlignment="1">
      <alignment vertical="center"/>
    </xf>
    <xf numFmtId="2" fontId="7" fillId="0" borderId="0" xfId="9" applyNumberFormat="1" applyFont="1" applyFill="1" applyBorder="1" applyAlignment="1">
      <alignment horizontal="left" vertical="center"/>
    </xf>
    <xf numFmtId="0" fontId="4" fillId="3" borderId="6" xfId="4" applyFont="1" applyFill="1" applyBorder="1" applyAlignment="1">
      <alignment horizontal="right" vertical="top" wrapText="1"/>
    </xf>
    <xf numFmtId="0" fontId="4" fillId="2" borderId="6" xfId="4" applyFont="1" applyFill="1" applyBorder="1" applyAlignment="1">
      <alignment horizontal="right" vertical="top" wrapText="1"/>
    </xf>
    <xf numFmtId="0" fontId="4" fillId="0" borderId="0" xfId="4" applyFont="1" applyFill="1" applyAlignment="1">
      <alignment horizontal="left" indent="1"/>
    </xf>
    <xf numFmtId="165" fontId="15" fillId="3" borderId="4" xfId="1" applyNumberFormat="1" applyFont="1" applyFill="1" applyBorder="1" applyAlignment="1"/>
    <xf numFmtId="0" fontId="7" fillId="4" borderId="0" xfId="0" applyFont="1" applyFill="1"/>
    <xf numFmtId="0" fontId="7" fillId="4" borderId="11" xfId="0" applyFont="1" applyFill="1" applyBorder="1"/>
    <xf numFmtId="0" fontId="15" fillId="4" borderId="0" xfId="0" applyFont="1" applyFill="1"/>
    <xf numFmtId="165" fontId="16" fillId="4" borderId="0" xfId="0" applyNumberFormat="1" applyFont="1" applyFill="1"/>
    <xf numFmtId="0" fontId="7" fillId="4" borderId="0" xfId="0" applyFont="1" applyFill="1" applyAlignment="1">
      <alignment wrapText="1"/>
    </xf>
    <xf numFmtId="0" fontId="7" fillId="4" borderId="0" xfId="0" applyFont="1" applyFill="1" applyAlignment="1">
      <alignment horizontal="left" wrapText="1" indent="1"/>
    </xf>
    <xf numFmtId="0" fontId="16" fillId="4" borderId="0" xfId="0" applyFont="1" applyFill="1" applyAlignment="1">
      <alignment wrapText="1"/>
    </xf>
    <xf numFmtId="165" fontId="16" fillId="4" borderId="16" xfId="0" applyNumberFormat="1" applyFont="1" applyFill="1" applyBorder="1"/>
    <xf numFmtId="165" fontId="7" fillId="4" borderId="16" xfId="0" applyNumberFormat="1" applyFont="1" applyFill="1" applyBorder="1"/>
    <xf numFmtId="0" fontId="16" fillId="4" borderId="0" xfId="0" applyFont="1" applyFill="1"/>
    <xf numFmtId="165" fontId="7" fillId="4" borderId="0" xfId="0" applyNumberFormat="1" applyFont="1" applyFill="1"/>
    <xf numFmtId="0" fontId="17" fillId="4" borderId="0" xfId="0" applyFont="1" applyFill="1" applyAlignment="1">
      <alignment wrapText="1"/>
    </xf>
    <xf numFmtId="165" fontId="15" fillId="4" borderId="16" xfId="0" applyNumberFormat="1" applyFont="1" applyFill="1" applyBorder="1"/>
    <xf numFmtId="0" fontId="15" fillId="4" borderId="0" xfId="0" applyFont="1" applyFill="1" applyAlignment="1">
      <alignment wrapText="1"/>
    </xf>
    <xf numFmtId="165" fontId="26" fillId="4" borderId="0" xfId="4" applyNumberFormat="1" applyFont="1" applyFill="1"/>
    <xf numFmtId="0" fontId="15" fillId="4" borderId="15" xfId="0" applyFont="1" applyFill="1" applyBorder="1" applyAlignment="1">
      <alignment wrapText="1"/>
    </xf>
    <xf numFmtId="0" fontId="16" fillId="4" borderId="16" xfId="0" applyFont="1" applyFill="1" applyBorder="1" applyAlignment="1">
      <alignment horizontal="right"/>
    </xf>
    <xf numFmtId="0" fontId="7" fillId="3" borderId="16" xfId="0" applyFont="1" applyFill="1" applyBorder="1" applyAlignment="1">
      <alignment horizontal="right"/>
    </xf>
    <xf numFmtId="0" fontId="15" fillId="4" borderId="15" xfId="0" applyFont="1" applyFill="1" applyBorder="1"/>
    <xf numFmtId="165" fontId="16" fillId="4" borderId="15" xfId="0" applyNumberFormat="1" applyFont="1" applyFill="1" applyBorder="1" applyAlignment="1">
      <alignment horizontal="right"/>
    </xf>
    <xf numFmtId="165" fontId="4" fillId="0" borderId="0" xfId="13" applyNumberFormat="1" applyFont="1">
      <alignment vertical="center"/>
    </xf>
    <xf numFmtId="165" fontId="15" fillId="0" borderId="0" xfId="13" applyNumberFormat="1" applyFont="1" applyBorder="1" applyAlignment="1">
      <alignment vertical="center"/>
    </xf>
    <xf numFmtId="165" fontId="7" fillId="0" borderId="0" xfId="13" applyNumberFormat="1" applyFont="1" applyBorder="1" applyAlignment="1">
      <alignment vertical="center"/>
    </xf>
    <xf numFmtId="165" fontId="4" fillId="0" borderId="0" xfId="13" applyNumberFormat="1" applyFont="1" applyBorder="1">
      <alignment vertical="center"/>
    </xf>
    <xf numFmtId="165" fontId="4" fillId="0" borderId="0" xfId="13" applyNumberFormat="1" applyFont="1" applyFill="1" applyBorder="1">
      <alignment vertical="center"/>
    </xf>
    <xf numFmtId="165" fontId="4" fillId="3" borderId="17" xfId="13" applyNumberFormat="1" applyFont="1" applyFill="1" applyBorder="1" applyAlignment="1">
      <alignment horizontal="right" vertical="center"/>
    </xf>
    <xf numFmtId="165" fontId="4" fillId="0" borderId="0" xfId="13" applyNumberFormat="1" applyFont="1" applyFill="1">
      <alignment vertical="center"/>
    </xf>
    <xf numFmtId="165" fontId="4" fillId="3" borderId="0" xfId="13" applyNumberFormat="1" applyFont="1" applyFill="1" applyBorder="1" applyAlignment="1">
      <alignment horizontal="right" vertical="center"/>
    </xf>
    <xf numFmtId="165" fontId="3" fillId="0" borderId="0" xfId="13" applyNumberFormat="1" applyFont="1">
      <alignment vertical="center"/>
    </xf>
    <xf numFmtId="165" fontId="4" fillId="0" borderId="0" xfId="13" applyNumberFormat="1" applyFont="1" applyAlignment="1">
      <alignment horizontal="left" vertical="center" indent="1"/>
    </xf>
    <xf numFmtId="165" fontId="4" fillId="3" borderId="13" xfId="13" applyNumberFormat="1" applyFont="1" applyFill="1" applyBorder="1" applyAlignment="1">
      <alignment horizontal="right" vertical="center"/>
    </xf>
    <xf numFmtId="165" fontId="4" fillId="0" borderId="0" xfId="13" applyNumberFormat="1" applyFont="1" applyFill="1" applyBorder="1" applyAlignment="1">
      <alignment horizontal="right" vertical="center"/>
    </xf>
    <xf numFmtId="165" fontId="4" fillId="0" borderId="0" xfId="3" applyNumberFormat="1" applyFont="1" applyBorder="1" applyAlignment="1">
      <alignment horizontal="left" vertical="center" wrapText="1" indent="1"/>
    </xf>
    <xf numFmtId="165" fontId="7" fillId="2" borderId="0" xfId="1" applyNumberFormat="1" applyFont="1" applyFill="1" applyBorder="1" applyAlignment="1">
      <alignment horizontal="right" vertical="center"/>
    </xf>
    <xf numFmtId="165" fontId="4" fillId="4" borderId="0" xfId="13" applyNumberFormat="1" applyFont="1" applyFill="1">
      <alignment vertical="center"/>
    </xf>
    <xf numFmtId="165" fontId="7" fillId="4" borderId="0" xfId="1" applyNumberFormat="1" applyFont="1" applyFill="1" applyBorder="1" applyAlignment="1">
      <alignment horizontal="right" vertical="center"/>
    </xf>
    <xf numFmtId="165" fontId="15" fillId="0" borderId="0" xfId="15" applyNumberFormat="1" applyFont="1" applyFill="1" applyBorder="1" applyAlignment="1">
      <alignment vertical="center"/>
    </xf>
    <xf numFmtId="165" fontId="7" fillId="0" borderId="0" xfId="15" applyNumberFormat="1" applyFont="1" applyFill="1" applyBorder="1" applyAlignment="1">
      <alignment vertical="center"/>
    </xf>
    <xf numFmtId="165" fontId="7" fillId="0" borderId="0" xfId="15" applyNumberFormat="1" applyFont="1" applyBorder="1" applyAlignment="1">
      <alignment vertical="center"/>
    </xf>
    <xf numFmtId="165" fontId="7" fillId="3" borderId="12" xfId="15" applyNumberFormat="1" applyFont="1" applyFill="1" applyBorder="1" applyAlignment="1">
      <alignment horizontal="right" vertical="center" wrapText="1"/>
    </xf>
    <xf numFmtId="165" fontId="7" fillId="3" borderId="0" xfId="15" applyNumberFormat="1" applyFont="1" applyFill="1" applyBorder="1" applyAlignment="1">
      <alignment vertical="center"/>
    </xf>
    <xf numFmtId="165" fontId="15" fillId="3" borderId="14" xfId="15" applyNumberFormat="1" applyFont="1" applyFill="1" applyBorder="1" applyAlignment="1">
      <alignment vertical="center"/>
    </xf>
    <xf numFmtId="165" fontId="28" fillId="4" borderId="0" xfId="15" applyNumberFormat="1" applyFont="1" applyFill="1" applyBorder="1" applyAlignment="1">
      <alignment vertical="center"/>
    </xf>
    <xf numFmtId="165" fontId="29" fillId="4" borderId="0" xfId="15" applyNumberFormat="1" applyFont="1" applyFill="1" applyBorder="1" applyAlignment="1">
      <alignment vertical="center"/>
    </xf>
    <xf numFmtId="0" fontId="3" fillId="0" borderId="0" xfId="4" applyFont="1"/>
    <xf numFmtId="0" fontId="7" fillId="4" borderId="0" xfId="0" applyFont="1" applyFill="1" applyAlignment="1">
      <alignment horizontal="left" indent="2"/>
    </xf>
    <xf numFmtId="165" fontId="7" fillId="3" borderId="12" xfId="13" applyNumberFormat="1" applyFont="1" applyFill="1" applyBorder="1" applyAlignment="1">
      <alignment horizontal="right" wrapText="1"/>
    </xf>
    <xf numFmtId="165" fontId="4" fillId="3" borderId="13" xfId="9" applyNumberFormat="1" applyFont="1" applyFill="1" applyBorder="1" applyAlignment="1">
      <alignment horizontal="right" wrapText="1"/>
    </xf>
    <xf numFmtId="0" fontId="7" fillId="4" borderId="0" xfId="0" applyFont="1" applyFill="1" applyAlignment="1">
      <alignment horizontal="left" wrapText="1"/>
    </xf>
    <xf numFmtId="0" fontId="7" fillId="4" borderId="0" xfId="0" applyFont="1" applyFill="1"/>
    <xf numFmtId="165" fontId="4" fillId="3" borderId="0" xfId="4" applyNumberFormat="1" applyFont="1" applyFill="1" applyBorder="1" applyAlignment="1">
      <alignment horizontal="right" vertical="top"/>
    </xf>
    <xf numFmtId="165" fontId="4" fillId="3" borderId="16" xfId="4" applyNumberFormat="1" applyFont="1" applyFill="1" applyBorder="1" applyAlignment="1">
      <alignment horizontal="right" wrapText="1"/>
    </xf>
    <xf numFmtId="165" fontId="5" fillId="0" borderId="0" xfId="4" applyNumberFormat="1" applyFont="1" applyFill="1" applyBorder="1" applyAlignment="1">
      <alignment horizontal="right" vertical="top"/>
    </xf>
    <xf numFmtId="165" fontId="3" fillId="3" borderId="0" xfId="4" applyNumberFormat="1" applyFont="1" applyFill="1" applyBorder="1" applyAlignment="1">
      <alignment horizontal="right" vertical="top"/>
    </xf>
    <xf numFmtId="165" fontId="3" fillId="3" borderId="16" xfId="4" applyNumberFormat="1" applyFont="1" applyFill="1" applyBorder="1" applyAlignment="1">
      <alignment horizontal="right" vertical="top"/>
    </xf>
    <xf numFmtId="165" fontId="15" fillId="4" borderId="15" xfId="0" applyNumberFormat="1" applyFont="1" applyFill="1" applyBorder="1" applyAlignment="1"/>
    <xf numFmtId="165" fontId="3" fillId="0" borderId="0" xfId="4" applyNumberFormat="1" applyFont="1" applyAlignment="1">
      <alignment vertical="top"/>
    </xf>
    <xf numFmtId="165" fontId="15" fillId="3" borderId="4" xfId="15" applyNumberFormat="1" applyFont="1" applyFill="1" applyBorder="1" applyAlignment="1">
      <alignment vertical="center"/>
    </xf>
    <xf numFmtId="165" fontId="4" fillId="0" borderId="0" xfId="4" applyNumberFormat="1" applyFont="1" applyBorder="1" applyAlignment="1">
      <alignment horizontal="left" vertical="top"/>
    </xf>
    <xf numFmtId="165" fontId="4" fillId="0" borderId="0" xfId="4" applyNumberFormat="1" applyFont="1" applyBorder="1" applyAlignment="1">
      <alignment vertical="top"/>
    </xf>
    <xf numFmtId="0" fontId="7" fillId="4" borderId="0" xfId="0" applyFont="1" applyFill="1" applyAlignment="1">
      <alignment vertical="top" wrapText="1"/>
    </xf>
    <xf numFmtId="165" fontId="4" fillId="0" borderId="0" xfId="4" applyNumberFormat="1" applyFont="1" applyBorder="1" applyAlignment="1">
      <alignment horizontal="left" vertical="top" indent="1"/>
    </xf>
    <xf numFmtId="0" fontId="7" fillId="4" borderId="0" xfId="0" applyFont="1" applyFill="1" applyAlignment="1">
      <alignment horizontal="left" vertical="top" indent="1"/>
    </xf>
    <xf numFmtId="165" fontId="15" fillId="0" borderId="0" xfId="13" applyNumberFormat="1" applyFont="1" applyFill="1" applyBorder="1" applyAlignment="1">
      <alignment vertical="center"/>
    </xf>
    <xf numFmtId="165" fontId="14" fillId="0" borderId="0" xfId="4" applyNumberFormat="1" applyFont="1" applyFill="1" applyBorder="1" applyAlignment="1">
      <alignment horizontal="left" vertical="top"/>
    </xf>
    <xf numFmtId="165" fontId="7" fillId="3" borderId="19" xfId="1" applyNumberFormat="1" applyFont="1" applyFill="1" applyBorder="1" applyAlignment="1">
      <alignment horizontal="right" wrapText="1"/>
    </xf>
    <xf numFmtId="165" fontId="3" fillId="3" borderId="8" xfId="13" applyNumberFormat="1" applyFont="1" applyFill="1" applyBorder="1" applyAlignment="1">
      <alignment horizontal="right" vertical="center"/>
    </xf>
    <xf numFmtId="165" fontId="3" fillId="3" borderId="20" xfId="13" applyNumberFormat="1" applyFont="1" applyFill="1" applyBorder="1" applyAlignment="1">
      <alignment horizontal="left" vertical="center"/>
    </xf>
    <xf numFmtId="165" fontId="3" fillId="3" borderId="20" xfId="13" applyNumberFormat="1" applyFont="1" applyFill="1" applyBorder="1" applyAlignment="1">
      <alignment horizontal="left" vertical="center" wrapText="1"/>
    </xf>
    <xf numFmtId="165" fontId="3" fillId="3" borderId="19" xfId="9" applyNumberFormat="1" applyFont="1" applyFill="1" applyBorder="1" applyAlignment="1">
      <alignment horizontal="right"/>
    </xf>
    <xf numFmtId="165" fontId="3" fillId="0" borderId="0" xfId="4" applyNumberFormat="1" applyFont="1" applyFill="1" applyBorder="1" applyAlignment="1">
      <alignment vertical="center"/>
    </xf>
    <xf numFmtId="2" fontId="15" fillId="0" borderId="0" xfId="8" applyNumberFormat="1" applyFont="1" applyFill="1" applyAlignment="1">
      <alignment horizontal="left" vertical="center"/>
    </xf>
    <xf numFmtId="165" fontId="4" fillId="0" borderId="0" xfId="4" applyNumberFormat="1" applyFont="1" applyFill="1" applyBorder="1" applyAlignment="1">
      <alignment horizontal="right"/>
    </xf>
    <xf numFmtId="165" fontId="15" fillId="3" borderId="5" xfId="1" applyNumberFormat="1" applyFont="1" applyFill="1" applyBorder="1" applyAlignment="1"/>
    <xf numFmtId="165" fontId="15" fillId="3" borderId="16" xfId="1" applyNumberFormat="1" applyFont="1" applyFill="1" applyBorder="1" applyAlignment="1"/>
    <xf numFmtId="165" fontId="15" fillId="3" borderId="2" xfId="1" applyNumberFormat="1" applyFont="1" applyFill="1" applyBorder="1" applyAlignment="1"/>
    <xf numFmtId="165" fontId="15" fillId="3" borderId="14" xfId="1" applyNumberFormat="1" applyFont="1" applyFill="1" applyBorder="1" applyAlignment="1"/>
    <xf numFmtId="165" fontId="7" fillId="3" borderId="0" xfId="1" applyNumberFormat="1" applyFont="1" applyFill="1" applyBorder="1" applyAlignment="1"/>
    <xf numFmtId="165" fontId="15" fillId="3" borderId="3" xfId="1" applyNumberFormat="1" applyFont="1" applyFill="1" applyBorder="1" applyAlignment="1"/>
    <xf numFmtId="165" fontId="3" fillId="0" borderId="0" xfId="4" applyNumberFormat="1" applyFont="1" applyFill="1" applyBorder="1"/>
    <xf numFmtId="0" fontId="3" fillId="0" borderId="0" xfId="4" applyFont="1" applyFill="1" applyBorder="1" applyAlignment="1">
      <alignment horizontal="centerContinuous" vertical="center"/>
    </xf>
    <xf numFmtId="165" fontId="15" fillId="3" borderId="0" xfId="1" applyNumberFormat="1" applyFont="1" applyFill="1" applyBorder="1" applyAlignment="1"/>
    <xf numFmtId="165" fontId="16" fillId="3" borderId="0" xfId="1" applyNumberFormat="1" applyFont="1" applyFill="1" applyBorder="1" applyAlignment="1"/>
    <xf numFmtId="165" fontId="15" fillId="3" borderId="21" xfId="1" applyNumberFormat="1" applyFont="1" applyFill="1" applyBorder="1" applyAlignment="1"/>
    <xf numFmtId="165" fontId="16" fillId="3" borderId="21" xfId="1" applyNumberFormat="1" applyFont="1" applyFill="1" applyBorder="1" applyAlignment="1"/>
    <xf numFmtId="164" fontId="4" fillId="3" borderId="0" xfId="4" applyNumberFormat="1" applyFont="1" applyFill="1" applyBorder="1" applyAlignment="1">
      <alignment horizontal="right"/>
    </xf>
    <xf numFmtId="164" fontId="4" fillId="2" borderId="0" xfId="4" applyNumberFormat="1" applyFont="1" applyFill="1" applyBorder="1" applyAlignment="1">
      <alignment horizontal="right"/>
    </xf>
    <xf numFmtId="164" fontId="4" fillId="3" borderId="0" xfId="4" applyNumberFormat="1" applyFont="1" applyFill="1" applyBorder="1"/>
    <xf numFmtId="165" fontId="7" fillId="0" borderId="0" xfId="12" applyNumberFormat="1" applyFont="1" applyBorder="1" applyAlignment="1">
      <alignment horizontal="right" vertical="center"/>
    </xf>
    <xf numFmtId="0" fontId="6" fillId="0" borderId="0" xfId="4" applyFont="1" applyFill="1"/>
    <xf numFmtId="165" fontId="4" fillId="3" borderId="19" xfId="9" applyNumberFormat="1" applyFont="1" applyFill="1" applyBorder="1" applyAlignment="1">
      <alignment horizontal="right"/>
    </xf>
    <xf numFmtId="165" fontId="17" fillId="3" borderId="23" xfId="1" applyNumberFormat="1" applyFont="1" applyFill="1" applyBorder="1" applyAlignment="1">
      <alignment vertical="center"/>
    </xf>
    <xf numFmtId="165" fontId="15" fillId="3" borderId="23" xfId="1" applyNumberFormat="1" applyFont="1" applyFill="1" applyBorder="1" applyAlignment="1">
      <alignment vertical="center"/>
    </xf>
    <xf numFmtId="165" fontId="3" fillId="3" borderId="0" xfId="4" applyNumberFormat="1" applyFont="1" applyFill="1" applyBorder="1" applyAlignment="1">
      <alignment horizontal="right" vertical="center"/>
    </xf>
    <xf numFmtId="165" fontId="21" fillId="4" borderId="0" xfId="5" applyNumberFormat="1" applyFont="1" applyFill="1"/>
    <xf numFmtId="165" fontId="3" fillId="4" borderId="16" xfId="5" applyNumberFormat="1" applyFont="1" applyFill="1" applyBorder="1"/>
    <xf numFmtId="165" fontId="3" fillId="0" borderId="0" xfId="5" applyNumberFormat="1" applyFont="1" applyFill="1" applyBorder="1" applyAlignment="1">
      <alignment horizontal="left" vertical="center" wrapText="1"/>
    </xf>
    <xf numFmtId="165" fontId="3" fillId="4" borderId="0" xfId="9" applyNumberFormat="1" applyFont="1" applyFill="1" applyBorder="1" applyAlignment="1">
      <alignment horizontal="right"/>
    </xf>
    <xf numFmtId="165" fontId="3" fillId="4" borderId="11" xfId="9" applyNumberFormat="1" applyFont="1" applyFill="1" applyBorder="1" applyAlignment="1">
      <alignment horizontal="left" vertical="center" wrapText="1"/>
    </xf>
    <xf numFmtId="165" fontId="15" fillId="4" borderId="0" xfId="0" applyNumberFormat="1" applyFont="1" applyFill="1" applyBorder="1" applyAlignment="1">
      <alignment horizontal="left" vertical="center" wrapText="1"/>
    </xf>
    <xf numFmtId="165" fontId="3" fillId="4" borderId="0" xfId="0" applyNumberFormat="1" applyFont="1" applyFill="1" applyBorder="1" applyAlignment="1">
      <alignment horizontal="right" vertical="center" wrapText="1"/>
    </xf>
    <xf numFmtId="165" fontId="3" fillId="4" borderId="0" xfId="4" applyNumberFormat="1" applyFont="1" applyFill="1" applyBorder="1" applyAlignment="1">
      <alignment horizontal="right" vertical="center"/>
    </xf>
    <xf numFmtId="165" fontId="3" fillId="3" borderId="25" xfId="4" applyNumberFormat="1" applyFont="1" applyFill="1" applyBorder="1" applyAlignment="1">
      <alignment horizontal="right" vertical="center"/>
    </xf>
    <xf numFmtId="3" fontId="7" fillId="0" borderId="0" xfId="8" applyNumberFormat="1" applyFont="1" applyAlignment="1">
      <alignment vertical="center"/>
    </xf>
    <xf numFmtId="165" fontId="7" fillId="0" borderId="0" xfId="13" applyNumberFormat="1" applyFont="1" applyFill="1" applyBorder="1" applyAlignment="1">
      <alignment vertical="center"/>
    </xf>
    <xf numFmtId="165" fontId="3" fillId="3" borderId="16" xfId="4" applyNumberFormat="1" applyFont="1" applyFill="1" applyBorder="1" applyAlignment="1">
      <alignment horizontal="right"/>
    </xf>
    <xf numFmtId="165" fontId="16" fillId="0" borderId="0" xfId="0" applyNumberFormat="1" applyFont="1" applyFill="1"/>
    <xf numFmtId="165" fontId="4" fillId="0" borderId="0" xfId="4" applyNumberFormat="1" applyFont="1" applyFill="1" applyBorder="1" applyAlignment="1">
      <alignment vertical="top"/>
    </xf>
    <xf numFmtId="165" fontId="4" fillId="0" borderId="0" xfId="4" applyNumberFormat="1" applyFont="1" applyFill="1" applyBorder="1" applyAlignment="1">
      <alignment horizontal="left" vertical="top" indent="1"/>
    </xf>
    <xf numFmtId="3" fontId="7" fillId="0" borderId="0" xfId="8" applyNumberFormat="1" applyFont="1" applyBorder="1" applyAlignment="1">
      <alignment vertical="center"/>
    </xf>
    <xf numFmtId="165" fontId="3" fillId="3" borderId="13" xfId="13" applyNumberFormat="1" applyFont="1" applyFill="1" applyBorder="1" applyAlignment="1">
      <alignment horizontal="right" vertical="center"/>
    </xf>
    <xf numFmtId="165" fontId="16" fillId="0" borderId="15" xfId="0" applyNumberFormat="1" applyFont="1" applyFill="1" applyBorder="1" applyAlignment="1">
      <alignment horizontal="right"/>
    </xf>
    <xf numFmtId="0" fontId="5" fillId="0" borderId="0" xfId="4" applyFont="1" applyFill="1"/>
    <xf numFmtId="165" fontId="3" fillId="3" borderId="23" xfId="9" applyNumberFormat="1" applyFont="1" applyFill="1" applyBorder="1" applyAlignment="1">
      <alignment horizontal="right"/>
    </xf>
    <xf numFmtId="165" fontId="5" fillId="4" borderId="23" xfId="4" applyNumberFormat="1" applyFont="1" applyFill="1" applyBorder="1" applyAlignment="1">
      <alignment horizontal="right" wrapText="1"/>
    </xf>
    <xf numFmtId="165" fontId="4" fillId="4" borderId="23" xfId="4" applyNumberFormat="1" applyFont="1" applyFill="1" applyBorder="1" applyAlignment="1">
      <alignment horizontal="right" wrapText="1"/>
    </xf>
    <xf numFmtId="165" fontId="4" fillId="4" borderId="10" xfId="4" applyNumberFormat="1" applyFont="1" applyFill="1" applyBorder="1" applyAlignment="1">
      <alignment horizontal="right" wrapText="1"/>
    </xf>
    <xf numFmtId="0" fontId="4" fillId="4" borderId="11" xfId="4" applyFont="1" applyFill="1" applyBorder="1"/>
    <xf numFmtId="0" fontId="4" fillId="4" borderId="6" xfId="4" applyFont="1" applyFill="1" applyBorder="1" applyAlignment="1">
      <alignment vertical="top"/>
    </xf>
    <xf numFmtId="0" fontId="3" fillId="4" borderId="0" xfId="4" applyFont="1" applyFill="1" applyBorder="1"/>
    <xf numFmtId="0" fontId="4" fillId="4" borderId="0" xfId="4" applyNumberFormat="1" applyFont="1" applyFill="1" applyBorder="1"/>
    <xf numFmtId="49" fontId="4" fillId="4" borderId="0" xfId="4" applyNumberFormat="1" applyFont="1" applyFill="1" applyBorder="1" applyAlignment="1">
      <alignment wrapText="1"/>
    </xf>
    <xf numFmtId="0" fontId="4" fillId="4" borderId="0" xfId="4" applyNumberFormat="1" applyFont="1" applyFill="1" applyBorder="1" applyAlignment="1">
      <alignment horizontal="center"/>
    </xf>
    <xf numFmtId="0" fontId="4" fillId="4" borderId="0" xfId="4" applyFont="1" applyFill="1" applyBorder="1" applyAlignment="1">
      <alignment horizontal="left" indent="1"/>
    </xf>
    <xf numFmtId="0" fontId="4" fillId="4" borderId="0" xfId="4" applyNumberFormat="1" applyFont="1" applyFill="1" applyBorder="1" applyAlignment="1">
      <alignment horizontal="left"/>
    </xf>
    <xf numFmtId="0" fontId="3" fillId="4" borderId="0" xfId="4" applyNumberFormat="1" applyFont="1" applyFill="1" applyBorder="1" applyAlignment="1">
      <alignment horizontal="left"/>
    </xf>
    <xf numFmtId="0" fontId="3" fillId="4" borderId="0" xfId="4" applyFont="1" applyFill="1" applyBorder="1" applyAlignment="1"/>
    <xf numFmtId="0" fontId="3" fillId="4" borderId="2" xfId="4" applyFont="1" applyFill="1" applyBorder="1"/>
    <xf numFmtId="0" fontId="3" fillId="4" borderId="2" xfId="4" applyNumberFormat="1" applyFont="1" applyFill="1" applyBorder="1" applyAlignment="1">
      <alignment horizontal="left"/>
    </xf>
    <xf numFmtId="166" fontId="4" fillId="4" borderId="0" xfId="4" applyNumberFormat="1" applyFont="1" applyFill="1" applyBorder="1" applyAlignment="1">
      <alignment horizontal="right"/>
    </xf>
    <xf numFmtId="167" fontId="4" fillId="4" borderId="0" xfId="4" applyNumberFormat="1" applyFont="1" applyFill="1" applyBorder="1" applyAlignment="1">
      <alignment horizontal="right"/>
    </xf>
    <xf numFmtId="164" fontId="4" fillId="4" borderId="0" xfId="4" applyNumberFormat="1" applyFont="1" applyFill="1" applyBorder="1" applyAlignment="1">
      <alignment horizontal="right"/>
    </xf>
    <xf numFmtId="166" fontId="3" fillId="3" borderId="23" xfId="4" applyNumberFormat="1" applyFont="1" applyFill="1" applyBorder="1" applyAlignment="1">
      <alignment horizontal="right"/>
    </xf>
    <xf numFmtId="166" fontId="3" fillId="2" borderId="23" xfId="4" applyNumberFormat="1" applyFont="1" applyFill="1" applyBorder="1" applyAlignment="1">
      <alignment horizontal="right"/>
    </xf>
    <xf numFmtId="164" fontId="3" fillId="3" borderId="23" xfId="4" applyNumberFormat="1" applyFont="1" applyFill="1" applyBorder="1" applyAlignment="1">
      <alignment horizontal="right"/>
    </xf>
    <xf numFmtId="164" fontId="3" fillId="2" borderId="23" xfId="4" applyNumberFormat="1" applyFont="1" applyFill="1" applyBorder="1" applyAlignment="1">
      <alignment horizontal="right"/>
    </xf>
    <xf numFmtId="166" fontId="3" fillId="4" borderId="23" xfId="4" applyNumberFormat="1" applyFont="1" applyFill="1" applyBorder="1" applyAlignment="1">
      <alignment horizontal="right"/>
    </xf>
    <xf numFmtId="164" fontId="3" fillId="4" borderId="23" xfId="4" applyNumberFormat="1" applyFont="1" applyFill="1" applyBorder="1" applyAlignment="1">
      <alignment horizontal="right"/>
    </xf>
    <xf numFmtId="0" fontId="7" fillId="4" borderId="11" xfId="12" applyFont="1" applyFill="1" applyBorder="1" applyAlignment="1">
      <alignment vertical="top"/>
    </xf>
    <xf numFmtId="0" fontId="7" fillId="4" borderId="16" xfId="12" applyFont="1" applyFill="1" applyBorder="1" applyAlignment="1">
      <alignment horizontal="center" vertical="top" wrapText="1"/>
    </xf>
    <xf numFmtId="0" fontId="15" fillId="4" borderId="0" xfId="3" applyFont="1" applyFill="1" applyAlignment="1">
      <alignment vertical="top"/>
    </xf>
    <xf numFmtId="0" fontId="15" fillId="4" borderId="0" xfId="12" applyFont="1" applyFill="1" applyAlignment="1">
      <alignment horizontal="left" vertical="top" indent="1"/>
    </xf>
    <xf numFmtId="0" fontId="7" fillId="4" borderId="0" xfId="12" applyFont="1" applyFill="1" applyAlignment="1">
      <alignment vertical="top"/>
    </xf>
    <xf numFmtId="0" fontId="15" fillId="4" borderId="0" xfId="12" applyFont="1" applyFill="1" applyAlignment="1">
      <alignment horizontal="left" vertical="top" indent="2"/>
    </xf>
    <xf numFmtId="0" fontId="7" fillId="4" borderId="0" xfId="12" applyFont="1" applyFill="1" applyAlignment="1">
      <alignment horizontal="left" vertical="top" indent="2"/>
    </xf>
    <xf numFmtId="0" fontId="15" fillId="4" borderId="9" xfId="12" applyFont="1" applyFill="1" applyBorder="1" applyAlignment="1">
      <alignment horizontal="left" vertical="top" wrapText="1"/>
    </xf>
    <xf numFmtId="0" fontId="7" fillId="4" borderId="9" xfId="12" applyFont="1" applyFill="1" applyBorder="1" applyAlignment="1">
      <alignment horizontal="left" vertical="top"/>
    </xf>
    <xf numFmtId="0" fontId="7" fillId="4" borderId="11" xfId="12" applyFont="1" applyFill="1" applyBorder="1" applyAlignment="1">
      <alignment horizontal="center" vertical="top" wrapText="1"/>
    </xf>
    <xf numFmtId="0" fontId="15" fillId="4" borderId="0" xfId="3" applyFont="1" applyFill="1" applyBorder="1" applyAlignment="1">
      <alignment vertical="top"/>
    </xf>
    <xf numFmtId="0" fontId="15" fillId="4" borderId="0" xfId="12" applyFont="1" applyFill="1" applyAlignment="1">
      <alignment horizontal="left" vertical="top" wrapText="1"/>
    </xf>
    <xf numFmtId="0" fontId="7" fillId="4" borderId="0" xfId="12" applyFont="1" applyFill="1" applyBorder="1" applyAlignment="1">
      <alignment horizontal="left" vertical="top"/>
    </xf>
    <xf numFmtId="0" fontId="7" fillId="4" borderId="0" xfId="12" applyFont="1" applyFill="1" applyAlignment="1">
      <alignment horizontal="left" vertical="top"/>
    </xf>
    <xf numFmtId="49" fontId="7" fillId="4" borderId="0" xfId="12" applyNumberFormat="1" applyFont="1" applyFill="1" applyAlignment="1">
      <alignment horizontal="left" vertical="top" wrapText="1" indent="2"/>
    </xf>
    <xf numFmtId="0" fontId="15" fillId="4" borderId="15" xfId="12" applyFont="1" applyFill="1" applyBorder="1" applyAlignment="1">
      <alignment horizontal="left" vertical="top" wrapText="1"/>
    </xf>
    <xf numFmtId="0" fontId="7" fillId="4" borderId="15" xfId="12" applyFont="1" applyFill="1" applyBorder="1" applyAlignment="1">
      <alignment horizontal="left" vertical="top"/>
    </xf>
    <xf numFmtId="0" fontId="7" fillId="4" borderId="12" xfId="12" applyFont="1" applyFill="1" applyBorder="1" applyAlignment="1">
      <alignment horizontal="right" vertical="top" wrapText="1"/>
    </xf>
    <xf numFmtId="165" fontId="7" fillId="4" borderId="0" xfId="12" applyNumberFormat="1" applyFont="1" applyFill="1" applyAlignment="1">
      <alignment horizontal="right" vertical="top"/>
    </xf>
    <xf numFmtId="165" fontId="3" fillId="3" borderId="10" xfId="4" applyNumberFormat="1" applyFont="1" applyFill="1" applyBorder="1" applyAlignment="1">
      <alignment horizontal="right"/>
    </xf>
    <xf numFmtId="165" fontId="15" fillId="4" borderId="10" xfId="12" applyNumberFormat="1" applyFont="1" applyFill="1" applyBorder="1" applyAlignment="1">
      <alignment horizontal="right"/>
    </xf>
    <xf numFmtId="165" fontId="15" fillId="4" borderId="16" xfId="12" applyNumberFormat="1" applyFont="1" applyFill="1" applyBorder="1" applyAlignment="1">
      <alignment horizontal="right"/>
    </xf>
    <xf numFmtId="165" fontId="15" fillId="4" borderId="15" xfId="12" applyNumberFormat="1" applyFont="1" applyFill="1" applyBorder="1" applyAlignment="1">
      <alignment horizontal="right"/>
    </xf>
    <xf numFmtId="165" fontId="7" fillId="4" borderId="0" xfId="12" applyNumberFormat="1" applyFont="1" applyFill="1" applyAlignment="1">
      <alignment horizontal="right"/>
    </xf>
    <xf numFmtId="0" fontId="4" fillId="3" borderId="11" xfId="4" applyFont="1" applyFill="1" applyBorder="1" applyAlignment="1">
      <alignment horizontal="right" wrapText="1"/>
    </xf>
    <xf numFmtId="0" fontId="7" fillId="4" borderId="11" xfId="12" applyFont="1" applyFill="1" applyBorder="1" applyAlignment="1">
      <alignment horizontal="right" wrapText="1"/>
    </xf>
    <xf numFmtId="165" fontId="7" fillId="4" borderId="0" xfId="12" applyNumberFormat="1" applyFont="1" applyFill="1" applyBorder="1" applyAlignment="1">
      <alignment horizontal="right"/>
    </xf>
    <xf numFmtId="165" fontId="15" fillId="4" borderId="0" xfId="12" applyNumberFormat="1" applyFont="1" applyFill="1" applyBorder="1" applyAlignment="1">
      <alignment horizontal="right"/>
    </xf>
    <xf numFmtId="165" fontId="7" fillId="4" borderId="11" xfId="15" applyNumberFormat="1" applyFont="1" applyFill="1" applyBorder="1" applyAlignment="1">
      <alignment vertical="center"/>
    </xf>
    <xf numFmtId="165" fontId="16" fillId="4" borderId="12" xfId="15" applyNumberFormat="1" applyFont="1" applyFill="1" applyBorder="1" applyAlignment="1">
      <alignment horizontal="right" vertical="center" wrapText="1"/>
    </xf>
    <xf numFmtId="165" fontId="7" fillId="4" borderId="12" xfId="15" applyNumberFormat="1" applyFont="1" applyFill="1" applyBorder="1" applyAlignment="1">
      <alignment horizontal="right" vertical="center" wrapText="1"/>
    </xf>
    <xf numFmtId="165" fontId="15" fillId="4" borderId="0" xfId="15" applyNumberFormat="1" applyFont="1" applyFill="1" applyBorder="1" applyAlignment="1">
      <alignment vertical="center"/>
    </xf>
    <xf numFmtId="165" fontId="7" fillId="4" borderId="0" xfId="15" applyNumberFormat="1" applyFont="1" applyFill="1" applyBorder="1" applyAlignment="1">
      <alignment vertical="center"/>
    </xf>
    <xf numFmtId="165" fontId="15" fillId="4" borderId="14" xfId="15" applyNumberFormat="1" applyFont="1" applyFill="1" applyBorder="1" applyAlignment="1">
      <alignment vertical="center"/>
    </xf>
    <xf numFmtId="165" fontId="15" fillId="4" borderId="4" xfId="15" applyNumberFormat="1" applyFont="1" applyFill="1" applyBorder="1" applyAlignment="1">
      <alignment vertical="center"/>
    </xf>
    <xf numFmtId="165" fontId="15" fillId="4" borderId="0" xfId="15" applyNumberFormat="1" applyFont="1" applyFill="1" applyBorder="1" applyAlignment="1">
      <alignment horizontal="left" vertical="center" wrapText="1"/>
    </xf>
    <xf numFmtId="165" fontId="7" fillId="4" borderId="0" xfId="15" applyNumberFormat="1" applyFont="1" applyFill="1" applyBorder="1" applyAlignment="1">
      <alignment horizontal="left" vertical="center" wrapText="1"/>
    </xf>
    <xf numFmtId="165" fontId="15" fillId="4" borderId="19" xfId="13" applyNumberFormat="1" applyFont="1" applyFill="1" applyBorder="1" applyAlignment="1">
      <alignment vertical="center" wrapText="1"/>
    </xf>
    <xf numFmtId="165" fontId="7" fillId="4" borderId="19" xfId="1" applyNumberFormat="1" applyFont="1" applyFill="1" applyBorder="1" applyAlignment="1">
      <alignment horizontal="right" wrapText="1"/>
    </xf>
    <xf numFmtId="165" fontId="4" fillId="4" borderId="17" xfId="13" applyNumberFormat="1" applyFont="1" applyFill="1" applyBorder="1">
      <alignment vertical="center"/>
    </xf>
    <xf numFmtId="165" fontId="7" fillId="4" borderId="17" xfId="1" applyNumberFormat="1" applyFont="1" applyFill="1" applyBorder="1" applyAlignment="1">
      <alignment horizontal="right" vertical="center"/>
    </xf>
    <xf numFmtId="165" fontId="4" fillId="4" borderId="0" xfId="13" applyNumberFormat="1" applyFont="1" applyFill="1" applyBorder="1" applyAlignment="1">
      <alignment horizontal="left" vertical="center" indent="1"/>
    </xf>
    <xf numFmtId="165" fontId="5" fillId="4" borderId="0" xfId="13" applyNumberFormat="1" applyFont="1" applyFill="1" applyBorder="1" applyAlignment="1">
      <alignment horizontal="left" vertical="center" indent="2"/>
    </xf>
    <xf numFmtId="165" fontId="3" fillId="4" borderId="0" xfId="13" applyNumberFormat="1" applyFont="1" applyFill="1" applyBorder="1" applyAlignment="1">
      <alignment horizontal="right" vertical="center" wrapText="1"/>
    </xf>
    <xf numFmtId="165" fontId="15" fillId="4" borderId="8" xfId="1" applyNumberFormat="1" applyFont="1" applyFill="1" applyBorder="1" applyAlignment="1">
      <alignment horizontal="right" vertical="center"/>
    </xf>
    <xf numFmtId="165" fontId="4" fillId="4" borderId="0" xfId="13" applyNumberFormat="1" applyFont="1" applyFill="1" applyBorder="1">
      <alignment vertical="center"/>
    </xf>
    <xf numFmtId="165" fontId="4" fillId="4" borderId="0" xfId="13" applyNumberFormat="1" applyFont="1" applyFill="1" applyBorder="1" applyAlignment="1">
      <alignment horizontal="left" vertical="center" wrapText="1" indent="1"/>
    </xf>
    <xf numFmtId="165" fontId="3" fillId="4" borderId="9" xfId="3" applyNumberFormat="1" applyFont="1" applyFill="1" applyBorder="1" applyAlignment="1">
      <alignment horizontal="left" vertical="center"/>
    </xf>
    <xf numFmtId="165" fontId="15" fillId="4" borderId="9" xfId="1" applyNumberFormat="1" applyFont="1" applyFill="1" applyBorder="1" applyAlignment="1">
      <alignment horizontal="right" vertical="center"/>
    </xf>
    <xf numFmtId="165" fontId="4" fillId="4" borderId="19" xfId="4" applyNumberFormat="1" applyFont="1" applyFill="1" applyBorder="1" applyAlignment="1">
      <alignment horizontal="right" wrapText="1"/>
    </xf>
    <xf numFmtId="165" fontId="4" fillId="4" borderId="0" xfId="13" applyNumberFormat="1" applyFont="1" applyFill="1" applyBorder="1" applyAlignment="1">
      <alignment horizontal="right" vertical="center"/>
    </xf>
    <xf numFmtId="165" fontId="15" fillId="4" borderId="13" xfId="1" applyNumberFormat="1" applyFont="1" applyFill="1" applyBorder="1" applyAlignment="1">
      <alignment vertical="center"/>
    </xf>
    <xf numFmtId="165" fontId="15" fillId="4" borderId="13" xfId="1" applyNumberFormat="1" applyFont="1" applyFill="1" applyBorder="1" applyAlignment="1">
      <alignment horizontal="right" vertical="center"/>
    </xf>
    <xf numFmtId="165" fontId="15" fillId="4" borderId="15" xfId="3" applyNumberFormat="1" applyFont="1" applyFill="1" applyBorder="1" applyAlignment="1">
      <alignment horizontal="left" vertical="center"/>
    </xf>
    <xf numFmtId="165" fontId="15" fillId="4" borderId="0" xfId="3" applyNumberFormat="1" applyFont="1" applyFill="1" applyBorder="1" applyAlignment="1">
      <alignment horizontal="left" vertical="center"/>
    </xf>
    <xf numFmtId="165" fontId="15" fillId="4" borderId="0" xfId="1" applyNumberFormat="1" applyFont="1" applyFill="1" applyBorder="1" applyAlignment="1">
      <alignment horizontal="right" vertical="center"/>
    </xf>
    <xf numFmtId="165" fontId="7" fillId="4" borderId="18" xfId="13" applyNumberFormat="1" applyFont="1" applyFill="1" applyBorder="1" applyAlignment="1">
      <alignment vertical="center"/>
    </xf>
    <xf numFmtId="165" fontId="4" fillId="4" borderId="13" xfId="13" applyNumberFormat="1" applyFont="1" applyFill="1" applyBorder="1" applyAlignment="1">
      <alignment horizontal="right" vertical="center"/>
    </xf>
    <xf numFmtId="165" fontId="15" fillId="4" borderId="4" xfId="13" applyNumberFormat="1" applyFont="1" applyFill="1" applyBorder="1" applyAlignment="1">
      <alignment vertical="center"/>
    </xf>
    <xf numFmtId="165" fontId="7" fillId="4" borderId="13" xfId="1" applyNumberFormat="1" applyFont="1" applyFill="1" applyBorder="1" applyAlignment="1">
      <alignment horizontal="right" vertical="center"/>
    </xf>
    <xf numFmtId="165" fontId="14" fillId="4" borderId="0" xfId="4" applyNumberFormat="1" applyFont="1" applyFill="1" applyBorder="1" applyAlignment="1">
      <alignment horizontal="left" vertical="top"/>
    </xf>
    <xf numFmtId="165" fontId="15" fillId="4" borderId="11" xfId="13" applyNumberFormat="1" applyFont="1" applyFill="1" applyBorder="1" applyAlignment="1">
      <alignment vertical="top"/>
    </xf>
    <xf numFmtId="165" fontId="7" fillId="4" borderId="12" xfId="13" applyNumberFormat="1" applyFont="1" applyFill="1" applyBorder="1" applyAlignment="1">
      <alignment horizontal="center"/>
    </xf>
    <xf numFmtId="165" fontId="7" fillId="4" borderId="12" xfId="13" applyNumberFormat="1" applyFont="1" applyFill="1" applyBorder="1" applyAlignment="1">
      <alignment horizontal="right" wrapText="1"/>
    </xf>
    <xf numFmtId="165" fontId="3" fillId="4" borderId="0" xfId="13" applyNumberFormat="1" applyFont="1" applyFill="1" applyBorder="1" applyAlignment="1">
      <alignment horizontal="left" vertical="center" wrapText="1"/>
    </xf>
    <xf numFmtId="165" fontId="7" fillId="4" borderId="0" xfId="1" applyNumberFormat="1" applyFont="1" applyFill="1" applyBorder="1" applyAlignment="1">
      <alignment horizontal="center" vertical="center"/>
    </xf>
    <xf numFmtId="165" fontId="15" fillId="4" borderId="0" xfId="1" applyNumberFormat="1" applyFont="1" applyFill="1" applyBorder="1" applyAlignment="1"/>
    <xf numFmtId="165" fontId="5" fillId="4" borderId="0" xfId="13" applyNumberFormat="1" applyFont="1" applyFill="1" applyBorder="1" applyAlignment="1">
      <alignment horizontal="left" vertical="center" wrapText="1" indent="1"/>
    </xf>
    <xf numFmtId="165" fontId="16" fillId="4" borderId="0" xfId="1" applyNumberFormat="1" applyFont="1" applyFill="1" applyBorder="1" applyAlignment="1"/>
    <xf numFmtId="165" fontId="15" fillId="4" borderId="21" xfId="1" applyNumberFormat="1" applyFont="1" applyFill="1" applyBorder="1" applyAlignment="1"/>
    <xf numFmtId="165" fontId="16" fillId="4" borderId="25" xfId="13" applyNumberFormat="1" applyFont="1" applyFill="1" applyBorder="1" applyAlignment="1">
      <alignment horizontal="left" vertical="center" wrapText="1" indent="1"/>
    </xf>
    <xf numFmtId="165" fontId="7" fillId="4" borderId="25" xfId="1" applyNumberFormat="1" applyFont="1" applyFill="1" applyBorder="1" applyAlignment="1">
      <alignment horizontal="center" vertical="center"/>
    </xf>
    <xf numFmtId="165" fontId="16" fillId="4" borderId="21" xfId="1" applyNumberFormat="1" applyFont="1" applyFill="1" applyBorder="1" applyAlignment="1"/>
    <xf numFmtId="165" fontId="16" fillId="3" borderId="23" xfId="1" applyNumberFormat="1" applyFont="1" applyFill="1" applyBorder="1" applyAlignment="1">
      <alignment vertical="center"/>
    </xf>
    <xf numFmtId="165" fontId="4" fillId="4" borderId="0" xfId="13" applyNumberFormat="1" applyFont="1" applyFill="1" applyBorder="1" applyAlignment="1">
      <alignment horizontal="left" vertical="center"/>
    </xf>
    <xf numFmtId="165" fontId="3" fillId="4" borderId="0" xfId="13" applyNumberFormat="1" applyFont="1" applyFill="1" applyBorder="1" applyAlignment="1">
      <alignment horizontal="left" vertical="center" indent="1"/>
    </xf>
    <xf numFmtId="165" fontId="15" fillId="4" borderId="0" xfId="1" applyNumberFormat="1" applyFont="1" applyFill="1" applyBorder="1" applyAlignment="1">
      <alignment horizontal="center" vertical="center"/>
    </xf>
    <xf numFmtId="165" fontId="16" fillId="4" borderId="0" xfId="1" applyNumberFormat="1" applyFont="1" applyFill="1" applyBorder="1" applyAlignment="1">
      <alignment horizontal="center" vertical="center"/>
    </xf>
    <xf numFmtId="165" fontId="3" fillId="4" borderId="0" xfId="13" applyNumberFormat="1" applyFont="1" applyFill="1" applyBorder="1" applyAlignment="1">
      <alignment horizontal="left" vertical="center"/>
    </xf>
    <xf numFmtId="165" fontId="15" fillId="4" borderId="0" xfId="13" applyNumberFormat="1" applyFont="1" applyFill="1" applyBorder="1" applyAlignment="1">
      <alignment horizontal="left" vertical="center" indent="1"/>
    </xf>
    <xf numFmtId="165" fontId="15" fillId="4" borderId="23" xfId="1" applyNumberFormat="1" applyFont="1" applyFill="1" applyBorder="1" applyAlignment="1">
      <alignment vertical="center"/>
    </xf>
    <xf numFmtId="165" fontId="7" fillId="4" borderId="0" xfId="13" applyNumberFormat="1" applyFont="1" applyFill="1" applyBorder="1" applyAlignment="1">
      <alignment horizontal="left" vertical="center" indent="1"/>
    </xf>
    <xf numFmtId="165" fontId="16" fillId="4" borderId="0" xfId="13" applyNumberFormat="1" applyFont="1" applyFill="1" applyBorder="1" applyAlignment="1">
      <alignment horizontal="left" vertical="center"/>
    </xf>
    <xf numFmtId="165" fontId="16" fillId="4" borderId="24" xfId="3" applyNumberFormat="1" applyFont="1" applyFill="1" applyBorder="1" applyAlignment="1">
      <alignment horizontal="left" vertical="center" wrapText="1" indent="1"/>
    </xf>
    <xf numFmtId="165" fontId="7" fillId="4" borderId="24" xfId="1" applyNumberFormat="1" applyFont="1" applyFill="1" applyBorder="1" applyAlignment="1">
      <alignment horizontal="center" vertical="center"/>
    </xf>
    <xf numFmtId="165" fontId="16" fillId="4" borderId="23" xfId="1" applyNumberFormat="1" applyFont="1" applyFill="1" applyBorder="1" applyAlignment="1">
      <alignment vertical="center"/>
    </xf>
    <xf numFmtId="165" fontId="7" fillId="4" borderId="25" xfId="1" applyNumberFormat="1" applyFont="1" applyFill="1" applyBorder="1" applyAlignment="1">
      <alignment vertical="center"/>
    </xf>
    <xf numFmtId="165" fontId="7" fillId="4" borderId="0" xfId="1" applyNumberFormat="1" applyFont="1" applyFill="1" applyBorder="1" applyAlignment="1"/>
    <xf numFmtId="165" fontId="3" fillId="4" borderId="11" xfId="9" applyNumberFormat="1" applyFont="1" applyFill="1" applyBorder="1" applyAlignment="1"/>
    <xf numFmtId="165" fontId="4" fillId="4" borderId="13" xfId="9" applyNumberFormat="1" applyFont="1" applyFill="1" applyBorder="1" applyAlignment="1">
      <alignment horizontal="right" wrapText="1"/>
    </xf>
    <xf numFmtId="165" fontId="3" fillId="4" borderId="0" xfId="9" applyNumberFormat="1" applyFont="1" applyFill="1" applyBorder="1" applyAlignment="1">
      <alignment vertical="center"/>
    </xf>
    <xf numFmtId="165" fontId="4" fillId="4" borderId="0" xfId="9" applyNumberFormat="1" applyFont="1" applyFill="1" applyBorder="1" applyAlignment="1">
      <alignment horizontal="right"/>
    </xf>
    <xf numFmtId="165" fontId="4" fillId="4" borderId="0" xfId="9" applyNumberFormat="1" applyFont="1" applyFill="1" applyBorder="1" applyAlignment="1">
      <alignment horizontal="left" vertical="center" indent="1"/>
    </xf>
    <xf numFmtId="165" fontId="3" fillId="4" borderId="19" xfId="9" applyNumberFormat="1" applyFont="1" applyFill="1" applyBorder="1" applyAlignment="1">
      <alignment horizontal="right"/>
    </xf>
    <xf numFmtId="165" fontId="3" fillId="4" borderId="0" xfId="9" applyNumberFormat="1" applyFont="1" applyFill="1" applyBorder="1" applyAlignment="1">
      <alignment horizontal="left" vertical="center"/>
    </xf>
    <xf numFmtId="165" fontId="3" fillId="4" borderId="0" xfId="9" applyNumberFormat="1" applyFont="1" applyFill="1" applyBorder="1" applyAlignment="1">
      <alignment horizontal="left" vertical="center" indent="1"/>
    </xf>
    <xf numFmtId="165" fontId="4" fillId="4" borderId="0" xfId="9" applyNumberFormat="1" applyFont="1" applyFill="1" applyBorder="1" applyAlignment="1">
      <alignment horizontal="left" vertical="center" indent="2"/>
    </xf>
    <xf numFmtId="165" fontId="15" fillId="4" borderId="0" xfId="9" applyNumberFormat="1" applyFont="1" applyFill="1" applyAlignment="1">
      <alignment horizontal="left" vertical="center" indent="1"/>
    </xf>
    <xf numFmtId="165" fontId="4" fillId="4" borderId="0" xfId="9" applyNumberFormat="1" applyFont="1" applyFill="1" applyBorder="1" applyAlignment="1">
      <alignment vertical="center"/>
    </xf>
    <xf numFmtId="165" fontId="3" fillId="4" borderId="0" xfId="9" applyNumberFormat="1" applyFont="1" applyFill="1" applyBorder="1" applyAlignment="1">
      <alignment horizontal="left" vertical="center" wrapText="1"/>
    </xf>
    <xf numFmtId="165" fontId="4" fillId="4" borderId="0" xfId="9" applyNumberFormat="1" applyFont="1" applyFill="1" applyBorder="1" applyAlignment="1">
      <alignment horizontal="left" vertical="center"/>
    </xf>
    <xf numFmtId="165" fontId="3" fillId="4" borderId="23" xfId="9" applyNumberFormat="1" applyFont="1" applyFill="1" applyBorder="1" applyAlignment="1">
      <alignment horizontal="right"/>
    </xf>
    <xf numFmtId="165" fontId="3" fillId="4" borderId="15" xfId="9" applyNumberFormat="1" applyFont="1" applyFill="1" applyBorder="1" applyAlignment="1">
      <alignment horizontal="left" vertical="center" wrapText="1"/>
    </xf>
    <xf numFmtId="165" fontId="4" fillId="4" borderId="11" xfId="0" applyNumberFormat="1" applyFont="1" applyFill="1" applyBorder="1" applyAlignment="1">
      <alignment wrapText="1"/>
    </xf>
    <xf numFmtId="165" fontId="7" fillId="4" borderId="13" xfId="0" applyNumberFormat="1" applyFont="1" applyFill="1" applyBorder="1" applyAlignment="1">
      <alignment horizontal="right" vertical="center" wrapText="1"/>
    </xf>
    <xf numFmtId="165" fontId="15" fillId="4" borderId="0" xfId="0" applyNumberFormat="1" applyFont="1" applyFill="1" applyBorder="1" applyAlignment="1">
      <alignment horizontal="left" vertical="top" wrapText="1"/>
    </xf>
    <xf numFmtId="165" fontId="15" fillId="4" borderId="0" xfId="0" applyNumberFormat="1" applyFont="1" applyFill="1" applyBorder="1" applyAlignment="1">
      <alignment horizontal="right" vertical="center"/>
    </xf>
    <xf numFmtId="165" fontId="7" fillId="4" borderId="0" xfId="9" applyNumberFormat="1" applyFont="1" applyFill="1" applyAlignment="1">
      <alignment horizontal="left" vertical="top" wrapText="1" indent="1"/>
    </xf>
    <xf numFmtId="165" fontId="4" fillId="4" borderId="0" xfId="0" applyNumberFormat="1" applyFont="1" applyFill="1" applyBorder="1" applyAlignment="1">
      <alignment horizontal="right"/>
    </xf>
    <xf numFmtId="165" fontId="15" fillId="4" borderId="22" xfId="0" applyNumberFormat="1" applyFont="1" applyFill="1" applyBorder="1" applyAlignment="1">
      <alignment horizontal="left" vertical="center" wrapText="1"/>
    </xf>
    <xf numFmtId="165" fontId="3" fillId="4" borderId="2" xfId="0" applyNumberFormat="1" applyFont="1" applyFill="1" applyBorder="1" applyAlignment="1">
      <alignment horizontal="right" vertical="center" wrapText="1"/>
    </xf>
    <xf numFmtId="165" fontId="7" fillId="4" borderId="11" xfId="9" applyNumberFormat="1" applyFont="1" applyFill="1" applyBorder="1" applyAlignment="1">
      <alignment vertical="center"/>
    </xf>
    <xf numFmtId="165" fontId="15" fillId="4" borderId="0" xfId="3" applyNumberFormat="1" applyFont="1" applyFill="1" applyBorder="1" applyAlignment="1">
      <alignment vertical="center"/>
    </xf>
    <xf numFmtId="165" fontId="15" fillId="4" borderId="0" xfId="3" applyNumberFormat="1" applyFont="1" applyFill="1" applyBorder="1" applyAlignment="1">
      <alignment horizontal="left" vertical="center" indent="1"/>
    </xf>
    <xf numFmtId="165" fontId="7" fillId="4" borderId="0" xfId="9" applyNumberFormat="1" applyFont="1" applyFill="1" applyBorder="1" applyAlignment="1">
      <alignment horizontal="left" vertical="center" indent="2"/>
    </xf>
    <xf numFmtId="165" fontId="15" fillId="4" borderId="0" xfId="9" applyNumberFormat="1" applyFont="1" applyFill="1" applyBorder="1" applyAlignment="1">
      <alignment horizontal="left" vertical="center" indent="1"/>
    </xf>
    <xf numFmtId="165" fontId="15" fillId="4" borderId="5" xfId="1" applyNumberFormat="1" applyFont="1" applyFill="1" applyBorder="1" applyAlignment="1">
      <alignment vertical="center"/>
    </xf>
    <xf numFmtId="165" fontId="15" fillId="4" borderId="0" xfId="9" applyNumberFormat="1" applyFont="1" applyFill="1" applyBorder="1" applyAlignment="1">
      <alignment vertical="center"/>
    </xf>
    <xf numFmtId="165" fontId="7" fillId="4" borderId="0" xfId="3" applyNumberFormat="1" applyFont="1" applyFill="1" applyBorder="1" applyAlignment="1">
      <alignment horizontal="left" vertical="center" indent="2"/>
    </xf>
    <xf numFmtId="165" fontId="15" fillId="4" borderId="6" xfId="1" applyNumberFormat="1" applyFont="1" applyFill="1" applyBorder="1" applyAlignment="1">
      <alignment vertical="center"/>
    </xf>
    <xf numFmtId="165" fontId="15" fillId="4" borderId="2" xfId="1" applyNumberFormat="1" applyFont="1" applyFill="1" applyBorder="1" applyAlignment="1">
      <alignment vertical="center"/>
    </xf>
    <xf numFmtId="165" fontId="17" fillId="4" borderId="0" xfId="3" applyNumberFormat="1" applyFont="1" applyFill="1" applyBorder="1" applyAlignment="1">
      <alignment horizontal="left" vertical="center" indent="1"/>
    </xf>
    <xf numFmtId="165" fontId="17" fillId="4" borderId="5" xfId="1" applyNumberFormat="1" applyFont="1" applyFill="1" applyBorder="1" applyAlignment="1">
      <alignment vertical="center"/>
    </xf>
    <xf numFmtId="165" fontId="15" fillId="4" borderId="4" xfId="9" applyNumberFormat="1" applyFont="1" applyFill="1" applyBorder="1" applyAlignment="1">
      <alignment vertical="center"/>
    </xf>
    <xf numFmtId="165" fontId="15" fillId="4" borderId="4" xfId="1" applyNumberFormat="1" applyFont="1" applyFill="1" applyBorder="1" applyAlignment="1">
      <alignment vertical="center"/>
    </xf>
    <xf numFmtId="165" fontId="3" fillId="4" borderId="0" xfId="3" applyNumberFormat="1" applyFont="1" applyFill="1" applyBorder="1" applyAlignment="1">
      <alignment horizontal="left" vertical="center"/>
    </xf>
    <xf numFmtId="165" fontId="7" fillId="4" borderId="11" xfId="9" applyNumberFormat="1" applyFont="1" applyFill="1" applyBorder="1" applyAlignment="1">
      <alignment horizontal="right" vertical="center"/>
    </xf>
    <xf numFmtId="165" fontId="7" fillId="4" borderId="12" xfId="9" applyNumberFormat="1" applyFont="1" applyFill="1" applyBorder="1" applyAlignment="1">
      <alignment horizontal="right" wrapText="1"/>
    </xf>
    <xf numFmtId="165" fontId="15" fillId="4" borderId="0" xfId="9" applyNumberFormat="1" applyFont="1" applyFill="1" applyBorder="1" applyAlignment="1">
      <alignment horizontal="left" vertical="center"/>
    </xf>
    <xf numFmtId="165" fontId="7" fillId="4" borderId="0" xfId="9" applyNumberFormat="1" applyFont="1" applyFill="1" applyBorder="1" applyAlignment="1">
      <alignment horizontal="left" vertical="center" indent="1"/>
    </xf>
    <xf numFmtId="165" fontId="15" fillId="4" borderId="0" xfId="9" applyNumberFormat="1" applyFont="1" applyFill="1" applyBorder="1" applyAlignment="1">
      <alignment horizontal="left" vertical="center" wrapText="1"/>
    </xf>
    <xf numFmtId="165" fontId="15" fillId="4" borderId="3" xfId="1" applyNumberFormat="1" applyFont="1" applyFill="1" applyBorder="1" applyAlignment="1">
      <alignment vertical="center"/>
    </xf>
    <xf numFmtId="165" fontId="7" fillId="4" borderId="18" xfId="1" applyNumberFormat="1" applyFont="1" applyFill="1" applyBorder="1" applyAlignment="1">
      <alignment vertical="center"/>
    </xf>
    <xf numFmtId="165" fontId="7" fillId="4" borderId="0" xfId="0" applyNumberFormat="1" applyFont="1" applyFill="1" applyBorder="1" applyAlignment="1">
      <alignment horizontal="left" vertical="center" indent="2"/>
    </xf>
    <xf numFmtId="165" fontId="7" fillId="4" borderId="0" xfId="2" applyNumberFormat="1" applyFont="1" applyFill="1" applyBorder="1" applyAlignment="1">
      <alignment vertical="center"/>
    </xf>
    <xf numFmtId="165" fontId="15" fillId="4" borderId="24" xfId="9" applyNumberFormat="1" applyFont="1" applyFill="1" applyBorder="1" applyAlignment="1">
      <alignment horizontal="left" vertical="center" wrapText="1"/>
    </xf>
    <xf numFmtId="165" fontId="7" fillId="4" borderId="0" xfId="9" applyNumberFormat="1" applyFont="1" applyFill="1" applyBorder="1" applyAlignment="1">
      <alignment horizontal="left" vertical="center" wrapText="1" indent="1"/>
    </xf>
    <xf numFmtId="165" fontId="15" fillId="4" borderId="14" xfId="1" applyNumberFormat="1" applyFont="1" applyFill="1" applyBorder="1" applyAlignment="1">
      <alignment vertical="center"/>
    </xf>
    <xf numFmtId="165" fontId="15" fillId="4" borderId="2" xfId="1" applyNumberFormat="1" applyFont="1" applyFill="1" applyBorder="1" applyAlignment="1"/>
    <xf numFmtId="165" fontId="15" fillId="4" borderId="16" xfId="1" applyNumberFormat="1" applyFont="1" applyFill="1" applyBorder="1" applyAlignment="1"/>
    <xf numFmtId="165" fontId="15" fillId="4" borderId="0" xfId="3" applyNumberFormat="1" applyFont="1" applyFill="1" applyBorder="1" applyAlignment="1">
      <alignment horizontal="left" vertical="center" wrapText="1"/>
    </xf>
    <xf numFmtId="165" fontId="15" fillId="4" borderId="4" xfId="1" applyNumberFormat="1" applyFont="1" applyFill="1" applyBorder="1" applyAlignment="1"/>
    <xf numFmtId="165" fontId="15" fillId="4" borderId="4" xfId="9" applyNumberFormat="1" applyFont="1" applyFill="1" applyBorder="1" applyAlignment="1">
      <alignment horizontal="left" vertical="center" wrapText="1"/>
    </xf>
    <xf numFmtId="165" fontId="4" fillId="4" borderId="11" xfId="5" applyNumberFormat="1" applyFont="1" applyFill="1" applyBorder="1"/>
    <xf numFmtId="165" fontId="3" fillId="4" borderId="0" xfId="5" applyNumberFormat="1" applyFont="1" applyFill="1" applyBorder="1" applyAlignment="1">
      <alignment vertical="center"/>
    </xf>
    <xf numFmtId="165" fontId="4" fillId="4" borderId="0" xfId="2" applyNumberFormat="1" applyFont="1" applyFill="1" applyBorder="1"/>
    <xf numFmtId="165" fontId="4" fillId="4" borderId="0" xfId="5" applyNumberFormat="1" applyFont="1" applyFill="1" applyBorder="1" applyAlignment="1">
      <alignment horizontal="left" vertical="center" indent="1"/>
    </xf>
    <xf numFmtId="165" fontId="3" fillId="4" borderId="6" xfId="2" applyNumberFormat="1" applyFont="1" applyFill="1" applyBorder="1"/>
    <xf numFmtId="165" fontId="3" fillId="4" borderId="0" xfId="5" applyNumberFormat="1" applyFont="1" applyFill="1" applyBorder="1" applyAlignment="1">
      <alignment horizontal="left" vertical="center" indent="1"/>
    </xf>
    <xf numFmtId="165" fontId="4" fillId="4" borderId="0" xfId="5" applyNumberFormat="1" applyFont="1" applyFill="1" applyBorder="1" applyAlignment="1">
      <alignment horizontal="left" vertical="center" indent="2"/>
    </xf>
    <xf numFmtId="165" fontId="3" fillId="4" borderId="0" xfId="5" applyNumberFormat="1" applyFont="1" applyFill="1" applyBorder="1" applyAlignment="1">
      <alignment horizontal="left" vertical="center"/>
    </xf>
    <xf numFmtId="165" fontId="3" fillId="4" borderId="0" xfId="5" applyNumberFormat="1" applyFont="1" applyFill="1" applyAlignment="1">
      <alignment horizontal="left" vertical="center" wrapText="1"/>
    </xf>
    <xf numFmtId="165" fontId="4" fillId="4" borderId="0" xfId="5" applyNumberFormat="1" applyFont="1" applyFill="1" applyAlignment="1">
      <alignment vertical="center"/>
    </xf>
    <xf numFmtId="165" fontId="4" fillId="4" borderId="0" xfId="5" applyNumberFormat="1" applyFont="1" applyFill="1"/>
    <xf numFmtId="165" fontId="3" fillId="4" borderId="2" xfId="5" applyNumberFormat="1" applyFont="1" applyFill="1" applyBorder="1" applyAlignment="1">
      <alignment horizontal="left" vertical="center" wrapText="1"/>
    </xf>
    <xf numFmtId="0" fontId="4" fillId="4" borderId="1" xfId="4" applyFont="1" applyFill="1" applyBorder="1"/>
    <xf numFmtId="0" fontId="4" fillId="4" borderId="16" xfId="4" applyFont="1" applyFill="1" applyBorder="1" applyAlignment="1">
      <alignment horizontal="right" vertical="top" wrapText="1"/>
    </xf>
    <xf numFmtId="165" fontId="3" fillId="4" borderId="0" xfId="4" applyNumberFormat="1" applyFont="1" applyFill="1" applyBorder="1" applyAlignment="1">
      <alignment vertical="center"/>
    </xf>
    <xf numFmtId="165" fontId="4" fillId="4" borderId="0" xfId="4" applyNumberFormat="1" applyFont="1" applyFill="1" applyBorder="1"/>
    <xf numFmtId="165" fontId="4" fillId="4" borderId="0" xfId="4" applyNumberFormat="1" applyFont="1" applyFill="1" applyBorder="1" applyAlignment="1">
      <alignment horizontal="left" vertical="center" indent="1"/>
    </xf>
    <xf numFmtId="165" fontId="4" fillId="4" borderId="0" xfId="4" applyNumberFormat="1" applyFont="1" applyFill="1" applyBorder="1" applyAlignment="1">
      <alignment horizontal="left" vertical="center" wrapText="1" indent="1"/>
    </xf>
    <xf numFmtId="165" fontId="3" fillId="4" borderId="0" xfId="4" applyNumberFormat="1" applyFont="1" applyFill="1" applyBorder="1" applyAlignment="1">
      <alignment vertical="center" wrapText="1"/>
    </xf>
    <xf numFmtId="165" fontId="3" fillId="4" borderId="6" xfId="4" applyNumberFormat="1" applyFont="1" applyFill="1" applyBorder="1"/>
    <xf numFmtId="165" fontId="3" fillId="4" borderId="0" xfId="4" applyNumberFormat="1" applyFont="1" applyFill="1" applyBorder="1" applyAlignment="1">
      <alignment horizontal="left" vertical="center" wrapText="1" indent="1"/>
    </xf>
    <xf numFmtId="165" fontId="4" fillId="4" borderId="0" xfId="4" applyNumberFormat="1" applyFont="1" applyFill="1" applyBorder="1" applyAlignment="1">
      <alignment horizontal="left" vertical="center" wrapText="1" indent="2"/>
    </xf>
    <xf numFmtId="165" fontId="3" fillId="4" borderId="1" xfId="4" applyNumberFormat="1" applyFont="1" applyFill="1" applyBorder="1"/>
    <xf numFmtId="165" fontId="3" fillId="4" borderId="2" xfId="4" applyNumberFormat="1" applyFont="1" applyFill="1" applyBorder="1" applyAlignment="1">
      <alignment vertical="center"/>
    </xf>
    <xf numFmtId="165" fontId="15" fillId="4" borderId="0" xfId="3" applyNumberFormat="1" applyFont="1" applyFill="1" applyBorder="1" applyAlignment="1">
      <alignment horizontal="left" vertical="center" indent="2"/>
    </xf>
    <xf numFmtId="165" fontId="7" fillId="4" borderId="1" xfId="1" applyNumberFormat="1" applyFont="1" applyFill="1" applyBorder="1" applyAlignment="1">
      <alignment vertical="center"/>
    </xf>
    <xf numFmtId="165" fontId="4" fillId="4" borderId="0" xfId="3" applyNumberFormat="1" applyFont="1" applyFill="1" applyBorder="1" applyAlignment="1">
      <alignment horizontal="left" vertical="center" indent="3"/>
    </xf>
    <xf numFmtId="165" fontId="17" fillId="4" borderId="0" xfId="3" applyNumberFormat="1" applyFont="1" applyFill="1" applyBorder="1" applyAlignment="1">
      <alignment horizontal="left" vertical="center" indent="2"/>
    </xf>
    <xf numFmtId="165" fontId="17" fillId="4" borderId="3" xfId="1" applyNumberFormat="1" applyFont="1" applyFill="1" applyBorder="1" applyAlignment="1">
      <alignment vertical="center"/>
    </xf>
    <xf numFmtId="165" fontId="15" fillId="4" borderId="0" xfId="9" applyNumberFormat="1" applyFont="1" applyFill="1" applyBorder="1" applyAlignment="1">
      <alignment horizontal="left" vertical="center" wrapText="1" indent="1"/>
    </xf>
    <xf numFmtId="165" fontId="15" fillId="4" borderId="2" xfId="1" applyNumberFormat="1" applyFont="1" applyFill="1" applyBorder="1" applyAlignment="1">
      <alignment vertical="center" wrapText="1"/>
    </xf>
    <xf numFmtId="165" fontId="15" fillId="4" borderId="5" xfId="1" applyNumberFormat="1" applyFont="1" applyFill="1" applyBorder="1" applyAlignment="1"/>
    <xf numFmtId="165" fontId="15" fillId="4" borderId="0" xfId="3" applyNumberFormat="1" applyFont="1" applyFill="1" applyBorder="1" applyAlignment="1">
      <alignment vertical="center" wrapText="1"/>
    </xf>
    <xf numFmtId="165" fontId="15" fillId="4" borderId="4" xfId="9" applyNumberFormat="1" applyFont="1" applyFill="1" applyBorder="1" applyAlignment="1">
      <alignment horizontal="left" vertical="center"/>
    </xf>
    <xf numFmtId="165" fontId="7" fillId="4" borderId="0" xfId="3" applyNumberFormat="1" applyFont="1" applyFill="1" applyBorder="1" applyAlignment="1">
      <alignment horizontal="left" vertical="center" indent="1"/>
    </xf>
    <xf numFmtId="165" fontId="7" fillId="4" borderId="0" xfId="3" applyNumberFormat="1" applyFont="1" applyFill="1" applyBorder="1" applyAlignment="1">
      <alignment horizontal="left" vertical="center" wrapText="1" indent="1"/>
    </xf>
    <xf numFmtId="165" fontId="7" fillId="4" borderId="0" xfId="3" quotePrefix="1" applyNumberFormat="1" applyFont="1" applyFill="1" applyBorder="1" applyAlignment="1">
      <alignment horizontal="left" vertical="center" indent="3"/>
    </xf>
    <xf numFmtId="165" fontId="7" fillId="4" borderId="0" xfId="3" applyNumberFormat="1" applyFont="1" applyFill="1" applyBorder="1" applyAlignment="1">
      <alignment horizontal="left" vertical="center" wrapText="1" indent="2"/>
    </xf>
    <xf numFmtId="165" fontId="15" fillId="4" borderId="3" xfId="1" applyNumberFormat="1" applyFont="1" applyFill="1" applyBorder="1" applyAlignment="1"/>
    <xf numFmtId="165" fontId="15" fillId="4" borderId="4" xfId="3" applyNumberFormat="1" applyFont="1" applyFill="1" applyBorder="1" applyAlignment="1">
      <alignment horizontal="left" vertical="center" wrapText="1"/>
    </xf>
    <xf numFmtId="165" fontId="15" fillId="4" borderId="7" xfId="1" applyNumberFormat="1" applyFont="1" applyFill="1" applyBorder="1" applyAlignment="1"/>
    <xf numFmtId="165" fontId="7" fillId="0" borderId="0" xfId="0" applyNumberFormat="1" applyFont="1" applyFill="1"/>
    <xf numFmtId="165" fontId="4" fillId="3" borderId="16" xfId="4" applyNumberFormat="1" applyFont="1" applyFill="1" applyBorder="1" applyAlignment="1">
      <alignment horizontal="right" vertical="top"/>
    </xf>
    <xf numFmtId="0" fontId="7" fillId="4" borderId="0" xfId="0" applyFont="1" applyFill="1" applyAlignment="1">
      <alignment horizontal="left" vertical="top" wrapText="1"/>
    </xf>
    <xf numFmtId="0" fontId="7" fillId="4" borderId="0" xfId="0" applyFont="1" applyFill="1" applyAlignment="1">
      <alignment horizontal="left"/>
    </xf>
    <xf numFmtId="0" fontId="7" fillId="4" borderId="0" xfId="0" applyFont="1" applyFill="1" applyAlignment="1">
      <alignment horizontal="left" wrapText="1"/>
    </xf>
    <xf numFmtId="0" fontId="7" fillId="4" borderId="0" xfId="0" applyFont="1" applyFill="1" applyAlignment="1">
      <alignment horizontal="left" vertical="top"/>
    </xf>
    <xf numFmtId="165" fontId="15" fillId="4" borderId="11" xfId="13" applyNumberFormat="1" applyFont="1" applyFill="1" applyBorder="1" applyAlignment="1">
      <alignment horizontal="left" vertical="center" wrapText="1"/>
    </xf>
    <xf numFmtId="165" fontId="7" fillId="0" borderId="0" xfId="0" applyNumberFormat="1" applyFont="1" applyFill="1" applyBorder="1" applyAlignment="1">
      <alignment horizontal="left" vertical="top" wrapText="1"/>
    </xf>
    <xf numFmtId="0" fontId="15" fillId="0" borderId="0" xfId="8" applyFont="1" applyBorder="1" applyAlignment="1">
      <alignment horizontal="left" vertical="center" wrapText="1"/>
    </xf>
    <xf numFmtId="165" fontId="7" fillId="4" borderId="0" xfId="0" applyNumberFormat="1" applyFont="1" applyFill="1" applyBorder="1" applyAlignment="1">
      <alignment horizontal="left" vertical="center" wrapText="1"/>
    </xf>
    <xf numFmtId="165" fontId="7" fillId="0" borderId="0" xfId="9" applyNumberFormat="1" applyFont="1" applyBorder="1" applyAlignment="1">
      <alignment horizontal="left" vertical="center"/>
    </xf>
    <xf numFmtId="165" fontId="4" fillId="0" borderId="0" xfId="5" applyNumberFormat="1" applyFont="1" applyFill="1" applyBorder="1" applyAlignment="1">
      <alignment horizontal="left" vertical="center" wrapText="1"/>
    </xf>
    <xf numFmtId="0" fontId="27" fillId="0" borderId="0" xfId="0" applyFont="1" applyAlignment="1">
      <alignment horizontal="left"/>
    </xf>
    <xf numFmtId="0" fontId="4" fillId="0" borderId="0" xfId="4" applyFont="1" applyFill="1" applyAlignment="1">
      <alignment wrapText="1"/>
    </xf>
    <xf numFmtId="0" fontId="0" fillId="0" borderId="0" xfId="0" applyAlignment="1">
      <alignment wrapText="1"/>
    </xf>
    <xf numFmtId="0" fontId="15" fillId="0" borderId="0" xfId="9" applyFont="1" applyAlignment="1">
      <alignment horizontal="left" vertical="top" wrapText="1"/>
    </xf>
    <xf numFmtId="165" fontId="7" fillId="0" borderId="0" xfId="9" applyNumberFormat="1" applyFont="1" applyBorder="1" applyAlignment="1">
      <alignment horizontal="left" vertical="top"/>
    </xf>
    <xf numFmtId="0" fontId="15" fillId="0" borderId="0" xfId="8" applyFont="1" applyFill="1" applyAlignment="1">
      <alignment horizontal="left" vertical="center" wrapText="1"/>
    </xf>
    <xf numFmtId="165" fontId="15" fillId="4" borderId="25" xfId="15" applyNumberFormat="1" applyFont="1" applyFill="1" applyBorder="1" applyAlignment="1">
      <alignment horizontal="left" vertical="center" wrapText="1"/>
    </xf>
    <xf numFmtId="165" fontId="4" fillId="4" borderId="0" xfId="9" applyNumberFormat="1" applyFont="1" applyFill="1" applyBorder="1" applyAlignment="1">
      <alignment horizontal="left" vertical="center" wrapText="1" indent="2"/>
    </xf>
    <xf numFmtId="165" fontId="7" fillId="4" borderId="0" xfId="9" applyNumberFormat="1" applyFont="1" applyFill="1" applyBorder="1" applyAlignment="1">
      <alignment horizontal="left" vertical="center" wrapText="1" indent="2"/>
    </xf>
  </cellXfs>
  <cellStyles count="40">
    <cellStyle name="Comma 2" xfId="1"/>
    <cellStyle name="Comma 3" xfId="2"/>
    <cellStyle name="Followed Hyperlink" xfId="19" builtinId="9" hidden="1"/>
    <cellStyle name="Followed Hyperlink" xfId="21" builtinId="9" hidden="1"/>
    <cellStyle name="Followed Hyperlink" xfId="23" builtinId="9" hidden="1"/>
    <cellStyle name="Followed Hyperlink" xfId="25" builtinId="9" hidden="1"/>
    <cellStyle name="Followed Hyperlink" xfId="27" builtinId="9" hidden="1"/>
    <cellStyle name="Followed Hyperlink" xfId="29" builtinId="9" hidden="1"/>
    <cellStyle name="Followed Hyperlink" xfId="31" builtinId="9" hidden="1"/>
    <cellStyle name="Followed Hyperlink" xfId="35" builtinId="9" hidden="1"/>
    <cellStyle name="Followed Hyperlink" xfId="37" builtinId="9" hidden="1"/>
    <cellStyle name="Followed Hyperlink" xfId="39" builtinId="9" hidden="1"/>
    <cellStyle name="Headings" xfId="3"/>
    <cellStyle name="Hyperlink" xfId="18" builtinId="8" hidden="1"/>
    <cellStyle name="Hyperlink" xfId="20" builtinId="8" hidden="1"/>
    <cellStyle name="Hyperlink" xfId="22" builtinId="8" hidden="1"/>
    <cellStyle name="Hyperlink" xfId="24" builtinId="8" hidden="1"/>
    <cellStyle name="Hyperlink" xfId="26" builtinId="8" hidden="1"/>
    <cellStyle name="Hyperlink" xfId="28" builtinId="8" hidden="1"/>
    <cellStyle name="Hyperlink" xfId="30" builtinId="8" hidden="1"/>
    <cellStyle name="Hyperlink" xfId="34" builtinId="8" hidden="1"/>
    <cellStyle name="Hyperlink" xfId="36" builtinId="8" hidden="1"/>
    <cellStyle name="Hyperlink" xfId="38" builtinId="8" hidden="1"/>
    <cellStyle name="Normal" xfId="0" builtinId="0"/>
    <cellStyle name="Normal 10" xfId="33"/>
    <cellStyle name="Normal 2" xfId="4"/>
    <cellStyle name="Normal 2 2" xfId="5"/>
    <cellStyle name="Normal 2 2 2" xfId="6"/>
    <cellStyle name="Normal 3" xfId="7"/>
    <cellStyle name="Normal 3 2" xfId="13"/>
    <cellStyle name="Normal 4" xfId="8"/>
    <cellStyle name="Normal 4 2" xfId="9"/>
    <cellStyle name="Normal 5" xfId="10"/>
    <cellStyle name="Normal 5 2" xfId="11"/>
    <cellStyle name="Normal 6" xfId="14"/>
    <cellStyle name="Normal 7" xfId="16"/>
    <cellStyle name="Normal 8" xfId="17"/>
    <cellStyle name="Normal 9" xfId="32"/>
    <cellStyle name="Normal_Table 1 3 AEs and Variations to Outcomes - Measures 09-10" xfId="12"/>
    <cellStyle name="Normal_Table 1 5 Approp Bill (No 3) 09-10" xfId="15"/>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E6E6E6"/>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6600"/>
      <color rgb="FFE6E6E6"/>
      <color rgb="FFE6E617"/>
      <color rgb="FFFAFA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tabColor theme="6" tint="0.39997558519241921"/>
  </sheetPr>
  <dimension ref="A1:E40"/>
  <sheetViews>
    <sheetView tabSelected="1" zoomScaleNormal="100" zoomScalePageLayoutView="150" workbookViewId="0"/>
  </sheetViews>
  <sheetFormatPr defaultColWidth="9.140625" defaultRowHeight="11.1" customHeight="1" x14ac:dyDescent="0.2"/>
  <cols>
    <col min="1" max="1" width="37.7109375" style="137" customWidth="1"/>
    <col min="2" max="2" width="10.85546875" style="137" customWidth="1"/>
    <col min="3" max="3" width="7.7109375" style="137" bestFit="1" customWidth="1"/>
    <col min="4" max="4" width="7.7109375" style="137" customWidth="1"/>
    <col min="5" max="5" width="8.42578125" style="137" customWidth="1"/>
    <col min="6" max="16384" width="9.140625" style="137"/>
  </cols>
  <sheetData>
    <row r="1" spans="1:5" ht="11.25" x14ac:dyDescent="0.2">
      <c r="A1" s="193" t="s">
        <v>256</v>
      </c>
      <c r="B1" s="186"/>
      <c r="C1" s="186"/>
      <c r="D1" s="186"/>
      <c r="E1" s="186"/>
    </row>
    <row r="2" spans="1:5" ht="11.25" x14ac:dyDescent="0.2">
      <c r="A2" s="193" t="s">
        <v>181</v>
      </c>
      <c r="B2" s="186"/>
      <c r="C2" s="186"/>
      <c r="D2" s="186"/>
      <c r="E2" s="186"/>
    </row>
    <row r="3" spans="1:5" ht="11.25" x14ac:dyDescent="0.2"/>
    <row r="4" spans="1:5" ht="67.5" x14ac:dyDescent="0.2">
      <c r="A4" s="138"/>
      <c r="B4" s="251" t="s">
        <v>203</v>
      </c>
      <c r="C4" s="252" t="s">
        <v>204</v>
      </c>
      <c r="D4" s="253" t="s">
        <v>205</v>
      </c>
      <c r="E4" s="188" t="s">
        <v>206</v>
      </c>
    </row>
    <row r="5" spans="1:5" ht="11.25" x14ac:dyDescent="0.2">
      <c r="A5" s="139" t="s">
        <v>7</v>
      </c>
      <c r="B5" s="189"/>
      <c r="C5" s="140"/>
      <c r="D5" s="140"/>
      <c r="E5" s="190"/>
    </row>
    <row r="6" spans="1:5" ht="11.25" customHeight="1" x14ac:dyDescent="0.2">
      <c r="A6" s="141" t="s">
        <v>277</v>
      </c>
      <c r="B6" s="140"/>
      <c r="C6" s="140"/>
      <c r="D6" s="140"/>
      <c r="E6" s="187"/>
    </row>
    <row r="7" spans="1:5" ht="11.25" x14ac:dyDescent="0.2">
      <c r="A7" s="182" t="s">
        <v>2</v>
      </c>
      <c r="B7" s="140">
        <v>308187</v>
      </c>
      <c r="C7" s="147">
        <v>123156</v>
      </c>
      <c r="D7" s="147">
        <v>19142</v>
      </c>
      <c r="E7" s="187">
        <v>142298</v>
      </c>
    </row>
    <row r="8" spans="1:5" ht="11.25" x14ac:dyDescent="0.2">
      <c r="A8" s="182" t="s">
        <v>278</v>
      </c>
      <c r="B8" s="140">
        <v>18454</v>
      </c>
      <c r="C8" s="147">
        <v>11038</v>
      </c>
      <c r="D8" s="147">
        <v>0</v>
      </c>
      <c r="E8" s="187">
        <v>11038</v>
      </c>
    </row>
    <row r="9" spans="1:5" ht="11.25" x14ac:dyDescent="0.2">
      <c r="A9" s="182" t="s">
        <v>279</v>
      </c>
      <c r="B9" s="140">
        <v>6171</v>
      </c>
      <c r="C9" s="147">
        <v>10784</v>
      </c>
      <c r="D9" s="459">
        <v>11586</v>
      </c>
      <c r="E9" s="187">
        <v>22370</v>
      </c>
    </row>
    <row r="10" spans="1:5" ht="11.25" customHeight="1" x14ac:dyDescent="0.2">
      <c r="A10" s="143" t="s">
        <v>151</v>
      </c>
      <c r="B10" s="144">
        <v>332812</v>
      </c>
      <c r="C10" s="145">
        <v>144978</v>
      </c>
      <c r="D10" s="145">
        <v>30728</v>
      </c>
      <c r="E10" s="460">
        <v>175706</v>
      </c>
    </row>
    <row r="11" spans="1:5" ht="11.25" x14ac:dyDescent="0.2">
      <c r="A11" s="143" t="s">
        <v>280</v>
      </c>
      <c r="B11" s="145">
        <v>9000</v>
      </c>
      <c r="C11" s="145">
        <v>9000</v>
      </c>
      <c r="D11" s="145">
        <v>5900</v>
      </c>
      <c r="E11" s="460">
        <v>14900</v>
      </c>
    </row>
    <row r="12" spans="1:5" ht="12" customHeight="1" x14ac:dyDescent="0.2">
      <c r="A12" s="148" t="s">
        <v>154</v>
      </c>
      <c r="B12" s="149">
        <v>341812</v>
      </c>
      <c r="C12" s="149">
        <v>153978</v>
      </c>
      <c r="D12" s="149">
        <v>36628</v>
      </c>
      <c r="E12" s="242">
        <v>190606</v>
      </c>
    </row>
    <row r="13" spans="1:5" ht="11.25" customHeight="1" x14ac:dyDescent="0.2">
      <c r="A13" s="150" t="s">
        <v>6</v>
      </c>
      <c r="B13" s="140"/>
      <c r="C13" s="147"/>
      <c r="D13" s="147"/>
      <c r="E13" s="187"/>
    </row>
    <row r="14" spans="1:5" ht="11.25" x14ac:dyDescent="0.2">
      <c r="A14" s="143" t="s">
        <v>269</v>
      </c>
      <c r="B14" s="145">
        <v>74000</v>
      </c>
      <c r="C14" s="145">
        <v>0</v>
      </c>
      <c r="D14" s="145">
        <v>644</v>
      </c>
      <c r="E14" s="460">
        <v>644</v>
      </c>
    </row>
    <row r="15" spans="1:5" ht="11.25" x14ac:dyDescent="0.2">
      <c r="A15" s="185" t="s">
        <v>160</v>
      </c>
      <c r="B15" s="243"/>
      <c r="C15" s="147"/>
      <c r="D15" s="147"/>
      <c r="E15" s="187"/>
    </row>
    <row r="16" spans="1:5" ht="11.25" x14ac:dyDescent="0.2">
      <c r="A16" s="142" t="s">
        <v>152</v>
      </c>
      <c r="B16" s="140">
        <v>2268</v>
      </c>
      <c r="C16" s="147">
        <v>0</v>
      </c>
      <c r="D16" s="147">
        <v>1338</v>
      </c>
      <c r="E16" s="187">
        <v>1338</v>
      </c>
    </row>
    <row r="17" spans="1:5" ht="11.25" x14ac:dyDescent="0.2">
      <c r="A17" s="146" t="s">
        <v>155</v>
      </c>
      <c r="B17" s="145">
        <v>2268</v>
      </c>
      <c r="C17" s="145">
        <v>0</v>
      </c>
      <c r="D17" s="145">
        <v>1338</v>
      </c>
      <c r="E17" s="460">
        <v>1338</v>
      </c>
    </row>
    <row r="18" spans="1:5" ht="12" customHeight="1" x14ac:dyDescent="0.2">
      <c r="A18" s="148" t="s">
        <v>156</v>
      </c>
      <c r="B18" s="149">
        <v>76268</v>
      </c>
      <c r="C18" s="149">
        <v>0</v>
      </c>
      <c r="D18" s="149">
        <v>1982</v>
      </c>
      <c r="E18" s="191">
        <v>1982</v>
      </c>
    </row>
    <row r="19" spans="1:5" ht="22.5" x14ac:dyDescent="0.2">
      <c r="A19" s="152" t="s">
        <v>266</v>
      </c>
      <c r="B19" s="192">
        <v>418080</v>
      </c>
      <c r="C19" s="192">
        <v>153978</v>
      </c>
      <c r="D19" s="192">
        <v>38610</v>
      </c>
      <c r="E19" s="242">
        <v>192588</v>
      </c>
    </row>
    <row r="20" spans="1:5" ht="11.25" x14ac:dyDescent="0.2">
      <c r="A20" s="138"/>
      <c r="D20" s="153" t="s">
        <v>183</v>
      </c>
      <c r="E20" s="154" t="s">
        <v>182</v>
      </c>
    </row>
    <row r="21" spans="1:5" ht="11.25" x14ac:dyDescent="0.2">
      <c r="A21" s="155" t="s">
        <v>157</v>
      </c>
      <c r="B21" s="156"/>
      <c r="C21" s="156"/>
      <c r="D21" s="248">
        <v>809</v>
      </c>
      <c r="E21" s="154">
        <v>795</v>
      </c>
    </row>
    <row r="22" spans="1:5" ht="5.25" customHeight="1" x14ac:dyDescent="0.2"/>
    <row r="23" spans="1:5" ht="11.25" x14ac:dyDescent="0.2">
      <c r="A23" s="462" t="s">
        <v>158</v>
      </c>
      <c r="B23" s="462"/>
      <c r="C23" s="462"/>
      <c r="D23" s="462"/>
      <c r="E23" s="462"/>
    </row>
    <row r="24" spans="1:5" ht="23.25" customHeight="1" x14ac:dyDescent="0.2">
      <c r="A24" s="463" t="s">
        <v>159</v>
      </c>
      <c r="B24" s="463"/>
      <c r="C24" s="463"/>
      <c r="D24" s="463"/>
      <c r="E24" s="463"/>
    </row>
    <row r="25" spans="1:5" ht="11.25" x14ac:dyDescent="0.2"/>
    <row r="26" spans="1:5" ht="11.25" customHeight="1" x14ac:dyDescent="0.2">
      <c r="A26" s="461" t="s">
        <v>184</v>
      </c>
      <c r="B26" s="461"/>
      <c r="C26" s="461"/>
      <c r="D26" s="461"/>
      <c r="E26" s="461"/>
    </row>
    <row r="27" spans="1:5" ht="11.25" customHeight="1" x14ac:dyDescent="0.2">
      <c r="A27" s="464" t="s">
        <v>264</v>
      </c>
      <c r="B27" s="464"/>
      <c r="C27" s="464"/>
      <c r="D27" s="464"/>
      <c r="E27" s="464"/>
    </row>
    <row r="28" spans="1:5" ht="33.75" customHeight="1" x14ac:dyDescent="0.2">
      <c r="A28" s="461" t="s">
        <v>265</v>
      </c>
      <c r="B28" s="461"/>
      <c r="C28" s="461"/>
      <c r="D28" s="461"/>
      <c r="E28" s="461"/>
    </row>
    <row r="29" spans="1:5" ht="33.200000000000003" customHeight="1" x14ac:dyDescent="0.2">
      <c r="A29" s="461" t="s">
        <v>276</v>
      </c>
      <c r="B29" s="461"/>
      <c r="C29" s="461"/>
      <c r="D29" s="461"/>
      <c r="E29" s="461"/>
    </row>
    <row r="30" spans="1:5" ht="11.25" x14ac:dyDescent="0.2"/>
    <row r="31" spans="1:5" ht="11.25" x14ac:dyDescent="0.2"/>
    <row r="32" spans="1:5" ht="11.25" x14ac:dyDescent="0.2"/>
    <row r="33" ht="11.25" x14ac:dyDescent="0.2"/>
    <row r="34" ht="11.25" x14ac:dyDescent="0.2"/>
    <row r="35" ht="11.25" x14ac:dyDescent="0.2"/>
    <row r="36" ht="11.25" x14ac:dyDescent="0.2"/>
    <row r="37" ht="11.25" x14ac:dyDescent="0.2"/>
    <row r="38" ht="11.25" x14ac:dyDescent="0.2"/>
    <row r="39" ht="11.25" x14ac:dyDescent="0.2"/>
    <row r="40" ht="11.25" x14ac:dyDescent="0.2"/>
  </sheetData>
  <mergeCells count="6">
    <mergeCell ref="A29:E29"/>
    <mergeCell ref="A23:E23"/>
    <mergeCell ref="A24:E24"/>
    <mergeCell ref="A26:E26"/>
    <mergeCell ref="A27:E27"/>
    <mergeCell ref="A28:E28"/>
  </mergeCells>
  <pageMargins left="1.4566929133858268" right="1.2598425196850394" top="0.78740157480314965" bottom="0.70866141732283472" header="0.51181102362204722" footer="0.51181102362204722"/>
  <pageSetup paperSize="9" scale="80" orientation="portrait" cellComments="asDisplayed" r:id="rId1"/>
  <headerFooter alignWithMargins="0"/>
  <rowBreaks count="1" manualBreakCount="1">
    <brk id="19" max="16383" man="1"/>
  </rowBreaks>
  <extLst>
    <ext xmlns:mx="http://schemas.microsoft.com/office/mac/excel/2008/main" uri="{64002731-A6B0-56B0-2670-7721B7C09600}">
      <mx:PLV Mode="0" OnePage="0" WScale="0"/>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3">
    <tabColor theme="6" tint="0.39997558519241921"/>
  </sheetPr>
  <dimension ref="A1:H29"/>
  <sheetViews>
    <sheetView zoomScaleNormal="100" zoomScalePageLayoutView="150" workbookViewId="0"/>
  </sheetViews>
  <sheetFormatPr defaultColWidth="8" defaultRowHeight="11.25" customHeight="1" x14ac:dyDescent="0.25"/>
  <cols>
    <col min="1" max="1" width="29" style="14" customWidth="1"/>
    <col min="2" max="2" width="9.28515625" style="14" bestFit="1" customWidth="1"/>
    <col min="3" max="3" width="9" style="14" bestFit="1" customWidth="1"/>
    <col min="4" max="4" width="9.28515625" style="14" bestFit="1" customWidth="1"/>
    <col min="5" max="5" width="8.7109375" style="14" bestFit="1" customWidth="1"/>
    <col min="6" max="6" width="9" style="14" bestFit="1" customWidth="1"/>
    <col min="7" max="7" width="8.28515625" style="14" customWidth="1"/>
    <col min="8" max="8" width="7.85546875" style="14" customWidth="1"/>
    <col min="9" max="16384" width="8" style="14"/>
  </cols>
  <sheetData>
    <row r="1" spans="1:8" ht="11.25" customHeight="1" x14ac:dyDescent="0.25">
      <c r="A1" s="66" t="s">
        <v>166</v>
      </c>
      <c r="B1" s="67"/>
      <c r="C1" s="67"/>
      <c r="D1" s="67"/>
      <c r="E1" s="67"/>
      <c r="F1" s="67"/>
      <c r="G1" s="67"/>
    </row>
    <row r="2" spans="1:8" ht="11.25" customHeight="1" x14ac:dyDescent="0.25">
      <c r="A2" s="18"/>
    </row>
    <row r="3" spans="1:8" ht="45.2" customHeight="1" x14ac:dyDescent="0.2">
      <c r="A3" s="386"/>
      <c r="B3" s="364" t="s">
        <v>207</v>
      </c>
      <c r="C3" s="184" t="s">
        <v>221</v>
      </c>
      <c r="D3" s="364" t="s">
        <v>222</v>
      </c>
      <c r="E3" s="364" t="s">
        <v>223</v>
      </c>
      <c r="F3" s="364" t="s">
        <v>224</v>
      </c>
    </row>
    <row r="4" spans="1:8" ht="11.25" customHeight="1" x14ac:dyDescent="0.25">
      <c r="A4" s="329" t="s">
        <v>59</v>
      </c>
      <c r="B4" s="99"/>
      <c r="C4" s="126"/>
      <c r="D4" s="99"/>
      <c r="E4" s="99"/>
      <c r="F4" s="99"/>
    </row>
    <row r="5" spans="1:8" ht="11.25" customHeight="1" x14ac:dyDescent="0.25">
      <c r="A5" s="387" t="s">
        <v>60</v>
      </c>
      <c r="B5" s="99"/>
      <c r="C5" s="126"/>
      <c r="D5" s="99"/>
      <c r="E5" s="99"/>
      <c r="F5" s="99"/>
    </row>
    <row r="6" spans="1:8" ht="11.25" customHeight="1" x14ac:dyDescent="0.25">
      <c r="A6" s="404" t="s">
        <v>4</v>
      </c>
      <c r="B6" s="99">
        <v>311069</v>
      </c>
      <c r="C6" s="126">
        <v>157198</v>
      </c>
      <c r="D6" s="99">
        <v>352500</v>
      </c>
      <c r="E6" s="99">
        <v>122677</v>
      </c>
      <c r="F6" s="99">
        <v>154922</v>
      </c>
    </row>
    <row r="7" spans="1:8" ht="22.5" x14ac:dyDescent="0.25">
      <c r="A7" s="411" t="s">
        <v>27</v>
      </c>
      <c r="B7" s="99">
        <v>19984</v>
      </c>
      <c r="C7" s="126">
        <v>11038</v>
      </c>
      <c r="D7" s="99">
        <v>11038</v>
      </c>
      <c r="E7" s="99">
        <v>11038</v>
      </c>
      <c r="F7" s="99">
        <v>11038</v>
      </c>
    </row>
    <row r="8" spans="1:8" ht="11.25" customHeight="1" x14ac:dyDescent="0.25">
      <c r="A8" s="404" t="s">
        <v>79</v>
      </c>
      <c r="B8" s="99">
        <v>19604</v>
      </c>
      <c r="C8" s="126">
        <v>0</v>
      </c>
      <c r="D8" s="99">
        <v>0</v>
      </c>
      <c r="E8" s="99">
        <v>0</v>
      </c>
      <c r="F8" s="99">
        <v>0</v>
      </c>
    </row>
    <row r="9" spans="1:8" ht="11.25" customHeight="1" x14ac:dyDescent="0.25">
      <c r="A9" s="392" t="s">
        <v>61</v>
      </c>
      <c r="B9" s="391">
        <v>350657</v>
      </c>
      <c r="C9" s="98">
        <v>168236</v>
      </c>
      <c r="D9" s="391">
        <v>363538</v>
      </c>
      <c r="E9" s="391">
        <v>133715</v>
      </c>
      <c r="F9" s="391">
        <v>165960</v>
      </c>
    </row>
    <row r="10" spans="1:8" ht="11.25" customHeight="1" x14ac:dyDescent="0.25">
      <c r="A10" s="387" t="s">
        <v>62</v>
      </c>
      <c r="B10" s="99"/>
      <c r="C10" s="126"/>
      <c r="D10" s="99"/>
      <c r="E10" s="99"/>
      <c r="F10" s="99"/>
    </row>
    <row r="11" spans="1:8" ht="11.25" customHeight="1" x14ac:dyDescent="0.25">
      <c r="A11" s="404" t="s">
        <v>49</v>
      </c>
      <c r="B11" s="99">
        <v>157530</v>
      </c>
      <c r="C11" s="126">
        <v>83850</v>
      </c>
      <c r="D11" s="99">
        <v>178239</v>
      </c>
      <c r="E11" s="99">
        <v>78787</v>
      </c>
      <c r="F11" s="99">
        <v>86365</v>
      </c>
    </row>
    <row r="12" spans="1:8" ht="11.25" customHeight="1" x14ac:dyDescent="0.25">
      <c r="A12" s="404" t="s">
        <v>36</v>
      </c>
      <c r="B12" s="99">
        <v>206335</v>
      </c>
      <c r="C12" s="126">
        <v>84386</v>
      </c>
      <c r="D12" s="99">
        <v>185299</v>
      </c>
      <c r="E12" s="99">
        <v>54928</v>
      </c>
      <c r="F12" s="99">
        <v>79595</v>
      </c>
    </row>
    <row r="13" spans="1:8" ht="11.25" customHeight="1" x14ac:dyDescent="0.15">
      <c r="A13" s="387" t="s">
        <v>63</v>
      </c>
      <c r="B13" s="412">
        <v>363865</v>
      </c>
      <c r="C13" s="127">
        <v>168236</v>
      </c>
      <c r="D13" s="412">
        <v>363538</v>
      </c>
      <c r="E13" s="412">
        <v>133715</v>
      </c>
      <c r="F13" s="412">
        <v>165960</v>
      </c>
      <c r="H13" s="113"/>
    </row>
    <row r="14" spans="1:8" ht="22.5" x14ac:dyDescent="0.2">
      <c r="A14" s="405" t="s">
        <v>242</v>
      </c>
      <c r="B14" s="413">
        <v>-13208</v>
      </c>
      <c r="C14" s="212">
        <v>0</v>
      </c>
      <c r="D14" s="413">
        <v>0</v>
      </c>
      <c r="E14" s="413">
        <v>0</v>
      </c>
      <c r="F14" s="413">
        <v>0</v>
      </c>
    </row>
    <row r="15" spans="1:8" ht="11.25" customHeight="1" x14ac:dyDescent="0.25">
      <c r="A15" s="329" t="s">
        <v>64</v>
      </c>
      <c r="B15" s="99"/>
      <c r="C15" s="126"/>
      <c r="D15" s="99"/>
      <c r="E15" s="99"/>
      <c r="F15" s="99"/>
    </row>
    <row r="16" spans="1:8" ht="11.25" customHeight="1" x14ac:dyDescent="0.25">
      <c r="A16" s="329" t="s">
        <v>62</v>
      </c>
      <c r="B16" s="99"/>
      <c r="C16" s="126"/>
      <c r="D16" s="99"/>
      <c r="E16" s="99"/>
      <c r="F16" s="99"/>
    </row>
    <row r="17" spans="1:7" ht="22.5" x14ac:dyDescent="0.25">
      <c r="A17" s="411" t="s">
        <v>121</v>
      </c>
      <c r="B17" s="99">
        <v>3644</v>
      </c>
      <c r="C17" s="126">
        <v>22370</v>
      </c>
      <c r="D17" s="99">
        <v>13572</v>
      </c>
      <c r="E17" s="99">
        <v>10875</v>
      </c>
      <c r="F17" s="99">
        <v>10585</v>
      </c>
    </row>
    <row r="18" spans="1:7" ht="11.25" customHeight="1" x14ac:dyDescent="0.25">
      <c r="A18" s="392" t="s">
        <v>63</v>
      </c>
      <c r="B18" s="406">
        <v>3644</v>
      </c>
      <c r="C18" s="112">
        <v>22370</v>
      </c>
      <c r="D18" s="406">
        <v>13572</v>
      </c>
      <c r="E18" s="406">
        <v>10875</v>
      </c>
      <c r="F18" s="406">
        <v>10585</v>
      </c>
    </row>
    <row r="19" spans="1:7" ht="22.5" x14ac:dyDescent="0.2">
      <c r="A19" s="405" t="s">
        <v>243</v>
      </c>
      <c r="B19" s="414">
        <v>-3644</v>
      </c>
      <c r="C19" s="211">
        <v>-22370</v>
      </c>
      <c r="D19" s="414">
        <v>-13572</v>
      </c>
      <c r="E19" s="414">
        <v>-10875</v>
      </c>
      <c r="F19" s="414">
        <v>-10585</v>
      </c>
    </row>
    <row r="20" spans="1:7" ht="11.25" customHeight="1" x14ac:dyDescent="0.25">
      <c r="A20" s="387" t="s">
        <v>65</v>
      </c>
      <c r="B20" s="99"/>
      <c r="C20" s="126"/>
      <c r="D20" s="99"/>
      <c r="E20" s="99"/>
      <c r="F20" s="99"/>
    </row>
    <row r="21" spans="1:7" ht="11.25" customHeight="1" x14ac:dyDescent="0.25">
      <c r="A21" s="387" t="s">
        <v>60</v>
      </c>
      <c r="B21" s="99"/>
      <c r="C21" s="126"/>
      <c r="D21" s="99"/>
      <c r="E21" s="99"/>
      <c r="F21" s="99"/>
    </row>
    <row r="22" spans="1:7" ht="11.25" customHeight="1" x14ac:dyDescent="0.25">
      <c r="A22" s="404" t="s">
        <v>56</v>
      </c>
      <c r="B22" s="99">
        <v>3140</v>
      </c>
      <c r="C22" s="126">
        <v>22370</v>
      </c>
      <c r="D22" s="99">
        <v>13572</v>
      </c>
      <c r="E22" s="99">
        <v>10875</v>
      </c>
      <c r="F22" s="99">
        <v>10585</v>
      </c>
    </row>
    <row r="23" spans="1:7" ht="11.25" customHeight="1" x14ac:dyDescent="0.25">
      <c r="A23" s="387" t="s">
        <v>61</v>
      </c>
      <c r="B23" s="391">
        <v>3140</v>
      </c>
      <c r="C23" s="98">
        <v>22370</v>
      </c>
      <c r="D23" s="391">
        <v>13572</v>
      </c>
      <c r="E23" s="391">
        <v>10875</v>
      </c>
      <c r="F23" s="391">
        <v>10585</v>
      </c>
    </row>
    <row r="24" spans="1:7" ht="22.5" customHeight="1" x14ac:dyDescent="0.2">
      <c r="A24" s="415" t="s">
        <v>244</v>
      </c>
      <c r="B24" s="416">
        <v>3140</v>
      </c>
      <c r="C24" s="136">
        <v>22370</v>
      </c>
      <c r="D24" s="416">
        <v>13572</v>
      </c>
      <c r="E24" s="416">
        <v>10875</v>
      </c>
      <c r="F24" s="416">
        <v>10585</v>
      </c>
      <c r="G24" s="16"/>
    </row>
    <row r="25" spans="1:7" ht="22.5" customHeight="1" x14ac:dyDescent="0.2">
      <c r="A25" s="415" t="s">
        <v>122</v>
      </c>
      <c r="B25" s="416">
        <v>-13712</v>
      </c>
      <c r="C25" s="136">
        <v>0</v>
      </c>
      <c r="D25" s="416">
        <v>0</v>
      </c>
      <c r="E25" s="416">
        <v>0</v>
      </c>
      <c r="F25" s="416">
        <v>0</v>
      </c>
      <c r="G25" s="16"/>
    </row>
    <row r="26" spans="1:7" ht="30" customHeight="1" x14ac:dyDescent="0.25">
      <c r="A26" s="411" t="s">
        <v>123</v>
      </c>
      <c r="B26" s="99">
        <v>17932</v>
      </c>
      <c r="C26" s="126">
        <v>4220</v>
      </c>
      <c r="D26" s="99">
        <v>4220</v>
      </c>
      <c r="E26" s="99">
        <v>4220</v>
      </c>
      <c r="F26" s="99">
        <v>4220</v>
      </c>
      <c r="G26" s="16"/>
    </row>
    <row r="27" spans="1:7" ht="27.2" customHeight="1" x14ac:dyDescent="0.25">
      <c r="A27" s="417" t="s">
        <v>124</v>
      </c>
      <c r="B27" s="412">
        <v>4220</v>
      </c>
      <c r="C27" s="127">
        <v>4220</v>
      </c>
      <c r="D27" s="412">
        <v>4220</v>
      </c>
      <c r="E27" s="412">
        <v>4220</v>
      </c>
      <c r="F27" s="412">
        <v>4220</v>
      </c>
    </row>
    <row r="28" spans="1:7" ht="11.25" customHeight="1" x14ac:dyDescent="0.25">
      <c r="A28" s="101"/>
      <c r="B28" s="101"/>
      <c r="C28" s="101"/>
      <c r="D28" s="101"/>
      <c r="E28" s="101"/>
      <c r="F28" s="101"/>
    </row>
    <row r="29" spans="1:7" ht="11.25" customHeight="1" x14ac:dyDescent="0.25">
      <c r="A29" s="14" t="str">
        <f>+'Table 3.4'!A19:E19</f>
        <v>Prepared on Australian Accounting Standards basis.</v>
      </c>
    </row>
  </sheetData>
  <phoneticPr fontId="22" type="noConversion"/>
  <pageMargins left="1.4566929133858268" right="1.4566929133858268" top="0.98425196850393704" bottom="1.0629921259842521" header="0.51181102362204722" footer="0.51181102362204722"/>
  <pageSetup paperSize="9" scale="97" orientation="portrait" cellComments="asDisplayed"/>
  <headerFooter alignWithMargins="0"/>
  <extLst>
    <ext xmlns:mx="http://schemas.microsoft.com/office/mac/excel/2008/main" uri="{64002731-A6B0-56B0-2670-7721B7C09600}">
      <mx:PLV Mode="0" OnePage="0" WScale="0"/>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39997558519241921"/>
  </sheetPr>
  <dimension ref="A1:F20"/>
  <sheetViews>
    <sheetView zoomScaleNormal="100" zoomScalePageLayoutView="150" workbookViewId="0"/>
  </sheetViews>
  <sheetFormatPr defaultColWidth="9.140625" defaultRowHeight="11.25" customHeight="1" x14ac:dyDescent="0.25"/>
  <cols>
    <col min="1" max="1" width="30.42578125" style="44" customWidth="1"/>
    <col min="2" max="6" width="8.5703125" style="44" customWidth="1"/>
    <col min="7" max="16384" width="9.140625" style="45"/>
  </cols>
  <sheetData>
    <row r="1" spans="1:6" ht="11.25" customHeight="1" x14ac:dyDescent="0.25">
      <c r="A1" s="42" t="s">
        <v>167</v>
      </c>
      <c r="B1" s="42"/>
      <c r="C1" s="42"/>
      <c r="D1" s="42"/>
      <c r="E1" s="42"/>
      <c r="F1" s="42"/>
    </row>
    <row r="2" spans="1:6" ht="11.25" customHeight="1" x14ac:dyDescent="0.25">
      <c r="A2" s="42"/>
      <c r="B2" s="42"/>
      <c r="C2" s="42"/>
      <c r="D2" s="42"/>
      <c r="E2" s="42"/>
      <c r="F2" s="42"/>
    </row>
    <row r="3" spans="1:6" ht="52.5" customHeight="1" x14ac:dyDescent="0.25">
      <c r="A3" s="418"/>
      <c r="B3" s="364" t="s">
        <v>207</v>
      </c>
      <c r="C3" s="184" t="s">
        <v>221</v>
      </c>
      <c r="D3" s="364" t="s">
        <v>222</v>
      </c>
      <c r="E3" s="364" t="s">
        <v>223</v>
      </c>
      <c r="F3" s="364" t="s">
        <v>224</v>
      </c>
    </row>
    <row r="4" spans="1:6" ht="11.25" customHeight="1" x14ac:dyDescent="0.25">
      <c r="A4" s="419" t="s">
        <v>105</v>
      </c>
      <c r="B4" s="420"/>
      <c r="C4" s="102"/>
      <c r="D4" s="420"/>
      <c r="E4" s="420"/>
      <c r="F4" s="420"/>
    </row>
    <row r="5" spans="1:6" ht="11.25" customHeight="1" x14ac:dyDescent="0.25">
      <c r="A5" s="421" t="s">
        <v>245</v>
      </c>
      <c r="B5" s="420">
        <v>6171</v>
      </c>
      <c r="C5" s="102">
        <v>22370</v>
      </c>
      <c r="D5" s="420">
        <v>13572</v>
      </c>
      <c r="E5" s="420">
        <v>10875</v>
      </c>
      <c r="F5" s="420">
        <v>10585</v>
      </c>
    </row>
    <row r="6" spans="1:6" ht="11.25" customHeight="1" x14ac:dyDescent="0.25">
      <c r="A6" s="419" t="s">
        <v>85</v>
      </c>
      <c r="B6" s="422">
        <v>6171</v>
      </c>
      <c r="C6" s="103">
        <v>22370</v>
      </c>
      <c r="D6" s="422">
        <v>13572</v>
      </c>
      <c r="E6" s="422">
        <v>10875</v>
      </c>
      <c r="F6" s="422">
        <v>10585</v>
      </c>
    </row>
    <row r="7" spans="1:6" ht="11.25" customHeight="1" x14ac:dyDescent="0.25">
      <c r="A7" s="423" t="s">
        <v>106</v>
      </c>
      <c r="B7" s="420"/>
      <c r="C7" s="102"/>
      <c r="D7" s="420"/>
      <c r="E7" s="420"/>
      <c r="F7" s="420"/>
    </row>
    <row r="8" spans="1:6" ht="11.25" customHeight="1" x14ac:dyDescent="0.25">
      <c r="A8" s="424" t="s">
        <v>69</v>
      </c>
      <c r="B8" s="420">
        <v>6171</v>
      </c>
      <c r="C8" s="102">
        <v>22370</v>
      </c>
      <c r="D8" s="420">
        <v>13572</v>
      </c>
      <c r="E8" s="420">
        <v>10875</v>
      </c>
      <c r="F8" s="420">
        <v>10585</v>
      </c>
    </row>
    <row r="9" spans="1:6" ht="11.25" customHeight="1" x14ac:dyDescent="0.25">
      <c r="A9" s="423" t="s">
        <v>83</v>
      </c>
      <c r="B9" s="422">
        <v>6171</v>
      </c>
      <c r="C9" s="103">
        <v>22370</v>
      </c>
      <c r="D9" s="422">
        <v>13572</v>
      </c>
      <c r="E9" s="422">
        <v>10875</v>
      </c>
      <c r="F9" s="422">
        <v>10585</v>
      </c>
    </row>
    <row r="10" spans="1:6" ht="11.25" customHeight="1" x14ac:dyDescent="0.25">
      <c r="A10" s="425" t="s">
        <v>126</v>
      </c>
      <c r="B10" s="420"/>
      <c r="C10" s="102"/>
      <c r="D10" s="420"/>
      <c r="E10" s="420"/>
      <c r="F10" s="420"/>
    </row>
    <row r="11" spans="1:6" ht="11.25" customHeight="1" x14ac:dyDescent="0.25">
      <c r="A11" s="421" t="s">
        <v>291</v>
      </c>
      <c r="B11" s="420">
        <v>6171</v>
      </c>
      <c r="C11" s="102">
        <v>22370</v>
      </c>
      <c r="D11" s="420">
        <v>13572</v>
      </c>
      <c r="E11" s="420">
        <v>10875</v>
      </c>
      <c r="F11" s="420">
        <v>10585</v>
      </c>
    </row>
    <row r="12" spans="1:6" ht="11.25" customHeight="1" x14ac:dyDescent="0.25">
      <c r="A12" s="419" t="s">
        <v>100</v>
      </c>
      <c r="B12" s="422">
        <v>6171</v>
      </c>
      <c r="C12" s="103">
        <v>22370</v>
      </c>
      <c r="D12" s="422">
        <v>13572</v>
      </c>
      <c r="E12" s="422">
        <v>10875</v>
      </c>
      <c r="F12" s="422">
        <v>10585</v>
      </c>
    </row>
    <row r="13" spans="1:6" ht="33.75" customHeight="1" x14ac:dyDescent="0.25">
      <c r="A13" s="426" t="s">
        <v>125</v>
      </c>
      <c r="B13" s="231"/>
      <c r="C13" s="102"/>
      <c r="D13" s="231"/>
      <c r="E13" s="231"/>
      <c r="F13" s="231"/>
    </row>
    <row r="14" spans="1:6" ht="11.25" customHeight="1" x14ac:dyDescent="0.25">
      <c r="A14" s="427" t="s">
        <v>109</v>
      </c>
      <c r="B14" s="428">
        <v>6171</v>
      </c>
      <c r="C14" s="102">
        <v>22370</v>
      </c>
      <c r="D14" s="428">
        <v>13572</v>
      </c>
      <c r="E14" s="428">
        <v>10875</v>
      </c>
      <c r="F14" s="428">
        <v>10585</v>
      </c>
    </row>
    <row r="15" spans="1:6" ht="22.5" x14ac:dyDescent="0.25">
      <c r="A15" s="429" t="s">
        <v>127</v>
      </c>
      <c r="B15" s="232">
        <v>6171</v>
      </c>
      <c r="C15" s="103">
        <v>22370</v>
      </c>
      <c r="D15" s="232">
        <v>13572</v>
      </c>
      <c r="E15" s="232">
        <v>10875</v>
      </c>
      <c r="F15" s="232">
        <v>10585</v>
      </c>
    </row>
    <row r="16" spans="1:6" ht="7.5" customHeight="1" x14ac:dyDescent="0.25">
      <c r="A16" s="233"/>
      <c r="B16" s="233"/>
      <c r="C16" s="233"/>
      <c r="D16" s="233"/>
      <c r="E16" s="233"/>
      <c r="F16" s="233"/>
    </row>
    <row r="17" spans="1:6" ht="11.25" customHeight="1" x14ac:dyDescent="0.25">
      <c r="A17" s="470" t="str">
        <f>+'Table 3.5'!A29</f>
        <v>Prepared on Australian Accounting Standards basis.</v>
      </c>
      <c r="B17" s="470"/>
      <c r="C17" s="470"/>
      <c r="D17" s="470"/>
      <c r="E17" s="470"/>
      <c r="F17" s="470"/>
    </row>
    <row r="18" spans="1:6" ht="11.25" customHeight="1" x14ac:dyDescent="0.25">
      <c r="A18" s="43" t="s">
        <v>260</v>
      </c>
      <c r="B18" s="43"/>
      <c r="C18" s="43"/>
      <c r="D18" s="43"/>
      <c r="E18" s="43"/>
      <c r="F18" s="43"/>
    </row>
    <row r="19" spans="1:6" ht="11.25" customHeight="1" x14ac:dyDescent="0.25">
      <c r="A19" s="43" t="s">
        <v>112</v>
      </c>
      <c r="B19" s="43"/>
      <c r="C19" s="43"/>
      <c r="D19" s="43"/>
      <c r="E19" s="43"/>
      <c r="F19" s="43"/>
    </row>
    <row r="20" spans="1:6" ht="15" x14ac:dyDescent="0.25">
      <c r="A20" s="46"/>
      <c r="B20" s="46"/>
      <c r="C20" s="46"/>
      <c r="D20" s="46"/>
      <c r="E20" s="46"/>
      <c r="F20" s="46"/>
    </row>
  </sheetData>
  <mergeCells count="1">
    <mergeCell ref="A17:F17"/>
  </mergeCells>
  <pageMargins left="1.4566929133858268" right="1.4566929133858268" top="0.98425196850393704" bottom="1.0629921259842521" header="0.51181102362204722" footer="0.51181102362204722"/>
  <pageSetup paperSize="9" scale="95" orientation="portrait" cellComments="asDisplayed"/>
  <headerFooter alignWithMargins="0"/>
  <extLst>
    <ext xmlns:mx="http://schemas.microsoft.com/office/mac/excel/2008/main" uri="{64002731-A6B0-56B0-2670-7721B7C09600}">
      <mx:PLV Mode="0" OnePage="0" WScale="0"/>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39997558519241921"/>
  </sheetPr>
  <dimension ref="A1:F26"/>
  <sheetViews>
    <sheetView zoomScaleNormal="100" zoomScalePageLayoutView="150" workbookViewId="0"/>
  </sheetViews>
  <sheetFormatPr defaultColWidth="9.140625" defaultRowHeight="12.75" x14ac:dyDescent="0.2"/>
  <cols>
    <col min="1" max="1" width="29.140625" style="26" customWidth="1"/>
    <col min="2" max="3" width="8" style="26" customWidth="1"/>
    <col min="4" max="4" width="9.28515625" style="26" customWidth="1"/>
    <col min="5" max="5" width="8.42578125" style="29" customWidth="1"/>
    <col min="6" max="6" width="3.85546875" style="26" customWidth="1"/>
    <col min="7" max="16384" width="9.140625" style="26"/>
  </cols>
  <sheetData>
    <row r="1" spans="1:6" x14ac:dyDescent="0.2">
      <c r="A1" s="68" t="s">
        <v>238</v>
      </c>
      <c r="B1" s="8"/>
      <c r="C1" s="8"/>
      <c r="D1" s="8"/>
      <c r="E1" s="25"/>
    </row>
    <row r="2" spans="1:6" x14ac:dyDescent="0.2">
      <c r="A2" s="8"/>
      <c r="B2" s="8"/>
      <c r="C2" s="8"/>
      <c r="D2" s="8"/>
      <c r="E2" s="25"/>
    </row>
    <row r="3" spans="1:6" s="24" customFormat="1" ht="11.25" customHeight="1" x14ac:dyDescent="0.2">
      <c r="A3" s="3"/>
      <c r="B3" s="217"/>
      <c r="C3" s="217"/>
      <c r="D3" s="217"/>
      <c r="E3" s="217"/>
      <c r="F3" s="27"/>
    </row>
    <row r="4" spans="1:6" s="40" customFormat="1" ht="54.95" customHeight="1" x14ac:dyDescent="0.2">
      <c r="A4" s="430"/>
      <c r="B4" s="431" t="s">
        <v>234</v>
      </c>
      <c r="C4" s="431" t="s">
        <v>235</v>
      </c>
      <c r="D4" s="431" t="s">
        <v>236</v>
      </c>
      <c r="E4" s="431" t="s">
        <v>237</v>
      </c>
      <c r="F4" s="38"/>
    </row>
    <row r="5" spans="1:6" s="39" customFormat="1" ht="11.1" customHeight="1" x14ac:dyDescent="0.2">
      <c r="A5" s="432" t="s">
        <v>239</v>
      </c>
      <c r="B5" s="433"/>
      <c r="C5" s="433"/>
      <c r="D5" s="433"/>
      <c r="E5" s="125"/>
      <c r="F5" s="4"/>
    </row>
    <row r="6" spans="1:6" s="39" customFormat="1" ht="11.1" customHeight="1" x14ac:dyDescent="0.2">
      <c r="A6" s="434" t="s">
        <v>70</v>
      </c>
      <c r="B6" s="433">
        <v>8424</v>
      </c>
      <c r="C6" s="433">
        <v>6602</v>
      </c>
      <c r="D6" s="433">
        <v>56552</v>
      </c>
      <c r="E6" s="125">
        <v>71578</v>
      </c>
      <c r="F6" s="4"/>
    </row>
    <row r="7" spans="1:6" s="39" customFormat="1" ht="21.6" customHeight="1" x14ac:dyDescent="0.2">
      <c r="A7" s="435" t="s">
        <v>128</v>
      </c>
      <c r="B7" s="433">
        <v>0</v>
      </c>
      <c r="C7" s="433">
        <v>0</v>
      </c>
      <c r="D7" s="433">
        <v>-45569</v>
      </c>
      <c r="E7" s="125">
        <v>-45569</v>
      </c>
      <c r="F7" s="4"/>
    </row>
    <row r="8" spans="1:6" s="39" customFormat="1" ht="11.1" customHeight="1" x14ac:dyDescent="0.2">
      <c r="A8" s="436" t="s">
        <v>71</v>
      </c>
      <c r="B8" s="437">
        <v>8424</v>
      </c>
      <c r="C8" s="437">
        <v>6602</v>
      </c>
      <c r="D8" s="437">
        <v>10983</v>
      </c>
      <c r="E8" s="437">
        <v>26009</v>
      </c>
      <c r="F8" s="4"/>
    </row>
    <row r="9" spans="1:6" s="39" customFormat="1" ht="11.1" customHeight="1" x14ac:dyDescent="0.2">
      <c r="A9" s="436" t="s">
        <v>72</v>
      </c>
      <c r="B9" s="433"/>
      <c r="C9" s="433"/>
      <c r="D9" s="433"/>
      <c r="E9" s="125"/>
      <c r="F9" s="4"/>
    </row>
    <row r="10" spans="1:6" s="39" customFormat="1" ht="21.6" customHeight="1" x14ac:dyDescent="0.2">
      <c r="A10" s="438" t="s">
        <v>129</v>
      </c>
      <c r="B10" s="433"/>
      <c r="C10" s="433"/>
      <c r="D10" s="433"/>
      <c r="E10" s="125"/>
      <c r="F10" s="4"/>
    </row>
    <row r="11" spans="1:6" s="39" customFormat="1" ht="21.6" customHeight="1" x14ac:dyDescent="0.2">
      <c r="A11" s="439" t="s">
        <v>292</v>
      </c>
      <c r="B11" s="433">
        <v>2336</v>
      </c>
      <c r="C11" s="433">
        <v>7158</v>
      </c>
      <c r="D11" s="433">
        <v>12876</v>
      </c>
      <c r="E11" s="125">
        <v>22370</v>
      </c>
      <c r="F11" s="4"/>
    </row>
    <row r="12" spans="1:6" s="39" customFormat="1" ht="11.1" customHeight="1" x14ac:dyDescent="0.2">
      <c r="A12" s="438" t="s">
        <v>88</v>
      </c>
      <c r="B12" s="440">
        <v>2336</v>
      </c>
      <c r="C12" s="440">
        <v>7158</v>
      </c>
      <c r="D12" s="440">
        <v>12876</v>
      </c>
      <c r="E12" s="440">
        <v>22370</v>
      </c>
      <c r="F12" s="4"/>
    </row>
    <row r="13" spans="1:6" s="39" customFormat="1" ht="11.1" customHeight="1" x14ac:dyDescent="0.2">
      <c r="A13" s="438" t="s">
        <v>73</v>
      </c>
      <c r="B13" s="440"/>
      <c r="C13" s="440"/>
      <c r="D13" s="440"/>
      <c r="E13" s="440"/>
      <c r="F13" s="4"/>
    </row>
    <row r="14" spans="1:6" s="39" customFormat="1" ht="11.1" customHeight="1" x14ac:dyDescent="0.2">
      <c r="A14" s="439" t="s">
        <v>74</v>
      </c>
      <c r="B14" s="433">
        <v>-2887</v>
      </c>
      <c r="C14" s="433">
        <v>-2588</v>
      </c>
      <c r="D14" s="433">
        <v>-2731</v>
      </c>
      <c r="E14" s="125">
        <v>-8206</v>
      </c>
      <c r="F14" s="4"/>
    </row>
    <row r="15" spans="1:6" s="39" customFormat="1" ht="11.1" customHeight="1" x14ac:dyDescent="0.2">
      <c r="A15" s="438" t="s">
        <v>110</v>
      </c>
      <c r="B15" s="440">
        <v>-2887</v>
      </c>
      <c r="C15" s="440">
        <v>-2588</v>
      </c>
      <c r="D15" s="440">
        <v>-2731</v>
      </c>
      <c r="E15" s="440">
        <v>-8206</v>
      </c>
      <c r="F15" s="4"/>
    </row>
    <row r="16" spans="1:6" s="39" customFormat="1" ht="11.1" customHeight="1" x14ac:dyDescent="0.2">
      <c r="A16" s="436" t="s">
        <v>240</v>
      </c>
      <c r="B16" s="433"/>
      <c r="C16" s="433"/>
      <c r="D16" s="433"/>
      <c r="E16" s="125"/>
      <c r="F16" s="4"/>
    </row>
    <row r="17" spans="1:6" s="39" customFormat="1" ht="11.1" customHeight="1" x14ac:dyDescent="0.2">
      <c r="A17" s="435" t="s">
        <v>75</v>
      </c>
      <c r="B17" s="433">
        <v>10760</v>
      </c>
      <c r="C17" s="433">
        <v>13760</v>
      </c>
      <c r="D17" s="433">
        <v>69428</v>
      </c>
      <c r="E17" s="433">
        <v>93948</v>
      </c>
    </row>
    <row r="18" spans="1:6" s="39" customFormat="1" ht="21.6" customHeight="1" x14ac:dyDescent="0.2">
      <c r="A18" s="435" t="s">
        <v>128</v>
      </c>
      <c r="B18" s="433">
        <v>-2887</v>
      </c>
      <c r="C18" s="433">
        <v>-2588</v>
      </c>
      <c r="D18" s="433">
        <v>-48300</v>
      </c>
      <c r="E18" s="433">
        <v>-53775</v>
      </c>
    </row>
    <row r="19" spans="1:6" ht="11.1" customHeight="1" x14ac:dyDescent="0.2">
      <c r="A19" s="441" t="s">
        <v>76</v>
      </c>
      <c r="B19" s="437">
        <v>7873</v>
      </c>
      <c r="C19" s="437">
        <v>11172</v>
      </c>
      <c r="D19" s="437">
        <v>21128</v>
      </c>
      <c r="E19" s="437">
        <v>40173</v>
      </c>
    </row>
    <row r="20" spans="1:6" ht="11.1" customHeight="1" x14ac:dyDescent="0.2">
      <c r="A20" s="207"/>
      <c r="B20" s="216"/>
      <c r="C20" s="216"/>
      <c r="D20" s="216"/>
      <c r="E20" s="216"/>
    </row>
    <row r="21" spans="1:6" x14ac:dyDescent="0.2">
      <c r="A21" s="471" t="s">
        <v>163</v>
      </c>
      <c r="B21" s="471"/>
      <c r="C21" s="471"/>
      <c r="D21" s="471"/>
      <c r="E21" s="471"/>
    </row>
    <row r="22" spans="1:6" ht="33.950000000000003" customHeight="1" x14ac:dyDescent="0.25">
      <c r="A22" s="472" t="s">
        <v>261</v>
      </c>
      <c r="B22" s="473"/>
      <c r="C22" s="473"/>
      <c r="D22" s="473"/>
      <c r="E22" s="473"/>
    </row>
    <row r="23" spans="1:6" ht="10.5" customHeight="1" x14ac:dyDescent="0.2">
      <c r="A23" s="471"/>
      <c r="B23" s="471"/>
      <c r="C23" s="471"/>
      <c r="D23" s="471"/>
      <c r="E23" s="471"/>
    </row>
    <row r="24" spans="1:6" ht="10.5" customHeight="1" x14ac:dyDescent="0.2">
      <c r="B24" s="13"/>
      <c r="C24" s="12"/>
      <c r="D24" s="30"/>
      <c r="E24" s="31"/>
      <c r="F24" s="30"/>
    </row>
    <row r="25" spans="1:6" ht="10.5" customHeight="1" x14ac:dyDescent="0.2">
      <c r="A25" s="41"/>
      <c r="B25" s="13"/>
      <c r="C25" s="12"/>
      <c r="D25" s="30"/>
      <c r="E25" s="31"/>
    </row>
    <row r="26" spans="1:6" x14ac:dyDescent="0.2">
      <c r="A26" s="28"/>
      <c r="B26" s="30"/>
      <c r="C26" s="30"/>
      <c r="D26" s="30"/>
      <c r="E26" s="31"/>
    </row>
  </sheetData>
  <mergeCells count="3">
    <mergeCell ref="A23:E23"/>
    <mergeCell ref="A22:E22"/>
    <mergeCell ref="A21:E21"/>
  </mergeCells>
  <pageMargins left="1.4566929133858268" right="1.4566929133858268" top="0.98425196850393704" bottom="1.0629921259842521" header="0.51181102362204722" footer="0.51181102362204722"/>
  <pageSetup paperSize="9" scale="84" fitToHeight="99" orientation="landscape" cellComments="asDisplayed"/>
  <headerFooter alignWithMargins="0"/>
  <extLst>
    <ext xmlns:mx="http://schemas.microsoft.com/office/mac/excel/2008/main" uri="{64002731-A6B0-56B0-2670-7721B7C09600}">
      <mx:PLV Mode="0" OnePage="0" WScale="0"/>
    </ext>
  </extLs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39997558519241921"/>
  </sheetPr>
  <dimension ref="A1:F29"/>
  <sheetViews>
    <sheetView zoomScaleNormal="100" zoomScalePageLayoutView="150" workbookViewId="0">
      <selection sqref="A1:F1"/>
    </sheetView>
  </sheetViews>
  <sheetFormatPr defaultColWidth="8" defaultRowHeight="11.25" customHeight="1" x14ac:dyDescent="0.25"/>
  <cols>
    <col min="1" max="1" width="34.7109375" style="69" customWidth="1"/>
    <col min="2" max="6" width="6.7109375" style="69" customWidth="1"/>
    <col min="7" max="16384" width="8" style="69"/>
  </cols>
  <sheetData>
    <row r="1" spans="1:6" ht="29.25" customHeight="1" x14ac:dyDescent="0.25">
      <c r="A1" s="474" t="s">
        <v>168</v>
      </c>
      <c r="B1" s="474"/>
      <c r="C1" s="474"/>
      <c r="D1" s="474"/>
      <c r="E1" s="474"/>
      <c r="F1" s="474"/>
    </row>
    <row r="2" spans="1:6" ht="11.25" customHeight="1" x14ac:dyDescent="0.25">
      <c r="A2" s="71"/>
    </row>
    <row r="3" spans="1:6" ht="45" customHeight="1" x14ac:dyDescent="0.2">
      <c r="A3" s="386"/>
      <c r="B3" s="364" t="s">
        <v>207</v>
      </c>
      <c r="C3" s="184" t="s">
        <v>221</v>
      </c>
      <c r="D3" s="364" t="s">
        <v>222</v>
      </c>
      <c r="E3" s="364" t="s">
        <v>223</v>
      </c>
      <c r="F3" s="364" t="s">
        <v>224</v>
      </c>
    </row>
    <row r="4" spans="1:6" ht="22.35" customHeight="1" x14ac:dyDescent="0.25">
      <c r="A4" s="415" t="s">
        <v>130</v>
      </c>
      <c r="B4" s="99"/>
      <c r="C4" s="93"/>
      <c r="D4" s="99"/>
      <c r="E4" s="99"/>
      <c r="F4" s="99"/>
    </row>
    <row r="5" spans="1:6" ht="11.25" customHeight="1" x14ac:dyDescent="0.25">
      <c r="A5" s="404" t="s">
        <v>37</v>
      </c>
      <c r="B5" s="99">
        <v>62883</v>
      </c>
      <c r="C5" s="93">
        <v>644</v>
      </c>
      <c r="D5" s="99">
        <v>76000</v>
      </c>
      <c r="E5" s="99">
        <v>0</v>
      </c>
      <c r="F5" s="99">
        <v>0</v>
      </c>
    </row>
    <row r="6" spans="1:6" ht="22.35" customHeight="1" x14ac:dyDescent="0.2">
      <c r="A6" s="405" t="s">
        <v>131</v>
      </c>
      <c r="B6" s="414">
        <v>62883</v>
      </c>
      <c r="C6" s="211">
        <v>644</v>
      </c>
      <c r="D6" s="414">
        <v>76000</v>
      </c>
      <c r="E6" s="414">
        <v>0</v>
      </c>
      <c r="F6" s="414">
        <v>0</v>
      </c>
    </row>
    <row r="7" spans="1:6" ht="11.25" customHeight="1" x14ac:dyDescent="0.25">
      <c r="A7" s="403" t="s">
        <v>103</v>
      </c>
      <c r="B7" s="99"/>
      <c r="C7" s="93"/>
      <c r="D7" s="99"/>
      <c r="E7" s="99"/>
      <c r="F7" s="99"/>
    </row>
    <row r="8" spans="1:6" ht="11.25" customHeight="1" x14ac:dyDescent="0.25">
      <c r="A8" s="387" t="s">
        <v>26</v>
      </c>
      <c r="B8" s="99"/>
      <c r="C8" s="93"/>
      <c r="D8" s="99"/>
      <c r="E8" s="99"/>
      <c r="F8" s="99"/>
    </row>
    <row r="9" spans="1:6" ht="11.25" customHeight="1" x14ac:dyDescent="0.25">
      <c r="A9" s="388" t="s">
        <v>95</v>
      </c>
      <c r="B9" s="99"/>
      <c r="C9" s="93"/>
      <c r="D9" s="99"/>
      <c r="E9" s="99"/>
      <c r="F9" s="99"/>
    </row>
    <row r="10" spans="1:6" ht="11.25" customHeight="1" x14ac:dyDescent="0.25">
      <c r="A10" s="442" t="s">
        <v>89</v>
      </c>
      <c r="B10" s="443"/>
      <c r="C10" s="95"/>
      <c r="D10" s="443"/>
      <c r="E10" s="443"/>
      <c r="F10" s="443"/>
    </row>
    <row r="11" spans="1:6" s="73" customFormat="1" ht="11.25" customHeight="1" x14ac:dyDescent="0.25">
      <c r="A11" s="444" t="s">
        <v>28</v>
      </c>
      <c r="B11" s="99">
        <v>3746</v>
      </c>
      <c r="C11" s="126">
        <v>33</v>
      </c>
      <c r="D11" s="99">
        <v>2000</v>
      </c>
      <c r="E11" s="99">
        <v>66</v>
      </c>
      <c r="F11" s="99">
        <v>33</v>
      </c>
    </row>
    <row r="12" spans="1:6" ht="11.25" customHeight="1" x14ac:dyDescent="0.25">
      <c r="A12" s="445" t="s">
        <v>91</v>
      </c>
      <c r="B12" s="446">
        <v>3746</v>
      </c>
      <c r="C12" s="96">
        <v>33</v>
      </c>
      <c r="D12" s="446">
        <v>2000</v>
      </c>
      <c r="E12" s="446">
        <v>66</v>
      </c>
      <c r="F12" s="446">
        <v>33</v>
      </c>
    </row>
    <row r="13" spans="1:6" ht="22.35" customHeight="1" x14ac:dyDescent="0.2">
      <c r="A13" s="447" t="s">
        <v>132</v>
      </c>
      <c r="B13" s="414">
        <v>3746</v>
      </c>
      <c r="C13" s="211">
        <v>33</v>
      </c>
      <c r="D13" s="414">
        <v>2000</v>
      </c>
      <c r="E13" s="414">
        <v>66</v>
      </c>
      <c r="F13" s="414">
        <v>33</v>
      </c>
    </row>
    <row r="14" spans="1:6" ht="22.35" customHeight="1" x14ac:dyDescent="0.2">
      <c r="A14" s="405" t="s">
        <v>133</v>
      </c>
      <c r="B14" s="413">
        <v>3746</v>
      </c>
      <c r="C14" s="212">
        <v>33</v>
      </c>
      <c r="D14" s="413">
        <v>2000</v>
      </c>
      <c r="E14" s="413">
        <v>66</v>
      </c>
      <c r="F14" s="413">
        <v>33</v>
      </c>
    </row>
    <row r="15" spans="1:6" ht="11.25" customHeight="1" x14ac:dyDescent="0.25">
      <c r="A15" s="329" t="s">
        <v>134</v>
      </c>
      <c r="B15" s="131">
        <v>59137</v>
      </c>
      <c r="C15" s="88">
        <v>611</v>
      </c>
      <c r="D15" s="131">
        <v>74000</v>
      </c>
      <c r="E15" s="131">
        <v>-66</v>
      </c>
      <c r="F15" s="131">
        <v>-33</v>
      </c>
    </row>
    <row r="16" spans="1:6" ht="22.35" customHeight="1" x14ac:dyDescent="0.2">
      <c r="A16" s="448" t="s">
        <v>241</v>
      </c>
      <c r="B16" s="449">
        <v>-59137</v>
      </c>
      <c r="C16" s="210">
        <v>-611</v>
      </c>
      <c r="D16" s="449">
        <v>-74000</v>
      </c>
      <c r="E16" s="449">
        <v>66</v>
      </c>
      <c r="F16" s="449">
        <v>33</v>
      </c>
    </row>
    <row r="17" spans="1:6" ht="11.25" customHeight="1" x14ac:dyDescent="0.25">
      <c r="A17" s="97"/>
      <c r="B17" s="92"/>
      <c r="C17" s="99"/>
      <c r="D17" s="92"/>
      <c r="E17" s="92"/>
      <c r="F17" s="92"/>
    </row>
    <row r="18" spans="1:6" ht="11.25" customHeight="1" x14ac:dyDescent="0.25">
      <c r="A18" s="475" t="s">
        <v>163</v>
      </c>
      <c r="B18" s="475"/>
      <c r="C18" s="475"/>
      <c r="D18" s="475"/>
      <c r="E18" s="475"/>
      <c r="F18" s="475"/>
    </row>
    <row r="19" spans="1:6" ht="11.25" customHeight="1" x14ac:dyDescent="0.2">
      <c r="A19" s="37"/>
      <c r="B19" s="92"/>
      <c r="C19" s="100"/>
      <c r="D19" s="92"/>
      <c r="E19" s="92"/>
      <c r="F19" s="92"/>
    </row>
    <row r="20" spans="1:6" ht="11.25" customHeight="1" x14ac:dyDescent="0.2">
      <c r="A20" s="33"/>
      <c r="B20" s="92"/>
      <c r="C20" s="100"/>
      <c r="D20" s="92"/>
      <c r="E20" s="92"/>
      <c r="F20" s="92"/>
    </row>
    <row r="21" spans="1:6" ht="11.25" customHeight="1" x14ac:dyDescent="0.2">
      <c r="A21" s="34"/>
      <c r="B21" s="92"/>
      <c r="C21" s="100"/>
      <c r="D21" s="92"/>
      <c r="E21" s="92"/>
      <c r="F21" s="92"/>
    </row>
    <row r="22" spans="1:6" ht="11.25" customHeight="1" x14ac:dyDescent="0.2">
      <c r="A22" s="34"/>
      <c r="B22" s="92"/>
      <c r="C22" s="100"/>
      <c r="D22" s="92"/>
      <c r="E22" s="92"/>
      <c r="F22" s="92"/>
    </row>
    <row r="23" spans="1:6" ht="11.25" customHeight="1" x14ac:dyDescent="0.25">
      <c r="A23" s="32"/>
      <c r="B23" s="92"/>
      <c r="C23" s="100"/>
      <c r="D23" s="92"/>
      <c r="E23" s="92"/>
      <c r="F23" s="92"/>
    </row>
    <row r="24" spans="1:6" ht="11.25" customHeight="1" x14ac:dyDescent="0.25">
      <c r="A24" s="35"/>
      <c r="B24" s="92"/>
      <c r="C24" s="100"/>
      <c r="D24" s="92"/>
      <c r="E24" s="92"/>
      <c r="F24" s="92"/>
    </row>
    <row r="25" spans="1:6" ht="11.25" customHeight="1" x14ac:dyDescent="0.25">
      <c r="A25" s="36"/>
      <c r="B25" s="92"/>
      <c r="C25" s="100"/>
      <c r="D25" s="92"/>
      <c r="E25" s="92"/>
      <c r="F25" s="92"/>
    </row>
    <row r="26" spans="1:6" ht="11.25" customHeight="1" x14ac:dyDescent="0.25">
      <c r="A26" s="74"/>
      <c r="B26" s="72"/>
      <c r="C26" s="72"/>
      <c r="D26" s="72"/>
      <c r="E26" s="72"/>
      <c r="F26" s="72"/>
    </row>
    <row r="28" spans="1:6" ht="11.25" customHeight="1" x14ac:dyDescent="0.25">
      <c r="A28" s="70"/>
    </row>
    <row r="29" spans="1:6" ht="11.25" customHeight="1" x14ac:dyDescent="0.2">
      <c r="A29" s="47"/>
    </row>
  </sheetData>
  <mergeCells count="2">
    <mergeCell ref="A1:F1"/>
    <mergeCell ref="A18:F18"/>
  </mergeCells>
  <pageMargins left="1.4566929133858268" right="1.4566929133858268" top="0.98425196850393704" bottom="1.0629921259842521" header="0.51181102362204722" footer="0.51181102362204722"/>
  <pageSetup paperSize="9" scale="91" orientation="portrait" cellComments="asDisplayed"/>
  <headerFooter alignWithMargins="0"/>
  <extLst>
    <ext xmlns:mx="http://schemas.microsoft.com/office/mac/excel/2008/main" uri="{64002731-A6B0-56B0-2670-7721B7C09600}">
      <mx:PLV Mode="0" OnePage="0" WScale="0"/>
    </ext>
  </extLst>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8">
    <tabColor theme="6" tint="0.39997558519241921"/>
  </sheetPr>
  <dimension ref="A1:F11"/>
  <sheetViews>
    <sheetView zoomScaleNormal="100" zoomScalePageLayoutView="150" workbookViewId="0">
      <selection sqref="A1:F1"/>
    </sheetView>
  </sheetViews>
  <sheetFormatPr defaultColWidth="8" defaultRowHeight="11.25" customHeight="1" x14ac:dyDescent="0.25"/>
  <cols>
    <col min="1" max="1" width="26.85546875" style="14" customWidth="1"/>
    <col min="2" max="6" width="8.28515625" style="14" customWidth="1"/>
    <col min="7" max="16384" width="8" style="14"/>
  </cols>
  <sheetData>
    <row r="1" spans="1:6" ht="27.75" customHeight="1" x14ac:dyDescent="0.25">
      <c r="A1" s="476" t="s">
        <v>169</v>
      </c>
      <c r="B1" s="476"/>
      <c r="C1" s="476"/>
      <c r="D1" s="476"/>
      <c r="E1" s="476"/>
      <c r="F1" s="476"/>
    </row>
    <row r="2" spans="1:6" ht="11.25" customHeight="1" x14ac:dyDescent="0.25">
      <c r="A2" s="18"/>
    </row>
    <row r="3" spans="1:6" ht="45" x14ac:dyDescent="0.2">
      <c r="A3" s="386"/>
      <c r="B3" s="364" t="s">
        <v>207</v>
      </c>
      <c r="C3" s="184" t="s">
        <v>221</v>
      </c>
      <c r="D3" s="364" t="s">
        <v>222</v>
      </c>
      <c r="E3" s="364" t="s">
        <v>223</v>
      </c>
      <c r="F3" s="364" t="s">
        <v>224</v>
      </c>
    </row>
    <row r="4" spans="1:6" ht="11.25" customHeight="1" x14ac:dyDescent="0.25">
      <c r="A4" s="450" t="s">
        <v>38</v>
      </c>
      <c r="B4" s="99"/>
      <c r="C4" s="126"/>
      <c r="D4" s="99"/>
      <c r="E4" s="99"/>
      <c r="F4" s="99"/>
    </row>
    <row r="5" spans="1:6" ht="11.25" customHeight="1" x14ac:dyDescent="0.25">
      <c r="A5" s="388" t="s">
        <v>39</v>
      </c>
      <c r="B5" s="99"/>
      <c r="C5" s="126"/>
      <c r="D5" s="99"/>
      <c r="E5" s="99"/>
      <c r="F5" s="99"/>
    </row>
    <row r="6" spans="1:6" ht="11.25" customHeight="1" x14ac:dyDescent="0.25">
      <c r="A6" s="371" t="s">
        <v>78</v>
      </c>
      <c r="B6" s="99">
        <v>3560</v>
      </c>
      <c r="C6" s="126">
        <v>3560</v>
      </c>
      <c r="D6" s="99">
        <v>3560</v>
      </c>
      <c r="E6" s="99">
        <v>3560</v>
      </c>
      <c r="F6" s="99">
        <v>3560</v>
      </c>
    </row>
    <row r="7" spans="1:6" ht="11.25" customHeight="1" x14ac:dyDescent="0.25">
      <c r="A7" s="390" t="s">
        <v>40</v>
      </c>
      <c r="B7" s="391">
        <v>3560</v>
      </c>
      <c r="C7" s="98">
        <v>3560</v>
      </c>
      <c r="D7" s="391">
        <v>3560</v>
      </c>
      <c r="E7" s="391">
        <v>3560</v>
      </c>
      <c r="F7" s="391">
        <v>3560</v>
      </c>
    </row>
    <row r="8" spans="1:6" ht="22.5" customHeight="1" x14ac:dyDescent="0.2">
      <c r="A8" s="405" t="s">
        <v>135</v>
      </c>
      <c r="B8" s="414">
        <v>3560</v>
      </c>
      <c r="C8" s="211">
        <v>3560</v>
      </c>
      <c r="D8" s="414">
        <v>3560</v>
      </c>
      <c r="E8" s="414">
        <v>3560</v>
      </c>
      <c r="F8" s="414">
        <v>3560</v>
      </c>
    </row>
    <row r="9" spans="1:6" ht="11.25" customHeight="1" x14ac:dyDescent="0.25">
      <c r="A9" s="451" t="s">
        <v>102</v>
      </c>
      <c r="B9" s="398">
        <v>3560</v>
      </c>
      <c r="C9" s="105">
        <v>3560</v>
      </c>
      <c r="D9" s="398">
        <v>3560</v>
      </c>
      <c r="E9" s="398">
        <v>3560</v>
      </c>
      <c r="F9" s="398">
        <v>3560</v>
      </c>
    </row>
    <row r="10" spans="1:6" ht="11.25" customHeight="1" x14ac:dyDescent="0.25">
      <c r="A10" s="19"/>
    </row>
    <row r="11" spans="1:6" ht="11.25" customHeight="1" x14ac:dyDescent="0.2">
      <c r="A11" s="471" t="s">
        <v>163</v>
      </c>
      <c r="B11" s="471"/>
      <c r="C11" s="471"/>
      <c r="D11" s="471"/>
      <c r="E11" s="471"/>
      <c r="F11" s="471"/>
    </row>
  </sheetData>
  <mergeCells count="2">
    <mergeCell ref="A1:F1"/>
    <mergeCell ref="A11:F11"/>
  </mergeCells>
  <phoneticPr fontId="22" type="noConversion"/>
  <pageMargins left="1.4566929133858268" right="1.4566929133858268" top="0.98425196850393704" bottom="1.0629921259842521" header="0.51181102362204722" footer="0.51181102362204722"/>
  <pageSetup paperSize="9" scale="97" orientation="portrait" cellComments="asDisplayed"/>
  <headerFooter alignWithMargins="0"/>
  <extLst>
    <ext xmlns:mx="http://schemas.microsoft.com/office/mac/excel/2008/main" uri="{64002731-A6B0-56B0-2670-7721B7C09600}">
      <mx:PLV Mode="0" OnePage="0" WScale="0"/>
    </ext>
  </extLst>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0">
    <tabColor theme="6" tint="0.39997558519241921"/>
  </sheetPr>
  <dimension ref="A1:H24"/>
  <sheetViews>
    <sheetView zoomScaleNormal="100" zoomScalePageLayoutView="150" workbookViewId="0">
      <selection sqref="A1:F1"/>
    </sheetView>
  </sheetViews>
  <sheetFormatPr defaultColWidth="8" defaultRowHeight="11.25" customHeight="1" x14ac:dyDescent="0.25"/>
  <cols>
    <col min="1" max="1" width="27" style="14" customWidth="1"/>
    <col min="2" max="6" width="8.28515625" style="14" customWidth="1"/>
    <col min="7" max="16384" width="8" style="14"/>
  </cols>
  <sheetData>
    <row r="1" spans="1:6" ht="22.5" customHeight="1" x14ac:dyDescent="0.25">
      <c r="A1" s="476" t="s">
        <v>170</v>
      </c>
      <c r="B1" s="476"/>
      <c r="C1" s="476"/>
      <c r="D1" s="476"/>
      <c r="E1" s="476"/>
      <c r="F1" s="476"/>
    </row>
    <row r="2" spans="1:6" ht="11.25" customHeight="1" x14ac:dyDescent="0.25">
      <c r="A2" s="18"/>
    </row>
    <row r="3" spans="1:6" ht="45" x14ac:dyDescent="0.2">
      <c r="A3" s="386"/>
      <c r="B3" s="364" t="s">
        <v>207</v>
      </c>
      <c r="C3" s="184" t="s">
        <v>221</v>
      </c>
      <c r="D3" s="364" t="s">
        <v>222</v>
      </c>
      <c r="E3" s="364" t="s">
        <v>223</v>
      </c>
      <c r="F3" s="364" t="s">
        <v>224</v>
      </c>
    </row>
    <row r="4" spans="1:6" ht="11.25" customHeight="1" x14ac:dyDescent="0.25">
      <c r="A4" s="387" t="s">
        <v>59</v>
      </c>
      <c r="B4" s="99"/>
      <c r="C4" s="126"/>
      <c r="D4" s="99"/>
      <c r="E4" s="99"/>
      <c r="F4" s="99"/>
    </row>
    <row r="5" spans="1:6" ht="11.25" customHeight="1" x14ac:dyDescent="0.25">
      <c r="A5" s="387" t="s">
        <v>60</v>
      </c>
      <c r="B5" s="99"/>
      <c r="C5" s="126"/>
      <c r="D5" s="99"/>
      <c r="E5" s="99"/>
      <c r="F5" s="99"/>
    </row>
    <row r="6" spans="1:6" ht="11.25" customHeight="1" x14ac:dyDescent="0.25">
      <c r="A6" s="452" t="s">
        <v>101</v>
      </c>
      <c r="B6" s="99">
        <v>3746</v>
      </c>
      <c r="C6" s="126">
        <v>33</v>
      </c>
      <c r="D6" s="99">
        <v>2000</v>
      </c>
      <c r="E6" s="99">
        <v>66</v>
      </c>
      <c r="F6" s="99">
        <v>33</v>
      </c>
    </row>
    <row r="7" spans="1:6" ht="11.25" customHeight="1" x14ac:dyDescent="0.25">
      <c r="A7" s="452" t="s">
        <v>17</v>
      </c>
      <c r="B7" s="99">
        <v>2</v>
      </c>
      <c r="C7" s="126">
        <v>0</v>
      </c>
      <c r="D7" s="99">
        <v>0</v>
      </c>
      <c r="E7" s="99">
        <v>0</v>
      </c>
      <c r="F7" s="99">
        <v>0</v>
      </c>
    </row>
    <row r="8" spans="1:6" ht="11.25" customHeight="1" x14ac:dyDescent="0.25">
      <c r="A8" s="392" t="s">
        <v>61</v>
      </c>
      <c r="B8" s="391">
        <v>3748</v>
      </c>
      <c r="C8" s="98">
        <v>33</v>
      </c>
      <c r="D8" s="391">
        <v>2000</v>
      </c>
      <c r="E8" s="391">
        <v>66</v>
      </c>
      <c r="F8" s="391">
        <v>33</v>
      </c>
    </row>
    <row r="9" spans="1:6" ht="11.25" customHeight="1" x14ac:dyDescent="0.25">
      <c r="A9" s="387" t="s">
        <v>62</v>
      </c>
      <c r="B9" s="99"/>
      <c r="C9" s="126"/>
      <c r="D9" s="99"/>
      <c r="E9" s="99"/>
      <c r="F9" s="99"/>
    </row>
    <row r="10" spans="1:6" ht="11.25" customHeight="1" x14ac:dyDescent="0.25">
      <c r="A10" s="404" t="s">
        <v>17</v>
      </c>
      <c r="B10" s="99">
        <v>63815</v>
      </c>
      <c r="C10" s="126">
        <v>644</v>
      </c>
      <c r="D10" s="99">
        <v>76000</v>
      </c>
      <c r="E10" s="99">
        <v>0</v>
      </c>
      <c r="F10" s="99">
        <v>0</v>
      </c>
    </row>
    <row r="11" spans="1:6" ht="11.25" customHeight="1" x14ac:dyDescent="0.25">
      <c r="A11" s="387" t="s">
        <v>63</v>
      </c>
      <c r="B11" s="391">
        <v>63815</v>
      </c>
      <c r="C11" s="98">
        <v>644</v>
      </c>
      <c r="D11" s="391">
        <v>76000</v>
      </c>
      <c r="E11" s="391">
        <v>0</v>
      </c>
      <c r="F11" s="391">
        <v>0</v>
      </c>
    </row>
    <row r="12" spans="1:6" ht="22.5" x14ac:dyDescent="0.2">
      <c r="A12" s="415" t="s">
        <v>242</v>
      </c>
      <c r="B12" s="416">
        <v>-60067</v>
      </c>
      <c r="C12" s="136">
        <v>-611</v>
      </c>
      <c r="D12" s="416">
        <v>-74000</v>
      </c>
      <c r="E12" s="416">
        <v>66</v>
      </c>
      <c r="F12" s="416">
        <v>33</v>
      </c>
    </row>
    <row r="13" spans="1:6" ht="22.5" customHeight="1" x14ac:dyDescent="0.2">
      <c r="A13" s="415" t="s">
        <v>122</v>
      </c>
      <c r="B13" s="414">
        <v>-60067</v>
      </c>
      <c r="C13" s="211">
        <v>-611</v>
      </c>
      <c r="D13" s="414">
        <v>-74000</v>
      </c>
      <c r="E13" s="414">
        <v>66</v>
      </c>
      <c r="F13" s="414">
        <v>33</v>
      </c>
    </row>
    <row r="14" spans="1:6" ht="22.35" customHeight="1" x14ac:dyDescent="0.2">
      <c r="A14" s="453" t="s">
        <v>137</v>
      </c>
      <c r="B14" s="362">
        <v>2268</v>
      </c>
      <c r="C14" s="214">
        <v>3560</v>
      </c>
      <c r="D14" s="362">
        <v>3560</v>
      </c>
      <c r="E14" s="362">
        <v>3560</v>
      </c>
      <c r="F14" s="362">
        <v>3560</v>
      </c>
    </row>
    <row r="15" spans="1:6" ht="11.25" customHeight="1" x14ac:dyDescent="0.25">
      <c r="A15" s="393" t="s">
        <v>80</v>
      </c>
      <c r="B15" s="99"/>
      <c r="C15" s="126"/>
      <c r="D15" s="99"/>
      <c r="E15" s="99"/>
      <c r="F15" s="99"/>
    </row>
    <row r="16" spans="1:6" ht="11.25" customHeight="1" x14ac:dyDescent="0.25">
      <c r="A16" s="454" t="s">
        <v>90</v>
      </c>
      <c r="B16" s="99">
        <v>65105</v>
      </c>
      <c r="C16" s="126">
        <v>644</v>
      </c>
      <c r="D16" s="99">
        <v>74000</v>
      </c>
      <c r="E16" s="99">
        <v>0</v>
      </c>
      <c r="F16" s="99">
        <v>0</v>
      </c>
    </row>
    <row r="17" spans="1:8" ht="11.25" customHeight="1" x14ac:dyDescent="0.25">
      <c r="A17" s="454" t="s">
        <v>81</v>
      </c>
      <c r="B17" s="99"/>
      <c r="C17" s="126"/>
      <c r="D17" s="99"/>
      <c r="E17" s="99"/>
      <c r="F17" s="99"/>
    </row>
    <row r="18" spans="1:8" ht="22.5" customHeight="1" x14ac:dyDescent="0.2">
      <c r="A18" s="455" t="s">
        <v>138</v>
      </c>
      <c r="B18" s="456">
        <v>65105</v>
      </c>
      <c r="C18" s="215">
        <v>644</v>
      </c>
      <c r="D18" s="456">
        <v>74000</v>
      </c>
      <c r="E18" s="456">
        <v>0</v>
      </c>
      <c r="F18" s="456">
        <v>0</v>
      </c>
    </row>
    <row r="19" spans="1:8" ht="11.25" customHeight="1" x14ac:dyDescent="0.25">
      <c r="A19" s="393" t="s">
        <v>82</v>
      </c>
      <c r="B19" s="443"/>
      <c r="C19" s="95"/>
      <c r="D19" s="443"/>
      <c r="E19" s="443"/>
      <c r="F19" s="443"/>
      <c r="H19" s="120"/>
    </row>
    <row r="20" spans="1:8" ht="11.25" customHeight="1" x14ac:dyDescent="0.2">
      <c r="A20" s="454" t="s">
        <v>90</v>
      </c>
      <c r="B20" s="99">
        <v>-3746</v>
      </c>
      <c r="C20" s="214">
        <v>-33</v>
      </c>
      <c r="D20" s="99">
        <v>0</v>
      </c>
      <c r="E20" s="99">
        <v>-66</v>
      </c>
      <c r="F20" s="99">
        <v>-33</v>
      </c>
    </row>
    <row r="21" spans="1:8" ht="22.5" customHeight="1" x14ac:dyDescent="0.2">
      <c r="A21" s="455" t="s">
        <v>139</v>
      </c>
      <c r="B21" s="456">
        <v>-3746</v>
      </c>
      <c r="C21" s="215">
        <v>-33</v>
      </c>
      <c r="D21" s="456">
        <v>0</v>
      </c>
      <c r="E21" s="456">
        <v>-66</v>
      </c>
      <c r="F21" s="456">
        <v>-33</v>
      </c>
    </row>
    <row r="22" spans="1:8" ht="22.5" customHeight="1" x14ac:dyDescent="0.2">
      <c r="A22" s="457" t="s">
        <v>140</v>
      </c>
      <c r="B22" s="458">
        <v>3560</v>
      </c>
      <c r="C22" s="213">
        <v>3560</v>
      </c>
      <c r="D22" s="458">
        <v>3560</v>
      </c>
      <c r="E22" s="458">
        <v>3560</v>
      </c>
      <c r="F22" s="458">
        <v>3560</v>
      </c>
    </row>
    <row r="23" spans="1:8" ht="11.25" customHeight="1" x14ac:dyDescent="0.25">
      <c r="B23" s="240"/>
    </row>
    <row r="24" spans="1:8" ht="11.25" customHeight="1" x14ac:dyDescent="0.2">
      <c r="A24" s="471" t="s">
        <v>163</v>
      </c>
      <c r="B24" s="471"/>
      <c r="C24" s="471"/>
      <c r="D24" s="471"/>
      <c r="E24" s="471"/>
      <c r="F24" s="471"/>
    </row>
  </sheetData>
  <mergeCells count="2">
    <mergeCell ref="A1:F1"/>
    <mergeCell ref="A24:F24"/>
  </mergeCells>
  <phoneticPr fontId="22" type="noConversion"/>
  <pageMargins left="1.4566929133858268" right="1.4566929133858268" top="0.98425196850393704" bottom="1.0629921259842521" header="0.51181102362204722" footer="0.51181102362204722"/>
  <pageSetup paperSize="9" scale="97" orientation="portrait" cellComments="asDisplayed"/>
  <headerFooter alignWithMargins="0"/>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tabColor theme="6" tint="0.39997558519241921"/>
  </sheetPr>
  <dimension ref="A1:S25"/>
  <sheetViews>
    <sheetView zoomScaleNormal="100" zoomScalePageLayoutView="150" workbookViewId="0"/>
  </sheetViews>
  <sheetFormatPr defaultColWidth="9.140625" defaultRowHeight="11.25" x14ac:dyDescent="0.2"/>
  <cols>
    <col min="1" max="1" width="27.7109375" style="5" customWidth="1"/>
    <col min="2" max="2" width="7.42578125" style="5" customWidth="1"/>
    <col min="3" max="6" width="8.28515625" style="5" customWidth="1"/>
    <col min="7" max="16384" width="9.140625" style="5"/>
  </cols>
  <sheetData>
    <row r="1" spans="1:11" ht="15" customHeight="1" x14ac:dyDescent="0.2">
      <c r="A1" s="3" t="s">
        <v>270</v>
      </c>
      <c r="B1" s="2"/>
      <c r="C1" s="2"/>
      <c r="D1" s="1"/>
      <c r="E1" s="1"/>
      <c r="F1" s="1"/>
      <c r="G1" s="1"/>
    </row>
    <row r="2" spans="1:11" x14ac:dyDescent="0.2">
      <c r="A2" s="3"/>
      <c r="B2" s="2"/>
      <c r="C2" s="2"/>
      <c r="D2" s="1"/>
      <c r="E2" s="1"/>
      <c r="F2" s="1"/>
      <c r="G2" s="1"/>
    </row>
    <row r="3" spans="1:11" ht="22.5" x14ac:dyDescent="0.2">
      <c r="A3" s="254"/>
      <c r="B3" s="255" t="s">
        <v>177</v>
      </c>
      <c r="C3" s="133" t="s">
        <v>114</v>
      </c>
      <c r="D3" s="134" t="s">
        <v>115</v>
      </c>
      <c r="E3" s="133" t="s">
        <v>141</v>
      </c>
      <c r="F3" s="134" t="s">
        <v>185</v>
      </c>
      <c r="H3" s="249"/>
      <c r="I3" s="249"/>
      <c r="J3" s="249"/>
      <c r="K3" s="249"/>
    </row>
    <row r="4" spans="1:11" x14ac:dyDescent="0.2">
      <c r="A4" s="256" t="s">
        <v>254</v>
      </c>
      <c r="B4" s="257"/>
      <c r="C4" s="77"/>
      <c r="D4" s="78"/>
      <c r="E4" s="77"/>
      <c r="F4" s="266"/>
    </row>
    <row r="5" spans="1:11" x14ac:dyDescent="0.2">
      <c r="A5" s="258" t="s">
        <v>257</v>
      </c>
      <c r="B5" s="259">
        <v>1.1000000000000001</v>
      </c>
      <c r="C5" s="82"/>
      <c r="D5" s="81"/>
      <c r="E5" s="82"/>
      <c r="F5" s="266"/>
    </row>
    <row r="6" spans="1:11" x14ac:dyDescent="0.2">
      <c r="A6" s="260" t="s">
        <v>281</v>
      </c>
      <c r="B6" s="259"/>
      <c r="C6" s="83">
        <v>16584</v>
      </c>
      <c r="D6" s="84">
        <v>12430</v>
      </c>
      <c r="E6" s="83">
        <v>6477</v>
      </c>
      <c r="F6" s="267">
        <v>6575</v>
      </c>
      <c r="H6" s="1"/>
    </row>
    <row r="7" spans="1:11" x14ac:dyDescent="0.2">
      <c r="A7" s="256" t="s">
        <v>1</v>
      </c>
      <c r="B7" s="259"/>
      <c r="C7" s="269">
        <v>16584</v>
      </c>
      <c r="D7" s="270">
        <v>12430</v>
      </c>
      <c r="E7" s="269">
        <v>6477</v>
      </c>
      <c r="F7" s="273">
        <v>6575</v>
      </c>
    </row>
    <row r="8" spans="1:11" x14ac:dyDescent="0.2">
      <c r="A8" s="256" t="s">
        <v>9</v>
      </c>
      <c r="B8" s="259"/>
      <c r="C8" s="82"/>
      <c r="D8" s="81"/>
      <c r="E8" s="82"/>
      <c r="F8" s="266"/>
    </row>
    <row r="9" spans="1:11" x14ac:dyDescent="0.2">
      <c r="A9" s="260" t="s">
        <v>7</v>
      </c>
      <c r="B9" s="261"/>
      <c r="C9" s="82">
        <v>16584</v>
      </c>
      <c r="D9" s="81">
        <v>12430</v>
      </c>
      <c r="E9" s="82">
        <v>6477</v>
      </c>
      <c r="F9" s="266">
        <v>6575</v>
      </c>
    </row>
    <row r="10" spans="1:11" x14ac:dyDescent="0.2">
      <c r="A10" s="256" t="s">
        <v>0</v>
      </c>
      <c r="B10" s="262"/>
      <c r="C10" s="269">
        <v>16584</v>
      </c>
      <c r="D10" s="270">
        <v>12430</v>
      </c>
      <c r="E10" s="269">
        <v>6477</v>
      </c>
      <c r="F10" s="273">
        <v>6575</v>
      </c>
    </row>
    <row r="11" spans="1:11" x14ac:dyDescent="0.2">
      <c r="A11" s="256" t="s">
        <v>255</v>
      </c>
      <c r="B11" s="257"/>
      <c r="C11" s="77"/>
      <c r="D11" s="78"/>
      <c r="E11" s="77"/>
      <c r="F11" s="266"/>
    </row>
    <row r="12" spans="1:11" x14ac:dyDescent="0.2">
      <c r="A12" s="258" t="str">
        <f>+A5</f>
        <v>Electoral Integrity Reforms</v>
      </c>
      <c r="B12" s="259">
        <f>+B5</f>
        <v>1.1000000000000001</v>
      </c>
      <c r="C12" s="79"/>
      <c r="D12" s="80"/>
      <c r="E12" s="79"/>
      <c r="F12" s="266"/>
      <c r="H12" s="1"/>
    </row>
    <row r="13" spans="1:11" x14ac:dyDescent="0.2">
      <c r="A13" s="260" t="s">
        <v>282</v>
      </c>
      <c r="B13" s="259"/>
      <c r="C13" s="82">
        <v>11586</v>
      </c>
      <c r="D13" s="81">
        <v>2791</v>
      </c>
      <c r="E13" s="222">
        <v>0</v>
      </c>
      <c r="F13" s="268">
        <v>0</v>
      </c>
    </row>
    <row r="14" spans="1:11" x14ac:dyDescent="0.2">
      <c r="A14" s="256" t="s">
        <v>0</v>
      </c>
      <c r="B14" s="259"/>
      <c r="C14" s="269">
        <v>11586</v>
      </c>
      <c r="D14" s="270">
        <v>2791</v>
      </c>
      <c r="E14" s="271">
        <v>0</v>
      </c>
      <c r="F14" s="274">
        <v>0</v>
      </c>
    </row>
    <row r="15" spans="1:11" x14ac:dyDescent="0.2">
      <c r="A15" s="263" t="s">
        <v>10</v>
      </c>
      <c r="B15" s="259"/>
      <c r="C15" s="82"/>
      <c r="D15" s="78"/>
      <c r="E15" s="224"/>
      <c r="F15" s="223"/>
    </row>
    <row r="16" spans="1:11" x14ac:dyDescent="0.2">
      <c r="A16" s="260" t="s">
        <v>7</v>
      </c>
      <c r="B16" s="261"/>
      <c r="C16" s="82">
        <v>11586</v>
      </c>
      <c r="D16" s="81">
        <v>2791</v>
      </c>
      <c r="E16" s="222">
        <v>0</v>
      </c>
      <c r="F16" s="223">
        <v>0</v>
      </c>
    </row>
    <row r="17" spans="1:19" x14ac:dyDescent="0.2">
      <c r="A17" s="264" t="s">
        <v>0</v>
      </c>
      <c r="B17" s="265"/>
      <c r="C17" s="269">
        <v>11586</v>
      </c>
      <c r="D17" s="270">
        <v>2791</v>
      </c>
      <c r="E17" s="271">
        <v>0</v>
      </c>
      <c r="F17" s="272">
        <v>0</v>
      </c>
      <c r="I17" s="6"/>
    </row>
    <row r="18" spans="1:19" x14ac:dyDescent="0.2">
      <c r="A18" s="181" t="s">
        <v>11</v>
      </c>
    </row>
    <row r="19" spans="1:19" x14ac:dyDescent="0.2">
      <c r="A19" s="181"/>
      <c r="J19" s="226"/>
      <c r="K19" s="226"/>
      <c r="L19" s="226"/>
      <c r="M19" s="226"/>
      <c r="N19" s="226"/>
      <c r="O19" s="226"/>
      <c r="P19" s="226"/>
      <c r="Q19" s="226"/>
      <c r="R19" s="226"/>
      <c r="S19" s="226"/>
    </row>
    <row r="20" spans="1:19" s="226" customFormat="1" x14ac:dyDescent="0.2">
      <c r="A20" s="8" t="s">
        <v>258</v>
      </c>
      <c r="B20" s="8"/>
      <c r="C20" s="8"/>
      <c r="D20" s="8"/>
      <c r="E20" s="8"/>
      <c r="F20" s="8"/>
    </row>
    <row r="21" spans="1:19" s="226" customFormat="1" x14ac:dyDescent="0.2">
      <c r="A21" s="135" t="s">
        <v>259</v>
      </c>
      <c r="B21" s="8"/>
      <c r="C21" s="8"/>
      <c r="D21" s="8"/>
      <c r="E21" s="8"/>
      <c r="F21" s="8"/>
    </row>
    <row r="22" spans="1:19" s="226" customFormat="1" x14ac:dyDescent="0.2">
      <c r="A22" s="135"/>
      <c r="B22" s="8"/>
      <c r="C22" s="8"/>
      <c r="D22" s="8"/>
      <c r="E22" s="8"/>
      <c r="F22" s="8"/>
    </row>
    <row r="23" spans="1:19" s="226" customFormat="1" x14ac:dyDescent="0.2">
      <c r="A23" s="8"/>
      <c r="B23" s="8"/>
      <c r="C23" s="8"/>
      <c r="D23" s="8"/>
      <c r="E23" s="8"/>
    </row>
    <row r="24" spans="1:19" x14ac:dyDescent="0.2">
      <c r="A24" s="1"/>
      <c r="J24" s="226"/>
      <c r="K24" s="226"/>
      <c r="L24" s="226"/>
      <c r="M24" s="226"/>
      <c r="N24" s="226"/>
      <c r="O24" s="226"/>
      <c r="P24" s="226"/>
      <c r="Q24" s="226"/>
      <c r="R24" s="226"/>
      <c r="S24" s="226"/>
    </row>
    <row r="25" spans="1:19" x14ac:dyDescent="0.2">
      <c r="J25" s="226"/>
      <c r="K25" s="226"/>
      <c r="L25" s="226"/>
      <c r="M25" s="226"/>
      <c r="N25" s="226"/>
      <c r="O25" s="226"/>
      <c r="P25" s="226"/>
      <c r="Q25" s="226"/>
      <c r="R25" s="226"/>
      <c r="S25" s="226"/>
    </row>
  </sheetData>
  <pageMargins left="1.4566929133858268" right="1.4566929133858268" top="0.98425196850393704" bottom="1.0629921259842521" header="0.51181102362204722" footer="0.51181102362204722"/>
  <pageSetup paperSize="9" scale="97" orientation="portrait" cellComments="asDisplayed"/>
  <headerFooter alignWithMargins="0"/>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theme="6" tint="0.39997558519241921"/>
  </sheetPr>
  <dimension ref="A1:H39"/>
  <sheetViews>
    <sheetView zoomScaleNormal="100" zoomScalePageLayoutView="150" workbookViewId="0"/>
  </sheetViews>
  <sheetFormatPr defaultColWidth="8" defaultRowHeight="11.25" customHeight="1" x14ac:dyDescent="0.25"/>
  <cols>
    <col min="1" max="1" width="27" style="49" customWidth="1"/>
    <col min="2" max="2" width="8.28515625" style="49" customWidth="1"/>
    <col min="3" max="6" width="8.28515625" style="48" customWidth="1"/>
    <col min="7" max="16384" width="8" style="49"/>
  </cols>
  <sheetData>
    <row r="1" spans="1:8" ht="11.25" customHeight="1" x14ac:dyDescent="0.25">
      <c r="A1" s="61" t="s">
        <v>186</v>
      </c>
      <c r="B1" s="61"/>
      <c r="C1" s="62"/>
      <c r="D1" s="62"/>
      <c r="E1" s="62"/>
      <c r="F1" s="62"/>
      <c r="G1" s="63"/>
    </row>
    <row r="2" spans="1:8" ht="11.25" customHeight="1" x14ac:dyDescent="0.25">
      <c r="A2" s="61"/>
      <c r="B2" s="61"/>
      <c r="C2" s="62"/>
      <c r="D2" s="62"/>
      <c r="E2" s="62"/>
      <c r="F2" s="62"/>
      <c r="G2" s="63"/>
    </row>
    <row r="3" spans="1:8" ht="22.5" x14ac:dyDescent="0.25">
      <c r="A3" s="275"/>
      <c r="B3" s="276" t="s">
        <v>142</v>
      </c>
      <c r="C3" s="133" t="s">
        <v>114</v>
      </c>
      <c r="D3" s="292" t="s">
        <v>115</v>
      </c>
      <c r="E3" s="292" t="s">
        <v>141</v>
      </c>
      <c r="F3" s="292" t="s">
        <v>185</v>
      </c>
    </row>
    <row r="4" spans="1:8" ht="11.25" customHeight="1" x14ac:dyDescent="0.2">
      <c r="A4" s="277" t="s">
        <v>94</v>
      </c>
      <c r="B4" s="277"/>
      <c r="C4" s="82"/>
      <c r="D4" s="293"/>
      <c r="E4" s="293"/>
      <c r="F4" s="293"/>
    </row>
    <row r="5" spans="1:8" ht="11.25" customHeight="1" x14ac:dyDescent="0.2">
      <c r="A5" s="277" t="s">
        <v>143</v>
      </c>
      <c r="B5" s="277"/>
      <c r="C5" s="82"/>
      <c r="D5" s="293"/>
      <c r="E5" s="293"/>
      <c r="F5" s="293"/>
    </row>
    <row r="6" spans="1:8" ht="11.25" customHeight="1" x14ac:dyDescent="0.2">
      <c r="A6" s="278" t="s">
        <v>179</v>
      </c>
      <c r="B6" s="279"/>
      <c r="C6" s="82"/>
      <c r="D6" s="298"/>
      <c r="E6" s="298"/>
      <c r="F6" s="298"/>
    </row>
    <row r="7" spans="1:8" ht="11.25" customHeight="1" x14ac:dyDescent="0.2">
      <c r="A7" s="280" t="s">
        <v>178</v>
      </c>
      <c r="B7" s="279"/>
      <c r="C7" s="82"/>
      <c r="D7" s="298"/>
      <c r="E7" s="298"/>
      <c r="F7" s="298"/>
    </row>
    <row r="8" spans="1:8" ht="11.25" customHeight="1" x14ac:dyDescent="0.2">
      <c r="A8" s="281" t="s">
        <v>274</v>
      </c>
      <c r="B8" s="279">
        <v>1.1000000000000001</v>
      </c>
      <c r="C8" s="82">
        <v>644</v>
      </c>
      <c r="D8" s="298">
        <v>0</v>
      </c>
      <c r="E8" s="298">
        <v>0</v>
      </c>
      <c r="F8" s="298">
        <v>0</v>
      </c>
    </row>
    <row r="9" spans="1:8" ht="22.5" x14ac:dyDescent="0.2">
      <c r="A9" s="282" t="s">
        <v>145</v>
      </c>
      <c r="B9" s="283"/>
      <c r="C9" s="294">
        <v>644</v>
      </c>
      <c r="D9" s="295">
        <v>0</v>
      </c>
      <c r="E9" s="295">
        <v>0</v>
      </c>
      <c r="F9" s="295">
        <v>0</v>
      </c>
      <c r="H9" s="151"/>
    </row>
    <row r="10" spans="1:8" ht="5.25" customHeight="1" x14ac:dyDescent="0.2">
      <c r="A10" s="275"/>
      <c r="B10" s="284"/>
      <c r="C10" s="299"/>
      <c r="D10" s="300"/>
      <c r="E10" s="300"/>
      <c r="F10" s="300"/>
    </row>
    <row r="11" spans="1:8" ht="11.25" customHeight="1" x14ac:dyDescent="0.2">
      <c r="A11" s="277" t="s">
        <v>94</v>
      </c>
      <c r="B11" s="285"/>
      <c r="C11" s="82"/>
      <c r="D11" s="301"/>
      <c r="E11" s="301"/>
      <c r="F11" s="301"/>
      <c r="G11" s="52"/>
    </row>
    <row r="12" spans="1:8" x14ac:dyDescent="0.2">
      <c r="A12" s="286" t="s">
        <v>146</v>
      </c>
      <c r="B12" s="287"/>
      <c r="C12" s="82"/>
      <c r="D12" s="302"/>
      <c r="E12" s="302"/>
      <c r="F12" s="302"/>
      <c r="G12" s="52"/>
    </row>
    <row r="13" spans="1:8" x14ac:dyDescent="0.2">
      <c r="A13" s="278" t="s">
        <v>144</v>
      </c>
      <c r="B13" s="288"/>
      <c r="C13" s="82"/>
      <c r="D13" s="302"/>
      <c r="E13" s="302"/>
      <c r="F13" s="302"/>
    </row>
    <row r="14" spans="1:8" x14ac:dyDescent="0.2">
      <c r="A14" s="289" t="str">
        <f>+'Table 1.2'!A5</f>
        <v>Electoral Integrity Reforms</v>
      </c>
      <c r="B14" s="279">
        <v>1.1000000000000001</v>
      </c>
      <c r="C14" s="82">
        <v>28170</v>
      </c>
      <c r="D14" s="298">
        <v>15221</v>
      </c>
      <c r="E14" s="298">
        <v>6477</v>
      </c>
      <c r="F14" s="298">
        <v>6575</v>
      </c>
    </row>
    <row r="15" spans="1:8" x14ac:dyDescent="0.2">
      <c r="A15" s="281" t="s">
        <v>275</v>
      </c>
      <c r="B15" s="279"/>
      <c r="C15" s="222">
        <v>0</v>
      </c>
      <c r="D15" s="298">
        <v>329</v>
      </c>
      <c r="E15" s="298">
        <v>113</v>
      </c>
      <c r="F15" s="298">
        <v>288</v>
      </c>
    </row>
    <row r="16" spans="1:8" x14ac:dyDescent="0.2">
      <c r="A16" s="289" t="s">
        <v>274</v>
      </c>
      <c r="B16" s="279"/>
      <c r="C16" s="82">
        <v>2558</v>
      </c>
      <c r="D16" s="298">
        <v>-1225</v>
      </c>
      <c r="E16" s="298">
        <v>-4000</v>
      </c>
      <c r="F16" s="298">
        <v>-4000</v>
      </c>
    </row>
    <row r="17" spans="1:8" x14ac:dyDescent="0.2">
      <c r="A17" s="278" t="s">
        <v>5</v>
      </c>
      <c r="B17" s="279"/>
      <c r="C17" s="82"/>
      <c r="D17" s="298"/>
      <c r="E17" s="298"/>
      <c r="F17" s="298"/>
    </row>
    <row r="18" spans="1:8" ht="10.5" customHeight="1" x14ac:dyDescent="0.2">
      <c r="A18" s="281" t="s">
        <v>274</v>
      </c>
      <c r="B18" s="279"/>
      <c r="C18" s="82">
        <v>5900</v>
      </c>
      <c r="D18" s="298">
        <v>5900</v>
      </c>
      <c r="E18" s="298">
        <v>5900</v>
      </c>
      <c r="F18" s="298">
        <v>5900</v>
      </c>
    </row>
    <row r="19" spans="1:8" ht="22.5" x14ac:dyDescent="0.2">
      <c r="A19" s="286" t="s">
        <v>147</v>
      </c>
      <c r="B19" s="288"/>
      <c r="C19" s="242">
        <v>36628</v>
      </c>
      <c r="D19" s="296">
        <v>20225</v>
      </c>
      <c r="E19" s="296">
        <v>8490</v>
      </c>
      <c r="F19" s="296">
        <v>8763</v>
      </c>
    </row>
    <row r="20" spans="1:8" ht="22.5" x14ac:dyDescent="0.2">
      <c r="A20" s="290" t="s">
        <v>148</v>
      </c>
      <c r="B20" s="291"/>
      <c r="C20" s="242">
        <v>37272</v>
      </c>
      <c r="D20" s="297">
        <v>20225</v>
      </c>
      <c r="E20" s="297">
        <v>8490</v>
      </c>
      <c r="F20" s="297">
        <v>8763</v>
      </c>
      <c r="H20" s="151"/>
    </row>
    <row r="22" spans="1:8" ht="11.25" customHeight="1" x14ac:dyDescent="0.25">
      <c r="A22" s="51"/>
      <c r="B22" s="51"/>
      <c r="C22" s="54"/>
      <c r="D22" s="54"/>
      <c r="E22" s="54"/>
      <c r="F22" s="54"/>
    </row>
    <row r="23" spans="1:8" ht="2.4500000000000002" customHeight="1" x14ac:dyDescent="0.25">
      <c r="C23" s="54"/>
      <c r="D23" s="54"/>
      <c r="E23" s="54"/>
      <c r="F23" s="54"/>
    </row>
    <row r="24" spans="1:8" ht="11.25" customHeight="1" x14ac:dyDescent="0.25">
      <c r="A24" s="51"/>
      <c r="B24" s="52"/>
      <c r="C24" s="54"/>
      <c r="D24" s="54"/>
      <c r="E24" s="54"/>
      <c r="F24" s="54"/>
      <c r="G24" s="52"/>
    </row>
    <row r="25" spans="1:8" ht="11.25" customHeight="1" x14ac:dyDescent="0.25">
      <c r="A25" s="55"/>
      <c r="B25" s="52"/>
      <c r="C25" s="225"/>
      <c r="D25" s="225"/>
      <c r="E25" s="225"/>
      <c r="F25" s="225"/>
      <c r="G25" s="225"/>
    </row>
    <row r="26" spans="1:8" ht="11.25" customHeight="1" x14ac:dyDescent="0.25">
      <c r="A26" s="51"/>
      <c r="B26" s="52"/>
      <c r="C26" s="54"/>
      <c r="D26" s="54"/>
      <c r="E26" s="54"/>
      <c r="F26" s="54"/>
      <c r="G26" s="52"/>
    </row>
    <row r="27" spans="1:8" ht="11.25" customHeight="1" x14ac:dyDescent="0.25">
      <c r="A27" s="53"/>
      <c r="B27" s="52"/>
      <c r="C27" s="54"/>
      <c r="D27" s="54"/>
      <c r="E27" s="54"/>
      <c r="F27" s="54"/>
      <c r="G27" s="52"/>
    </row>
    <row r="28" spans="1:8" ht="11.25" customHeight="1" x14ac:dyDescent="0.25">
      <c r="A28" s="51"/>
    </row>
    <row r="30" spans="1:8" ht="11.25" customHeight="1" x14ac:dyDescent="0.25">
      <c r="A30" s="53"/>
    </row>
    <row r="31" spans="1:8" ht="11.25" customHeight="1" x14ac:dyDescent="0.25">
      <c r="A31" s="51"/>
    </row>
    <row r="32" spans="1:8" ht="11.25" customHeight="1" x14ac:dyDescent="0.25">
      <c r="A32" s="53"/>
    </row>
    <row r="33" spans="1:6" ht="11.25" customHeight="1" x14ac:dyDescent="0.25">
      <c r="A33" s="51"/>
    </row>
    <row r="34" spans="1:6" ht="11.25" customHeight="1" x14ac:dyDescent="0.25">
      <c r="A34" s="53"/>
    </row>
    <row r="35" spans="1:6" ht="11.25" customHeight="1" x14ac:dyDescent="0.25">
      <c r="A35" s="51"/>
    </row>
    <row r="37" spans="1:6" ht="11.25" customHeight="1" x14ac:dyDescent="0.25">
      <c r="A37" s="56"/>
      <c r="B37" s="56"/>
      <c r="C37" s="54"/>
      <c r="D37" s="54"/>
      <c r="E37" s="54"/>
      <c r="F37" s="54"/>
    </row>
    <row r="39" spans="1:6" ht="11.25" customHeight="1" x14ac:dyDescent="0.25">
      <c r="A39" s="50"/>
      <c r="B39" s="50"/>
    </row>
  </sheetData>
  <phoneticPr fontId="34" type="noConversion"/>
  <pageMargins left="1.4566929133858268" right="1.4566929133858268" top="0.78740157480314965" bottom="0.86614173228346458" header="0.51181102362204722" footer="0.51181102362204722"/>
  <pageSetup paperSize="9" scale="97" orientation="portrait" cellComments="asDisplayed"/>
  <headerFooter alignWithMargins="0"/>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39997558519241921"/>
  </sheetPr>
  <dimension ref="A1:F15"/>
  <sheetViews>
    <sheetView zoomScaleNormal="100" zoomScalePageLayoutView="150" workbookViewId="0"/>
  </sheetViews>
  <sheetFormatPr defaultColWidth="8" defaultRowHeight="11.25" customHeight="1" x14ac:dyDescent="0.25"/>
  <cols>
    <col min="1" max="1" width="27.140625" style="175" customWidth="1"/>
    <col min="2" max="2" width="8.85546875" style="175" customWidth="1"/>
    <col min="3" max="6" width="8.42578125" style="175" customWidth="1"/>
    <col min="7" max="16384" width="8" style="175"/>
  </cols>
  <sheetData>
    <row r="1" spans="1:6" x14ac:dyDescent="0.25">
      <c r="A1" s="173" t="s">
        <v>187</v>
      </c>
      <c r="B1" s="174"/>
      <c r="C1" s="174"/>
    </row>
    <row r="3" spans="1:6" ht="33.75" x14ac:dyDescent="0.25">
      <c r="A3" s="303"/>
      <c r="B3" s="304" t="s">
        <v>190</v>
      </c>
      <c r="C3" s="305" t="s">
        <v>188</v>
      </c>
      <c r="D3" s="305" t="s">
        <v>189</v>
      </c>
      <c r="E3" s="176" t="s">
        <v>173</v>
      </c>
      <c r="F3" s="176" t="s">
        <v>174</v>
      </c>
    </row>
    <row r="4" spans="1:6" ht="15.2" customHeight="1" x14ac:dyDescent="0.25">
      <c r="A4" s="306" t="s">
        <v>180</v>
      </c>
      <c r="B4" s="307"/>
      <c r="C4" s="307"/>
      <c r="D4" s="307"/>
      <c r="E4" s="177"/>
      <c r="F4" s="177"/>
    </row>
    <row r="5" spans="1:6" x14ac:dyDescent="0.25">
      <c r="A5" s="310" t="s">
        <v>94</v>
      </c>
      <c r="B5" s="307"/>
      <c r="C5" s="307"/>
      <c r="D5" s="307"/>
      <c r="E5" s="177"/>
      <c r="F5" s="177"/>
    </row>
    <row r="6" spans="1:6" ht="80.099999999999994" customHeight="1" x14ac:dyDescent="0.25">
      <c r="A6" s="311" t="s">
        <v>294</v>
      </c>
      <c r="B6" s="307">
        <v>314358</v>
      </c>
      <c r="C6" s="307">
        <v>129940</v>
      </c>
      <c r="D6" s="307">
        <v>164668</v>
      </c>
      <c r="E6" s="177">
        <v>34728</v>
      </c>
      <c r="F6" s="177">
        <v>0</v>
      </c>
    </row>
    <row r="7" spans="1:6" ht="10.15" customHeight="1" x14ac:dyDescent="0.25">
      <c r="A7" s="306" t="s">
        <v>293</v>
      </c>
      <c r="B7" s="308">
        <v>314358</v>
      </c>
      <c r="C7" s="308">
        <v>129940</v>
      </c>
      <c r="D7" s="308">
        <v>164668</v>
      </c>
      <c r="E7" s="178">
        <v>34728</v>
      </c>
      <c r="F7" s="178">
        <v>0</v>
      </c>
    </row>
    <row r="8" spans="1:6" ht="22.5" customHeight="1" x14ac:dyDescent="0.25">
      <c r="A8" s="477" t="s">
        <v>295</v>
      </c>
      <c r="B8" s="309">
        <v>314358</v>
      </c>
      <c r="C8" s="309">
        <v>129940</v>
      </c>
      <c r="D8" s="309">
        <v>164668</v>
      </c>
      <c r="E8" s="194">
        <v>34728</v>
      </c>
      <c r="F8" s="194">
        <v>0</v>
      </c>
    </row>
    <row r="10" spans="1:6" x14ac:dyDescent="0.25">
      <c r="A10" s="175" t="s">
        <v>191</v>
      </c>
    </row>
    <row r="11" spans="1:6" x14ac:dyDescent="0.25">
      <c r="A11" s="175" t="s">
        <v>175</v>
      </c>
    </row>
    <row r="12" spans="1:6" x14ac:dyDescent="0.25">
      <c r="A12" s="179"/>
      <c r="B12" s="179"/>
      <c r="C12" s="179"/>
      <c r="D12" s="179"/>
      <c r="E12" s="179"/>
    </row>
    <row r="13" spans="1:6" x14ac:dyDescent="0.25">
      <c r="A13" s="180"/>
      <c r="B13" s="179"/>
      <c r="C13" s="179"/>
      <c r="D13" s="179"/>
      <c r="E13" s="179"/>
    </row>
    <row r="14" spans="1:6" x14ac:dyDescent="0.25">
      <c r="A14" s="180"/>
      <c r="B14" s="179"/>
      <c r="C14" s="179"/>
      <c r="D14" s="179"/>
      <c r="E14" s="179"/>
    </row>
    <row r="15" spans="1:6" x14ac:dyDescent="0.25">
      <c r="A15" s="180" t="s">
        <v>176</v>
      </c>
      <c r="B15" s="179"/>
      <c r="C15" s="179"/>
      <c r="D15" s="179"/>
      <c r="E15" s="179"/>
    </row>
  </sheetData>
  <pageMargins left="0.7" right="0.7" top="0.75" bottom="0.75" header="0.3" footer="0.3"/>
  <pageSetup paperSize="9" orientation="portrait" r:id="rId1"/>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tabColor theme="6" tint="0.39997558519241921"/>
  </sheetPr>
  <dimension ref="A2:J50"/>
  <sheetViews>
    <sheetView zoomScaleNormal="100" zoomScalePageLayoutView="150" workbookViewId="0"/>
  </sheetViews>
  <sheetFormatPr defaultColWidth="9.140625" defaultRowHeight="11.25" customHeight="1" x14ac:dyDescent="0.25"/>
  <cols>
    <col min="1" max="1" width="30.85546875" style="157" customWidth="1"/>
    <col min="2" max="6" width="7.42578125" style="157" customWidth="1"/>
    <col min="7" max="16384" width="9.140625" style="157"/>
  </cols>
  <sheetData>
    <row r="2" spans="1:6" ht="11.25" customHeight="1" x14ac:dyDescent="0.25">
      <c r="A2" s="158" t="s">
        <v>268</v>
      </c>
      <c r="B2" s="159"/>
      <c r="C2" s="159"/>
      <c r="E2" s="160"/>
    </row>
    <row r="3" spans="1:6" ht="3.2" customHeight="1" x14ac:dyDescent="0.25">
      <c r="A3" s="158"/>
      <c r="B3" s="159"/>
      <c r="C3" s="159"/>
      <c r="D3" s="160"/>
      <c r="E3" s="160"/>
    </row>
    <row r="4" spans="1:6" ht="41.25" customHeight="1" x14ac:dyDescent="0.25">
      <c r="A4" s="465" t="s">
        <v>267</v>
      </c>
      <c r="B4" s="465"/>
      <c r="C4" s="465"/>
      <c r="D4" s="465"/>
      <c r="E4" s="465"/>
      <c r="F4" s="465"/>
    </row>
    <row r="5" spans="1:6" ht="56.45" customHeight="1" x14ac:dyDescent="0.2">
      <c r="A5" s="312"/>
      <c r="B5" s="313" t="s">
        <v>199</v>
      </c>
      <c r="C5" s="202" t="s">
        <v>192</v>
      </c>
      <c r="D5" s="324" t="s">
        <v>202</v>
      </c>
      <c r="E5" s="324" t="s">
        <v>201</v>
      </c>
      <c r="F5" s="324" t="s">
        <v>200</v>
      </c>
    </row>
    <row r="6" spans="1:6" ht="15.2" customHeight="1" x14ac:dyDescent="0.25">
      <c r="A6" s="204" t="s">
        <v>262</v>
      </c>
      <c r="B6" s="205"/>
      <c r="C6" s="205"/>
      <c r="D6" s="205"/>
      <c r="E6" s="205"/>
      <c r="F6" s="205"/>
    </row>
    <row r="7" spans="1:6" s="163" customFormat="1" ht="11.25" customHeight="1" x14ac:dyDescent="0.25">
      <c r="A7" s="314" t="s">
        <v>3</v>
      </c>
      <c r="B7" s="315"/>
      <c r="C7" s="162"/>
      <c r="D7" s="320"/>
      <c r="E7" s="320"/>
      <c r="F7" s="320"/>
    </row>
    <row r="8" spans="1:6" ht="11.25" customHeight="1" x14ac:dyDescent="0.25">
      <c r="A8" s="316" t="s">
        <v>5</v>
      </c>
      <c r="B8" s="172"/>
      <c r="C8" s="164"/>
      <c r="D8" s="320"/>
      <c r="E8" s="320"/>
      <c r="F8" s="320"/>
    </row>
    <row r="9" spans="1:6" ht="11.25" customHeight="1" x14ac:dyDescent="0.25">
      <c r="A9" s="317" t="s">
        <v>263</v>
      </c>
      <c r="B9" s="172">
        <v>65105</v>
      </c>
      <c r="C9" s="164">
        <v>644</v>
      </c>
      <c r="D9" s="320">
        <v>76000</v>
      </c>
      <c r="E9" s="320">
        <v>0</v>
      </c>
      <c r="F9" s="320">
        <v>0</v>
      </c>
    </row>
    <row r="10" spans="1:6" ht="11.25" customHeight="1" x14ac:dyDescent="0.25">
      <c r="A10" s="318" t="s">
        <v>161</v>
      </c>
      <c r="B10" s="319">
        <v>65105</v>
      </c>
      <c r="C10" s="203">
        <v>644</v>
      </c>
      <c r="D10" s="319">
        <v>76000</v>
      </c>
      <c r="E10" s="319">
        <v>0</v>
      </c>
      <c r="F10" s="319">
        <v>0</v>
      </c>
    </row>
    <row r="11" spans="1:6" ht="11.25" customHeight="1" x14ac:dyDescent="0.25">
      <c r="A11" s="320" t="s">
        <v>8</v>
      </c>
      <c r="B11" s="172"/>
      <c r="C11" s="164"/>
      <c r="D11" s="320"/>
      <c r="E11" s="320"/>
      <c r="F11" s="320"/>
    </row>
    <row r="12" spans="1:6" ht="11.25" customHeight="1" x14ac:dyDescent="0.25">
      <c r="A12" s="316" t="s">
        <v>2</v>
      </c>
      <c r="B12" s="172">
        <v>263010</v>
      </c>
      <c r="C12" s="164">
        <v>142298</v>
      </c>
      <c r="D12" s="172">
        <v>337600</v>
      </c>
      <c r="E12" s="172">
        <v>107777</v>
      </c>
      <c r="F12" s="172">
        <v>140022</v>
      </c>
    </row>
    <row r="13" spans="1:6" ht="11.25" customHeight="1" x14ac:dyDescent="0.25">
      <c r="A13" s="316" t="s">
        <v>283</v>
      </c>
      <c r="B13" s="172">
        <v>18454</v>
      </c>
      <c r="C13" s="164">
        <v>11038</v>
      </c>
      <c r="D13" s="320">
        <v>11038</v>
      </c>
      <c r="E13" s="320">
        <v>11038</v>
      </c>
      <c r="F13" s="320">
        <v>11038</v>
      </c>
    </row>
    <row r="14" spans="1:6" ht="11.25" customHeight="1" x14ac:dyDescent="0.25">
      <c r="A14" s="316" t="s">
        <v>5</v>
      </c>
      <c r="B14" s="172"/>
      <c r="C14" s="164"/>
      <c r="D14" s="320"/>
      <c r="E14" s="320"/>
      <c r="F14" s="320"/>
    </row>
    <row r="15" spans="1:6" ht="11.25" customHeight="1" x14ac:dyDescent="0.25">
      <c r="A15" s="317" t="s">
        <v>263</v>
      </c>
      <c r="B15" s="172">
        <v>9000</v>
      </c>
      <c r="C15" s="164">
        <v>14900</v>
      </c>
      <c r="D15" s="320">
        <v>14900</v>
      </c>
      <c r="E15" s="320">
        <v>14900</v>
      </c>
      <c r="F15" s="320">
        <v>14900</v>
      </c>
    </row>
    <row r="16" spans="1:6" ht="21.2" customHeight="1" x14ac:dyDescent="0.25">
      <c r="A16" s="321" t="s">
        <v>284</v>
      </c>
      <c r="B16" s="172">
        <v>9229</v>
      </c>
      <c r="C16" s="164">
        <v>8291</v>
      </c>
      <c r="D16" s="325">
        <v>8821</v>
      </c>
      <c r="E16" s="325">
        <v>9612</v>
      </c>
      <c r="F16" s="325">
        <v>12051</v>
      </c>
    </row>
    <row r="17" spans="1:6" ht="11.25" customHeight="1" x14ac:dyDescent="0.25">
      <c r="A17" s="318" t="s">
        <v>162</v>
      </c>
      <c r="B17" s="319">
        <v>299693</v>
      </c>
      <c r="C17" s="203">
        <v>176527</v>
      </c>
      <c r="D17" s="319">
        <v>372359</v>
      </c>
      <c r="E17" s="319">
        <v>143327</v>
      </c>
      <c r="F17" s="319">
        <v>178011</v>
      </c>
    </row>
    <row r="18" spans="1:6" s="165" customFormat="1" ht="11.25" customHeight="1" x14ac:dyDescent="0.25">
      <c r="A18" s="322" t="s">
        <v>198</v>
      </c>
      <c r="B18" s="323">
        <v>364798</v>
      </c>
      <c r="C18" s="203">
        <v>177171</v>
      </c>
      <c r="D18" s="323">
        <v>448359</v>
      </c>
      <c r="E18" s="323">
        <v>143327</v>
      </c>
      <c r="F18" s="323">
        <v>178011</v>
      </c>
    </row>
    <row r="19" spans="1:6" s="163" customFormat="1" ht="15.2" customHeight="1" x14ac:dyDescent="0.25">
      <c r="A19" s="204" t="s">
        <v>14</v>
      </c>
      <c r="B19" s="205"/>
      <c r="C19" s="205"/>
      <c r="D19" s="205"/>
      <c r="E19" s="205"/>
      <c r="F19" s="205"/>
    </row>
    <row r="20" spans="1:6" ht="11.25" customHeight="1" x14ac:dyDescent="0.25">
      <c r="A20" s="320" t="s">
        <v>3</v>
      </c>
      <c r="B20" s="172"/>
      <c r="C20" s="164"/>
      <c r="D20" s="171"/>
      <c r="E20" s="171"/>
      <c r="F20" s="171"/>
    </row>
    <row r="21" spans="1:6" ht="11.25" customHeight="1" x14ac:dyDescent="0.25">
      <c r="A21" s="316" t="s">
        <v>5</v>
      </c>
      <c r="B21" s="172">
        <v>65105</v>
      </c>
      <c r="C21" s="164">
        <v>644</v>
      </c>
      <c r="D21" s="172">
        <v>76000</v>
      </c>
      <c r="E21" s="172">
        <v>0</v>
      </c>
      <c r="F21" s="172">
        <v>0</v>
      </c>
    </row>
    <row r="22" spans="1:6" ht="11.25" customHeight="1" x14ac:dyDescent="0.25">
      <c r="A22" s="318" t="s">
        <v>161</v>
      </c>
      <c r="B22" s="326">
        <v>65105</v>
      </c>
      <c r="C22" s="247">
        <v>644</v>
      </c>
      <c r="D22" s="326">
        <v>76000</v>
      </c>
      <c r="E22" s="326">
        <v>0</v>
      </c>
      <c r="F22" s="326">
        <v>0</v>
      </c>
    </row>
    <row r="23" spans="1:6" ht="11.25" customHeight="1" x14ac:dyDescent="0.25">
      <c r="A23" s="320" t="s">
        <v>8</v>
      </c>
      <c r="B23" s="172"/>
      <c r="C23" s="164"/>
      <c r="D23" s="171"/>
      <c r="E23" s="171"/>
      <c r="F23" s="171"/>
    </row>
    <row r="24" spans="1:6" ht="11.25" customHeight="1" x14ac:dyDescent="0.25">
      <c r="A24" s="316" t="s">
        <v>2</v>
      </c>
      <c r="B24" s="172">
        <v>263010</v>
      </c>
      <c r="C24" s="164">
        <v>142298</v>
      </c>
      <c r="D24" s="171">
        <v>337600</v>
      </c>
      <c r="E24" s="171">
        <v>107777</v>
      </c>
      <c r="F24" s="171">
        <v>140022</v>
      </c>
    </row>
    <row r="25" spans="1:6" ht="11.25" customHeight="1" x14ac:dyDescent="0.25">
      <c r="A25" s="316" t="s">
        <v>283</v>
      </c>
      <c r="B25" s="172">
        <v>18454</v>
      </c>
      <c r="C25" s="164">
        <v>11038</v>
      </c>
      <c r="D25" s="171">
        <v>11038</v>
      </c>
      <c r="E25" s="171">
        <v>11038</v>
      </c>
      <c r="F25" s="171">
        <v>11038</v>
      </c>
    </row>
    <row r="26" spans="1:6" ht="11.25" customHeight="1" x14ac:dyDescent="0.25">
      <c r="A26" s="316" t="s">
        <v>5</v>
      </c>
      <c r="B26" s="172">
        <v>9000</v>
      </c>
      <c r="C26" s="164">
        <v>14900</v>
      </c>
      <c r="D26" s="171">
        <v>14900</v>
      </c>
      <c r="E26" s="171">
        <v>14900</v>
      </c>
      <c r="F26" s="171">
        <v>14900</v>
      </c>
    </row>
    <row r="27" spans="1:6" ht="19.350000000000001" customHeight="1" x14ac:dyDescent="0.25">
      <c r="A27" s="321" t="s">
        <v>284</v>
      </c>
      <c r="B27" s="172">
        <v>9229</v>
      </c>
      <c r="C27" s="164">
        <v>8291</v>
      </c>
      <c r="D27" s="320">
        <v>8821</v>
      </c>
      <c r="E27" s="320">
        <v>9612</v>
      </c>
      <c r="F27" s="320">
        <v>12051</v>
      </c>
    </row>
    <row r="28" spans="1:6" s="165" customFormat="1" ht="14.1" customHeight="1" x14ac:dyDescent="0.25">
      <c r="A28" s="318" t="s">
        <v>162</v>
      </c>
      <c r="B28" s="327">
        <v>299693</v>
      </c>
      <c r="C28" s="247">
        <v>176527</v>
      </c>
      <c r="D28" s="327">
        <v>372359</v>
      </c>
      <c r="E28" s="327">
        <v>143327</v>
      </c>
      <c r="F28" s="327">
        <v>178011</v>
      </c>
    </row>
    <row r="29" spans="1:6" s="165" customFormat="1" ht="11.25" customHeight="1" x14ac:dyDescent="0.25">
      <c r="A29" s="328" t="s">
        <v>13</v>
      </c>
      <c r="B29" s="327">
        <v>364798</v>
      </c>
      <c r="C29" s="247">
        <v>177171</v>
      </c>
      <c r="D29" s="327">
        <v>448359</v>
      </c>
      <c r="E29" s="327">
        <v>143327</v>
      </c>
      <c r="F29" s="327">
        <v>178011</v>
      </c>
    </row>
    <row r="30" spans="1:6" ht="11.25" customHeight="1" x14ac:dyDescent="0.25">
      <c r="A30" s="329"/>
      <c r="B30" s="330"/>
      <c r="C30" s="330"/>
      <c r="D30" s="320"/>
      <c r="E30" s="320"/>
      <c r="F30" s="320"/>
    </row>
    <row r="31" spans="1:6" ht="11.25" customHeight="1" x14ac:dyDescent="0.25">
      <c r="A31" s="331"/>
      <c r="B31" s="332" t="s">
        <v>149</v>
      </c>
      <c r="C31" s="167" t="s">
        <v>182</v>
      </c>
      <c r="D31" s="320"/>
      <c r="E31" s="320"/>
      <c r="F31" s="320"/>
    </row>
    <row r="32" spans="1:6" ht="11.25" customHeight="1" x14ac:dyDescent="0.25">
      <c r="A32" s="333" t="s">
        <v>157</v>
      </c>
      <c r="B32" s="334">
        <v>809</v>
      </c>
      <c r="C32" s="167">
        <v>795</v>
      </c>
      <c r="D32" s="335"/>
      <c r="E32" s="335"/>
      <c r="F32" s="335"/>
    </row>
    <row r="33" spans="1:6" s="163" customFormat="1" ht="11.25" customHeight="1" x14ac:dyDescent="0.25">
      <c r="A33" s="200"/>
      <c r="B33" s="85"/>
      <c r="C33" s="85"/>
      <c r="D33" s="201"/>
      <c r="E33" s="201"/>
      <c r="F33" s="201"/>
    </row>
    <row r="34" spans="1:6" s="163" customFormat="1" ht="11.25" customHeight="1" x14ac:dyDescent="0.25">
      <c r="A34" s="241" t="str">
        <f>+'Table 3.3'!A37:E37</f>
        <v>Prepared on Australian Accounting Standards basis.</v>
      </c>
      <c r="B34" s="85"/>
      <c r="C34" s="85"/>
      <c r="D34" s="201"/>
      <c r="E34" s="201"/>
      <c r="F34" s="201"/>
    </row>
    <row r="35" spans="1:6" ht="11.25" customHeight="1" x14ac:dyDescent="0.25">
      <c r="A35" s="195" t="s">
        <v>193</v>
      </c>
      <c r="B35" s="195"/>
      <c r="C35" s="195"/>
      <c r="D35" s="195"/>
      <c r="E35" s="195"/>
      <c r="F35" s="195"/>
    </row>
    <row r="36" spans="1:6" ht="11.25" customHeight="1" x14ac:dyDescent="0.25">
      <c r="A36" s="198" t="s">
        <v>194</v>
      </c>
      <c r="B36" s="195"/>
      <c r="C36" s="195"/>
      <c r="D36" s="195"/>
      <c r="E36" s="195"/>
      <c r="F36" s="195"/>
    </row>
    <row r="37" spans="1:6" ht="11.25" customHeight="1" x14ac:dyDescent="0.25">
      <c r="A37" s="244" t="s">
        <v>195</v>
      </c>
      <c r="B37" s="196"/>
      <c r="C37" s="196"/>
      <c r="D37" s="196"/>
      <c r="E37" s="196"/>
      <c r="F37" s="196"/>
    </row>
    <row r="38" spans="1:6" ht="11.25" customHeight="1" x14ac:dyDescent="0.25">
      <c r="A38" s="245" t="s">
        <v>271</v>
      </c>
      <c r="B38" s="196"/>
      <c r="C38" s="196"/>
      <c r="D38" s="196"/>
      <c r="E38" s="196"/>
      <c r="F38" s="196"/>
    </row>
    <row r="39" spans="1:6" ht="11.25" customHeight="1" x14ac:dyDescent="0.25">
      <c r="A39" s="196" t="s">
        <v>196</v>
      </c>
      <c r="B39" s="196"/>
      <c r="C39" s="196"/>
      <c r="D39" s="196"/>
      <c r="E39" s="196"/>
      <c r="F39" s="196"/>
    </row>
    <row r="40" spans="1:6" ht="11.25" customHeight="1" x14ac:dyDescent="0.25">
      <c r="A40" s="199" t="s">
        <v>197</v>
      </c>
      <c r="B40" s="197"/>
      <c r="C40" s="197"/>
      <c r="D40" s="197"/>
      <c r="E40" s="197"/>
      <c r="F40" s="197"/>
    </row>
    <row r="42" spans="1:6" ht="11.25" customHeight="1" x14ac:dyDescent="0.25">
      <c r="A42" s="166"/>
      <c r="B42" s="85"/>
      <c r="C42" s="168"/>
    </row>
    <row r="43" spans="1:6" ht="11.25" customHeight="1" x14ac:dyDescent="0.25">
      <c r="B43" s="85"/>
      <c r="C43" s="168"/>
    </row>
    <row r="44" spans="1:6" ht="11.25" customHeight="1" x14ac:dyDescent="0.25">
      <c r="A44" s="166"/>
      <c r="B44" s="85"/>
      <c r="C44" s="168"/>
    </row>
    <row r="45" spans="1:6" ht="11.25" customHeight="1" x14ac:dyDescent="0.25">
      <c r="A45" s="166"/>
      <c r="B45" s="85"/>
      <c r="C45" s="168"/>
    </row>
    <row r="46" spans="1:6" ht="11.25" customHeight="1" x14ac:dyDescent="0.25">
      <c r="A46" s="166"/>
      <c r="B46" s="85"/>
      <c r="C46" s="168"/>
    </row>
    <row r="47" spans="1:6" ht="11.25" customHeight="1" x14ac:dyDescent="0.25">
      <c r="A47" s="166"/>
      <c r="B47" s="85"/>
      <c r="C47" s="168"/>
    </row>
    <row r="48" spans="1:6" ht="11.25" customHeight="1" x14ac:dyDescent="0.25">
      <c r="A48" s="169"/>
      <c r="B48" s="85"/>
      <c r="C48" s="168"/>
    </row>
    <row r="49" spans="1:10" ht="11.25" customHeight="1" x14ac:dyDescent="0.25">
      <c r="A49" s="86"/>
      <c r="B49" s="85"/>
      <c r="C49" s="170"/>
      <c r="J49" s="171"/>
    </row>
    <row r="50" spans="1:10" ht="11.25" customHeight="1" x14ac:dyDescent="0.25">
      <c r="B50" s="161"/>
      <c r="C50" s="160"/>
    </row>
  </sheetData>
  <mergeCells count="1">
    <mergeCell ref="A4:F4"/>
  </mergeCells>
  <pageMargins left="1.4566929133858268" right="1.0629921259842521" top="0.78740157480314965" bottom="0.86614173228346458" header="0.51181102362204722" footer="0.51181102362204722"/>
  <pageSetup paperSize="9" scale="97" orientation="portrait" cellComments="asDisplayed" r:id="rId1"/>
  <headerFooter alignWithMargins="0"/>
  <extLst>
    <ext xmlns:mx="http://schemas.microsoft.com/office/mac/excel/2008/main" uri="{64002731-A6B0-56B0-2670-7721B7C09600}">
      <mx:PLV Mode="0"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39997558519241921"/>
  </sheetPr>
  <dimension ref="A1:N23"/>
  <sheetViews>
    <sheetView zoomScaleNormal="100" zoomScalePageLayoutView="150" workbookViewId="0"/>
  </sheetViews>
  <sheetFormatPr defaultColWidth="8" defaultRowHeight="11.25" customHeight="1" x14ac:dyDescent="0.25"/>
  <cols>
    <col min="1" max="1" width="20.140625" style="9" customWidth="1"/>
    <col min="2" max="2" width="7.28515625" style="9" customWidth="1"/>
    <col min="3" max="7" width="9.28515625" style="9" customWidth="1"/>
    <col min="8" max="16384" width="8" style="9"/>
  </cols>
  <sheetData>
    <row r="1" spans="1:14" ht="11.25" customHeight="1" x14ac:dyDescent="0.25">
      <c r="A1" s="64" t="s">
        <v>171</v>
      </c>
      <c r="B1" s="65"/>
      <c r="C1" s="65"/>
      <c r="D1" s="65"/>
      <c r="E1" s="65"/>
    </row>
    <row r="2" spans="1:14" ht="11.25" customHeight="1" x14ac:dyDescent="0.25">
      <c r="A2" s="64"/>
      <c r="B2" s="65"/>
      <c r="C2" s="65"/>
      <c r="D2" s="65"/>
      <c r="E2" s="65"/>
    </row>
    <row r="3" spans="1:14" ht="56.45" customHeight="1" x14ac:dyDescent="0.2">
      <c r="A3" s="336"/>
      <c r="B3" s="337" t="s">
        <v>15</v>
      </c>
      <c r="C3" s="338" t="s">
        <v>213</v>
      </c>
      <c r="D3" s="183" t="s">
        <v>214</v>
      </c>
      <c r="E3" s="183" t="s">
        <v>215</v>
      </c>
      <c r="F3" s="183" t="s">
        <v>216</v>
      </c>
    </row>
    <row r="4" spans="1:14" ht="35.1" customHeight="1" x14ac:dyDescent="0.2">
      <c r="A4" s="339" t="s">
        <v>273</v>
      </c>
      <c r="B4" s="340">
        <v>1.1000000000000001</v>
      </c>
      <c r="C4" s="341"/>
      <c r="D4" s="218"/>
      <c r="E4" s="218"/>
      <c r="F4" s="218"/>
    </row>
    <row r="5" spans="1:14" ht="36.75" customHeight="1" x14ac:dyDescent="0.2">
      <c r="A5" s="342" t="s">
        <v>272</v>
      </c>
      <c r="B5" s="340"/>
      <c r="C5" s="343">
        <v>1338</v>
      </c>
      <c r="D5" s="219">
        <v>0</v>
      </c>
      <c r="E5" s="219">
        <v>0</v>
      </c>
      <c r="F5" s="219">
        <v>1338</v>
      </c>
    </row>
    <row r="6" spans="1:14" ht="22.5" customHeight="1" x14ac:dyDescent="0.2">
      <c r="A6" s="339" t="s">
        <v>252</v>
      </c>
      <c r="B6" s="340"/>
      <c r="C6" s="344">
        <v>1338</v>
      </c>
      <c r="D6" s="220">
        <v>0</v>
      </c>
      <c r="E6" s="220">
        <v>0</v>
      </c>
      <c r="F6" s="220">
        <v>1338</v>
      </c>
    </row>
    <row r="7" spans="1:14" s="7" customFormat="1" ht="22.5" customHeight="1" x14ac:dyDescent="0.2">
      <c r="A7" s="345" t="s">
        <v>253</v>
      </c>
      <c r="B7" s="346"/>
      <c r="C7" s="347">
        <v>2268</v>
      </c>
      <c r="D7" s="221">
        <v>2</v>
      </c>
      <c r="E7" s="221">
        <v>-932</v>
      </c>
      <c r="F7" s="221">
        <v>1338</v>
      </c>
    </row>
    <row r="8" spans="1:14" ht="11.25" customHeight="1" x14ac:dyDescent="0.25">
      <c r="A8" s="64"/>
      <c r="B8" s="65"/>
      <c r="C8" s="65"/>
      <c r="D8" s="65"/>
      <c r="E8" s="65"/>
    </row>
    <row r="9" spans="1:14" ht="11.25" customHeight="1" x14ac:dyDescent="0.25">
      <c r="A9" s="9" t="s">
        <v>16</v>
      </c>
      <c r="H9" s="7"/>
      <c r="I9" s="7"/>
      <c r="J9" s="7"/>
      <c r="K9" s="7"/>
      <c r="L9" s="7"/>
      <c r="M9" s="7"/>
      <c r="N9" s="7"/>
    </row>
    <row r="10" spans="1:14" ht="11.25" customHeight="1" x14ac:dyDescent="0.25">
      <c r="H10" s="7"/>
      <c r="I10" s="7"/>
      <c r="J10" s="7"/>
      <c r="K10" s="7"/>
      <c r="L10" s="7"/>
      <c r="M10" s="7"/>
      <c r="N10" s="7"/>
    </row>
    <row r="11" spans="1:14" ht="11.25" customHeight="1" x14ac:dyDescent="0.25">
      <c r="H11" s="7"/>
      <c r="I11" s="7"/>
      <c r="J11" s="7"/>
      <c r="K11" s="7"/>
      <c r="L11" s="7"/>
      <c r="M11" s="7"/>
      <c r="N11" s="7"/>
    </row>
    <row r="12" spans="1:14" ht="11.25" customHeight="1" x14ac:dyDescent="0.25">
      <c r="A12" s="9" t="s">
        <v>288</v>
      </c>
      <c r="H12" s="7"/>
      <c r="I12" s="7"/>
      <c r="J12" s="7"/>
      <c r="K12" s="7"/>
      <c r="L12" s="7"/>
      <c r="M12" s="7"/>
      <c r="N12" s="7"/>
    </row>
    <row r="13" spans="1:14" ht="33.6" customHeight="1" x14ac:dyDescent="0.2">
      <c r="A13" s="336"/>
      <c r="B13" s="337" t="s">
        <v>15</v>
      </c>
      <c r="C13" s="338" t="s">
        <v>210</v>
      </c>
      <c r="D13" s="183" t="s">
        <v>211</v>
      </c>
      <c r="E13" s="183" t="s">
        <v>116</v>
      </c>
      <c r="F13" s="183" t="s">
        <v>212</v>
      </c>
      <c r="H13" s="7"/>
      <c r="I13" s="7"/>
      <c r="J13" s="7"/>
      <c r="K13" s="7"/>
      <c r="L13" s="7"/>
      <c r="M13" s="7"/>
      <c r="N13" s="7"/>
    </row>
    <row r="14" spans="1:14" ht="11.25" customHeight="1" x14ac:dyDescent="0.25">
      <c r="A14" s="349" t="s">
        <v>285</v>
      </c>
      <c r="B14" s="340"/>
      <c r="C14" s="99"/>
      <c r="D14" s="126"/>
      <c r="E14" s="126"/>
      <c r="F14" s="126"/>
    </row>
    <row r="15" spans="1:14" ht="11.25" customHeight="1" x14ac:dyDescent="0.25">
      <c r="A15" s="349" t="s">
        <v>286</v>
      </c>
      <c r="B15" s="340"/>
      <c r="C15" s="99"/>
      <c r="D15" s="126"/>
      <c r="E15" s="126"/>
      <c r="F15" s="126"/>
    </row>
    <row r="16" spans="1:14" ht="11.25" customHeight="1" x14ac:dyDescent="0.25">
      <c r="A16" s="349" t="s">
        <v>287</v>
      </c>
      <c r="B16" s="340">
        <v>1</v>
      </c>
      <c r="C16" s="99"/>
      <c r="D16" s="126"/>
      <c r="E16" s="126"/>
      <c r="F16" s="126"/>
    </row>
    <row r="17" spans="1:6" ht="11.45" customHeight="1" x14ac:dyDescent="0.2">
      <c r="A17" s="350" t="s">
        <v>182</v>
      </c>
      <c r="B17" s="351"/>
      <c r="C17" s="341">
        <v>1338</v>
      </c>
      <c r="D17" s="122"/>
      <c r="E17" s="122"/>
      <c r="F17" s="122">
        <v>1338</v>
      </c>
    </row>
    <row r="18" spans="1:6" ht="11.25" customHeight="1" x14ac:dyDescent="0.2">
      <c r="A18" s="342" t="s">
        <v>149</v>
      </c>
      <c r="B18" s="352"/>
      <c r="C18" s="343">
        <v>2268</v>
      </c>
      <c r="D18" s="123">
        <v>2</v>
      </c>
      <c r="E18" s="123">
        <v>-932</v>
      </c>
      <c r="F18" s="123">
        <v>1338</v>
      </c>
    </row>
    <row r="19" spans="1:6" ht="11.25" customHeight="1" x14ac:dyDescent="0.25">
      <c r="A19" s="353" t="s">
        <v>153</v>
      </c>
      <c r="B19" s="340"/>
      <c r="C19" s="361"/>
      <c r="D19" s="126"/>
      <c r="E19" s="126"/>
      <c r="F19" s="126"/>
    </row>
    <row r="20" spans="1:6" ht="11.25" customHeight="1" x14ac:dyDescent="0.25">
      <c r="A20" s="354" t="s">
        <v>208</v>
      </c>
      <c r="B20" s="340"/>
      <c r="C20" s="355">
        <v>1338</v>
      </c>
      <c r="D20" s="229">
        <v>0</v>
      </c>
      <c r="E20" s="229">
        <v>0</v>
      </c>
      <c r="F20" s="229">
        <v>1338</v>
      </c>
    </row>
    <row r="21" spans="1:6" ht="11.25" customHeight="1" x14ac:dyDescent="0.25">
      <c r="A21" s="356"/>
      <c r="B21" s="340"/>
      <c r="C21" s="99"/>
      <c r="D21" s="126"/>
      <c r="E21" s="126"/>
      <c r="F21" s="126"/>
    </row>
    <row r="22" spans="1:6" ht="11.25" customHeight="1" x14ac:dyDescent="0.25">
      <c r="A22" s="357" t="s">
        <v>153</v>
      </c>
      <c r="B22" s="340"/>
      <c r="C22" s="99"/>
      <c r="D22" s="126"/>
      <c r="E22" s="126"/>
      <c r="F22" s="126"/>
    </row>
    <row r="23" spans="1:6" ht="11.25" customHeight="1" x14ac:dyDescent="0.25">
      <c r="A23" s="358" t="s">
        <v>209</v>
      </c>
      <c r="B23" s="359"/>
      <c r="C23" s="360">
        <v>2268</v>
      </c>
      <c r="D23" s="348">
        <v>2</v>
      </c>
      <c r="E23" s="348">
        <v>-932</v>
      </c>
      <c r="F23" s="348">
        <v>1338</v>
      </c>
    </row>
  </sheetData>
  <pageMargins left="1.4566929133858268" right="1.4566929133858268" top="0.98425196850393704" bottom="1.0629921259842521" header="0.51181102362204722" footer="0.51181102362204722"/>
  <pageSetup paperSize="9" scale="95" orientation="portrait" cellComments="asDisplayed"/>
  <headerFooter alignWithMargins="0"/>
  <extLst>
    <ext xmlns:mx="http://schemas.microsoft.com/office/mac/excel/2008/main" uri="{64002731-A6B0-56B0-2670-7721B7C09600}">
      <mx:PLV Mode="0" OnePage="0" WScale="0"/>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39997558519241921"/>
  </sheetPr>
  <dimension ref="A1:F43"/>
  <sheetViews>
    <sheetView zoomScaleNormal="100" zoomScalePageLayoutView="150" workbookViewId="0"/>
  </sheetViews>
  <sheetFormatPr defaultColWidth="8" defaultRowHeight="11.25" customHeight="1" x14ac:dyDescent="0.25"/>
  <cols>
    <col min="1" max="1" width="29" style="14" customWidth="1"/>
    <col min="2" max="6" width="7.85546875" style="14" customWidth="1"/>
    <col min="7" max="16384" width="8" style="14"/>
  </cols>
  <sheetData>
    <row r="1" spans="1:6" ht="11.25" customHeight="1" x14ac:dyDescent="0.2">
      <c r="A1" s="114" t="s">
        <v>111</v>
      </c>
      <c r="B1" s="115"/>
      <c r="C1" s="116"/>
      <c r="D1" s="12"/>
      <c r="E1" s="12"/>
      <c r="F1" s="12"/>
    </row>
    <row r="2" spans="1:6" ht="11.25" customHeight="1" x14ac:dyDescent="0.2">
      <c r="A2" s="11"/>
      <c r="B2" s="12"/>
      <c r="C2" s="13"/>
      <c r="D2" s="12"/>
      <c r="E2" s="12"/>
      <c r="F2" s="12"/>
    </row>
    <row r="3" spans="1:6" ht="20.100000000000001" customHeight="1" x14ac:dyDescent="0.25">
      <c r="A3" s="467" t="s">
        <v>164</v>
      </c>
      <c r="B3" s="467"/>
      <c r="C3" s="467"/>
      <c r="D3" s="467"/>
      <c r="E3" s="467"/>
      <c r="F3" s="467"/>
    </row>
    <row r="4" spans="1:6" ht="11.25" customHeight="1" x14ac:dyDescent="0.25">
      <c r="A4" s="15"/>
      <c r="B4" s="17"/>
      <c r="C4" s="17"/>
      <c r="D4" s="17"/>
      <c r="E4" s="17"/>
      <c r="F4" s="17"/>
    </row>
    <row r="5" spans="1:6" ht="45" x14ac:dyDescent="0.2">
      <c r="A5" s="363"/>
      <c r="B5" s="364" t="s">
        <v>207</v>
      </c>
      <c r="C5" s="184" t="s">
        <v>218</v>
      </c>
      <c r="D5" s="364" t="s">
        <v>136</v>
      </c>
      <c r="E5" s="364" t="s">
        <v>150</v>
      </c>
      <c r="F5" s="364" t="s">
        <v>217</v>
      </c>
    </row>
    <row r="6" spans="1:6" ht="11.25" customHeight="1" x14ac:dyDescent="0.2">
      <c r="A6" s="365" t="s">
        <v>18</v>
      </c>
      <c r="B6" s="366"/>
      <c r="C6" s="89"/>
      <c r="D6" s="234"/>
      <c r="E6" s="234"/>
      <c r="F6" s="234"/>
    </row>
    <row r="7" spans="1:6" ht="11.25" customHeight="1" x14ac:dyDescent="0.2">
      <c r="A7" s="367" t="s">
        <v>19</v>
      </c>
      <c r="B7" s="366">
        <v>152607</v>
      </c>
      <c r="C7" s="91">
        <v>83850</v>
      </c>
      <c r="D7" s="366">
        <v>178239</v>
      </c>
      <c r="E7" s="366">
        <v>78787</v>
      </c>
      <c r="F7" s="366">
        <v>86365</v>
      </c>
    </row>
    <row r="8" spans="1:6" ht="11.25" customHeight="1" x14ac:dyDescent="0.2">
      <c r="A8" s="367" t="s">
        <v>36</v>
      </c>
      <c r="B8" s="366">
        <v>135675</v>
      </c>
      <c r="C8" s="91">
        <v>84386</v>
      </c>
      <c r="D8" s="366">
        <v>185299</v>
      </c>
      <c r="E8" s="366">
        <v>54928</v>
      </c>
      <c r="F8" s="366">
        <v>79595</v>
      </c>
    </row>
    <row r="9" spans="1:6" ht="11.25" customHeight="1" x14ac:dyDescent="0.2">
      <c r="A9" s="367" t="s">
        <v>20</v>
      </c>
      <c r="B9" s="366">
        <v>9229</v>
      </c>
      <c r="C9" s="91">
        <v>8206</v>
      </c>
      <c r="D9" s="366">
        <v>8736</v>
      </c>
      <c r="E9" s="366">
        <v>9527</v>
      </c>
      <c r="F9" s="366">
        <v>11966</v>
      </c>
    </row>
    <row r="10" spans="1:6" ht="11.25" customHeight="1" x14ac:dyDescent="0.2">
      <c r="A10" s="367" t="s">
        <v>23</v>
      </c>
      <c r="B10" s="366">
        <v>22</v>
      </c>
      <c r="C10" s="91">
        <v>0</v>
      </c>
      <c r="D10" s="366">
        <v>0</v>
      </c>
      <c r="E10" s="366">
        <v>0</v>
      </c>
      <c r="F10" s="366">
        <v>0</v>
      </c>
    </row>
    <row r="11" spans="1:6" ht="11.25" customHeight="1" x14ac:dyDescent="0.2">
      <c r="A11" s="367" t="s">
        <v>21</v>
      </c>
      <c r="B11" s="366">
        <v>1502</v>
      </c>
      <c r="C11" s="91">
        <v>0</v>
      </c>
      <c r="D11" s="366">
        <v>0</v>
      </c>
      <c r="E11" s="366">
        <v>0</v>
      </c>
      <c r="F11" s="366">
        <v>0</v>
      </c>
    </row>
    <row r="12" spans="1:6" ht="11.25" customHeight="1" x14ac:dyDescent="0.2">
      <c r="A12" s="367" t="s">
        <v>22</v>
      </c>
      <c r="B12" s="366">
        <v>658</v>
      </c>
      <c r="C12" s="91">
        <v>0</v>
      </c>
      <c r="D12" s="366">
        <v>0</v>
      </c>
      <c r="E12" s="366">
        <v>0</v>
      </c>
      <c r="F12" s="366">
        <v>0</v>
      </c>
    </row>
    <row r="13" spans="1:6" ht="11.25" customHeight="1" x14ac:dyDescent="0.2">
      <c r="A13" s="367" t="s">
        <v>37</v>
      </c>
      <c r="B13" s="366">
        <v>0</v>
      </c>
      <c r="C13" s="91">
        <v>85</v>
      </c>
      <c r="D13" s="366">
        <v>85</v>
      </c>
      <c r="E13" s="366">
        <v>85</v>
      </c>
      <c r="F13" s="366">
        <v>85</v>
      </c>
    </row>
    <row r="14" spans="1:6" ht="11.25" customHeight="1" x14ac:dyDescent="0.2">
      <c r="A14" s="365" t="s">
        <v>24</v>
      </c>
      <c r="B14" s="368">
        <v>299693</v>
      </c>
      <c r="C14" s="206">
        <v>176527</v>
      </c>
      <c r="D14" s="368">
        <v>372359</v>
      </c>
      <c r="E14" s="368">
        <v>143327</v>
      </c>
      <c r="F14" s="368">
        <v>178011</v>
      </c>
    </row>
    <row r="15" spans="1:6" ht="9.75" customHeight="1" x14ac:dyDescent="0.2">
      <c r="A15" s="365" t="s">
        <v>25</v>
      </c>
      <c r="B15" s="366"/>
      <c r="C15" s="89"/>
      <c r="D15" s="234"/>
      <c r="E15" s="234"/>
      <c r="F15" s="234"/>
    </row>
    <row r="16" spans="1:6" ht="9.75" customHeight="1" x14ac:dyDescent="0.2">
      <c r="A16" s="369" t="s">
        <v>26</v>
      </c>
      <c r="B16" s="366"/>
      <c r="C16" s="89"/>
      <c r="D16" s="234"/>
      <c r="E16" s="234"/>
      <c r="F16" s="234"/>
    </row>
    <row r="17" spans="1:6" ht="11.25" customHeight="1" x14ac:dyDescent="0.2">
      <c r="A17" s="370" t="s">
        <v>95</v>
      </c>
      <c r="B17" s="366"/>
      <c r="C17" s="89"/>
      <c r="D17" s="234"/>
      <c r="E17" s="234"/>
      <c r="F17" s="234"/>
    </row>
    <row r="18" spans="1:6" ht="22.5" customHeight="1" x14ac:dyDescent="0.2">
      <c r="A18" s="478" t="s">
        <v>27</v>
      </c>
      <c r="B18" s="366">
        <v>18235</v>
      </c>
      <c r="C18" s="91">
        <v>11038</v>
      </c>
      <c r="D18" s="366">
        <v>11038</v>
      </c>
      <c r="E18" s="366">
        <v>11038</v>
      </c>
      <c r="F18" s="366">
        <v>11038</v>
      </c>
    </row>
    <row r="19" spans="1:6" ht="11.25" customHeight="1" x14ac:dyDescent="0.2">
      <c r="A19" s="371" t="s">
        <v>29</v>
      </c>
      <c r="B19" s="366">
        <v>219</v>
      </c>
      <c r="C19" s="91">
        <v>0</v>
      </c>
      <c r="D19" s="366">
        <v>0</v>
      </c>
      <c r="E19" s="366">
        <v>0</v>
      </c>
      <c r="F19" s="366">
        <v>0</v>
      </c>
    </row>
    <row r="20" spans="1:6" ht="11.25" customHeight="1" x14ac:dyDescent="0.2">
      <c r="A20" s="370" t="s">
        <v>96</v>
      </c>
      <c r="B20" s="368">
        <v>18454</v>
      </c>
      <c r="C20" s="206">
        <v>11038</v>
      </c>
      <c r="D20" s="368">
        <v>11038</v>
      </c>
      <c r="E20" s="368">
        <v>11038</v>
      </c>
      <c r="F20" s="368">
        <v>11038</v>
      </c>
    </row>
    <row r="21" spans="1:6" ht="11.25" customHeight="1" x14ac:dyDescent="0.2">
      <c r="A21" s="370" t="s">
        <v>30</v>
      </c>
      <c r="B21" s="366"/>
      <c r="C21" s="89"/>
      <c r="D21" s="234"/>
      <c r="E21" s="234"/>
      <c r="F21" s="234"/>
    </row>
    <row r="22" spans="1:6" ht="11.25" customHeight="1" x14ac:dyDescent="0.2">
      <c r="A22" s="371" t="s">
        <v>31</v>
      </c>
      <c r="B22" s="366">
        <v>48</v>
      </c>
      <c r="C22" s="91">
        <v>85</v>
      </c>
      <c r="D22" s="366">
        <v>85</v>
      </c>
      <c r="E22" s="366">
        <v>85</v>
      </c>
      <c r="F22" s="366">
        <v>85</v>
      </c>
    </row>
    <row r="23" spans="1:6" ht="11.25" customHeight="1" x14ac:dyDescent="0.2">
      <c r="A23" s="370" t="s">
        <v>32</v>
      </c>
      <c r="B23" s="368">
        <v>48</v>
      </c>
      <c r="C23" s="206">
        <v>85</v>
      </c>
      <c r="D23" s="368">
        <v>85</v>
      </c>
      <c r="E23" s="368">
        <v>85</v>
      </c>
      <c r="F23" s="368">
        <v>85</v>
      </c>
    </row>
    <row r="24" spans="1:6" ht="11.25" customHeight="1" x14ac:dyDescent="0.2">
      <c r="A24" s="365" t="s">
        <v>33</v>
      </c>
      <c r="B24" s="368">
        <v>18502</v>
      </c>
      <c r="C24" s="206">
        <v>11123</v>
      </c>
      <c r="D24" s="368">
        <v>11123</v>
      </c>
      <c r="E24" s="368">
        <v>11123</v>
      </c>
      <c r="F24" s="368">
        <v>11123</v>
      </c>
    </row>
    <row r="25" spans="1:6" ht="11.25" customHeight="1" x14ac:dyDescent="0.2">
      <c r="A25" s="365" t="s">
        <v>220</v>
      </c>
      <c r="B25" s="234"/>
      <c r="C25" s="89"/>
      <c r="D25" s="234"/>
      <c r="E25" s="234"/>
      <c r="F25" s="234"/>
    </row>
    <row r="26" spans="1:6" ht="11.25" customHeight="1" x14ac:dyDescent="0.2">
      <c r="A26" s="372" t="s">
        <v>219</v>
      </c>
      <c r="B26" s="368">
        <v>-281191</v>
      </c>
      <c r="C26" s="206">
        <v>-165404</v>
      </c>
      <c r="D26" s="368">
        <v>-361236</v>
      </c>
      <c r="E26" s="368">
        <v>-132204</v>
      </c>
      <c r="F26" s="368">
        <v>-166888</v>
      </c>
    </row>
    <row r="27" spans="1:6" ht="12" customHeight="1" x14ac:dyDescent="0.2">
      <c r="A27" s="373" t="s">
        <v>12</v>
      </c>
      <c r="B27" s="366">
        <v>317187</v>
      </c>
      <c r="C27" s="227">
        <v>157198</v>
      </c>
      <c r="D27" s="366">
        <v>352500</v>
      </c>
      <c r="E27" s="366">
        <v>122677</v>
      </c>
      <c r="F27" s="366">
        <v>154922</v>
      </c>
    </row>
    <row r="28" spans="1:6" ht="22.5" x14ac:dyDescent="0.2">
      <c r="A28" s="374" t="s">
        <v>246</v>
      </c>
      <c r="B28" s="368">
        <v>35996</v>
      </c>
      <c r="C28" s="206">
        <v>-8206</v>
      </c>
      <c r="D28" s="368">
        <v>-8736</v>
      </c>
      <c r="E28" s="368">
        <v>-9527</v>
      </c>
      <c r="F28" s="368">
        <v>-11966</v>
      </c>
    </row>
    <row r="29" spans="1:6" x14ac:dyDescent="0.2">
      <c r="A29" s="365" t="s">
        <v>34</v>
      </c>
      <c r="B29" s="366"/>
      <c r="C29" s="89"/>
      <c r="D29" s="366"/>
      <c r="E29" s="366"/>
      <c r="F29" s="366"/>
    </row>
    <row r="30" spans="1:6" x14ac:dyDescent="0.2">
      <c r="A30" s="375" t="s">
        <v>104</v>
      </c>
      <c r="B30" s="366">
        <v>-311</v>
      </c>
      <c r="C30" s="91">
        <v>0</v>
      </c>
      <c r="D30" s="366">
        <v>0</v>
      </c>
      <c r="E30" s="366">
        <v>0</v>
      </c>
      <c r="F30" s="366">
        <v>0</v>
      </c>
    </row>
    <row r="31" spans="1:6" x14ac:dyDescent="0.2">
      <c r="A31" s="365" t="s">
        <v>117</v>
      </c>
      <c r="B31" s="376">
        <v>-311</v>
      </c>
      <c r="C31" s="250">
        <v>0</v>
      </c>
      <c r="D31" s="376">
        <v>0</v>
      </c>
      <c r="E31" s="376">
        <v>0</v>
      </c>
      <c r="F31" s="376">
        <v>0</v>
      </c>
    </row>
    <row r="32" spans="1:6" ht="33.200000000000003" customHeight="1" x14ac:dyDescent="0.2">
      <c r="A32" s="377" t="s">
        <v>247</v>
      </c>
      <c r="B32" s="368">
        <v>35685</v>
      </c>
      <c r="C32" s="206">
        <v>-8206</v>
      </c>
      <c r="D32" s="368">
        <v>-8736</v>
      </c>
      <c r="E32" s="368">
        <v>-9527</v>
      </c>
      <c r="F32" s="368">
        <v>-11966</v>
      </c>
    </row>
    <row r="33" spans="1:6" ht="1.5" customHeight="1" x14ac:dyDescent="0.2">
      <c r="A33" s="235"/>
      <c r="B33" s="90"/>
      <c r="C33" s="234"/>
      <c r="D33" s="234"/>
      <c r="E33" s="234"/>
      <c r="F33" s="234"/>
    </row>
    <row r="34" spans="1:6" s="69" customFormat="1" ht="17.25" customHeight="1" x14ac:dyDescent="0.2">
      <c r="A34" s="124" t="s">
        <v>118</v>
      </c>
      <c r="B34" s="209"/>
      <c r="C34" s="125"/>
      <c r="D34" s="125"/>
      <c r="E34" s="125"/>
      <c r="F34" s="125"/>
    </row>
    <row r="35" spans="1:6" s="69" customFormat="1" ht="22.5" x14ac:dyDescent="0.2">
      <c r="A35" s="378"/>
      <c r="B35" s="379" t="s">
        <v>113</v>
      </c>
      <c r="C35" s="130" t="s">
        <v>114</v>
      </c>
      <c r="D35" s="379" t="s">
        <v>115</v>
      </c>
      <c r="E35" s="379" t="s">
        <v>141</v>
      </c>
      <c r="F35" s="379" t="s">
        <v>185</v>
      </c>
    </row>
    <row r="36" spans="1:6" s="69" customFormat="1" ht="56.45" customHeight="1" x14ac:dyDescent="0.25">
      <c r="A36" s="380" t="s">
        <v>248</v>
      </c>
      <c r="B36" s="381">
        <v>44914</v>
      </c>
      <c r="C36" s="230">
        <v>0</v>
      </c>
      <c r="D36" s="381">
        <v>0</v>
      </c>
      <c r="E36" s="381">
        <v>0</v>
      </c>
      <c r="F36" s="381">
        <v>0</v>
      </c>
    </row>
    <row r="37" spans="1:6" s="69" customFormat="1" ht="34.5" customHeight="1" x14ac:dyDescent="0.2">
      <c r="A37" s="382" t="s">
        <v>289</v>
      </c>
      <c r="B37" s="383">
        <v>9229</v>
      </c>
      <c r="C37" s="104">
        <v>8206</v>
      </c>
      <c r="D37" s="383">
        <v>8736</v>
      </c>
      <c r="E37" s="383">
        <v>9527</v>
      </c>
      <c r="F37" s="383">
        <v>11966</v>
      </c>
    </row>
    <row r="38" spans="1:6" s="69" customFormat="1" ht="33" customHeight="1" x14ac:dyDescent="0.25">
      <c r="A38" s="384" t="s">
        <v>249</v>
      </c>
      <c r="B38" s="385">
        <v>35685</v>
      </c>
      <c r="C38" s="239">
        <v>-8206</v>
      </c>
      <c r="D38" s="385">
        <v>-8736</v>
      </c>
      <c r="E38" s="385">
        <v>-9527</v>
      </c>
      <c r="F38" s="385">
        <v>-11966</v>
      </c>
    </row>
    <row r="39" spans="1:6" s="69" customFormat="1" ht="3" customHeight="1" x14ac:dyDescent="0.25">
      <c r="A39" s="236"/>
      <c r="B39" s="237"/>
      <c r="C39" s="238"/>
      <c r="D39" s="237"/>
      <c r="E39" s="237"/>
      <c r="F39" s="237"/>
    </row>
    <row r="40" spans="1:6" s="69" customFormat="1" x14ac:dyDescent="0.25">
      <c r="A40" s="468" t="str">
        <f>+'Table 3.3'!A37:E37</f>
        <v>Prepared on Australian Accounting Standards basis.</v>
      </c>
      <c r="B40" s="468"/>
      <c r="C40" s="468"/>
      <c r="D40" s="468"/>
      <c r="E40" s="468"/>
      <c r="F40" s="468"/>
    </row>
    <row r="41" spans="1:6" s="69" customFormat="1" ht="69.2" customHeight="1" x14ac:dyDescent="0.25">
      <c r="A41" s="466" t="s">
        <v>172</v>
      </c>
      <c r="B41" s="466"/>
      <c r="C41" s="466"/>
      <c r="D41" s="466"/>
      <c r="E41" s="466"/>
      <c r="F41" s="466"/>
    </row>
    <row r="42" spans="1:6" s="69" customFormat="1" x14ac:dyDescent="0.2">
      <c r="A42" s="117"/>
      <c r="B42" s="118"/>
      <c r="C42" s="119"/>
      <c r="D42" s="118"/>
      <c r="E42" s="118"/>
      <c r="F42" s="118"/>
    </row>
    <row r="43" spans="1:6" s="69" customFormat="1" ht="11.25" customHeight="1" x14ac:dyDescent="0.25"/>
  </sheetData>
  <mergeCells count="3">
    <mergeCell ref="A41:F41"/>
    <mergeCell ref="A3:F3"/>
    <mergeCell ref="A40:F40"/>
  </mergeCells>
  <pageMargins left="1.4566929133858268" right="1.4566929133858268" top="0.98425196850393704" bottom="1.0629921259842521" header="0.51181102362204722" footer="0.51181102362204722"/>
  <pageSetup paperSize="9" scale="95" orientation="portrait" cellComments="asDisplayed"/>
  <headerFooter alignWithMargins="0"/>
  <extLst>
    <ext xmlns:mx="http://schemas.microsoft.com/office/mac/excel/2008/main" uri="{64002731-A6B0-56B0-2670-7721B7C09600}">
      <mx:PLV Mode="0" OnePage="0" WScale="0"/>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tabColor theme="6" tint="0.39997558519241921"/>
  </sheetPr>
  <dimension ref="A1:G48"/>
  <sheetViews>
    <sheetView zoomScaleNormal="100" zoomScalePageLayoutView="150" workbookViewId="0"/>
  </sheetViews>
  <sheetFormatPr defaultColWidth="8" defaultRowHeight="11.25" customHeight="1" x14ac:dyDescent="0.25"/>
  <cols>
    <col min="1" max="1" width="28.42578125" style="108" customWidth="1"/>
    <col min="2" max="2" width="7.85546875" style="108" customWidth="1"/>
    <col min="3" max="6" width="8" style="108" customWidth="1"/>
    <col min="7" max="16384" width="8" style="108"/>
  </cols>
  <sheetData>
    <row r="1" spans="1:6" ht="10.5" customHeight="1" x14ac:dyDescent="0.25">
      <c r="A1" s="106" t="s">
        <v>165</v>
      </c>
      <c r="B1" s="107"/>
      <c r="C1" s="107"/>
      <c r="D1" s="107"/>
      <c r="E1" s="107"/>
    </row>
    <row r="2" spans="1:6" ht="10.5" customHeight="1" x14ac:dyDescent="0.25">
      <c r="A2" s="109"/>
    </row>
    <row r="3" spans="1:6" ht="45" x14ac:dyDescent="0.2">
      <c r="A3" s="386"/>
      <c r="B3" s="364" t="s">
        <v>207</v>
      </c>
      <c r="C3" s="184" t="s">
        <v>221</v>
      </c>
      <c r="D3" s="364" t="s">
        <v>222</v>
      </c>
      <c r="E3" s="364" t="s">
        <v>223</v>
      </c>
      <c r="F3" s="364" t="s">
        <v>224</v>
      </c>
    </row>
    <row r="4" spans="1:6" ht="11.25" customHeight="1" x14ac:dyDescent="0.25">
      <c r="A4" s="387" t="s">
        <v>38</v>
      </c>
      <c r="B4" s="99"/>
      <c r="C4" s="126"/>
      <c r="D4" s="99"/>
      <c r="E4" s="99"/>
      <c r="F4" s="99"/>
    </row>
    <row r="5" spans="1:6" ht="11.25" customHeight="1" x14ac:dyDescent="0.25">
      <c r="A5" s="388" t="s">
        <v>39</v>
      </c>
      <c r="B5" s="99"/>
      <c r="C5" s="126"/>
      <c r="D5" s="99"/>
      <c r="E5" s="99"/>
      <c r="F5" s="99"/>
    </row>
    <row r="6" spans="1:6" ht="11.25" customHeight="1" x14ac:dyDescent="0.25">
      <c r="A6" s="389" t="s">
        <v>108</v>
      </c>
      <c r="B6" s="99">
        <v>4220</v>
      </c>
      <c r="C6" s="126">
        <v>4220</v>
      </c>
      <c r="D6" s="99">
        <v>4220</v>
      </c>
      <c r="E6" s="99">
        <v>4220</v>
      </c>
      <c r="F6" s="99">
        <v>4220</v>
      </c>
    </row>
    <row r="7" spans="1:6" ht="11.25" customHeight="1" x14ac:dyDescent="0.25">
      <c r="A7" s="371" t="s">
        <v>84</v>
      </c>
      <c r="B7" s="99">
        <v>85541</v>
      </c>
      <c r="C7" s="126">
        <v>85541</v>
      </c>
      <c r="D7" s="99">
        <v>85541</v>
      </c>
      <c r="E7" s="99">
        <v>85541</v>
      </c>
      <c r="F7" s="99">
        <v>85541</v>
      </c>
    </row>
    <row r="8" spans="1:6" ht="11.25" customHeight="1" x14ac:dyDescent="0.25">
      <c r="A8" s="390" t="s">
        <v>40</v>
      </c>
      <c r="B8" s="391">
        <v>89761</v>
      </c>
      <c r="C8" s="98">
        <v>89761</v>
      </c>
      <c r="D8" s="391">
        <v>89761</v>
      </c>
      <c r="E8" s="391">
        <v>89761</v>
      </c>
      <c r="F8" s="391">
        <v>89761</v>
      </c>
    </row>
    <row r="9" spans="1:6" ht="11.25" customHeight="1" x14ac:dyDescent="0.25">
      <c r="A9" s="388" t="s">
        <v>41</v>
      </c>
      <c r="B9" s="99"/>
      <c r="C9" s="126"/>
      <c r="D9" s="99"/>
      <c r="E9" s="99"/>
      <c r="F9" s="99"/>
    </row>
    <row r="10" spans="1:6" ht="11.25" customHeight="1" x14ac:dyDescent="0.25">
      <c r="A10" s="389" t="s">
        <v>42</v>
      </c>
      <c r="B10" s="99">
        <v>8424</v>
      </c>
      <c r="C10" s="126">
        <v>7873</v>
      </c>
      <c r="D10" s="99">
        <v>8999</v>
      </c>
      <c r="E10" s="99">
        <v>6649</v>
      </c>
      <c r="F10" s="99">
        <v>6448</v>
      </c>
    </row>
    <row r="11" spans="1:6" ht="11.25" customHeight="1" x14ac:dyDescent="0.25">
      <c r="A11" s="389" t="s">
        <v>93</v>
      </c>
      <c r="B11" s="99">
        <v>6603</v>
      </c>
      <c r="C11" s="126">
        <v>11173</v>
      </c>
      <c r="D11" s="99">
        <v>11505</v>
      </c>
      <c r="E11" s="99">
        <v>13061</v>
      </c>
      <c r="F11" s="99">
        <v>12575</v>
      </c>
    </row>
    <row r="12" spans="1:6" ht="11.25" customHeight="1" x14ac:dyDescent="0.25">
      <c r="A12" s="389" t="s">
        <v>44</v>
      </c>
      <c r="B12" s="99">
        <v>10982</v>
      </c>
      <c r="C12" s="126">
        <v>21127</v>
      </c>
      <c r="D12" s="99">
        <v>24505</v>
      </c>
      <c r="E12" s="99">
        <v>26647</v>
      </c>
      <c r="F12" s="99">
        <v>25953</v>
      </c>
    </row>
    <row r="13" spans="1:6" ht="11.25" customHeight="1" x14ac:dyDescent="0.25">
      <c r="A13" s="389" t="s">
        <v>43</v>
      </c>
      <c r="B13" s="99">
        <v>3909</v>
      </c>
      <c r="C13" s="126">
        <v>3909</v>
      </c>
      <c r="D13" s="99">
        <v>3909</v>
      </c>
      <c r="E13" s="99">
        <v>3909</v>
      </c>
      <c r="F13" s="99">
        <v>3909</v>
      </c>
    </row>
    <row r="14" spans="1:6" ht="11.25" customHeight="1" x14ac:dyDescent="0.25">
      <c r="A14" s="389" t="s">
        <v>98</v>
      </c>
      <c r="B14" s="99">
        <v>3135</v>
      </c>
      <c r="C14" s="126">
        <v>3135</v>
      </c>
      <c r="D14" s="99">
        <v>3135</v>
      </c>
      <c r="E14" s="99">
        <v>3135</v>
      </c>
      <c r="F14" s="99">
        <v>3135</v>
      </c>
    </row>
    <row r="15" spans="1:6" ht="11.25" customHeight="1" x14ac:dyDescent="0.25">
      <c r="A15" s="388" t="s">
        <v>45</v>
      </c>
      <c r="B15" s="391">
        <v>33053</v>
      </c>
      <c r="C15" s="98">
        <v>47217</v>
      </c>
      <c r="D15" s="391">
        <v>52053</v>
      </c>
      <c r="E15" s="391">
        <v>53401</v>
      </c>
      <c r="F15" s="391">
        <v>52020</v>
      </c>
    </row>
    <row r="16" spans="1:6" ht="11.25" customHeight="1" x14ac:dyDescent="0.25">
      <c r="A16" s="392" t="s">
        <v>46</v>
      </c>
      <c r="B16" s="391">
        <v>122814</v>
      </c>
      <c r="C16" s="98">
        <v>136978</v>
      </c>
      <c r="D16" s="391">
        <v>141814</v>
      </c>
      <c r="E16" s="391">
        <v>143162</v>
      </c>
      <c r="F16" s="391">
        <v>141781</v>
      </c>
    </row>
    <row r="17" spans="1:7" ht="11.25" customHeight="1" x14ac:dyDescent="0.25">
      <c r="A17" s="329" t="s">
        <v>47</v>
      </c>
      <c r="B17" s="99"/>
      <c r="C17" s="126"/>
      <c r="D17" s="99"/>
      <c r="E17" s="99"/>
      <c r="F17" s="99"/>
    </row>
    <row r="18" spans="1:7" ht="11.25" customHeight="1" x14ac:dyDescent="0.25">
      <c r="A18" s="388" t="s">
        <v>51</v>
      </c>
      <c r="B18" s="99"/>
      <c r="C18" s="126"/>
      <c r="D18" s="99"/>
      <c r="E18" s="99"/>
      <c r="F18" s="99"/>
    </row>
    <row r="19" spans="1:7" ht="11.25" customHeight="1" x14ac:dyDescent="0.25">
      <c r="A19" s="393" t="s">
        <v>36</v>
      </c>
      <c r="B19" s="99">
        <v>5875</v>
      </c>
      <c r="C19" s="126">
        <v>5875</v>
      </c>
      <c r="D19" s="99">
        <v>5875</v>
      </c>
      <c r="E19" s="99">
        <v>5875</v>
      </c>
      <c r="F19" s="99">
        <v>5875</v>
      </c>
    </row>
    <row r="20" spans="1:7" ht="11.25" customHeight="1" x14ac:dyDescent="0.25">
      <c r="A20" s="393" t="s">
        <v>77</v>
      </c>
      <c r="B20" s="99">
        <v>1323</v>
      </c>
      <c r="C20" s="126">
        <v>1323</v>
      </c>
      <c r="D20" s="99">
        <v>1323</v>
      </c>
      <c r="E20" s="99">
        <v>1323</v>
      </c>
      <c r="F20" s="99">
        <v>1323</v>
      </c>
    </row>
    <row r="21" spans="1:7" ht="11.25" customHeight="1" x14ac:dyDescent="0.25">
      <c r="A21" s="393" t="s">
        <v>99</v>
      </c>
      <c r="B21" s="99">
        <v>2255</v>
      </c>
      <c r="C21" s="126">
        <v>5264</v>
      </c>
      <c r="D21" s="99">
        <v>5264</v>
      </c>
      <c r="E21" s="99">
        <v>5264</v>
      </c>
      <c r="F21" s="99">
        <v>5264</v>
      </c>
    </row>
    <row r="22" spans="1:7" ht="11.25" customHeight="1" x14ac:dyDescent="0.25">
      <c r="A22" s="388" t="s">
        <v>52</v>
      </c>
      <c r="B22" s="391">
        <v>9453</v>
      </c>
      <c r="C22" s="98">
        <v>12462</v>
      </c>
      <c r="D22" s="391">
        <v>12462</v>
      </c>
      <c r="E22" s="391">
        <v>12462</v>
      </c>
      <c r="F22" s="391">
        <v>12462</v>
      </c>
    </row>
    <row r="23" spans="1:7" ht="11.25" customHeight="1" x14ac:dyDescent="0.25">
      <c r="A23" s="388" t="s">
        <v>48</v>
      </c>
      <c r="B23" s="99"/>
      <c r="C23" s="126"/>
      <c r="D23" s="99"/>
      <c r="E23" s="99"/>
      <c r="F23" s="99"/>
    </row>
    <row r="24" spans="1:7" ht="11.25" customHeight="1" x14ac:dyDescent="0.25">
      <c r="A24" s="393" t="s">
        <v>87</v>
      </c>
      <c r="B24" s="99">
        <v>25130</v>
      </c>
      <c r="C24" s="126">
        <v>25130</v>
      </c>
      <c r="D24" s="99">
        <v>25130</v>
      </c>
      <c r="E24" s="99">
        <v>25130</v>
      </c>
      <c r="F24" s="99">
        <v>25130</v>
      </c>
    </row>
    <row r="25" spans="1:7" ht="11.25" customHeight="1" x14ac:dyDescent="0.25">
      <c r="A25" s="393" t="s">
        <v>107</v>
      </c>
      <c r="B25" s="99">
        <v>1570</v>
      </c>
      <c r="C25" s="126">
        <v>1570</v>
      </c>
      <c r="D25" s="99">
        <v>1570</v>
      </c>
      <c r="E25" s="99">
        <v>1570</v>
      </c>
      <c r="F25" s="99">
        <v>1570</v>
      </c>
    </row>
    <row r="26" spans="1:7" ht="11.25" customHeight="1" x14ac:dyDescent="0.25">
      <c r="A26" s="388" t="s">
        <v>50</v>
      </c>
      <c r="B26" s="391">
        <v>26700</v>
      </c>
      <c r="C26" s="98">
        <v>26700</v>
      </c>
      <c r="D26" s="391">
        <v>26700</v>
      </c>
      <c r="E26" s="391">
        <v>26700</v>
      </c>
      <c r="F26" s="391">
        <v>26700</v>
      </c>
    </row>
    <row r="27" spans="1:7" ht="11.25" customHeight="1" x14ac:dyDescent="0.25">
      <c r="A27" s="329" t="s">
        <v>53</v>
      </c>
      <c r="B27" s="394">
        <v>36153</v>
      </c>
      <c r="C27" s="110">
        <v>39162</v>
      </c>
      <c r="D27" s="394">
        <v>39162</v>
      </c>
      <c r="E27" s="394">
        <v>39162</v>
      </c>
      <c r="F27" s="394">
        <v>39162</v>
      </c>
    </row>
    <row r="28" spans="1:7" ht="11.25" customHeight="1" x14ac:dyDescent="0.25">
      <c r="A28" s="400" t="s">
        <v>54</v>
      </c>
      <c r="B28" s="395">
        <v>86661</v>
      </c>
      <c r="C28" s="87">
        <v>97816</v>
      </c>
      <c r="D28" s="395">
        <v>102652</v>
      </c>
      <c r="E28" s="395">
        <v>104000</v>
      </c>
      <c r="F28" s="395">
        <v>102619</v>
      </c>
    </row>
    <row r="29" spans="1:7" ht="11.25" customHeight="1" x14ac:dyDescent="0.25">
      <c r="A29" s="329" t="s">
        <v>290</v>
      </c>
      <c r="B29" s="99"/>
      <c r="C29" s="126"/>
      <c r="D29" s="99"/>
      <c r="E29" s="99"/>
      <c r="F29" s="99"/>
      <c r="G29" s="16"/>
    </row>
    <row r="30" spans="1:7" ht="11.25" customHeight="1" x14ac:dyDescent="0.25">
      <c r="A30" s="388" t="s">
        <v>55</v>
      </c>
      <c r="B30" s="99"/>
      <c r="C30" s="126"/>
      <c r="D30" s="99"/>
      <c r="E30" s="99"/>
      <c r="F30" s="99"/>
      <c r="G30" s="16"/>
    </row>
    <row r="31" spans="1:7" ht="11.25" customHeight="1" x14ac:dyDescent="0.25">
      <c r="A31" s="389" t="s">
        <v>56</v>
      </c>
      <c r="B31" s="99">
        <v>60373</v>
      </c>
      <c r="C31" s="126">
        <v>82743</v>
      </c>
      <c r="D31" s="99">
        <v>96315</v>
      </c>
      <c r="E31" s="99">
        <v>107190</v>
      </c>
      <c r="F31" s="99">
        <v>117775</v>
      </c>
      <c r="G31" s="16"/>
    </row>
    <row r="32" spans="1:7" ht="11.25" customHeight="1" x14ac:dyDescent="0.25">
      <c r="A32" s="389" t="s">
        <v>57</v>
      </c>
      <c r="B32" s="99">
        <v>22674</v>
      </c>
      <c r="C32" s="126">
        <v>22674</v>
      </c>
      <c r="D32" s="99">
        <v>22674</v>
      </c>
      <c r="E32" s="99">
        <v>22674</v>
      </c>
      <c r="F32" s="99">
        <v>22674</v>
      </c>
      <c r="G32" s="16"/>
    </row>
    <row r="33" spans="1:7" ht="22.5" customHeight="1" x14ac:dyDescent="0.25">
      <c r="A33" s="479" t="s">
        <v>296</v>
      </c>
      <c r="B33" s="99">
        <v>3614</v>
      </c>
      <c r="C33" s="126">
        <v>-7601</v>
      </c>
      <c r="D33" s="99">
        <v>-16337</v>
      </c>
      <c r="E33" s="99">
        <v>-25864</v>
      </c>
      <c r="F33" s="99">
        <v>-37830</v>
      </c>
      <c r="G33" s="16"/>
    </row>
    <row r="34" spans="1:7" ht="11.25" customHeight="1" x14ac:dyDescent="0.25">
      <c r="A34" s="396" t="s">
        <v>58</v>
      </c>
      <c r="B34" s="397">
        <v>86661</v>
      </c>
      <c r="C34" s="228">
        <v>97816</v>
      </c>
      <c r="D34" s="397">
        <v>102652</v>
      </c>
      <c r="E34" s="397">
        <v>104000</v>
      </c>
      <c r="F34" s="397">
        <v>102619</v>
      </c>
      <c r="G34" s="16"/>
    </row>
    <row r="35" spans="1:7" ht="11.25" customHeight="1" x14ac:dyDescent="0.25">
      <c r="A35" s="398" t="s">
        <v>97</v>
      </c>
      <c r="B35" s="399">
        <v>86661</v>
      </c>
      <c r="C35" s="229">
        <v>97816</v>
      </c>
      <c r="D35" s="399">
        <v>102652</v>
      </c>
      <c r="E35" s="399">
        <v>104000</v>
      </c>
      <c r="F35" s="399">
        <v>102619</v>
      </c>
      <c r="G35" s="16"/>
    </row>
    <row r="36" spans="1:7" ht="11.25" customHeight="1" x14ac:dyDescent="0.25">
      <c r="A36" s="94"/>
      <c r="B36" s="121"/>
      <c r="C36" s="131"/>
      <c r="D36" s="121"/>
      <c r="E36" s="121"/>
      <c r="F36" s="121"/>
      <c r="G36" s="16"/>
    </row>
    <row r="37" spans="1:7" s="20" customFormat="1" ht="11.25" customHeight="1" x14ac:dyDescent="0.25">
      <c r="A37" s="469" t="s">
        <v>163</v>
      </c>
      <c r="B37" s="469"/>
      <c r="C37" s="469"/>
      <c r="D37" s="469"/>
      <c r="E37" s="469"/>
      <c r="F37" s="23"/>
    </row>
    <row r="38" spans="1:7" ht="11.25" customHeight="1" x14ac:dyDescent="0.25">
      <c r="A38" s="129" t="s">
        <v>225</v>
      </c>
      <c r="B38" s="16"/>
      <c r="C38" s="16"/>
      <c r="D38" s="16"/>
      <c r="E38" s="16"/>
      <c r="F38" s="16"/>
      <c r="G38" s="16"/>
    </row>
    <row r="39" spans="1:7" ht="11.25" customHeight="1" x14ac:dyDescent="0.25">
      <c r="A39" s="129"/>
      <c r="B39" s="16"/>
      <c r="C39" s="16"/>
      <c r="D39" s="16"/>
      <c r="E39" s="16"/>
      <c r="F39" s="16"/>
      <c r="G39" s="16"/>
    </row>
    <row r="40" spans="1:7" ht="11.25" customHeight="1" x14ac:dyDescent="0.25">
      <c r="A40" s="19"/>
      <c r="B40" s="16"/>
      <c r="C40" s="16"/>
      <c r="D40" s="16"/>
      <c r="E40" s="16"/>
      <c r="F40" s="16"/>
      <c r="G40" s="16"/>
    </row>
    <row r="41" spans="1:7" ht="11.25" customHeight="1" x14ac:dyDescent="0.25">
      <c r="A41" s="16"/>
      <c r="B41" s="246"/>
      <c r="C41" s="246"/>
      <c r="D41" s="246"/>
      <c r="E41" s="246"/>
      <c r="F41" s="246"/>
      <c r="G41" s="16"/>
    </row>
    <row r="42" spans="1:7" ht="11.25" customHeight="1" x14ac:dyDescent="0.25">
      <c r="A42" s="70"/>
      <c r="B42" s="16"/>
      <c r="C42" s="16"/>
      <c r="D42" s="16"/>
      <c r="E42" s="16"/>
      <c r="F42" s="16"/>
      <c r="G42" s="16"/>
    </row>
    <row r="43" spans="1:7" ht="11.25" customHeight="1" x14ac:dyDescent="0.2">
      <c r="A43" s="47"/>
      <c r="B43" s="16"/>
      <c r="C43" s="16"/>
      <c r="D43" s="16"/>
      <c r="E43" s="16"/>
      <c r="F43" s="16"/>
      <c r="G43" s="16"/>
    </row>
    <row r="45" spans="1:7" ht="11.25" customHeight="1" x14ac:dyDescent="0.25">
      <c r="A45" s="111"/>
    </row>
    <row r="47" spans="1:7" ht="11.25" customHeight="1" x14ac:dyDescent="0.25">
      <c r="A47" s="75"/>
    </row>
    <row r="48" spans="1:7" ht="11.25" customHeight="1" x14ac:dyDescent="0.2">
      <c r="A48" s="76"/>
    </row>
  </sheetData>
  <mergeCells count="1">
    <mergeCell ref="A37:E37"/>
  </mergeCells>
  <phoneticPr fontId="22" type="noConversion"/>
  <pageMargins left="1.4566929133858268" right="1.4566929133858268" top="0.98425196850393704" bottom="1.0629921259842521" header="0.51181102362204722" footer="0.51181102362204722"/>
  <pageSetup paperSize="9" scale="97" orientation="portrait" cellComments="asDisplayed"/>
  <headerFooter alignWithMargins="0"/>
  <extLst>
    <ext xmlns:mx="http://schemas.microsoft.com/office/mac/excel/2008/main" uri="{64002731-A6B0-56B0-2670-7721B7C09600}">
      <mx:PLV Mode="0" OnePage="0" WScale="0"/>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39997558519241921"/>
  </sheetPr>
  <dimension ref="A1:E21"/>
  <sheetViews>
    <sheetView zoomScaleNormal="100" zoomScalePageLayoutView="150" workbookViewId="0"/>
  </sheetViews>
  <sheetFormatPr defaultColWidth="8" defaultRowHeight="11.25" customHeight="1" x14ac:dyDescent="0.25"/>
  <cols>
    <col min="1" max="1" width="29.42578125" style="59" customWidth="1"/>
    <col min="2" max="2" width="7" style="21" customWidth="1"/>
    <col min="3" max="3" width="8.85546875" style="21" customWidth="1"/>
    <col min="4" max="4" width="9.140625" style="21" customWidth="1"/>
    <col min="5" max="5" width="7.85546875" style="21" customWidth="1"/>
    <col min="6" max="16384" width="8" style="20"/>
  </cols>
  <sheetData>
    <row r="1" spans="1:5" ht="11.25" customHeight="1" x14ac:dyDescent="0.25">
      <c r="A1" s="57" t="s">
        <v>226</v>
      </c>
      <c r="B1" s="57"/>
      <c r="C1" s="57"/>
      <c r="D1" s="57"/>
      <c r="E1" s="57"/>
    </row>
    <row r="2" spans="1:5" ht="11.25" customHeight="1" x14ac:dyDescent="0.25">
      <c r="A2" s="208" t="s">
        <v>227</v>
      </c>
      <c r="B2" s="208"/>
      <c r="C2" s="208"/>
      <c r="D2" s="208"/>
      <c r="E2" s="208"/>
    </row>
    <row r="3" spans="1:5" ht="11.25" customHeight="1" x14ac:dyDescent="0.25">
      <c r="A3" s="57"/>
    </row>
    <row r="4" spans="1:5" s="22" customFormat="1" ht="45" x14ac:dyDescent="0.2">
      <c r="A4" s="401"/>
      <c r="B4" s="402" t="s">
        <v>228</v>
      </c>
      <c r="C4" s="402" t="s">
        <v>229</v>
      </c>
      <c r="D4" s="402" t="s">
        <v>230</v>
      </c>
      <c r="E4" s="402" t="s">
        <v>231</v>
      </c>
    </row>
    <row r="5" spans="1:5" s="21" customFormat="1" ht="11.25" customHeight="1" x14ac:dyDescent="0.25">
      <c r="A5" s="403" t="str">
        <f>"Opening balance as at 1 July 2017"</f>
        <v>Opening balance as at 1 July 2017</v>
      </c>
      <c r="B5" s="99"/>
      <c r="C5" s="99"/>
      <c r="D5" s="99"/>
      <c r="E5" s="99"/>
    </row>
    <row r="6" spans="1:5" ht="11.25" customHeight="1" x14ac:dyDescent="0.25">
      <c r="A6" s="404" t="s">
        <v>232</v>
      </c>
      <c r="B6" s="99"/>
      <c r="C6" s="99"/>
      <c r="D6" s="99"/>
      <c r="E6" s="99"/>
    </row>
    <row r="7" spans="1:5" ht="11.25" customHeight="1" x14ac:dyDescent="0.25">
      <c r="A7" s="389" t="s">
        <v>233</v>
      </c>
      <c r="B7" s="99">
        <v>3614</v>
      </c>
      <c r="C7" s="99">
        <v>22674</v>
      </c>
      <c r="D7" s="99">
        <v>60373</v>
      </c>
      <c r="E7" s="99">
        <v>86661</v>
      </c>
    </row>
    <row r="8" spans="1:5" ht="11.25" customHeight="1" x14ac:dyDescent="0.25">
      <c r="A8" s="405" t="s">
        <v>66</v>
      </c>
      <c r="B8" s="391">
        <v>3614</v>
      </c>
      <c r="C8" s="391">
        <v>22674</v>
      </c>
      <c r="D8" s="391">
        <v>60373</v>
      </c>
      <c r="E8" s="391">
        <v>86661</v>
      </c>
    </row>
    <row r="9" spans="1:5" ht="11.25" customHeight="1" x14ac:dyDescent="0.25">
      <c r="A9" s="403" t="s">
        <v>86</v>
      </c>
      <c r="B9" s="99"/>
      <c r="C9" s="99"/>
      <c r="D9" s="99"/>
      <c r="E9" s="99"/>
    </row>
    <row r="10" spans="1:5" ht="11.25" customHeight="1" x14ac:dyDescent="0.25">
      <c r="A10" s="367" t="s">
        <v>119</v>
      </c>
      <c r="B10" s="99">
        <v>-8206</v>
      </c>
      <c r="C10" s="99">
        <v>0</v>
      </c>
      <c r="D10" s="99">
        <v>0</v>
      </c>
      <c r="E10" s="99">
        <v>-8206</v>
      </c>
    </row>
    <row r="11" spans="1:5" ht="11.25" customHeight="1" x14ac:dyDescent="0.25">
      <c r="A11" s="403" t="s">
        <v>35</v>
      </c>
      <c r="B11" s="406">
        <v>-8206</v>
      </c>
      <c r="C11" s="406">
        <v>0</v>
      </c>
      <c r="D11" s="406">
        <v>0</v>
      </c>
      <c r="E11" s="406">
        <v>-8206</v>
      </c>
    </row>
    <row r="12" spans="1:5" ht="11.25" customHeight="1" x14ac:dyDescent="0.25">
      <c r="A12" s="403" t="s">
        <v>67</v>
      </c>
      <c r="B12" s="407"/>
      <c r="C12" s="407"/>
      <c r="D12" s="407"/>
      <c r="E12" s="407"/>
    </row>
    <row r="13" spans="1:5" ht="11.25" customHeight="1" x14ac:dyDescent="0.25">
      <c r="A13" s="390" t="s">
        <v>92</v>
      </c>
      <c r="B13" s="99"/>
      <c r="C13" s="99"/>
      <c r="D13" s="99"/>
      <c r="E13" s="99"/>
    </row>
    <row r="14" spans="1:5" ht="11.25" customHeight="1" x14ac:dyDescent="0.25">
      <c r="A14" s="408" t="s">
        <v>120</v>
      </c>
      <c r="B14" s="409">
        <v>0</v>
      </c>
      <c r="C14" s="409">
        <v>0</v>
      </c>
      <c r="D14" s="409">
        <v>22370</v>
      </c>
      <c r="E14" s="99">
        <v>22370</v>
      </c>
    </row>
    <row r="15" spans="1:5" ht="11.25" customHeight="1" x14ac:dyDescent="0.25">
      <c r="A15" s="392" t="s">
        <v>68</v>
      </c>
      <c r="B15" s="391">
        <v>0</v>
      </c>
      <c r="C15" s="391">
        <v>0</v>
      </c>
      <c r="D15" s="391">
        <v>22370</v>
      </c>
      <c r="E15" s="391">
        <v>22370</v>
      </c>
    </row>
    <row r="16" spans="1:5" ht="22.35" customHeight="1" x14ac:dyDescent="0.25">
      <c r="A16" s="405" t="s">
        <v>250</v>
      </c>
      <c r="B16" s="326">
        <v>-4592</v>
      </c>
      <c r="C16" s="326">
        <v>22674</v>
      </c>
      <c r="D16" s="326">
        <v>82743</v>
      </c>
      <c r="E16" s="326">
        <v>100825</v>
      </c>
    </row>
    <row r="17" spans="1:5" ht="23.1" customHeight="1" x14ac:dyDescent="0.25">
      <c r="A17" s="410" t="s">
        <v>251</v>
      </c>
      <c r="B17" s="355">
        <v>-4592</v>
      </c>
      <c r="C17" s="355">
        <v>22674</v>
      </c>
      <c r="D17" s="355">
        <v>82743</v>
      </c>
      <c r="E17" s="355">
        <v>100825</v>
      </c>
    </row>
    <row r="18" spans="1:5" ht="6" customHeight="1" x14ac:dyDescent="0.25">
      <c r="A18" s="128"/>
      <c r="B18" s="121"/>
      <c r="C18" s="121"/>
      <c r="D18" s="121"/>
      <c r="E18" s="121"/>
    </row>
    <row r="19" spans="1:5" ht="11.25" customHeight="1" x14ac:dyDescent="0.25">
      <c r="A19" s="469" t="s">
        <v>163</v>
      </c>
      <c r="B19" s="469"/>
      <c r="C19" s="469"/>
      <c r="D19" s="469"/>
      <c r="E19" s="469"/>
    </row>
    <row r="20" spans="1:5" ht="11.25" customHeight="1" x14ac:dyDescent="0.25">
      <c r="A20" s="58"/>
      <c r="B20" s="10"/>
      <c r="C20" s="10"/>
      <c r="D20" s="10"/>
      <c r="E20" s="10"/>
    </row>
    <row r="21" spans="1:5" ht="11.25" customHeight="1" x14ac:dyDescent="0.25">
      <c r="A21" s="132"/>
      <c r="B21" s="60"/>
      <c r="C21" s="60"/>
      <c r="D21" s="60"/>
      <c r="E21" s="10"/>
    </row>
  </sheetData>
  <mergeCells count="1">
    <mergeCell ref="A19:E19"/>
  </mergeCells>
  <pageMargins left="1.4566929133858268" right="1.4566929133858268" top="0.98425196850393704" bottom="1.0629921259842521" header="0.51181102362204722" footer="0.51181102362204722"/>
  <pageSetup paperSize="9" scale="95" orientation="portrait" cellComments="asDisplayed"/>
  <headerFooter alignWithMargins="0"/>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15</vt:i4>
      </vt:variant>
      <vt:variant>
        <vt:lpstr>Named Ranges</vt:lpstr>
      </vt:variant>
      <vt:variant>
        <vt:i4>15</vt:i4>
      </vt:variant>
    </vt:vector>
  </HeadingPairs>
  <TitlesOfParts>
    <vt:vector size="30" baseType="lpstr">
      <vt:lpstr>Table 1.1 NCCE</vt:lpstr>
      <vt:lpstr>Table 1.2</vt:lpstr>
      <vt:lpstr>Table 1.3</vt:lpstr>
      <vt:lpstr>Table 1.4</vt:lpstr>
      <vt:lpstr>Table 2.1.1 NCCE</vt:lpstr>
      <vt:lpstr>Table 3.1 (Alt)</vt:lpstr>
      <vt:lpstr>Table 3.2 NCCE</vt:lpstr>
      <vt:lpstr>Table 3.3</vt:lpstr>
      <vt:lpstr>Table 3.4</vt:lpstr>
      <vt:lpstr>Table 3.5</vt:lpstr>
      <vt:lpstr>Table 3.6</vt:lpstr>
      <vt:lpstr>Table 3.7</vt:lpstr>
      <vt:lpstr>Table 3.8</vt:lpstr>
      <vt:lpstr>Table 3.9</vt:lpstr>
      <vt:lpstr>Table 3.10</vt:lpstr>
      <vt:lpstr>'Table 1.1 NCCE'!Print_Area</vt:lpstr>
      <vt:lpstr>'Table 1.2'!Print_Area</vt:lpstr>
      <vt:lpstr>'Table 1.3'!Print_Area</vt:lpstr>
      <vt:lpstr>'Table 1.4'!Print_Area</vt:lpstr>
      <vt:lpstr>'Table 2.1.1 NCCE'!Print_Area</vt:lpstr>
      <vt:lpstr>'Table 3.1 (Alt)'!Print_Area</vt:lpstr>
      <vt:lpstr>'Table 3.10'!Print_Area</vt:lpstr>
      <vt:lpstr>'Table 3.2 NCCE'!Print_Area</vt:lpstr>
      <vt:lpstr>'Table 3.3'!Print_Area</vt:lpstr>
      <vt:lpstr>'Table 3.4'!Print_Area</vt:lpstr>
      <vt:lpstr>'Table 3.5'!Print_Area</vt:lpstr>
      <vt:lpstr>'Table 3.6'!Print_Area</vt:lpstr>
      <vt:lpstr>'Table 3.7'!Print_Area</vt:lpstr>
      <vt:lpstr>'Table 3.8'!Print_Area</vt:lpstr>
      <vt:lpstr>'Table 3.9'!Print_Area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2018-02-06T23:54:10Z</dcterms:created>
  <dcterms:modified xsi:type="dcterms:W3CDTF">2018-02-06T23:54:21Z</dcterms:modified>
</cp:coreProperties>
</file>