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270" yWindow="1275" windowWidth="14400" windowHeight="11055" tabRatio="843" firstSheet="1" activeTab="1"/>
  </bookViews>
  <sheets>
    <sheet name="Check CE" sheetId="43" state="hidden" r:id="rId1"/>
    <sheet name="Table 1.1 NCCE" sheetId="3" r:id="rId2"/>
    <sheet name="Table 1.1 CCE" sheetId="4" state="hidden" r:id="rId3"/>
    <sheet name="Table 1.2" sheetId="5" r:id="rId4"/>
    <sheet name="Table 2 optional" sheetId="40" state="hidden" r:id="rId5"/>
    <sheet name="Table 2.1 NCCE - AFP, AFSA, AGD" sheetId="6" state="hidden" r:id="rId6"/>
    <sheet name="Table 2.1 NCCE - All other NCCE" sheetId="38" r:id="rId7"/>
    <sheet name="Table 2.1 CCE" sheetId="7" state="hidden" r:id="rId8"/>
    <sheet name="Programme 1.1 tables" sheetId="8" r:id="rId9"/>
    <sheet name="Table 3.1.1" sheetId="12" state="hidden" r:id="rId10"/>
    <sheet name="Table 3.1.2" sheetId="13" state="hidden" r:id="rId11"/>
    <sheet name="Table 3.1.3" sheetId="14" state="hidden" r:id="rId12"/>
    <sheet name="Table 3.2.1 NCCE" sheetId="17" r:id="rId13"/>
    <sheet name="Table 3.2.1 CCE" sheetId="15" state="hidden" r:id="rId14"/>
    <sheet name="Table 3.2.2" sheetId="18" r:id="rId15"/>
    <sheet name="Table 3.2.3" sheetId="20" r:id="rId16"/>
    <sheet name="Table 3.2.4" sheetId="21" r:id="rId17"/>
    <sheet name="Table 3.2.5" sheetId="35" r:id="rId18"/>
    <sheet name="Table 3.2.6" sheetId="25" r:id="rId19"/>
    <sheet name="Table 3.2.7" sheetId="27" state="hidden" r:id="rId20"/>
    <sheet name="Table 3.2.8" sheetId="28" state="hidden" r:id="rId21"/>
    <sheet name="Table 3.2.9" sheetId="30" state="hidden" r:id="rId22"/>
    <sheet name="Table 3.2.10" sheetId="37" state="hidden" r:id="rId23"/>
    <sheet name="Table 3.2.11" sheetId="34" state="hidden" r:id="rId24"/>
  </sheets>
  <definedNames>
    <definedName name="OLE_LINK3" localSheetId="6">'Table 2.1 NCCE - All other NCCE'!$A$13</definedName>
    <definedName name="_xlnm.Print_Area" localSheetId="0">'Check CE'!$A$1:$J$25</definedName>
    <definedName name="_xlnm.Print_Area" localSheetId="8">'Programme 1.1 tables'!$A$1:$G$7</definedName>
    <definedName name="_xlnm.Print_Area" localSheetId="2">'Table 1.1 CCE'!$A$3:$E$41</definedName>
    <definedName name="_xlnm.Print_Area" localSheetId="1">'Table 1.1 NCCE'!$A$1:$E$11</definedName>
    <definedName name="_xlnm.Print_Area" localSheetId="3">'Table 1.2'!$A$1:$H$11</definedName>
    <definedName name="_xlnm.Print_Area" localSheetId="7">'Table 2.1 CCE'!$A$3:$C$17</definedName>
    <definedName name="_xlnm.Print_Area" localSheetId="5">'Table 2.1 NCCE - AFP, AFSA, AGD'!$A$2:$C$43</definedName>
    <definedName name="_xlnm.Print_Area" localSheetId="6">'Table 2.1 NCCE - All other NCCE'!$A$1:$C$11</definedName>
    <definedName name="_xlnm.Print_Area" localSheetId="9">'Table 3.1.1'!$A$2:$F$14</definedName>
    <definedName name="_xlnm.Print_Area" localSheetId="10">'Table 3.1.2'!$A$2:$G$12</definedName>
    <definedName name="_xlnm.Print_Area" localSheetId="11">'Table 3.1.3'!$A$5:$H$13</definedName>
    <definedName name="_xlnm.Print_Area" localSheetId="13">'Table 3.2.1 CCE'!$A$3:$J$51</definedName>
    <definedName name="_xlnm.Print_Area" localSheetId="12">'Table 3.2.1 NCCE'!$A$1:$F$37</definedName>
    <definedName name="_xlnm.Print_Area" localSheetId="23">'Table 3.2.11'!$A$2:$J$31</definedName>
    <definedName name="_xlnm.Print_Area" localSheetId="14">'Table 3.2.2'!$A$1:$F$28</definedName>
    <definedName name="_xlnm.Print_Area" localSheetId="15">'Table 3.2.3'!$A$1:$F$16</definedName>
    <definedName name="_xlnm.Print_Area" localSheetId="16">'Table 3.2.4'!$A$1:$F$29</definedName>
    <definedName name="_xlnm.Print_Area" localSheetId="18">'Table 3.2.6'!$A$1:$E$23</definedName>
    <definedName name="_xlnm.Print_Area" localSheetId="19">'Table 3.2.7'!$A$2:$F$44</definedName>
    <definedName name="_xlnm.Print_Area" localSheetId="20">'Table 3.2.8'!$A$2:$F$47</definedName>
    <definedName name="Z_02EC4555_5648_4529_98EC_3FB6B89B867F_.wvu.Cols" localSheetId="8" hidden="1">'Programme 1.1 tables'!#REF!</definedName>
    <definedName name="Z_02EC4555_5648_4529_98EC_3FB6B89B867F_.wvu.PrintArea" localSheetId="8" hidden="1">'Programme 1.1 tables'!$A$1:$G$6</definedName>
    <definedName name="Z_02EC4555_5648_4529_98EC_3FB6B89B867F_.wvu.PrintArea" localSheetId="2" hidden="1">'Table 1.1 CCE'!$A$3:$E$41</definedName>
    <definedName name="Z_02EC4555_5648_4529_98EC_3FB6B89B867F_.wvu.PrintArea" localSheetId="1" hidden="1">'Table 1.1 NCCE'!$A$1:$E$11</definedName>
    <definedName name="Z_02EC4555_5648_4529_98EC_3FB6B89B867F_.wvu.PrintArea" localSheetId="7" hidden="1">'Table 2.1 CCE'!$A$3:$C$17</definedName>
    <definedName name="Z_02EC4555_5648_4529_98EC_3FB6B89B867F_.wvu.PrintArea" localSheetId="5" hidden="1">'Table 2.1 NCCE - AFP, AFSA, AGD'!$A$2:$C$42</definedName>
    <definedName name="Z_02EC4555_5648_4529_98EC_3FB6B89B867F_.wvu.PrintArea" localSheetId="6" hidden="1">'Table 2.1 NCCE - All other NCCE'!$A$1:$C$10</definedName>
    <definedName name="Z_02EC4555_5648_4529_98EC_3FB6B89B867F_.wvu.PrintArea" localSheetId="9" hidden="1">'Table 3.1.1'!$A$2:$F$14</definedName>
    <definedName name="Z_02EC4555_5648_4529_98EC_3FB6B89B867F_.wvu.PrintArea" localSheetId="10" hidden="1">'Table 3.1.2'!$A$2:$G$12</definedName>
    <definedName name="Z_02EC4555_5648_4529_98EC_3FB6B89B867F_.wvu.PrintArea" localSheetId="11" hidden="1">'Table 3.1.3'!$A$5:$H$13</definedName>
    <definedName name="Z_02EC4555_5648_4529_98EC_3FB6B89B867F_.wvu.PrintArea" localSheetId="13" hidden="1">'Table 3.2.1 CCE'!$A$3:$J$51</definedName>
    <definedName name="Z_02EC4555_5648_4529_98EC_3FB6B89B867F_.wvu.PrintArea" localSheetId="12" hidden="1">'Table 3.2.1 NCCE'!$A$1:$F$37</definedName>
    <definedName name="Z_02EC4555_5648_4529_98EC_3FB6B89B867F_.wvu.PrintArea" localSheetId="23" hidden="1">'Table 3.2.11'!$A$2:$J$28</definedName>
    <definedName name="Z_02EC4555_5648_4529_98EC_3FB6B89B867F_.wvu.PrintArea" localSheetId="14" hidden="1">'Table 3.2.2'!$A$1:$F$28</definedName>
    <definedName name="Z_02EC4555_5648_4529_98EC_3FB6B89B867F_.wvu.PrintArea" localSheetId="15" hidden="1">'Table 3.2.3'!$A$1:$F$16</definedName>
    <definedName name="Z_02EC4555_5648_4529_98EC_3FB6B89B867F_.wvu.PrintArea" localSheetId="16" hidden="1">'Table 3.2.4'!$A$1:$F$29</definedName>
    <definedName name="Z_02EC4555_5648_4529_98EC_3FB6B89B867F_.wvu.PrintArea" localSheetId="18" hidden="1">'Table 3.2.6'!$A$1:$E$23</definedName>
    <definedName name="Z_02EC4555_5648_4529_98EC_3FB6B89B867F_.wvu.PrintArea" localSheetId="19" hidden="1">'Table 3.2.7'!$A$2:$F$44</definedName>
    <definedName name="Z_02EC4555_5648_4529_98EC_3FB6B89B867F_.wvu.PrintArea" localSheetId="20" hidden="1">'Table 3.2.8'!$A$2:$F$47</definedName>
    <definedName name="Z_1E4EBAB2_6872_4520_BF8A_226AAF054257_.wvu.PrintArea" localSheetId="13" hidden="1">'Table 3.2.1 CCE'!#REF!</definedName>
    <definedName name="Z_1E4EBAB2_6872_4520_BF8A_226AAF054257_.wvu.PrintArea" localSheetId="12" hidden="1">'Table 3.2.1 NCCE'!#REF!</definedName>
    <definedName name="Z_B25D4AC8_47EB_407B_BE70_8908CEF72BED_.wvu.PrintArea" localSheetId="13" hidden="1">'Table 3.2.1 CCE'!#REF!</definedName>
    <definedName name="Z_B25D4AC8_47EB_407B_BE70_8908CEF72BED_.wvu.PrintArea" localSheetId="12" hidden="1">'Table 3.2.1 NCCE'!#REF!</definedName>
    <definedName name="Z_BF9299E5_737A_4E0C_9D41_A753AB534F5C_.wvu.PrintArea" localSheetId="13" hidden="1">'Table 3.2.1 CCE'!#REF!</definedName>
    <definedName name="Z_BF9299E5_737A_4E0C_9D41_A753AB534F5C_.wvu.PrintArea" localSheetId="12" hidden="1">'Table 3.2.1 NCCE'!#REF!</definedName>
    <definedName name="Z_BF96F35B_CE86_4EAA_BC56_620191C156ED_.wvu.Cols" localSheetId="8" hidden="1">'Programme 1.1 tables'!#REF!</definedName>
    <definedName name="Z_BF96F35B_CE86_4EAA_BC56_620191C156ED_.wvu.PrintArea" localSheetId="8" hidden="1">'Programme 1.1 tables'!$A$1:$G$6</definedName>
    <definedName name="Z_BF96F35B_CE86_4EAA_BC56_620191C156ED_.wvu.PrintArea" localSheetId="2" hidden="1">'Table 1.1 CCE'!$A$3:$E$41</definedName>
    <definedName name="Z_BF96F35B_CE86_4EAA_BC56_620191C156ED_.wvu.PrintArea" localSheetId="1" hidden="1">'Table 1.1 NCCE'!$A$1:$E$11</definedName>
    <definedName name="Z_BF96F35B_CE86_4EAA_BC56_620191C156ED_.wvu.PrintArea" localSheetId="7" hidden="1">'Table 2.1 CCE'!$A$3:$C$17</definedName>
    <definedName name="Z_BF96F35B_CE86_4EAA_BC56_620191C156ED_.wvu.PrintArea" localSheetId="5" hidden="1">'Table 2.1 NCCE - AFP, AFSA, AGD'!$A$2:$C$42</definedName>
    <definedName name="Z_BF96F35B_CE86_4EAA_BC56_620191C156ED_.wvu.PrintArea" localSheetId="6" hidden="1">'Table 2.1 NCCE - All other NCCE'!$A$1:$C$10</definedName>
    <definedName name="Z_BF96F35B_CE86_4EAA_BC56_620191C156ED_.wvu.PrintArea" localSheetId="9" hidden="1">'Table 3.1.1'!$A$2:$F$14</definedName>
    <definedName name="Z_BF96F35B_CE86_4EAA_BC56_620191C156ED_.wvu.PrintArea" localSheetId="10" hidden="1">'Table 3.1.2'!$A$2:$G$12</definedName>
    <definedName name="Z_BF96F35B_CE86_4EAA_BC56_620191C156ED_.wvu.PrintArea" localSheetId="11" hidden="1">'Table 3.1.3'!$A$5:$H$13</definedName>
    <definedName name="Z_BF96F35B_CE86_4EAA_BC56_620191C156ED_.wvu.PrintArea" localSheetId="13" hidden="1">'Table 3.2.1 CCE'!$A$3:$J$51</definedName>
    <definedName name="Z_BF96F35B_CE86_4EAA_BC56_620191C156ED_.wvu.PrintArea" localSheetId="12" hidden="1">'Table 3.2.1 NCCE'!$A$1:$F$37</definedName>
    <definedName name="Z_BF96F35B_CE86_4EAA_BC56_620191C156ED_.wvu.PrintArea" localSheetId="23" hidden="1">'Table 3.2.11'!$A$2:$J$28</definedName>
    <definedName name="Z_BF96F35B_CE86_4EAA_BC56_620191C156ED_.wvu.PrintArea" localSheetId="14" hidden="1">'Table 3.2.2'!$A$1:$F$28</definedName>
    <definedName name="Z_BF96F35B_CE86_4EAA_BC56_620191C156ED_.wvu.PrintArea" localSheetId="15" hidden="1">'Table 3.2.3'!$A$1:$F$16</definedName>
    <definedName name="Z_BF96F35B_CE86_4EAA_BC56_620191C156ED_.wvu.PrintArea" localSheetId="16" hidden="1">'Table 3.2.4'!$A$1:$F$29</definedName>
    <definedName name="Z_BF96F35B_CE86_4EAA_BC56_620191C156ED_.wvu.PrintArea" localSheetId="18" hidden="1">'Table 3.2.6'!$A$1:$E$23</definedName>
    <definedName name="Z_BF96F35B_CE86_4EAA_BC56_620191C156ED_.wvu.PrintArea" localSheetId="19" hidden="1">'Table 3.2.7'!$A$2:$F$44</definedName>
    <definedName name="Z_BF96F35B_CE86_4EAA_BC56_620191C156ED_.wvu.PrintArea" localSheetId="20" hidden="1">'Table 3.2.8'!$A$2:$F$47</definedName>
    <definedName name="Z_BFB02F83_41B1_44AF_A78B_0A94ECFFD68F_.wvu.PrintArea" localSheetId="13" hidden="1">'Table 3.2.1 CCE'!#REF!</definedName>
    <definedName name="Z_BFB02F83_41B1_44AF_A78B_0A94ECFFD68F_.wvu.PrintArea" localSheetId="12" hidden="1">'Table 3.2.1 NCCE'!#REF!</definedName>
    <definedName name="Z_D4786556_5610_4637_8BFC_AE78BCCB000A_.wvu.Cols" localSheetId="16" hidden="1">'Table 3.2.4'!#REF!</definedName>
    <definedName name="Z_E17A761E_E232_4B16_B081_29C59F6C978B_.wvu.Cols" localSheetId="16" hidden="1">'Table 3.2.4'!#REF!</definedName>
    <definedName name="Z_F0126648_A843_4414_99F0_D623F0487F49_.wvu.Cols" localSheetId="8" hidden="1">'Programme 1.1 tables'!#REF!</definedName>
    <definedName name="Z_F0126648_A843_4414_99F0_D623F0487F49_.wvu.PrintArea" localSheetId="8" hidden="1">'Programme 1.1 tables'!$A$1:$G$6</definedName>
    <definedName name="Z_F0126648_A843_4414_99F0_D623F0487F49_.wvu.PrintArea" localSheetId="2" hidden="1">'Table 1.1 CCE'!$A$3:$E$41</definedName>
    <definedName name="Z_F0126648_A843_4414_99F0_D623F0487F49_.wvu.PrintArea" localSheetId="1" hidden="1">'Table 1.1 NCCE'!$A$1:$E$11</definedName>
    <definedName name="Z_F0126648_A843_4414_99F0_D623F0487F49_.wvu.PrintArea" localSheetId="7" hidden="1">'Table 2.1 CCE'!$A$3:$C$17</definedName>
    <definedName name="Z_F0126648_A843_4414_99F0_D623F0487F49_.wvu.PrintArea" localSheetId="5" hidden="1">'Table 2.1 NCCE - AFP, AFSA, AGD'!$A$2:$C$42</definedName>
    <definedName name="Z_F0126648_A843_4414_99F0_D623F0487F49_.wvu.PrintArea" localSheetId="6" hidden="1">'Table 2.1 NCCE - All other NCCE'!$A$1:$C$10</definedName>
    <definedName name="Z_F0126648_A843_4414_99F0_D623F0487F49_.wvu.PrintArea" localSheetId="9" hidden="1">'Table 3.1.1'!$A$2:$F$14</definedName>
    <definedName name="Z_F0126648_A843_4414_99F0_D623F0487F49_.wvu.PrintArea" localSheetId="10" hidden="1">'Table 3.1.2'!$A$2:$G$12</definedName>
    <definedName name="Z_F0126648_A843_4414_99F0_D623F0487F49_.wvu.PrintArea" localSheetId="11" hidden="1">'Table 3.1.3'!$A$5:$H$13</definedName>
    <definedName name="Z_F0126648_A843_4414_99F0_D623F0487F49_.wvu.PrintArea" localSheetId="13" hidden="1">'Table 3.2.1 CCE'!$A$3:$J$51</definedName>
    <definedName name="Z_F0126648_A843_4414_99F0_D623F0487F49_.wvu.PrintArea" localSheetId="12" hidden="1">'Table 3.2.1 NCCE'!$A$1:$F$37</definedName>
    <definedName name="Z_F0126648_A843_4414_99F0_D623F0487F49_.wvu.PrintArea" localSheetId="23" hidden="1">'Table 3.2.11'!$A$2:$J$28</definedName>
    <definedName name="Z_F0126648_A843_4414_99F0_D623F0487F49_.wvu.PrintArea" localSheetId="14" hidden="1">'Table 3.2.2'!$A$1:$F$28</definedName>
    <definedName name="Z_F0126648_A843_4414_99F0_D623F0487F49_.wvu.PrintArea" localSheetId="15" hidden="1">'Table 3.2.3'!$A$1:$F$16</definedName>
    <definedName name="Z_F0126648_A843_4414_99F0_D623F0487F49_.wvu.PrintArea" localSheetId="16" hidden="1">'Table 3.2.4'!$A$1:$F$29</definedName>
    <definedName name="Z_F0126648_A843_4414_99F0_D623F0487F49_.wvu.PrintArea" localSheetId="18" hidden="1">'Table 3.2.6'!$A$1:$E$23</definedName>
    <definedName name="Z_F0126648_A843_4414_99F0_D623F0487F49_.wvu.PrintArea" localSheetId="19" hidden="1">'Table 3.2.7'!$A$2:$F$44</definedName>
    <definedName name="Z_F0126648_A843_4414_99F0_D623F0487F49_.wvu.PrintArea" localSheetId="20" hidden="1">'Table 3.2.8'!$A$2:$F$47</definedName>
  </definedNames>
  <calcPr calcId="125725" calcOnSave="0" concurrentCalc="0"/>
  <customWorkbookViews>
    <customWorkbookView name="Maryanne Falk - Personal View" guid="{02EC4555-5648-4529-98EC-3FB6B89B867F}" mergeInterval="0" personalView="1" maximized="1" xWindow="1" yWindow="1" windowWidth="1276" windowHeight="804" activeSheetId="36"/>
    <customWorkbookView name="Madhu Govan - Personal View" guid="{F0126648-A843-4414-99F0-D623F0487F49}" mergeInterval="0" personalView="1" maximized="1" xWindow="1" yWindow="1" windowWidth="1280" windowHeight="774" activeSheetId="3"/>
    <customWorkbookView name="whiada - Personal View" guid="{BF96F35B-CE86-4EAA-BC56-620191C156ED}" mergeInterval="0" personalView="1" maximized="1" xWindow="1" yWindow="1" windowWidth="1280" windowHeight="833" activeSheetId="2"/>
  </customWorkbookViews>
</workbook>
</file>

<file path=xl/calcChain.xml><?xml version="1.0" encoding="utf-8"?>
<calcChain xmlns="http://schemas.openxmlformats.org/spreadsheetml/2006/main">
  <c r="C14" i="15"/>
  <c r="I8" i="43"/>
  <c r="I7"/>
  <c r="I6"/>
  <c r="I5"/>
  <c r="I4"/>
  <c r="I24"/>
  <c r="I23"/>
  <c r="B28" i="34"/>
  <c r="B24"/>
  <c r="B17"/>
  <c r="J11"/>
  <c r="J10"/>
  <c r="J6"/>
  <c r="J5"/>
  <c r="B7"/>
  <c r="B28" i="37"/>
  <c r="B20"/>
  <c r="B14"/>
  <c r="B9"/>
  <c r="C71" i="30"/>
  <c r="D71"/>
  <c r="E71"/>
  <c r="F71"/>
  <c r="B71"/>
  <c r="B68"/>
  <c r="B63"/>
  <c r="B57"/>
  <c r="B55"/>
  <c r="B51"/>
  <c r="B46"/>
  <c r="B45"/>
  <c r="B35"/>
  <c r="B26"/>
  <c r="B25"/>
  <c r="B14"/>
  <c r="B45" i="28"/>
  <c r="B44"/>
  <c r="B42"/>
  <c r="B37"/>
  <c r="B30"/>
  <c r="B22"/>
  <c r="B20"/>
  <c r="B12"/>
  <c r="B45" i="27"/>
  <c r="B44"/>
  <c r="B41"/>
  <c r="B40"/>
  <c r="B39"/>
  <c r="B38"/>
  <c r="B33"/>
  <c r="B32"/>
  <c r="B23"/>
  <c r="B15"/>
  <c r="B14" i="15"/>
  <c r="B36"/>
  <c r="B29"/>
  <c r="B25"/>
  <c r="B30"/>
  <c r="B38" i="14"/>
  <c r="C37"/>
  <c r="D37"/>
  <c r="E37"/>
  <c r="F37"/>
  <c r="G37"/>
  <c r="B37"/>
  <c r="B36"/>
  <c r="B35"/>
  <c r="B34"/>
  <c r="B33"/>
  <c r="B32"/>
  <c r="B31"/>
  <c r="B25"/>
  <c r="B24"/>
  <c r="B13"/>
  <c r="B12"/>
  <c r="C11" i="13"/>
  <c r="C10"/>
  <c r="B6" i="12"/>
  <c r="C14" i="7"/>
  <c r="B14"/>
  <c r="C39" i="6"/>
  <c r="B39"/>
  <c r="C27"/>
  <c r="B27"/>
  <c r="C15"/>
  <c r="B15"/>
  <c r="B38" i="4"/>
  <c r="B37"/>
  <c r="B31"/>
  <c r="B24"/>
  <c r="B20"/>
  <c r="B17"/>
  <c r="B13"/>
  <c r="B12"/>
  <c r="B9"/>
  <c r="D14" i="15"/>
  <c r="E14"/>
  <c r="F14"/>
  <c r="C68" i="30"/>
  <c r="D68"/>
  <c r="E68"/>
  <c r="F68"/>
  <c r="C63"/>
  <c r="D63"/>
  <c r="E63"/>
  <c r="F63"/>
  <c r="D11" i="13"/>
  <c r="E11"/>
  <c r="F11"/>
  <c r="G11"/>
  <c r="D10"/>
  <c r="E10"/>
  <c r="F10"/>
  <c r="G10"/>
  <c r="G5"/>
  <c r="C9" i="4"/>
  <c r="C12"/>
  <c r="C17"/>
  <c r="C20"/>
  <c r="C23"/>
  <c r="C31"/>
  <c r="C37"/>
  <c r="B23"/>
  <c r="E5"/>
  <c r="D31"/>
  <c r="E31"/>
  <c r="D37"/>
  <c r="E37"/>
  <c r="E23"/>
  <c r="E20"/>
  <c r="E17"/>
  <c r="E9"/>
  <c r="D23"/>
  <c r="D20"/>
  <c r="D17"/>
  <c r="D9"/>
  <c r="D12"/>
  <c r="F44" i="27"/>
  <c r="E44"/>
  <c r="D44"/>
  <c r="C44"/>
  <c r="F32"/>
  <c r="E32"/>
  <c r="D32"/>
  <c r="D33"/>
  <c r="C32"/>
  <c r="C33"/>
  <c r="F23"/>
  <c r="D23"/>
  <c r="E23"/>
  <c r="C23"/>
  <c r="E15"/>
  <c r="D15"/>
  <c r="C15"/>
  <c r="F15"/>
  <c r="D25" i="15"/>
  <c r="D29"/>
  <c r="D30"/>
  <c r="D31"/>
  <c r="D33"/>
  <c r="D37"/>
  <c r="D38"/>
  <c r="D36"/>
  <c r="C36"/>
  <c r="F29"/>
  <c r="E29"/>
  <c r="C29"/>
  <c r="E25"/>
  <c r="E30"/>
  <c r="E31"/>
  <c r="E33"/>
  <c r="E37"/>
  <c r="E38"/>
  <c r="C25"/>
  <c r="C30"/>
  <c r="C31"/>
  <c r="C33"/>
  <c r="C37"/>
  <c r="C38"/>
  <c r="C38" i="27"/>
  <c r="D38"/>
  <c r="E38"/>
  <c r="F38"/>
  <c r="F20" i="37"/>
  <c r="F22"/>
  <c r="F28"/>
  <c r="E20"/>
  <c r="E22"/>
  <c r="E28"/>
  <c r="D20"/>
  <c r="D22"/>
  <c r="D28"/>
  <c r="C20"/>
  <c r="C22"/>
  <c r="C28"/>
  <c r="B22"/>
  <c r="F14"/>
  <c r="E14"/>
  <c r="D14"/>
  <c r="C14"/>
  <c r="F9"/>
  <c r="E9"/>
  <c r="D9"/>
  <c r="C9"/>
  <c r="I7" i="34"/>
  <c r="H7"/>
  <c r="G7"/>
  <c r="F7"/>
  <c r="E7"/>
  <c r="D7"/>
  <c r="C7"/>
  <c r="J16"/>
  <c r="J15"/>
  <c r="J14"/>
  <c r="J13"/>
  <c r="J12"/>
  <c r="I17"/>
  <c r="H17"/>
  <c r="G17"/>
  <c r="F17"/>
  <c r="E17"/>
  <c r="D17"/>
  <c r="C17"/>
  <c r="I24"/>
  <c r="H24"/>
  <c r="G24"/>
  <c r="F24"/>
  <c r="E24"/>
  <c r="D24"/>
  <c r="C24"/>
  <c r="I28"/>
  <c r="H28"/>
  <c r="G28"/>
  <c r="F28"/>
  <c r="E28"/>
  <c r="D28"/>
  <c r="C28"/>
  <c r="J27"/>
  <c r="J26"/>
  <c r="J23"/>
  <c r="J22"/>
  <c r="J20"/>
  <c r="J19"/>
  <c r="F55" i="30"/>
  <c r="E55"/>
  <c r="D55"/>
  <c r="C55"/>
  <c r="F51"/>
  <c r="E51"/>
  <c r="D51"/>
  <c r="C51"/>
  <c r="F45"/>
  <c r="E45"/>
  <c r="D45"/>
  <c r="C45"/>
  <c r="C35"/>
  <c r="E35"/>
  <c r="D35"/>
  <c r="F25"/>
  <c r="E25"/>
  <c r="D25"/>
  <c r="C25"/>
  <c r="F14"/>
  <c r="E14"/>
  <c r="D14"/>
  <c r="C14"/>
  <c r="F35"/>
  <c r="F42" i="28"/>
  <c r="E42"/>
  <c r="D42"/>
  <c r="C42"/>
  <c r="F37"/>
  <c r="E37"/>
  <c r="D37"/>
  <c r="C37"/>
  <c r="F30"/>
  <c r="E30"/>
  <c r="D30"/>
  <c r="C30"/>
  <c r="F20"/>
  <c r="E20"/>
  <c r="D20"/>
  <c r="C20"/>
  <c r="F12"/>
  <c r="E12"/>
  <c r="D12"/>
  <c r="C12"/>
  <c r="C22"/>
  <c r="I20" i="43"/>
  <c r="I17"/>
  <c r="I21"/>
  <c r="I19"/>
  <c r="O25"/>
  <c r="M25"/>
  <c r="F36" i="15"/>
  <c r="E36"/>
  <c r="F25"/>
  <c r="F32" i="14"/>
  <c r="D32"/>
  <c r="C32"/>
  <c r="F31"/>
  <c r="D31"/>
  <c r="C31"/>
  <c r="F25"/>
  <c r="D25"/>
  <c r="C25"/>
  <c r="D24"/>
  <c r="C24"/>
  <c r="F13"/>
  <c r="D13"/>
  <c r="C13"/>
  <c r="F12"/>
  <c r="D12"/>
  <c r="C12"/>
  <c r="F24"/>
  <c r="E11"/>
  <c r="G11"/>
  <c r="E10"/>
  <c r="G10"/>
  <c r="E9"/>
  <c r="G9"/>
  <c r="E8"/>
  <c r="G8"/>
  <c r="E6" i="12"/>
  <c r="F6"/>
  <c r="D6"/>
  <c r="C6"/>
  <c r="B30" i="6"/>
  <c r="C30"/>
  <c r="C38"/>
  <c r="B31"/>
  <c r="B32"/>
  <c r="B37"/>
  <c r="B38"/>
  <c r="E12" i="4"/>
  <c r="F35" i="14"/>
  <c r="F36"/>
  <c r="D35"/>
  <c r="D36"/>
  <c r="C35"/>
  <c r="C36"/>
  <c r="F34"/>
  <c r="D34"/>
  <c r="C34"/>
  <c r="F33"/>
  <c r="D33"/>
  <c r="C33"/>
  <c r="E30"/>
  <c r="G30"/>
  <c r="E29"/>
  <c r="G29"/>
  <c r="E28"/>
  <c r="E27"/>
  <c r="G27"/>
  <c r="E23"/>
  <c r="G23"/>
  <c r="E22"/>
  <c r="E35"/>
  <c r="E21"/>
  <c r="G21"/>
  <c r="E20"/>
  <c r="G20"/>
  <c r="E34" i="34"/>
  <c r="G8" i="13"/>
  <c r="G6"/>
  <c r="C37" i="6"/>
  <c r="C36"/>
  <c r="B36"/>
  <c r="C35"/>
  <c r="B35"/>
  <c r="C33"/>
  <c r="B33"/>
  <c r="C32"/>
  <c r="C31"/>
  <c r="C13" i="4"/>
  <c r="C24"/>
  <c r="C38"/>
  <c r="D13"/>
  <c r="D24"/>
  <c r="D38"/>
  <c r="E13"/>
  <c r="E24"/>
  <c r="E38"/>
  <c r="E13" i="14"/>
  <c r="E24"/>
  <c r="G24"/>
  <c r="E36"/>
  <c r="E25"/>
  <c r="E34"/>
  <c r="C38"/>
  <c r="D38"/>
  <c r="J28" i="34"/>
  <c r="J17"/>
  <c r="J7"/>
  <c r="J24"/>
  <c r="F56" i="30"/>
  <c r="D46"/>
  <c r="D57"/>
  <c r="B56"/>
  <c r="D26"/>
  <c r="D56"/>
  <c r="E46"/>
  <c r="F26"/>
  <c r="C46"/>
  <c r="C56"/>
  <c r="C26"/>
  <c r="E26"/>
  <c r="F46"/>
  <c r="E56"/>
  <c r="E22" i="28"/>
  <c r="D44"/>
  <c r="D22"/>
  <c r="C44"/>
  <c r="C45"/>
  <c r="F22"/>
  <c r="F44"/>
  <c r="E44"/>
  <c r="E45"/>
  <c r="C39" i="27"/>
  <c r="E39"/>
  <c r="E40"/>
  <c r="E41"/>
  <c r="E45"/>
  <c r="F33"/>
  <c r="F39"/>
  <c r="F40"/>
  <c r="F41"/>
  <c r="F45"/>
  <c r="E33"/>
  <c r="C40"/>
  <c r="C41"/>
  <c r="C45"/>
  <c r="D39"/>
  <c r="D40"/>
  <c r="D41"/>
  <c r="D45"/>
  <c r="G12" i="14"/>
  <c r="G31"/>
  <c r="G13"/>
  <c r="G22"/>
  <c r="G35"/>
  <c r="G36"/>
  <c r="G25"/>
  <c r="G28"/>
  <c r="G32"/>
  <c r="E38"/>
  <c r="E12"/>
  <c r="F38"/>
  <c r="G33"/>
  <c r="E33"/>
  <c r="E32"/>
  <c r="E31"/>
  <c r="C57" i="30"/>
  <c r="F57"/>
  <c r="E57"/>
  <c r="D45" i="28"/>
  <c r="F45"/>
  <c r="G34" i="14"/>
  <c r="G38"/>
  <c r="I12" i="43"/>
  <c r="I10"/>
  <c r="I22"/>
  <c r="I11"/>
  <c r="I15"/>
  <c r="I14"/>
  <c r="I26"/>
  <c r="N25"/>
  <c r="L25"/>
  <c r="I25"/>
  <c r="K25"/>
  <c r="N16"/>
  <c r="M16"/>
  <c r="K16"/>
  <c r="L16"/>
  <c r="F30" i="15"/>
  <c r="F31"/>
  <c r="F33"/>
  <c r="F37"/>
  <c r="F38"/>
  <c r="F53"/>
  <c r="F51"/>
  <c r="B31"/>
  <c r="B33"/>
  <c r="B37"/>
  <c r="B38"/>
  <c r="B44"/>
  <c r="B42"/>
  <c r="E44"/>
  <c r="E42"/>
  <c r="E53"/>
  <c r="E51"/>
  <c r="D53"/>
  <c r="D51"/>
  <c r="D44"/>
  <c r="D42"/>
  <c r="C44"/>
  <c r="C53"/>
  <c r="C51"/>
  <c r="B53"/>
  <c r="B51"/>
  <c r="I13" i="43"/>
  <c r="O16"/>
  <c r="I16"/>
  <c r="F44" i="15"/>
  <c r="F42"/>
  <c r="I9" i="43"/>
  <c r="C42" i="15"/>
  <c r="I18" i="43"/>
</calcChain>
</file>

<file path=xl/sharedStrings.xml><?xml version="1.0" encoding="utf-8"?>
<sst xmlns="http://schemas.openxmlformats.org/spreadsheetml/2006/main" count="1044" uniqueCount="569">
  <si>
    <t>Total</t>
  </si>
  <si>
    <t xml:space="preserve">Total </t>
  </si>
  <si>
    <t>Source</t>
  </si>
  <si>
    <t>REVENUE FROM GOVERNMENT</t>
  </si>
  <si>
    <t xml:space="preserve">Total ordinary annual services  </t>
  </si>
  <si>
    <t>Non-operating</t>
  </si>
  <si>
    <t xml:space="preserve">Total other services </t>
  </si>
  <si>
    <t>Total annual appropriations</t>
  </si>
  <si>
    <t>Amounts from the portfolio department</t>
  </si>
  <si>
    <t>FUNDS FROM INDUSTRY SOURCES</t>
  </si>
  <si>
    <t>User pay promotions</t>
  </si>
  <si>
    <t>Licence fees</t>
  </si>
  <si>
    <t>FUNDS FROM OTHER SOURCES</t>
  </si>
  <si>
    <t>Interest</t>
  </si>
  <si>
    <t>Royalties</t>
  </si>
  <si>
    <t>Sale of goods and services</t>
  </si>
  <si>
    <t xml:space="preserve">Other </t>
  </si>
  <si>
    <t>Departmental appropriation</t>
  </si>
  <si>
    <t>Administered expenses</t>
  </si>
  <si>
    <t>Appropriations</t>
  </si>
  <si>
    <t>Special appropriations</t>
  </si>
  <si>
    <t>x.x</t>
  </si>
  <si>
    <t>Departmental</t>
  </si>
  <si>
    <t>Departmental expenses</t>
  </si>
  <si>
    <t xml:space="preserve">Revenues from industry sources </t>
  </si>
  <si>
    <t xml:space="preserve">Revenues from other independent sources </t>
  </si>
  <si>
    <t>Total expenses for Outcome 1</t>
  </si>
  <si>
    <t>Ordinary annual services (Appropriation Bill No. 1)</t>
  </si>
  <si>
    <t>Other services (Appropriation Bill No. 2)</t>
  </si>
  <si>
    <t>Outcome</t>
  </si>
  <si>
    <t>Name of account (A)</t>
  </si>
  <si>
    <t>Name of account (D)</t>
  </si>
  <si>
    <t>Other</t>
  </si>
  <si>
    <t>EXPENSES</t>
  </si>
  <si>
    <t>Employee benefits</t>
  </si>
  <si>
    <t xml:space="preserve">Grants </t>
  </si>
  <si>
    <t>Depreciation and amortisation</t>
  </si>
  <si>
    <t>Write-down and impairment of assets</t>
  </si>
  <si>
    <t>Losses from asset sales</t>
  </si>
  <si>
    <t>Finance costs</t>
  </si>
  <si>
    <t>Total expenses</t>
  </si>
  <si>
    <t xml:space="preserve">LESS: </t>
  </si>
  <si>
    <t>OWN-SOURCE INCOME</t>
  </si>
  <si>
    <t>Sale of goods and rendering of services</t>
  </si>
  <si>
    <t>Fees and fines</t>
  </si>
  <si>
    <t>Gains</t>
  </si>
  <si>
    <t>Sale of assets</t>
  </si>
  <si>
    <t>Total gains</t>
  </si>
  <si>
    <t>Total own-source income</t>
  </si>
  <si>
    <t>OTHER COMPREHENSIVE INCOME</t>
  </si>
  <si>
    <t xml:space="preserve">Total other comprehensive income </t>
  </si>
  <si>
    <t>Total comprehensive income</t>
  </si>
  <si>
    <t>Commentary only: not for inclusion in PB Statement table</t>
  </si>
  <si>
    <t>This template includes line items most commonly used by Australian Government entities. Entities that have transactions necessitating the use of other line items should do so. These line items include but are not limited to:</t>
  </si>
  <si>
    <t xml:space="preserve"> - Foreign exchange gains/losses</t>
  </si>
  <si>
    <t xml:space="preserve"> - Share of surplus/deficit of associates/joint ventures</t>
  </si>
  <si>
    <t xml:space="preserve"> - Income tax expense</t>
  </si>
  <si>
    <t xml:space="preserve"> - Discontinued operations</t>
  </si>
  <si>
    <t>Suppliers</t>
  </si>
  <si>
    <t xml:space="preserve">This template includes line items most commonly used by Australian Government entities. </t>
  </si>
  <si>
    <t xml:space="preserve">Entities that have transactions necessitating the use of other line items should do so. </t>
  </si>
  <si>
    <t>These line items include but are not limited to:</t>
  </si>
  <si>
    <t>financial instruments</t>
  </si>
  <si>
    <t>Table 3.2.2: Budgeted departmental balance sheet (as at 30 June)</t>
  </si>
  <si>
    <t>ASSETS</t>
  </si>
  <si>
    <t>Financial assets</t>
  </si>
  <si>
    <t>Investments</t>
  </si>
  <si>
    <t>Other investments</t>
  </si>
  <si>
    <t>Total financial assets</t>
  </si>
  <si>
    <t>Non-financial assets</t>
  </si>
  <si>
    <t>Land and buildings</t>
  </si>
  <si>
    <t>Investment properties</t>
  </si>
  <si>
    <t>Inventories</t>
  </si>
  <si>
    <t>Intangibles</t>
  </si>
  <si>
    <t>Total non-financial assets</t>
  </si>
  <si>
    <t>Assets held for sale</t>
  </si>
  <si>
    <t>Total assets</t>
  </si>
  <si>
    <t>LIABILITIES</t>
  </si>
  <si>
    <t>Loans</t>
  </si>
  <si>
    <t>Leases</t>
  </si>
  <si>
    <t>Deposits</t>
  </si>
  <si>
    <t>Provisions</t>
  </si>
  <si>
    <t>Employees</t>
  </si>
  <si>
    <t>Total provisions</t>
  </si>
  <si>
    <t>Payables</t>
  </si>
  <si>
    <t>Grants</t>
  </si>
  <si>
    <t>Dividends</t>
  </si>
  <si>
    <t>Total payables</t>
  </si>
  <si>
    <t>Total liabilities</t>
  </si>
  <si>
    <t>Net assets</t>
  </si>
  <si>
    <t>Parent entity interest</t>
  </si>
  <si>
    <t>Contributed equity</t>
  </si>
  <si>
    <t>Reserves</t>
  </si>
  <si>
    <t>Total parent entity interest</t>
  </si>
  <si>
    <t>OPERATING ACTIVITIES</t>
  </si>
  <si>
    <t>Cash received</t>
  </si>
  <si>
    <t>Total cash received</t>
  </si>
  <si>
    <t>Cash used</t>
  </si>
  <si>
    <t>Borrowing costs</t>
  </si>
  <si>
    <t>Total cash used</t>
  </si>
  <si>
    <t>INVESTING ACTIVITIES</t>
  </si>
  <si>
    <t>FINANCING ACTIVITIES</t>
  </si>
  <si>
    <t>Adjusted opening balance</t>
  </si>
  <si>
    <t>Surplus (deficit) for the period</t>
  </si>
  <si>
    <t>Transactions with owners</t>
  </si>
  <si>
    <t>Sub-total transactions with owners</t>
  </si>
  <si>
    <t>Purchase of non-financial assets</t>
  </si>
  <si>
    <t xml:space="preserve">Gross book value </t>
  </si>
  <si>
    <t>Opening net book balance</t>
  </si>
  <si>
    <t>CAPITAL ASSET ADDITIONS</t>
  </si>
  <si>
    <t>By finance lease</t>
  </si>
  <si>
    <t>Other movements</t>
  </si>
  <si>
    <t>Depreciation/amortisation expense</t>
  </si>
  <si>
    <t>Gross book value</t>
  </si>
  <si>
    <t>Closing net book balance</t>
  </si>
  <si>
    <t>Income tax</t>
  </si>
  <si>
    <t>Indirect tax</t>
  </si>
  <si>
    <t>Subsidies</t>
  </si>
  <si>
    <t>Personal benefits</t>
  </si>
  <si>
    <t>Cash and cash equivalents</t>
  </si>
  <si>
    <t>Taxation receivables</t>
  </si>
  <si>
    <t>Australian Government securities</t>
  </si>
  <si>
    <t>Taxation refunds provided</t>
  </si>
  <si>
    <t>Taxes</t>
  </si>
  <si>
    <t>Fees</t>
  </si>
  <si>
    <t>Net GST received</t>
  </si>
  <si>
    <t>Grant payments</t>
  </si>
  <si>
    <t>Subsidies paid</t>
  </si>
  <si>
    <t>Net GST paid</t>
  </si>
  <si>
    <t>Transfers from other entities</t>
  </si>
  <si>
    <t>Advances and loans made</t>
  </si>
  <si>
    <t>Transfers to other entities</t>
  </si>
  <si>
    <t>Net repayment of borrowings</t>
  </si>
  <si>
    <t>Annual finance lease costs</t>
  </si>
  <si>
    <t>Trade and other receivables</t>
  </si>
  <si>
    <t>Total new capital appropriations</t>
  </si>
  <si>
    <t>Total purchases</t>
  </si>
  <si>
    <t xml:space="preserve">Table 3.2.9: Schedule of budgeted administered cash flows (for the period ended 30 June)  </t>
  </si>
  <si>
    <t>Comprehensive income</t>
  </si>
  <si>
    <t>Rental income</t>
  </si>
  <si>
    <t>Employee provisions</t>
  </si>
  <si>
    <t>Assets received as gifts/donations</t>
  </si>
  <si>
    <t>end of the reporting period</t>
  </si>
  <si>
    <t>Total additions</t>
  </si>
  <si>
    <t>Taxation revenue</t>
  </si>
  <si>
    <t>Total taxation revenue</t>
  </si>
  <si>
    <t>Non-taxation revenue</t>
  </si>
  <si>
    <t>Repayments of advances and loans</t>
  </si>
  <si>
    <t>Funded by finance leases</t>
  </si>
  <si>
    <t>Table 3.2.4: Budgeted departmental statement of cash flows (for the period ended 30 June)</t>
  </si>
  <si>
    <t>Total non-taxation revenue</t>
  </si>
  <si>
    <t>Contributions by owners</t>
  </si>
  <si>
    <t>Property, plant and equipment</t>
  </si>
  <si>
    <t>Payment from related entities</t>
  </si>
  <si>
    <t>Cash and cash equivalents at the</t>
  </si>
  <si>
    <t>Total special appropriations</t>
  </si>
  <si>
    <t>Commentary only: not for inclusion as a footnote in PB Statement table</t>
  </si>
  <si>
    <t>Own-source revenue</t>
  </si>
  <si>
    <t>Total own-source revenue</t>
  </si>
  <si>
    <r>
      <t xml:space="preserve">Cash </t>
    </r>
    <r>
      <rPr>
        <sz val="8"/>
        <rFont val="Arial"/>
        <family val="2"/>
      </rPr>
      <t>and cash equivalents</t>
    </r>
  </si>
  <si>
    <t>2014–15</t>
  </si>
  <si>
    <t>$’000</t>
  </si>
  <si>
    <t>Average staffing level (number)</t>
  </si>
  <si>
    <t>EQUITY</t>
  </si>
  <si>
    <t>Table notes are in Word template. Delete any notes that do not apply and edit the notes in the Word template, and renumber the notes in this table as required.</t>
  </si>
  <si>
    <t>Outcome 1 totals by appropriation type</t>
  </si>
  <si>
    <t>Table 3.1.3: Australian Government Indigenous expenditure (AGIE)</t>
  </si>
  <si>
    <t>Outcome 1</t>
  </si>
  <si>
    <t>Outcome 2</t>
  </si>
  <si>
    <t>Total equity</t>
  </si>
  <si>
    <t>Of which:</t>
  </si>
  <si>
    <t>Departmental capital budget</t>
  </si>
  <si>
    <t>Annual departmental expenses</t>
  </si>
  <si>
    <t>By purchase—donated funds</t>
  </si>
  <si>
    <t>By purchase—other</t>
  </si>
  <si>
    <t>Capital budget—Bill 1 (ACB)</t>
  </si>
  <si>
    <t>Loans—Bill 2</t>
  </si>
  <si>
    <t>Other items</t>
  </si>
  <si>
    <t>Total items</t>
  </si>
  <si>
    <t>Interest-bearing liabilities</t>
  </si>
  <si>
    <t>Total interest-bearing liabilities</t>
  </si>
  <si>
    <t>Surplus (deficit)</t>
  </si>
  <si>
    <t>Revenue from government</t>
  </si>
  <si>
    <t xml:space="preserve"> Foreign exchange gains/losses</t>
  </si>
  <si>
    <t xml:space="preserve"> - Various items of other comprehensive income, for example, gain/loss on available-for-sale financial instruments</t>
  </si>
  <si>
    <t>Opening balance/reserves at bank</t>
  </si>
  <si>
    <t>Act Name</t>
  </si>
  <si>
    <t>Special accounts</t>
  </si>
  <si>
    <t>Total special accounts</t>
  </si>
  <si>
    <t>Total funds from government</t>
  </si>
  <si>
    <t>Measures</t>
  </si>
  <si>
    <t xml:space="preserve">Outcome 1: (Insert outcome statement) </t>
  </si>
  <si>
    <t>x</t>
  </si>
  <si>
    <t>2015–16</t>
  </si>
  <si>
    <t>Table notes are in Word template. Please modify notes in Word template as required.</t>
  </si>
  <si>
    <t>Changes in asset revaluation surplus</t>
  </si>
  <si>
    <t>Total comprehensive income (loss)</t>
  </si>
  <si>
    <t>Other financial assets</t>
  </si>
  <si>
    <t>Other payables</t>
  </si>
  <si>
    <t>Other interest-bearing liabilities</t>
  </si>
  <si>
    <t>Other provisions</t>
  </si>
  <si>
    <t>NEW CAPITAL APPROPRIATIONS</t>
  </si>
  <si>
    <t>Provided for:</t>
  </si>
  <si>
    <t>Note: Impact of net cash appropriation arrangements</t>
  </si>
  <si>
    <t>Please show depreciation expenses or other decreases in value as negatives</t>
  </si>
  <si>
    <t>Other expenses</t>
  </si>
  <si>
    <t>LESS:</t>
  </si>
  <si>
    <t>Other taxes</t>
  </si>
  <si>
    <t>Other revenue</t>
  </si>
  <si>
    <t>Other gains</t>
  </si>
  <si>
    <t>Other non-financial assets</t>
  </si>
  <si>
    <t>Net assets/(liabilities)</t>
  </si>
  <si>
    <t>Fines</t>
  </si>
  <si>
    <t>FMO Div 60 requires cash flows to/from the Official Public Account (including appropriations drawn</t>
  </si>
  <si>
    <t>an entity, rather than as a cash flow related to operating or other activities.</t>
  </si>
  <si>
    <t>Total accrual purchases</t>
  </si>
  <si>
    <t>Total other movements</t>
  </si>
  <si>
    <t>Please delete unused rows wherever possible. Please do not change column widths.</t>
  </si>
  <si>
    <t>Expenses not requiring appropriation in the budget year</t>
  </si>
  <si>
    <t>Administered 2014–15</t>
  </si>
  <si>
    <t>Departmental 2014–15</t>
  </si>
  <si>
    <t>Total outcome 2014–15</t>
  </si>
  <si>
    <t>Total administered 2014–15</t>
  </si>
  <si>
    <t>Total departmental 2014–15</t>
  </si>
  <si>
    <t>Total AGIE 2014–15</t>
  </si>
  <si>
    <t>Programme memberships</t>
  </si>
  <si>
    <t>Programme</t>
  </si>
  <si>
    <t>Programme 1.X</t>
  </si>
  <si>
    <t>Programme 1.1: (Insert programme name)</t>
  </si>
  <si>
    <t>Programme 1.2: (Insert programme name)</t>
  </si>
  <si>
    <t xml:space="preserve">Total programme expenses </t>
  </si>
  <si>
    <t>This will be a negative figure</t>
  </si>
  <si>
    <t>Less amounts paid to the CRF</t>
  </si>
  <si>
    <t>Operations and maintenance</t>
  </si>
  <si>
    <t>Preservation and conservation</t>
  </si>
  <si>
    <t>Total operating expenditure on heritage and cultural assets</t>
  </si>
  <si>
    <t>Estimated operating expenditure in income statement for heritage and cultural assets</t>
  </si>
  <si>
    <t>Commentary only: not for inclusion in PBS table</t>
  </si>
  <si>
    <t>Only the following collection institutions need to complete this section:</t>
  </si>
  <si>
    <t>Australian Institute of Aboriginal and Torres Strait Islander Studies</t>
  </si>
  <si>
    <t>Australian War Memorial</t>
  </si>
  <si>
    <t>National Archives of Australia</t>
  </si>
  <si>
    <t>National Gallery of Australia</t>
  </si>
  <si>
    <t>National Library of Australia</t>
  </si>
  <si>
    <t>Australian National Maritime Museum</t>
  </si>
  <si>
    <t>National Museum of Australia</t>
  </si>
  <si>
    <t>Old Parliament House</t>
  </si>
  <si>
    <t>Inventory should not be shown in this table.</t>
  </si>
  <si>
    <t>Only the appropriate classifications of asset categories are required (available in the FMOs/PRIMA) .</t>
  </si>
  <si>
    <t xml:space="preserve">Further information on inventory can be provided as a footnote to the balance sheet. </t>
  </si>
  <si>
    <t>Changes in asset revaluation reserves</t>
  </si>
  <si>
    <t>Total other comprehensive income</t>
  </si>
  <si>
    <t>Proceeds from borrowing</t>
  </si>
  <si>
    <t>Less additions by finance lease</t>
  </si>
  <si>
    <t>Less additions by creditors/borrowings</t>
  </si>
  <si>
    <t>Less gifted assets</t>
  </si>
  <si>
    <t>Programme 1.1 expenses</t>
  </si>
  <si>
    <t>Total for Outcome 1</t>
  </si>
  <si>
    <t>Table 2.1:  Budgeted expenses for Outcome 1 - for use by AFP, AFSA and AGD for Outcome 1 (AFP and AGD, please use next tab for Outcome 2)</t>
  </si>
  <si>
    <t>High Court: Please use the table below.</t>
  </si>
  <si>
    <t>The following note is for use by the High Court</t>
  </si>
  <si>
    <t>Part 2: MYEFO and other measures not previously reported in a portfolio statement</t>
  </si>
  <si>
    <t>Estimate of prior year amounts available in 2015–16 $’000</t>
  </si>
  <si>
    <t>Proposed at Budget 2015–16 $’000</t>
  </si>
  <si>
    <t>Total estimate 2015–16 $’000</t>
  </si>
  <si>
    <t>Total special accounts 2015–16 Budget estimate</t>
  </si>
  <si>
    <t>Administered 2015–16</t>
  </si>
  <si>
    <t>Departmental 2015–16</t>
  </si>
  <si>
    <t>Total AGIE 2015–16</t>
  </si>
  <si>
    <t>Total outcome 2015–16</t>
  </si>
  <si>
    <t>Total administered 2015–16</t>
  </si>
  <si>
    <t>Total departmental 2015–16</t>
  </si>
  <si>
    <t>Table 3.2.3:  Departmental statement of changes in equity—summary of movement (budget year 2015–16)</t>
  </si>
  <si>
    <t>As at 30 June 2016</t>
  </si>
  <si>
    <t>Opening balance as at 1 July 2015</t>
  </si>
  <si>
    <t>As at 1 July 2015</t>
  </si>
  <si>
    <t>Total net resourcing for entity</t>
  </si>
  <si>
    <t>Table 1.1: Entity resource statement—Budget estimates for 2015–16 as at Budget May 2015</t>
  </si>
  <si>
    <t>Amounts from other entities</t>
  </si>
  <si>
    <t>Tip - show the full amount of the appropriation from each act the entity receives</t>
  </si>
  <si>
    <t>The following table is for use by entities with one outcome</t>
  </si>
  <si>
    <t>2014–15 $’000</t>
  </si>
  <si>
    <t>2015–16 $’000</t>
  </si>
  <si>
    <t>Actual available appropriation
 2014–15 
$’000</t>
  </si>
  <si>
    <t>2016–17 $’000</t>
  </si>
  <si>
    <t>2017–18 $’000</t>
  </si>
  <si>
    <t>2018–19 $’000</t>
  </si>
  <si>
    <t>Prepared on a Government Finance Statistics (fiscal) basis.</t>
  </si>
  <si>
    <t>Outcome changes</t>
  </si>
  <si>
    <t>New
Outcome 1</t>
  </si>
  <si>
    <t>Description of change:</t>
  </si>
  <si>
    <t>Old Statement:</t>
  </si>
  <si>
    <t>New
Outcome 2</t>
  </si>
  <si>
    <t>Improved opportunities for community participation in sport and recreation, and excellence in high-performance athletes, through initiatives to help protect the integrity of sport, investment in sport infrastructure, coordination of Commonwealth involvement in major sporting events, and research and international cooperation on sport issues</t>
  </si>
  <si>
    <t>Programme title</t>
  </si>
  <si>
    <t>Description of change</t>
  </si>
  <si>
    <t>Prevention, Early Detection and Service Improvement</t>
  </si>
  <si>
    <t>New programme created from sub-programme component</t>
  </si>
  <si>
    <t>Communicable Disease Control</t>
  </si>
  <si>
    <t>Renamed programme from disease control</t>
  </si>
  <si>
    <t>Drug Strategy</t>
  </si>
  <si>
    <t>PBS programme reference amended from 1.4</t>
  </si>
  <si>
    <t>Immunisation</t>
  </si>
  <si>
    <t>PBS programme reference amended from 1.3</t>
  </si>
  <si>
    <t>Regulatory Preventive Health Policy</t>
  </si>
  <si>
    <t>Transferred from Proactive Health Agency, AAO 18 September 2013</t>
  </si>
  <si>
    <t>Healthy Lifestyles Education</t>
  </si>
  <si>
    <t>Abolished, AAO 18 September 2013</t>
  </si>
  <si>
    <t>Sports and Recreation</t>
  </si>
  <si>
    <t>Transferred from Department of Communication, AAO 18 September 2013</t>
  </si>
  <si>
    <t>Programme changes</t>
  </si>
  <si>
    <t>Administrative Arrangements Order 18 September 2013, transferred from Department of Communication</t>
  </si>
  <si>
    <t>This table is optional. This section only needs to be completed for new or AAO transferred outcome statements.</t>
  </si>
  <si>
    <t>This table is optional. This section only needs to be completed for new, amended or AAO transferred programmes.</t>
  </si>
  <si>
    <t>Population Health—The incidence of preventable mortality, illness and injury in Australians is minimised</t>
  </si>
  <si>
    <t>Population Health—A reduction in the incidence of preventable mortality and morbidity in Australia, including through regulation and national initiatives that support healthy lifestyles and disease prevention</t>
  </si>
  <si>
    <t>Programme no.</t>
  </si>
  <si>
    <t>2014–15 Estimated actual expenses $’000</t>
  </si>
  <si>
    <t>2015–16 Estimated expenses $’000</t>
  </si>
  <si>
    <t>Total for programme 1.1</t>
  </si>
  <si>
    <t>Total for programme 1.2</t>
  </si>
  <si>
    <t>Outcome 1: (Insert outcome statement)</t>
  </si>
  <si>
    <t>2014–15 Estimated actual $’000</t>
  </si>
  <si>
    <t>2015–16 Budget $’000</t>
  </si>
  <si>
    <t>2016–17 Forward estimate $’000</t>
  </si>
  <si>
    <t>2017–18 Forward estimate $’000</t>
  </si>
  <si>
    <t>2018–19 Forward estimate $’000</t>
  </si>
  <si>
    <t>Total movement of administered funds</t>
  </si>
  <si>
    <t>Opening balance $’000</t>
  </si>
  <si>
    <t>Receipts $’000</t>
  </si>
  <si>
    <t>Payments $’000</t>
  </si>
  <si>
    <t>Adjustments $’000</t>
  </si>
  <si>
    <t>Closing balance $’000</t>
  </si>
  <si>
    <t>Total special accounts 
2014–15 estimated actual</t>
  </si>
  <si>
    <t>Approp Bill No. 1 $’000</t>
  </si>
  <si>
    <t>Approp Bill No. 2 $’000</t>
  </si>
  <si>
    <t>Special approp $’000</t>
  </si>
  <si>
    <t>Total approp $’000</t>
  </si>
  <si>
    <t>The following table is for use by entities with two outcomes</t>
  </si>
  <si>
    <t>Other $’000</t>
  </si>
  <si>
    <t>Total $’000</t>
  </si>
  <si>
    <t>Net cost of (contribution by) services</t>
  </si>
  <si>
    <t>Surplus (deficit) attributable to the Australian Government</t>
  </si>
  <si>
    <t>Total comprehensive income (loss) attributable to the Australian Government</t>
  </si>
  <si>
    <t>Total comprehensive income (loss) excluding depreciation/amortisation expenses previously funded through revenue appropriations</t>
  </si>
  <si>
    <t>Less depreciation/amortisation expenses previously funded through revenue appropriations</t>
  </si>
  <si>
    <t>Total comprehensive income (loss) as per the statement of comprehensive income</t>
  </si>
  <si>
    <t>Table 3.2.1: Comprehensive income statement (showing net cost of services) for the period ended 30 June</t>
  </si>
  <si>
    <t>Less heritage and cultural depreciation expenses previously funded through revenue appropriations</t>
  </si>
  <si>
    <t>Collection institutions only. Only heritage and cultural depreciation/amortisation expenses should be shown in this note. Refer to Finance Brief 39: Reporting of Net Cash Appropriation Arrangements</t>
  </si>
  <si>
    <t>Retained surplus (accumulated deficit)</t>
  </si>
  <si>
    <t>Retained earnings $’000</t>
  </si>
  <si>
    <t>Asset revaluation reserve $’000</t>
  </si>
  <si>
    <t>Other reserves $’000</t>
  </si>
  <si>
    <t>Total equity $’000</t>
  </si>
  <si>
    <t>Contributed equity/
capital 
$’000</t>
  </si>
  <si>
    <t>Balance carried forward from previous period</t>
  </si>
  <si>
    <t>Adjustment for changes in accounting policies</t>
  </si>
  <si>
    <t>Attributable to the Australian Government</t>
  </si>
  <si>
    <t>Estimated closing balance 
as at 30 June 2016</t>
  </si>
  <si>
    <t>Net cash from (used by) operating activities</t>
  </si>
  <si>
    <t>Purchase of property, plant and equipment</t>
  </si>
  <si>
    <t>Net cash from (used by) investing activities</t>
  </si>
  <si>
    <t>Net cash from (used by) financing activities</t>
  </si>
  <si>
    <t>Net increase (decrease) in cash held</t>
  </si>
  <si>
    <t>Cash and cash equivalents at the beginning of the reporting period</t>
  </si>
  <si>
    <t>Effect of exchange rate movements on cash and cash equivalents at the beginning of the reporting period</t>
  </si>
  <si>
    <t>Cash and cash equivalents at the end of the reporting period</t>
  </si>
  <si>
    <t>Capital budget—Bill 1 (DCB)</t>
  </si>
  <si>
    <t>RECONCILIATION OF CASH USED TO ACQUIRE ASSETS TO ASSET MOVEMENT TABLE</t>
  </si>
  <si>
    <t>Less s 75 transfers/restructuring</t>
  </si>
  <si>
    <t>Total cash used to acquire assets</t>
  </si>
  <si>
    <t>Land $’000</t>
  </si>
  <si>
    <t>Buildings $’000</t>
  </si>
  <si>
    <t>Investment property $’000</t>
  </si>
  <si>
    <t>Other property, plant &amp; equipment $’000</t>
  </si>
  <si>
    <t>Heritage &amp; cultural $’000</t>
  </si>
  <si>
    <t>Computer software &amp; intangibles $’000</t>
  </si>
  <si>
    <t>Land &amp; buildings, infrastructure, plant &amp; equipment held for sale $’000</t>
  </si>
  <si>
    <t>Accumulated depreciation/amortisation and impairment</t>
  </si>
  <si>
    <t>Estimated expenditure on new or replacement assets</t>
  </si>
  <si>
    <t>From acquisition of entities or operations (including restructuring)</t>
  </si>
  <si>
    <t>Assets held for sale or in a disposal group held for sale</t>
  </si>
  <si>
    <t>From disposal of entities or operations (including restructuring)</t>
  </si>
  <si>
    <t>EXPENSES ADMINISTERED ON BEHALF OF GOVERNMENT</t>
  </si>
  <si>
    <t>Payments to corporate entities</t>
  </si>
  <si>
    <t>Total expenses administered on behalf of government</t>
  </si>
  <si>
    <t>Total own-source revenue administered on behalf of government</t>
  </si>
  <si>
    <t>Reversal of previous asset write-downs and impairments</t>
  </si>
  <si>
    <t>Total gains administered on behalf of government</t>
  </si>
  <si>
    <t>Total own-source income administered on behalf of government</t>
  </si>
  <si>
    <t>PLEASE DELETE UNUSED COLUMNS. Please delete unused rows wherever possible.</t>
  </si>
  <si>
    <t>Investments accounted for using the equity method</t>
  </si>
  <si>
    <t>Total assets administered on behalf of government</t>
  </si>
  <si>
    <t>Liabilities included in disposal groups held for sale</t>
  </si>
  <si>
    <t>Total liabilities administered on behalf of government</t>
  </si>
  <si>
    <t>Sales of goods and rendering of services</t>
  </si>
  <si>
    <t>Proceeds from sale of property, plant and equipment</t>
  </si>
  <si>
    <t>Proceeds from sales of investments</t>
  </si>
  <si>
    <t>Loans to corporate entities</t>
  </si>
  <si>
    <t>Corporate entity investments</t>
  </si>
  <si>
    <t>Total cash from Official Public Account</t>
  </si>
  <si>
    <t>Total cash to Official Public Account</t>
  </si>
  <si>
    <t>Transfers to other entities (Finance—whole of government)</t>
  </si>
  <si>
    <t>Transfers from other entities (Finance—whole of government)</t>
  </si>
  <si>
    <t>Cash from Official Public Account for</t>
  </si>
  <si>
    <t>Cash to Official Public Account for</t>
  </si>
  <si>
    <t>Administered assets and liabilities—Bill 2</t>
  </si>
  <si>
    <t>Administered capital—special appropriation (administered only)</t>
  </si>
  <si>
    <t>Plus yearly repayment of principal (loans and/or finance leases)</t>
  </si>
  <si>
    <t>National Film and Sound Archive</t>
  </si>
  <si>
    <t>Table 3.1.2: Estimates of special account flows and balances</t>
  </si>
  <si>
    <t>Table 3.1.1: Movement of administered funds between years</t>
  </si>
  <si>
    <t>Table 3.2.5: Departmental capital budget statement (for the period ended 30 June)</t>
  </si>
  <si>
    <t>Table 3.2.6: Statement of asset movements (budget year 2015–16)</t>
  </si>
  <si>
    <t>Table 3.2.7: Schedule of budgeted income and expenses administered on behalf of government (for the period ended 30 June)</t>
  </si>
  <si>
    <t>Table 3.2.8: Schedule of budgeted assets and liabilities administered on behalf of government (as at 30 June)</t>
  </si>
  <si>
    <t>Table 3.2.10: Administered capital budget statement (for the period ended 30 June)</t>
  </si>
  <si>
    <t>Table 3.2.11: Statement of administered asset movements (budget year 2015–16)</t>
  </si>
  <si>
    <t>Example</t>
  </si>
  <si>
    <t>Old statement:</t>
  </si>
  <si>
    <t>Commentary only: not for inclusion in PB Statement table or as a footnote</t>
  </si>
  <si>
    <r>
      <t xml:space="preserve">This table shows </t>
    </r>
    <r>
      <rPr>
        <u/>
        <sz val="8"/>
        <rFont val="Arial"/>
        <family val="2"/>
      </rPr>
      <t>expenses categorised by funding source</t>
    </r>
    <r>
      <rPr>
        <sz val="8"/>
        <rFont val="Arial"/>
        <family val="2"/>
      </rPr>
      <t>, rather than all funding sources available for this outcome.</t>
    </r>
  </si>
  <si>
    <t>Table 3.2.7.</t>
  </si>
  <si>
    <t>Table 2.1: Budgeted expenses for Outcome 1</t>
  </si>
  <si>
    <t>The sum of the tables for all outcomes should equal the total expenses line in Table 3.2.1 and</t>
  </si>
  <si>
    <t>Note: This line does not apply for most corporate entities</t>
  </si>
  <si>
    <t>Delete lines if not required, i.e. do not include outcomes for which there is zero AGIE to record.</t>
  </si>
  <si>
    <t>Enter budget year in normal type, enter previous year in italics</t>
  </si>
  <si>
    <t xml:space="preserve">detail of the expenditure, expected results and performance information. </t>
  </si>
  <si>
    <t>Column (E) is the sum of (B) to (D)</t>
  </si>
  <si>
    <t>Column (F) includes s 74 retained revenue receipts</t>
  </si>
  <si>
    <t>Footnote any figures that are notional splits across outcomes.</t>
  </si>
  <si>
    <t>Column (H) should indicate the relevant programme number/name to allow the reader to find more</t>
  </si>
  <si>
    <t xml:space="preserve">This section outlines how much an entity has forecast to </t>
  </si>
  <si>
    <t>the different acquisition arrangements, e.g. via</t>
  </si>
  <si>
    <t>loan/borrowings, via finance lease, as a gift, or</t>
  </si>
  <si>
    <t xml:space="preserve">through a machinery of government change. </t>
  </si>
  <si>
    <t>Total purchases of non-financial assets</t>
  </si>
  <si>
    <t xml:space="preserve"> Various items of other comprehensive income - for example gain/loss on available-for-sale </t>
  </si>
  <si>
    <t>These amounts should be shown as negative</t>
  </si>
  <si>
    <t xml:space="preserve">down for payment to corporate entities) to be shown as adjustments to administered cash held by </t>
  </si>
  <si>
    <t>Bills and Budget Paper No. 4.</t>
  </si>
  <si>
    <t>Total new capital appropriations' line should equal 'Total items' line.  It should</t>
  </si>
  <si>
    <t xml:space="preserve">also reconcile to the total Bill 2 and special capital appropriations figure as per the Appropriation </t>
  </si>
  <si>
    <t>Total purchase of non-financial assets' line should equal 'Total additions' line in</t>
  </si>
  <si>
    <t>Table 3.2.11: Statement of administered asset movements.</t>
  </si>
  <si>
    <t>Total cash used to acquire assets' line should equal 'Purchases of PP&amp;E and intangibles'</t>
  </si>
  <si>
    <t>line in Table 3.2.9: Scheduled of budgeted administered cash flows.</t>
  </si>
  <si>
    <t>This line must match 'Total purchases of non-financial assets' line in Table 3.2.10: Schedule of administered capital budget statement</t>
  </si>
  <si>
    <t>A = Administered.</t>
  </si>
  <si>
    <t>D = Departmental.</t>
  </si>
  <si>
    <t>Prepared on Australian Accounting Standards basis.</t>
  </si>
  <si>
    <t>ORDINARY ANNUAL SERVICES(a)</t>
  </si>
  <si>
    <t>Prior year appropriations(b)</t>
  </si>
  <si>
    <t>Departmental appropriation(c)</t>
  </si>
  <si>
    <t>s 74 retained revenue receipts(d)</t>
  </si>
  <si>
    <t>Ordinary annual services(a)</t>
  </si>
  <si>
    <t>Other services(b)</t>
  </si>
  <si>
    <t>Payments from related entities(c)</t>
  </si>
  <si>
    <t>Name of Special Account(d)</t>
  </si>
  <si>
    <t>Levies(e)</t>
  </si>
  <si>
    <t>Departmental appropriation(a)</t>
  </si>
  <si>
    <t>Expenses not requiring appropriation in the budget year(b)</t>
  </si>
  <si>
    <t>Expenses not requiring appropriation in the budget year(a)</t>
  </si>
  <si>
    <t>Funded by capital appropriations(a)</t>
  </si>
  <si>
    <t>Funded internally from departmental resources(c)</t>
  </si>
  <si>
    <t>By purchase—appropriation equity(a)</t>
  </si>
  <si>
    <t>By purchase—appropriation ordinary annual services(b)</t>
  </si>
  <si>
    <t>Disposals(c)</t>
  </si>
  <si>
    <t>Funded by capital appropriation—ACB(b)</t>
  </si>
  <si>
    <r>
      <t xml:space="preserve">spend on assets on a </t>
    </r>
    <r>
      <rPr>
        <u/>
        <sz val="8"/>
        <color indexed="8"/>
        <rFont val="Arial"/>
        <family val="2"/>
      </rPr>
      <t>cash</t>
    </r>
    <r>
      <rPr>
        <sz val="8"/>
        <color indexed="8"/>
        <rFont val="Arial"/>
        <family val="2"/>
      </rPr>
      <t xml:space="preserve"> basis, taking into account</t>
    </r>
  </si>
  <si>
    <t>This section details appropriations to be received and the purpose which they were provided for.</t>
  </si>
  <si>
    <t>This section outlines how much an entity has forecast to spend on assets on an accrual basis, broken up by funding source.</t>
  </si>
  <si>
    <t>Table 2: Changes to outcome and programme structure since the last portfolio statement</t>
  </si>
  <si>
    <t>Actual
 available appropriation 2014–15 
$’000</t>
  </si>
  <si>
    <t xml:space="preserve"> </t>
  </si>
  <si>
    <t>Closing balance attributable to the Australian Government</t>
  </si>
  <si>
    <t>PURCHASE OF NON-FINANCIAL ASSETS</t>
  </si>
  <si>
    <t>New outcome, created for Budget 2014-15, supersedes the old Outcome 1.</t>
  </si>
  <si>
    <t>Total available annual appropriations</t>
  </si>
  <si>
    <t>Corporate entity</t>
  </si>
  <si>
    <t>Agency Name:</t>
  </si>
  <si>
    <t>Table</t>
  </si>
  <si>
    <t>Table Column</t>
  </si>
  <si>
    <t>Line Item</t>
  </si>
  <si>
    <t>=</t>
  </si>
  <si>
    <t>Check</t>
  </si>
  <si>
    <t>Explanation</t>
  </si>
  <si>
    <t>Proposed at Budget [budget yr]</t>
  </si>
  <si>
    <t>3.2.3</t>
  </si>
  <si>
    <t>Contributed Equity</t>
  </si>
  <si>
    <t>3.2.4</t>
  </si>
  <si>
    <t>Budget Estimate [budget yr]</t>
  </si>
  <si>
    <t>3.2.5</t>
  </si>
  <si>
    <t>Budget estimate [budget year]</t>
  </si>
  <si>
    <t>3.2.1</t>
  </si>
  <si>
    <t>Note: Reconciliation - Total comprehensive income (loss) as per the statement of comprehensive income</t>
  </si>
  <si>
    <t>Retained Earnings</t>
  </si>
  <si>
    <t>3.2.2</t>
  </si>
  <si>
    <t xml:space="preserve">Reserves </t>
  </si>
  <si>
    <t>Estimated Actual [prior year]</t>
  </si>
  <si>
    <t>Asset Revaluation Reserves</t>
  </si>
  <si>
    <t>Adjusted Opening Bal</t>
  </si>
  <si>
    <t>[budget year]</t>
  </si>
  <si>
    <t>Estimated Closing Bal</t>
  </si>
  <si>
    <t>Contributed Equity/Capital</t>
  </si>
  <si>
    <t>Contributed Equity/ Capital</t>
  </si>
  <si>
    <t>Retained Surpluses</t>
  </si>
  <si>
    <t>Cash and Cash Equivalents</t>
  </si>
  <si>
    <t>Cash at End of the reporting period</t>
  </si>
  <si>
    <t xml:space="preserve">Intangibles </t>
  </si>
  <si>
    <t>3.2.6</t>
  </si>
  <si>
    <t>Opening Net Book Value</t>
  </si>
  <si>
    <t>Closing Net Book Value</t>
  </si>
  <si>
    <t xml:space="preserve">Land and Buldings </t>
  </si>
  <si>
    <t>Land and Buildings</t>
  </si>
  <si>
    <t>Property, Plant &amp; Equipment</t>
  </si>
  <si>
    <t>Contributed equity/capital</t>
  </si>
  <si>
    <t>Transactions with owners &gt; Contributed equity/capital &gt; DCB</t>
  </si>
  <si>
    <t>Capital Appropriations &gt; Capital budget - Bill 1 (DCB)</t>
  </si>
  <si>
    <t>Transactions with owners &gt; Equity injection-appropriation</t>
  </si>
  <si>
    <t>Capital Appropriations &gt; Equity injections - Bill 2</t>
  </si>
  <si>
    <t>Estimated actual [prior yr] to Forward Estimates</t>
  </si>
  <si>
    <t>Cash Used &gt; Purchase of property, plant and equipment</t>
  </si>
  <si>
    <t>Purchase of non-financial assets &gt; Total</t>
  </si>
  <si>
    <t>Budget estimate [budget yr]</t>
  </si>
  <si>
    <t>Total Cash Used to acquire Assets</t>
  </si>
  <si>
    <t>Total ($'000)</t>
  </si>
  <si>
    <t>Capital Asset Additions &gt; Total additions</t>
  </si>
  <si>
    <t>CE PBS Checklist</t>
  </si>
  <si>
    <t>Total Estimate [budget yr]</t>
  </si>
  <si>
    <t>Total ordinary annual services</t>
  </si>
  <si>
    <t>Ordinary annual services (appropriation Bil No. 1)</t>
  </si>
  <si>
    <t>Funds from other sources &gt; total</t>
  </si>
  <si>
    <t>Revenues from other independent sources</t>
  </si>
  <si>
    <t>[budget year] Estimated Expenses</t>
  </si>
  <si>
    <t>Total funds from Government</t>
  </si>
  <si>
    <t>Revenue from Government</t>
  </si>
  <si>
    <t>Cash received &gt; goods and services</t>
  </si>
  <si>
    <t xml:space="preserve">Land and Buildings </t>
  </si>
  <si>
    <t>2016–17</t>
  </si>
  <si>
    <t>2017–18</t>
  </si>
  <si>
    <t>2018–19</t>
  </si>
  <si>
    <t>Outcome 1: To promote the creation, management and preservation of authentic, reliable and usable Commonwealth records and to facilitate Australians' access to the archival resources of the Commonwealth</t>
  </si>
  <si>
    <t>Programme 1.1: National Archives of Australia</t>
  </si>
  <si>
    <t>Heritage and cultural assets</t>
  </si>
  <si>
    <t>By purchase—appropriation ordinary annual services(a)</t>
  </si>
  <si>
    <t xml:space="preserve">Funded by capital appropriation—DCB(a) </t>
  </si>
  <si>
    <t>Funded internally from departmental resources(b)</t>
  </si>
  <si>
    <t>Departmental item</t>
  </si>
  <si>
    <r>
      <t xml:space="preserve">Expenses not requiring appropriation in the budget year(b) </t>
    </r>
    <r>
      <rPr>
        <sz val="8"/>
        <color rgb="FFFF0000"/>
        <rFont val="Arial"/>
        <family val="2"/>
      </rPr>
      <t/>
    </r>
  </si>
  <si>
    <t>Smaller Government—collection agencies—consolidation of back office function (a)</t>
  </si>
  <si>
    <t>Table 2.1:  Budgeted expenses for Outcome 1</t>
  </si>
  <si>
    <t>Prepared on Australian Accounting Standards basis</t>
  </si>
  <si>
    <t>(a) ‘Appropriation ordinary annual services’ refers to funding provided through Appropriation Bill (No. 1) 2015–16 for depreciation and amortisation expenses, departmental capital budgets or other operational expenses.</t>
  </si>
  <si>
    <t>DCB = departmental capital budget.</t>
  </si>
  <si>
    <t>(a) Does not include annual finance lease costs. Includes purchases from current and previous years’ DCBs.</t>
  </si>
  <si>
    <t>Note: Departmental appropriation splits and totals are indicative estimates and may change in the course of the budget year as government priorities change.</t>
  </si>
  <si>
    <t>All figures are GST exclusive.</t>
  </si>
  <si>
    <t>(a) Appropriation Bill (No. 1) 2015–16.</t>
  </si>
  <si>
    <t>(b) Estimated adjusted balance carried forward from previous year.</t>
  </si>
  <si>
    <t>(c) Includes an amount of $5.868m in 2015–16 for the departmental capital budget (see Table 3.2.5 for further details). For accounting purposes this amount has been designated as ‘contributions by owners’.</t>
  </si>
  <si>
    <r>
      <t xml:space="preserve">(d) Estimated retained revenue receipts under section 74 of the </t>
    </r>
    <r>
      <rPr>
        <i/>
        <sz val="8"/>
        <color theme="1"/>
        <rFont val="Arial"/>
        <family val="2"/>
      </rPr>
      <t>Public Governance, Performance and Accountability Act 2013</t>
    </r>
    <r>
      <rPr>
        <sz val="8"/>
        <color theme="1"/>
        <rFont val="Arial"/>
        <family val="2"/>
      </rPr>
      <t>.</t>
    </r>
  </si>
  <si>
    <t>(a) This measure was originally announced in the 2014-15 Budget (see page 63 of Budget Paper No. 2 2014-15 for further information).</t>
  </si>
  <si>
    <t>(a) Departmental appropriation combines ‘Ordinary annual services (Appropriation Bill No. 1)’ and ‘Revenue from independent sources (s 74)’.</t>
  </si>
  <si>
    <t>(b) Expenses not requiring appropriation in the budget year are made up of depreciation expenses, amortisation expenses, make-good expenses and audit fees.</t>
  </si>
  <si>
    <t>(a) Expenses not requiring appropriation in the budget year are made up of depreciation expenses, amortisation expenses, make-good expenses and audit fees.</t>
  </si>
  <si>
    <t xml:space="preserve">(b) Includes funding from contributions and gifts. </t>
  </si>
</sst>
</file>

<file path=xl/styles.xml><?xml version="1.0" encoding="utf-8"?>
<styleSheet xmlns="http://schemas.openxmlformats.org/spreadsheetml/2006/main">
  <numFmts count="5">
    <numFmt numFmtId="43" formatCode="_(* #,##0.00_);_(* \(#,##0.00\);_(* &quot;-&quot;??_);_(@_)"/>
    <numFmt numFmtId="164" formatCode="_(* #,##0_);_(* \(#,##0\);_(* &quot;-&quot;_);_(@_)"/>
    <numFmt numFmtId="165" formatCode="#,##0;\-#,##0;\-"/>
    <numFmt numFmtId="166" formatCode="#,##0;\(#,##0\);\–"/>
    <numFmt numFmtId="167" formatCode="#,##0_);&quot;(&quot;#,##0&quot;)&quot;;&quot;-&quot;_)"/>
  </numFmts>
  <fonts count="37">
    <font>
      <sz val="11"/>
      <color theme="1"/>
      <name val="Calibri"/>
      <family val="2"/>
      <scheme val="minor"/>
    </font>
    <font>
      <sz val="11"/>
      <color indexed="8"/>
      <name val="Calibri"/>
      <family val="2"/>
    </font>
    <font>
      <sz val="10"/>
      <name val="Arial"/>
      <family val="2"/>
    </font>
    <font>
      <b/>
      <sz val="8"/>
      <name val="Arial"/>
      <family val="2"/>
    </font>
    <font>
      <sz val="8"/>
      <name val="Arial"/>
      <family val="2"/>
    </font>
    <font>
      <i/>
      <sz val="8"/>
      <name val="Arial"/>
      <family val="2"/>
    </font>
    <font>
      <sz val="8"/>
      <color indexed="8"/>
      <name val="Arial"/>
      <family val="2"/>
    </font>
    <font>
      <b/>
      <sz val="8"/>
      <color indexed="53"/>
      <name val="Arial"/>
      <family val="2"/>
    </font>
    <font>
      <vertAlign val="superscript"/>
      <sz val="8"/>
      <name val="Arial"/>
      <family val="2"/>
    </font>
    <font>
      <sz val="10"/>
      <name val="Arial"/>
      <family val="2"/>
    </font>
    <font>
      <b/>
      <sz val="8"/>
      <color indexed="8"/>
      <name val="Arial"/>
      <family val="2"/>
    </font>
    <font>
      <i/>
      <sz val="8"/>
      <color indexed="8"/>
      <name val="Arial"/>
      <family val="2"/>
    </font>
    <font>
      <sz val="8"/>
      <color indexed="10"/>
      <name val="Arial"/>
      <family val="2"/>
    </font>
    <font>
      <b/>
      <sz val="8"/>
      <color indexed="10"/>
      <name val="Arial"/>
      <family val="2"/>
    </font>
    <font>
      <strike/>
      <sz val="8"/>
      <color indexed="10"/>
      <name val="Arial"/>
      <family val="2"/>
    </font>
    <font>
      <sz val="10"/>
      <name val="Arial"/>
      <family val="2"/>
    </font>
    <font>
      <sz val="11"/>
      <color indexed="8"/>
      <name val="Calibri"/>
      <family val="2"/>
    </font>
    <font>
      <sz val="8"/>
      <name val="Calibri"/>
      <family val="2"/>
    </font>
    <font>
      <i/>
      <sz val="8"/>
      <color indexed="23"/>
      <name val="Arial"/>
      <family val="2"/>
    </font>
    <font>
      <strike/>
      <sz val="8"/>
      <name val="Arial"/>
      <family val="2"/>
    </font>
    <font>
      <u/>
      <sz val="8"/>
      <name val="Arial"/>
      <family val="2"/>
    </font>
    <font>
      <u/>
      <sz val="8"/>
      <color indexed="8"/>
      <name val="Arial"/>
      <family val="2"/>
    </font>
    <font>
      <sz val="11"/>
      <color theme="1"/>
      <name val="Calibri"/>
      <family val="2"/>
      <scheme val="minor"/>
    </font>
    <font>
      <sz val="10"/>
      <color theme="1"/>
      <name val="Arial"/>
      <family val="2"/>
    </font>
    <font>
      <sz val="8"/>
      <color rgb="FF7030A0"/>
      <name val="Arial"/>
      <family val="2"/>
    </font>
    <font>
      <sz val="8"/>
      <color rgb="FFFF0000"/>
      <name val="Arial"/>
      <family val="2"/>
    </font>
    <font>
      <b/>
      <sz val="8"/>
      <color rgb="FF7030A0"/>
      <name val="Arial"/>
      <family val="2"/>
    </font>
    <font>
      <b/>
      <u/>
      <sz val="8"/>
      <color rgb="FFFF0000"/>
      <name val="Arial"/>
      <family val="2"/>
    </font>
    <font>
      <sz val="8"/>
      <color rgb="FFFF6600"/>
      <name val="Arial"/>
      <family val="2"/>
    </font>
    <font>
      <sz val="8"/>
      <color theme="1"/>
      <name val="Arial"/>
      <family val="2"/>
    </font>
    <font>
      <b/>
      <sz val="8"/>
      <color theme="9" tint="-0.249977111117893"/>
      <name val="Arial"/>
      <family val="2"/>
    </font>
    <font>
      <b/>
      <sz val="12"/>
      <color indexed="12"/>
      <name val="Arial"/>
      <family val="2"/>
    </font>
    <font>
      <b/>
      <sz val="10"/>
      <color indexed="12"/>
      <name val="Arial"/>
      <family val="2"/>
    </font>
    <font>
      <b/>
      <sz val="10"/>
      <name val="Arial"/>
      <family val="2"/>
    </font>
    <font>
      <i/>
      <sz val="10"/>
      <color rgb="FF00B050"/>
      <name val="Arial"/>
      <family val="2"/>
    </font>
    <font>
      <b/>
      <sz val="10"/>
      <color theme="1"/>
      <name val="Arial"/>
      <family val="2"/>
    </font>
    <font>
      <i/>
      <sz val="8"/>
      <color theme="1"/>
      <name val="Arial"/>
      <family val="2"/>
    </font>
  </fonts>
  <fills count="6">
    <fill>
      <patternFill patternType="none"/>
    </fill>
    <fill>
      <patternFill patternType="gray125"/>
    </fill>
    <fill>
      <patternFill patternType="solid">
        <fgColor indexed="9"/>
        <bgColor indexed="64"/>
      </patternFill>
    </fill>
    <fill>
      <patternFill patternType="solid">
        <fgColor rgb="FFE6E6E6"/>
        <bgColor indexed="64"/>
      </patternFill>
    </fill>
    <fill>
      <patternFill patternType="solid">
        <fgColor theme="7" tint="0.79998168889431442"/>
        <bgColor indexed="64"/>
      </patternFill>
    </fill>
    <fill>
      <patternFill patternType="solid">
        <fgColor theme="0"/>
        <bgColor indexed="64"/>
      </patternFill>
    </fill>
  </fills>
  <borders count="20">
    <border>
      <left/>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top/>
      <bottom style="hair">
        <color indexed="8"/>
      </bottom>
      <diagonal/>
    </border>
    <border>
      <left/>
      <right/>
      <top style="hair">
        <color indexed="8"/>
      </top>
      <bottom style="hair">
        <color indexed="8"/>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8"/>
      </top>
      <bottom/>
      <diagonal/>
    </border>
    <border>
      <left/>
      <right/>
      <top style="hair">
        <color indexed="8"/>
      </top>
      <bottom style="hair">
        <color indexed="64"/>
      </bottom>
      <diagonal/>
    </border>
    <border>
      <left/>
      <right/>
      <top style="hair">
        <color indexed="64"/>
      </top>
      <bottom style="hair">
        <color indexed="8"/>
      </bottom>
      <diagonal/>
    </border>
    <border>
      <left style="hair">
        <color indexed="64"/>
      </left>
      <right/>
      <top style="hair">
        <color indexed="64"/>
      </top>
      <bottom style="hair">
        <color indexed="64"/>
      </bottom>
      <diagonal/>
    </border>
    <border>
      <left/>
      <right/>
      <top style="hair">
        <color theme="1"/>
      </top>
      <bottom/>
      <diagonal/>
    </border>
    <border>
      <left/>
      <right/>
      <top style="hair">
        <color indexed="64"/>
      </top>
      <bottom style="hair">
        <color theme="1"/>
      </bottom>
      <diagonal/>
    </border>
    <border>
      <left/>
      <right/>
      <top/>
      <bottom style="hair">
        <color theme="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s>
  <cellStyleXfs count="15">
    <xf numFmtId="0" fontId="0" fillId="0" borderId="0"/>
    <xf numFmtId="43" fontId="1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3" fillId="0" borderId="0"/>
    <xf numFmtId="0" fontId="2" fillId="0" borderId="0"/>
    <xf numFmtId="0" fontId="22" fillId="0" borderId="0"/>
    <xf numFmtId="0" fontId="2" fillId="0" borderId="0"/>
    <xf numFmtId="0" fontId="9" fillId="0" borderId="0">
      <alignment vertical="center"/>
    </xf>
    <xf numFmtId="0" fontId="9" fillId="0" borderId="0"/>
    <xf numFmtId="0" fontId="2" fillId="0" borderId="0"/>
    <xf numFmtId="0" fontId="15" fillId="0" borderId="0"/>
    <xf numFmtId="0" fontId="2" fillId="0" borderId="0"/>
    <xf numFmtId="0" fontId="23" fillId="0" borderId="0"/>
    <xf numFmtId="0" fontId="2" fillId="0" borderId="0">
      <alignment vertical="center"/>
    </xf>
  </cellStyleXfs>
  <cellXfs count="529">
    <xf numFmtId="0" fontId="0" fillId="0" borderId="0" xfId="0"/>
    <xf numFmtId="0" fontId="4" fillId="0" borderId="0" xfId="5" applyFont="1" applyAlignment="1">
      <alignment horizontal="right"/>
    </xf>
    <xf numFmtId="0" fontId="4" fillId="0" borderId="0" xfId="5" applyFont="1" applyFill="1" applyBorder="1"/>
    <xf numFmtId="0" fontId="4" fillId="0" borderId="0" xfId="5" applyFont="1"/>
    <xf numFmtId="0" fontId="4" fillId="0" borderId="0" xfId="5" applyFont="1" applyFill="1" applyBorder="1" applyAlignment="1">
      <alignment horizontal="right" vertical="top" wrapText="1"/>
    </xf>
    <xf numFmtId="0" fontId="3" fillId="0" borderId="0" xfId="5" applyFont="1" applyFill="1" applyBorder="1"/>
    <xf numFmtId="0" fontId="3" fillId="0" borderId="0" xfId="5" applyFont="1" applyAlignment="1">
      <alignment vertical="center"/>
    </xf>
    <xf numFmtId="0" fontId="7" fillId="0" borderId="0" xfId="5" applyFont="1" applyAlignment="1">
      <alignment vertical="center"/>
    </xf>
    <xf numFmtId="0" fontId="4" fillId="0" borderId="0" xfId="5" applyFont="1" applyBorder="1" applyAlignment="1">
      <alignment horizontal="left" indent="1"/>
    </xf>
    <xf numFmtId="0" fontId="3" fillId="0" borderId="0" xfId="5" applyFont="1" applyBorder="1" applyAlignment="1">
      <alignment horizontal="left"/>
    </xf>
    <xf numFmtId="0" fontId="4" fillId="0" borderId="0" xfId="5" applyFont="1" applyFill="1" applyBorder="1" applyAlignment="1">
      <alignment horizontal="left" wrapText="1" indent="1"/>
    </xf>
    <xf numFmtId="0" fontId="3" fillId="0" borderId="0" xfId="5" applyFont="1" applyFill="1" applyBorder="1" applyAlignment="1">
      <alignment horizontal="left" wrapText="1"/>
    </xf>
    <xf numFmtId="0" fontId="10" fillId="0" borderId="0" xfId="8" applyFont="1" applyAlignment="1">
      <alignment vertical="center"/>
    </xf>
    <xf numFmtId="0" fontId="6" fillId="0" borderId="0" xfId="8" applyFont="1" applyBorder="1" applyAlignment="1">
      <alignment vertical="center"/>
    </xf>
    <xf numFmtId="0" fontId="4" fillId="0" borderId="0" xfId="8" applyFont="1">
      <alignment vertical="center"/>
    </xf>
    <xf numFmtId="0" fontId="4" fillId="0" borderId="0" xfId="8" applyFont="1" applyBorder="1">
      <alignment vertical="center"/>
    </xf>
    <xf numFmtId="3" fontId="6" fillId="0" borderId="0" xfId="2" applyNumberFormat="1" applyFont="1" applyFill="1" applyBorder="1" applyAlignment="1">
      <alignment horizontal="right" vertical="center"/>
    </xf>
    <xf numFmtId="0" fontId="3" fillId="0" borderId="0" xfId="8" applyFont="1">
      <alignment vertical="center"/>
    </xf>
    <xf numFmtId="0" fontId="4" fillId="0" borderId="0" xfId="8" applyFont="1" applyFill="1">
      <alignment vertical="center"/>
    </xf>
    <xf numFmtId="0" fontId="4" fillId="0" borderId="0" xfId="8" applyFont="1" applyFill="1" applyBorder="1">
      <alignment vertical="center"/>
    </xf>
    <xf numFmtId="3" fontId="4" fillId="0" borderId="0" xfId="8" applyNumberFormat="1" applyFont="1">
      <alignment vertical="center"/>
    </xf>
    <xf numFmtId="0" fontId="10" fillId="0" borderId="0" xfId="8" applyFont="1" applyBorder="1" applyAlignment="1">
      <alignment vertical="center"/>
    </xf>
    <xf numFmtId="0" fontId="4" fillId="0" borderId="0" xfId="5" applyFont="1" applyBorder="1" applyAlignment="1">
      <alignment horizontal="right" vertical="top" wrapText="1"/>
    </xf>
    <xf numFmtId="0" fontId="4" fillId="0" borderId="0" xfId="5" applyFont="1" applyAlignment="1">
      <alignment horizontal="left" indent="1"/>
    </xf>
    <xf numFmtId="0" fontId="4" fillId="0" borderId="0" xfId="5" applyFont="1" applyFill="1"/>
    <xf numFmtId="164" fontId="6" fillId="0" borderId="0" xfId="2" applyNumberFormat="1" applyFont="1" applyBorder="1" applyAlignment="1">
      <alignment vertical="center"/>
    </xf>
    <xf numFmtId="0" fontId="6" fillId="0" borderId="0" xfId="8" applyFont="1" applyAlignment="1">
      <alignment vertical="center"/>
    </xf>
    <xf numFmtId="0" fontId="6" fillId="2" borderId="0" xfId="8" applyFont="1" applyFill="1" applyBorder="1" applyAlignment="1">
      <alignment horizontal="right" vertical="center"/>
    </xf>
    <xf numFmtId="0" fontId="6" fillId="0" borderId="0" xfId="8" applyFont="1" applyBorder="1" applyAlignment="1">
      <alignment horizontal="right" vertical="center"/>
    </xf>
    <xf numFmtId="3" fontId="6" fillId="0" borderId="0" xfId="8" applyNumberFormat="1" applyFont="1" applyAlignment="1">
      <alignment vertical="center"/>
    </xf>
    <xf numFmtId="3" fontId="6" fillId="0" borderId="0" xfId="4" applyNumberFormat="1" applyFont="1" applyBorder="1" applyAlignment="1">
      <alignment vertical="center"/>
    </xf>
    <xf numFmtId="3" fontId="6" fillId="2" borderId="0" xfId="8" applyNumberFormat="1" applyFont="1" applyFill="1" applyBorder="1" applyAlignment="1">
      <alignment vertical="center"/>
    </xf>
    <xf numFmtId="3" fontId="4" fillId="0" borderId="0" xfId="8" applyNumberFormat="1" applyFont="1" applyBorder="1" applyAlignment="1">
      <alignment vertical="center"/>
    </xf>
    <xf numFmtId="165" fontId="6" fillId="0" borderId="0" xfId="8" applyNumberFormat="1" applyFont="1" applyBorder="1" applyAlignment="1">
      <alignment vertical="center"/>
    </xf>
    <xf numFmtId="0" fontId="10" fillId="0" borderId="0" xfId="5" applyFont="1" applyAlignment="1">
      <alignment vertical="center"/>
    </xf>
    <xf numFmtId="0" fontId="6" fillId="0" borderId="0" xfId="5" applyFont="1" applyAlignment="1">
      <alignment horizontal="right" vertical="center"/>
    </xf>
    <xf numFmtId="0" fontId="6" fillId="0" borderId="0" xfId="5" applyFont="1" applyAlignment="1">
      <alignment vertical="center"/>
    </xf>
    <xf numFmtId="3" fontId="6" fillId="0" borderId="0" xfId="2" applyNumberFormat="1" applyFont="1" applyBorder="1" applyAlignment="1">
      <alignment vertical="center"/>
    </xf>
    <xf numFmtId="0" fontId="4" fillId="0" borderId="0" xfId="9" applyFont="1" applyBorder="1" applyAlignment="1">
      <alignment horizontal="right"/>
    </xf>
    <xf numFmtId="0" fontId="3" fillId="0" borderId="0" xfId="9" applyFont="1" applyBorder="1" applyAlignment="1">
      <alignment horizontal="right"/>
    </xf>
    <xf numFmtId="0" fontId="6" fillId="0" borderId="0" xfId="9" applyFont="1" applyAlignment="1">
      <alignment vertical="center"/>
    </xf>
    <xf numFmtId="0" fontId="6" fillId="0" borderId="0" xfId="9" applyFont="1" applyBorder="1" applyAlignment="1">
      <alignment vertical="center"/>
    </xf>
    <xf numFmtId="0" fontId="4" fillId="0" borderId="0" xfId="9" applyFont="1" applyFill="1" applyBorder="1" applyAlignment="1">
      <alignment horizontal="left" wrapText="1"/>
    </xf>
    <xf numFmtId="0" fontId="3" fillId="0" borderId="0" xfId="9" applyFont="1" applyFill="1" applyBorder="1" applyAlignment="1">
      <alignment horizontal="left" wrapText="1"/>
    </xf>
    <xf numFmtId="0" fontId="4" fillId="0" borderId="0" xfId="9" applyFont="1" applyAlignment="1">
      <alignment horizontal="right"/>
    </xf>
    <xf numFmtId="0" fontId="3" fillId="0" borderId="0" xfId="9" applyFont="1" applyAlignment="1">
      <alignment horizontal="right"/>
    </xf>
    <xf numFmtId="0" fontId="4" fillId="0" borderId="0" xfId="9" quotePrefix="1" applyFont="1" applyBorder="1" applyAlignment="1">
      <alignment horizontal="left" wrapText="1"/>
    </xf>
    <xf numFmtId="0" fontId="3" fillId="0" borderId="0" xfId="5" applyFont="1" applyFill="1" applyBorder="1" applyAlignment="1">
      <alignment horizontal="right"/>
    </xf>
    <xf numFmtId="0" fontId="4" fillId="0" borderId="0" xfId="5" applyFont="1" applyFill="1" applyBorder="1" applyAlignment="1">
      <alignment horizontal="left" wrapText="1"/>
    </xf>
    <xf numFmtId="0" fontId="10" fillId="0" borderId="0" xfId="9" applyFont="1" applyBorder="1" applyAlignment="1">
      <alignment horizontal="left" vertical="center" wrapText="1"/>
    </xf>
    <xf numFmtId="0" fontId="6" fillId="0" borderId="0" xfId="9" applyFont="1" applyAlignment="1">
      <alignment horizontal="left" vertical="center" indent="1"/>
    </xf>
    <xf numFmtId="0" fontId="10" fillId="0" borderId="0" xfId="9" applyFont="1" applyAlignment="1">
      <alignment vertical="center"/>
    </xf>
    <xf numFmtId="0" fontId="10" fillId="0" borderId="0" xfId="4" applyFont="1" applyBorder="1" applyAlignment="1">
      <alignment horizontal="left" vertical="center"/>
    </xf>
    <xf numFmtId="164" fontId="6" fillId="0" borderId="0" xfId="2" applyNumberFormat="1" applyFont="1" applyFill="1" applyBorder="1" applyAlignment="1">
      <alignment vertical="center"/>
    </xf>
    <xf numFmtId="2" fontId="6" fillId="0" borderId="0" xfId="9" applyNumberFormat="1" applyFont="1" applyAlignment="1">
      <alignment vertical="center"/>
    </xf>
    <xf numFmtId="2" fontId="6" fillId="0" borderId="0" xfId="9" applyNumberFormat="1" applyFont="1" applyAlignment="1">
      <alignment horizontal="right" vertical="center"/>
    </xf>
    <xf numFmtId="2" fontId="6" fillId="0" borderId="0" xfId="9" applyNumberFormat="1" applyFont="1" applyBorder="1" applyAlignment="1">
      <alignment horizontal="right" vertical="center"/>
    </xf>
    <xf numFmtId="2" fontId="6" fillId="0" borderId="0" xfId="2" applyNumberFormat="1" applyFont="1" applyBorder="1" applyAlignment="1">
      <alignment horizontal="right" vertical="center"/>
    </xf>
    <xf numFmtId="0" fontId="4" fillId="2" borderId="0" xfId="5" applyFont="1" applyFill="1"/>
    <xf numFmtId="0" fontId="4" fillId="0" borderId="0" xfId="5" applyFont="1" applyFill="1" applyAlignment="1">
      <alignment horizontal="right"/>
    </xf>
    <xf numFmtId="3" fontId="4" fillId="0" borderId="0" xfId="5" applyNumberFormat="1" applyFont="1" applyFill="1"/>
    <xf numFmtId="3" fontId="4" fillId="0" borderId="0" xfId="5" applyNumberFormat="1" applyFont="1" applyFill="1" applyAlignment="1">
      <alignment horizontal="right"/>
    </xf>
    <xf numFmtId="0" fontId="14" fillId="0" borderId="0" xfId="9" applyFont="1" applyAlignment="1">
      <alignment vertical="center"/>
    </xf>
    <xf numFmtId="0" fontId="4" fillId="2" borderId="0" xfId="5" applyFont="1" applyFill="1" applyAlignment="1">
      <alignment horizontal="right"/>
    </xf>
    <xf numFmtId="0" fontId="4" fillId="0" borderId="1" xfId="0" applyFont="1" applyBorder="1" applyAlignment="1">
      <alignment horizontal="right"/>
    </xf>
    <xf numFmtId="0" fontId="6" fillId="0" borderId="0" xfId="0" applyFont="1" applyBorder="1" applyAlignment="1">
      <alignment vertical="center"/>
    </xf>
    <xf numFmtId="0" fontId="4" fillId="0" borderId="0" xfId="0" applyFont="1" applyBorder="1" applyAlignment="1">
      <alignment horizontal="right"/>
    </xf>
    <xf numFmtId="0" fontId="4" fillId="0" borderId="0" xfId="0" quotePrefix="1" applyFont="1" applyBorder="1" applyAlignment="1">
      <alignment horizontal="left"/>
    </xf>
    <xf numFmtId="0" fontId="6" fillId="0" borderId="0" xfId="0" applyFont="1" applyAlignment="1">
      <alignment horizontal="left" vertical="center" indent="1"/>
    </xf>
    <xf numFmtId="0" fontId="6" fillId="0" borderId="0" xfId="0" applyFont="1" applyAlignment="1">
      <alignment vertical="center"/>
    </xf>
    <xf numFmtId="0" fontId="4" fillId="0" borderId="0" xfId="0" applyFont="1" applyAlignment="1">
      <alignment horizontal="right"/>
    </xf>
    <xf numFmtId="0" fontId="3" fillId="0" borderId="0" xfId="0" applyFont="1" applyAlignment="1">
      <alignment horizontal="right"/>
    </xf>
    <xf numFmtId="0" fontId="3" fillId="0" borderId="0" xfId="0" applyFont="1" applyBorder="1" applyAlignment="1">
      <alignment horizontal="right"/>
    </xf>
    <xf numFmtId="0" fontId="4" fillId="0" borderId="0" xfId="0" applyFont="1" applyBorder="1" applyAlignment="1">
      <alignment horizontal="left" wrapText="1"/>
    </xf>
    <xf numFmtId="0" fontId="4" fillId="0" borderId="0" xfId="5" applyFont="1" applyAlignment="1">
      <alignment horizontal="left" wrapText="1"/>
    </xf>
    <xf numFmtId="0" fontId="3" fillId="0" borderId="0" xfId="9" applyFont="1" applyBorder="1" applyAlignment="1"/>
    <xf numFmtId="0" fontId="6" fillId="0" borderId="0" xfId="10" applyFont="1" applyAlignment="1">
      <alignment vertical="center"/>
    </xf>
    <xf numFmtId="0" fontId="3" fillId="0" borderId="0" xfId="6" applyFont="1" applyFill="1"/>
    <xf numFmtId="0" fontId="4" fillId="0" borderId="0" xfId="6" applyFont="1" applyFill="1"/>
    <xf numFmtId="0" fontId="4" fillId="2" borderId="0" xfId="6" applyFont="1" applyFill="1"/>
    <xf numFmtId="0" fontId="4" fillId="0" borderId="0" xfId="6" applyFont="1" applyFill="1" applyAlignment="1">
      <alignment horizontal="left"/>
    </xf>
    <xf numFmtId="0" fontId="3" fillId="0" borderId="0" xfId="9" applyFont="1" applyAlignment="1">
      <alignment vertical="center"/>
    </xf>
    <xf numFmtId="0" fontId="4" fillId="0" borderId="0" xfId="9" applyFont="1" applyBorder="1" applyAlignment="1">
      <alignment horizontal="left" wrapText="1"/>
    </xf>
    <xf numFmtId="0" fontId="3" fillId="0" borderId="0" xfId="5" applyFont="1"/>
    <xf numFmtId="0" fontId="3" fillId="0" borderId="0" xfId="5" applyFont="1" applyAlignment="1">
      <alignment horizontal="right"/>
    </xf>
    <xf numFmtId="0" fontId="4" fillId="0" borderId="0" xfId="5" applyFont="1" applyFill="1" applyAlignment="1">
      <alignment horizontal="left" vertical="top" wrapText="1"/>
    </xf>
    <xf numFmtId="0" fontId="3" fillId="0" borderId="0" xfId="5" applyNumberFormat="1" applyFont="1" applyBorder="1" applyAlignment="1">
      <alignment horizontal="left" indent="1"/>
    </xf>
    <xf numFmtId="0" fontId="4" fillId="0" borderId="0" xfId="5" applyNumberFormat="1" applyFont="1" applyBorder="1" applyAlignment="1">
      <alignment horizontal="left" indent="1"/>
    </xf>
    <xf numFmtId="3" fontId="4" fillId="0" borderId="0" xfId="5" applyNumberFormat="1" applyFont="1"/>
    <xf numFmtId="0" fontId="4" fillId="0" borderId="0" xfId="5" applyFont="1" applyAlignment="1">
      <alignment horizontal="center"/>
    </xf>
    <xf numFmtId="0" fontId="4" fillId="0" borderId="0" xfId="5" applyFont="1" applyBorder="1" applyAlignment="1">
      <alignment horizontal="left" wrapText="1" indent="1"/>
    </xf>
    <xf numFmtId="0" fontId="7" fillId="0" borderId="0" xfId="5" applyFont="1"/>
    <xf numFmtId="0" fontId="12" fillId="0" borderId="0" xfId="5" applyFont="1"/>
    <xf numFmtId="0" fontId="13" fillId="0" borderId="0" xfId="5" applyFont="1" applyBorder="1" applyAlignment="1">
      <alignment horizontal="left"/>
    </xf>
    <xf numFmtId="0" fontId="18" fillId="0" borderId="0" xfId="5" applyFont="1" applyBorder="1" applyAlignment="1">
      <alignment horizontal="left" indent="1"/>
    </xf>
    <xf numFmtId="0" fontId="18" fillId="0" borderId="0" xfId="5" applyNumberFormat="1" applyFont="1" applyBorder="1" applyAlignment="1">
      <alignment horizontal="left" wrapText="1" indent="1"/>
    </xf>
    <xf numFmtId="0" fontId="4" fillId="0" borderId="0" xfId="5" applyFont="1" applyBorder="1" applyAlignment="1">
      <alignment horizontal="left" wrapText="1"/>
    </xf>
    <xf numFmtId="0" fontId="4" fillId="2" borderId="0" xfId="5" applyFont="1" applyFill="1" applyBorder="1" applyAlignment="1">
      <alignment horizontal="left" wrapText="1"/>
    </xf>
    <xf numFmtId="0" fontId="4" fillId="0" borderId="0" xfId="5" applyNumberFormat="1" applyFont="1" applyBorder="1" applyAlignment="1">
      <alignment horizontal="left" wrapText="1"/>
    </xf>
    <xf numFmtId="0" fontId="3" fillId="0" borderId="0" xfId="5" applyFont="1" applyBorder="1" applyAlignment="1">
      <alignment horizontal="left" wrapText="1"/>
    </xf>
    <xf numFmtId="3" fontId="3" fillId="0" borderId="0" xfId="5" applyNumberFormat="1" applyFont="1" applyBorder="1" applyAlignment="1">
      <alignment horizontal="left" wrapText="1"/>
    </xf>
    <xf numFmtId="0" fontId="5" fillId="0" borderId="0" xfId="5" applyFont="1" applyBorder="1" applyAlignment="1">
      <alignment horizontal="left" wrapText="1"/>
    </xf>
    <xf numFmtId="0" fontId="3" fillId="0" borderId="0" xfId="5" applyFont="1" applyFill="1"/>
    <xf numFmtId="0" fontId="4" fillId="0" borderId="0" xfId="5" applyFont="1" applyFill="1" applyAlignment="1">
      <alignment horizontal="left" indent="1"/>
    </xf>
    <xf numFmtId="0" fontId="3" fillId="2" borderId="0" xfId="5" applyFont="1" applyFill="1" applyBorder="1" applyAlignment="1">
      <alignment horizontal="left" wrapText="1"/>
    </xf>
    <xf numFmtId="3" fontId="4" fillId="0" borderId="0" xfId="5" applyNumberFormat="1" applyFont="1" applyAlignment="1">
      <alignment horizontal="right"/>
    </xf>
    <xf numFmtId="3" fontId="10" fillId="0" borderId="0" xfId="2" applyNumberFormat="1" applyFont="1" applyFill="1" applyBorder="1" applyAlignment="1">
      <alignment horizontal="right"/>
    </xf>
    <xf numFmtId="166" fontId="4" fillId="0" borderId="0" xfId="5" applyNumberFormat="1" applyFont="1" applyFill="1" applyAlignment="1">
      <alignment horizontal="right"/>
    </xf>
    <xf numFmtId="166" fontId="3" fillId="0" borderId="0" xfId="5" applyNumberFormat="1" applyFont="1" applyAlignment="1">
      <alignment horizontal="right"/>
    </xf>
    <xf numFmtId="166" fontId="3" fillId="0" borderId="2" xfId="5" applyNumberFormat="1" applyFont="1" applyFill="1" applyBorder="1" applyAlignment="1">
      <alignment horizontal="right"/>
    </xf>
    <xf numFmtId="166" fontId="3" fillId="0" borderId="2" xfId="5" applyNumberFormat="1" applyFont="1" applyBorder="1" applyAlignment="1">
      <alignment horizontal="right"/>
    </xf>
    <xf numFmtId="166" fontId="4" fillId="0" borderId="0" xfId="5" applyNumberFormat="1" applyFont="1" applyBorder="1" applyAlignment="1">
      <alignment horizontal="right"/>
    </xf>
    <xf numFmtId="166" fontId="4" fillId="3" borderId="0" xfId="5" applyNumberFormat="1" applyFont="1" applyFill="1" applyBorder="1" applyAlignment="1">
      <alignment horizontal="right"/>
    </xf>
    <xf numFmtId="166" fontId="4" fillId="0" borderId="0" xfId="5" applyNumberFormat="1" applyFont="1" applyFill="1" applyBorder="1" applyAlignment="1">
      <alignment horizontal="right"/>
    </xf>
    <xf numFmtId="166" fontId="4" fillId="0" borderId="3" xfId="5" applyNumberFormat="1" applyFont="1" applyFill="1" applyBorder="1" applyAlignment="1">
      <alignment horizontal="right"/>
    </xf>
    <xf numFmtId="166" fontId="3" fillId="0" borderId="3" xfId="5" applyNumberFormat="1" applyFont="1" applyBorder="1" applyAlignment="1">
      <alignment horizontal="right"/>
    </xf>
    <xf numFmtId="166" fontId="4" fillId="0" borderId="3" xfId="5" applyNumberFormat="1" applyFont="1" applyBorder="1" applyAlignment="1">
      <alignment horizontal="right"/>
    </xf>
    <xf numFmtId="166" fontId="3" fillId="0" borderId="0" xfId="5" applyNumberFormat="1" applyFont="1" applyFill="1" applyBorder="1" applyAlignment="1">
      <alignment horizontal="right"/>
    </xf>
    <xf numFmtId="166" fontId="8" fillId="0" borderId="0" xfId="5" applyNumberFormat="1" applyFont="1" applyBorder="1" applyAlignment="1">
      <alignment horizontal="right"/>
    </xf>
    <xf numFmtId="166" fontId="4" fillId="3" borderId="3" xfId="5" applyNumberFormat="1" applyFont="1" applyFill="1" applyBorder="1" applyAlignment="1">
      <alignment horizontal="right"/>
    </xf>
    <xf numFmtId="166" fontId="3" fillId="3" borderId="2" xfId="5" applyNumberFormat="1" applyFont="1" applyFill="1" applyBorder="1" applyAlignment="1">
      <alignment horizontal="right"/>
    </xf>
    <xf numFmtId="166" fontId="8" fillId="0" borderId="0" xfId="5" applyNumberFormat="1" applyFont="1" applyFill="1" applyBorder="1" applyAlignment="1">
      <alignment horizontal="right"/>
    </xf>
    <xf numFmtId="166" fontId="3" fillId="3" borderId="3" xfId="5" applyNumberFormat="1" applyFont="1" applyFill="1" applyBorder="1" applyAlignment="1">
      <alignment horizontal="right"/>
    </xf>
    <xf numFmtId="166" fontId="6" fillId="0" borderId="0" xfId="2" applyNumberFormat="1" applyFont="1" applyFill="1" applyBorder="1" applyAlignment="1">
      <alignment horizontal="right"/>
    </xf>
    <xf numFmtId="166" fontId="4" fillId="3" borderId="0" xfId="8" applyNumberFormat="1" applyFont="1" applyFill="1" applyBorder="1" applyAlignment="1">
      <alignment horizontal="right"/>
    </xf>
    <xf numFmtId="166" fontId="10" fillId="0" borderId="2" xfId="2" applyNumberFormat="1" applyFont="1" applyFill="1" applyBorder="1" applyAlignment="1">
      <alignment horizontal="right"/>
    </xf>
    <xf numFmtId="0" fontId="10" fillId="0" borderId="0" xfId="8" applyFont="1" applyBorder="1" applyAlignment="1">
      <alignment horizontal="left" wrapText="1"/>
    </xf>
    <xf numFmtId="0" fontId="3" fillId="0" borderId="0" xfId="4" applyFont="1" applyBorder="1" applyAlignment="1">
      <alignment horizontal="left" wrapText="1"/>
    </xf>
    <xf numFmtId="0" fontId="4" fillId="0" borderId="0" xfId="8" applyFont="1" applyBorder="1" applyAlignment="1">
      <alignment horizontal="left" wrapText="1"/>
    </xf>
    <xf numFmtId="0" fontId="4" fillId="0" borderId="0" xfId="8" applyFont="1" applyBorder="1" applyAlignment="1">
      <alignment horizontal="left" wrapText="1" indent="1"/>
    </xf>
    <xf numFmtId="0" fontId="3" fillId="0" borderId="0" xfId="8" applyFont="1" applyBorder="1" applyAlignment="1">
      <alignment horizontal="left" wrapText="1"/>
    </xf>
    <xf numFmtId="0" fontId="10" fillId="0" borderId="3" xfId="4" applyFont="1" applyBorder="1" applyAlignment="1">
      <alignment horizontal="left" wrapText="1"/>
    </xf>
    <xf numFmtId="0" fontId="4" fillId="0" borderId="0" xfId="8" applyFont="1" applyAlignment="1">
      <alignment horizontal="left" wrapText="1"/>
    </xf>
    <xf numFmtId="0" fontId="4" fillId="0" borderId="0" xfId="8" applyFont="1" applyAlignment="1">
      <alignment horizontal="left" wrapText="1" indent="1"/>
    </xf>
    <xf numFmtId="0" fontId="3" fillId="0" borderId="3" xfId="5" applyFont="1" applyBorder="1" applyAlignment="1">
      <alignment horizontal="left" wrapText="1"/>
    </xf>
    <xf numFmtId="166" fontId="6" fillId="0" borderId="0" xfId="2" applyNumberFormat="1" applyFont="1" applyBorder="1" applyAlignment="1">
      <alignment horizontal="right"/>
    </xf>
    <xf numFmtId="166" fontId="6" fillId="3" borderId="0" xfId="2" applyNumberFormat="1" applyFont="1" applyFill="1" applyBorder="1" applyAlignment="1">
      <alignment horizontal="right"/>
    </xf>
    <xf numFmtId="166" fontId="10" fillId="0" borderId="0" xfId="2" applyNumberFormat="1" applyFont="1" applyBorder="1" applyAlignment="1">
      <alignment horizontal="right"/>
    </xf>
    <xf numFmtId="166" fontId="10" fillId="3" borderId="0" xfId="2" applyNumberFormat="1" applyFont="1" applyFill="1" applyBorder="1" applyAlignment="1">
      <alignment horizontal="right"/>
    </xf>
    <xf numFmtId="166" fontId="10" fillId="0" borderId="3" xfId="2" applyNumberFormat="1" applyFont="1" applyBorder="1" applyAlignment="1">
      <alignment horizontal="right"/>
    </xf>
    <xf numFmtId="0" fontId="11" fillId="0" borderId="4" xfId="4" applyFont="1" applyBorder="1" applyAlignment="1">
      <alignment horizontal="left" wrapText="1"/>
    </xf>
    <xf numFmtId="166" fontId="11" fillId="0" borderId="4" xfId="2" applyNumberFormat="1" applyFont="1" applyBorder="1" applyAlignment="1">
      <alignment horizontal="right"/>
    </xf>
    <xf numFmtId="166" fontId="11" fillId="3" borderId="4" xfId="2" applyNumberFormat="1" applyFont="1" applyFill="1" applyBorder="1" applyAlignment="1">
      <alignment horizontal="right"/>
    </xf>
    <xf numFmtId="166" fontId="6" fillId="0" borderId="0" xfId="5" applyNumberFormat="1" applyFont="1" applyFill="1" applyBorder="1" applyAlignment="1">
      <alignment horizontal="right"/>
    </xf>
    <xf numFmtId="166" fontId="11" fillId="0" borderId="0" xfId="2" applyNumberFormat="1" applyFont="1" applyBorder="1" applyAlignment="1">
      <alignment horizontal="right"/>
    </xf>
    <xf numFmtId="166" fontId="6" fillId="0" borderId="5" xfId="2" applyNumberFormat="1" applyFont="1" applyBorder="1" applyAlignment="1">
      <alignment horizontal="right"/>
    </xf>
    <xf numFmtId="166" fontId="11" fillId="0" borderId="5" xfId="2" applyNumberFormat="1" applyFont="1" applyBorder="1" applyAlignment="1">
      <alignment horizontal="right"/>
    </xf>
    <xf numFmtId="166" fontId="6" fillId="0" borderId="4" xfId="2" applyNumberFormat="1" applyFont="1" applyBorder="1" applyAlignment="1">
      <alignment horizontal="right"/>
    </xf>
    <xf numFmtId="166" fontId="10" fillId="0" borderId="4" xfId="2" applyNumberFormat="1" applyFont="1" applyBorder="1" applyAlignment="1">
      <alignment horizontal="right"/>
    </xf>
    <xf numFmtId="0" fontId="6" fillId="0" borderId="0" xfId="2" applyNumberFormat="1" applyFont="1" applyBorder="1" applyAlignment="1">
      <alignment horizontal="center"/>
    </xf>
    <xf numFmtId="0" fontId="10" fillId="0" borderId="0" xfId="2" applyNumberFormat="1" applyFont="1" applyBorder="1" applyAlignment="1">
      <alignment horizontal="center"/>
    </xf>
    <xf numFmtId="0" fontId="6" fillId="0" borderId="4" xfId="2" applyNumberFormat="1" applyFont="1" applyBorder="1" applyAlignment="1">
      <alignment horizontal="center"/>
    </xf>
    <xf numFmtId="166" fontId="4" fillId="0" borderId="0" xfId="9" applyNumberFormat="1" applyFont="1" applyFill="1" applyBorder="1" applyAlignment="1">
      <alignment horizontal="right"/>
    </xf>
    <xf numFmtId="166" fontId="4" fillId="3" borderId="0" xfId="9" applyNumberFormat="1" applyFont="1" applyFill="1" applyBorder="1" applyAlignment="1">
      <alignment horizontal="right"/>
    </xf>
    <xf numFmtId="166" fontId="3" fillId="0" borderId="2" xfId="9" applyNumberFormat="1" applyFont="1" applyFill="1" applyBorder="1" applyAlignment="1">
      <alignment horizontal="right"/>
    </xf>
    <xf numFmtId="166" fontId="3" fillId="3" borderId="2" xfId="9" applyNumberFormat="1" applyFont="1" applyFill="1" applyBorder="1" applyAlignment="1">
      <alignment horizontal="right"/>
    </xf>
    <xf numFmtId="166" fontId="3" fillId="0" borderId="0" xfId="9" applyNumberFormat="1" applyFont="1" applyFill="1" applyBorder="1" applyAlignment="1">
      <alignment horizontal="right"/>
    </xf>
    <xf numFmtId="166" fontId="3" fillId="3" borderId="0" xfId="9" applyNumberFormat="1" applyFont="1" applyFill="1" applyBorder="1" applyAlignment="1">
      <alignment horizontal="right"/>
    </xf>
    <xf numFmtId="166" fontId="3" fillId="0" borderId="3" xfId="9" applyNumberFormat="1" applyFont="1" applyFill="1" applyBorder="1" applyAlignment="1">
      <alignment horizontal="right"/>
    </xf>
    <xf numFmtId="166" fontId="3" fillId="3" borderId="3" xfId="9" applyNumberFormat="1" applyFont="1" applyFill="1" applyBorder="1" applyAlignment="1">
      <alignment horizontal="right"/>
    </xf>
    <xf numFmtId="166" fontId="4" fillId="0" borderId="3" xfId="9" applyNumberFormat="1" applyFont="1" applyFill="1" applyBorder="1" applyAlignment="1">
      <alignment horizontal="right"/>
    </xf>
    <xf numFmtId="166" fontId="4" fillId="3" borderId="3" xfId="9" applyNumberFormat="1" applyFont="1" applyFill="1" applyBorder="1" applyAlignment="1">
      <alignment horizontal="right"/>
    </xf>
    <xf numFmtId="0" fontId="3" fillId="0" borderId="3" xfId="9" applyFont="1" applyFill="1" applyBorder="1" applyAlignment="1">
      <alignment horizontal="left" wrapText="1"/>
    </xf>
    <xf numFmtId="0" fontId="10" fillId="0" borderId="0" xfId="0" applyFont="1" applyBorder="1" applyAlignment="1">
      <alignment horizontal="left" wrapText="1"/>
    </xf>
    <xf numFmtId="0" fontId="6" fillId="0" borderId="0" xfId="0" applyFont="1" applyBorder="1" applyAlignment="1">
      <alignment horizontal="left" wrapText="1"/>
    </xf>
    <xf numFmtId="0" fontId="10" fillId="0" borderId="3" xfId="0" applyFont="1" applyBorder="1" applyAlignment="1">
      <alignment horizontal="left" wrapText="1"/>
    </xf>
    <xf numFmtId="0" fontId="10" fillId="0" borderId="0" xfId="9" applyFont="1" applyAlignment="1">
      <alignment horizontal="left" wrapText="1"/>
    </xf>
    <xf numFmtId="166" fontId="3" fillId="0" borderId="0" xfId="9" applyNumberFormat="1" applyFont="1" applyBorder="1" applyAlignment="1">
      <alignment horizontal="right"/>
    </xf>
    <xf numFmtId="166" fontId="3" fillId="0" borderId="3" xfId="0" applyNumberFormat="1" applyFont="1" applyBorder="1" applyAlignment="1">
      <alignment horizontal="right"/>
    </xf>
    <xf numFmtId="166" fontId="10" fillId="0" borderId="2" xfId="2" applyNumberFormat="1" applyFont="1" applyBorder="1" applyAlignment="1">
      <alignment horizontal="right"/>
    </xf>
    <xf numFmtId="166" fontId="6" fillId="0" borderId="3" xfId="2" applyNumberFormat="1" applyFont="1" applyBorder="1" applyAlignment="1">
      <alignment horizontal="right"/>
    </xf>
    <xf numFmtId="166" fontId="6" fillId="3" borderId="3" xfId="2" applyNumberFormat="1" applyFont="1" applyFill="1" applyBorder="1" applyAlignment="1">
      <alignment horizontal="right"/>
    </xf>
    <xf numFmtId="166" fontId="10" fillId="3" borderId="4" xfId="2" applyNumberFormat="1" applyFont="1" applyFill="1" applyBorder="1" applyAlignment="1">
      <alignment horizontal="right"/>
    </xf>
    <xf numFmtId="0" fontId="10" fillId="0" borderId="0" xfId="4" applyFont="1" applyBorder="1" applyAlignment="1">
      <alignment horizontal="left" wrapText="1"/>
    </xf>
    <xf numFmtId="0" fontId="10" fillId="0" borderId="0" xfId="9" applyFont="1" applyBorder="1" applyAlignment="1">
      <alignment horizontal="left" wrapText="1"/>
    </xf>
    <xf numFmtId="0" fontId="6" fillId="0" borderId="0" xfId="4" applyFont="1" applyBorder="1" applyAlignment="1">
      <alignment horizontal="left" wrapText="1" indent="1"/>
    </xf>
    <xf numFmtId="0" fontId="10" fillId="0" borderId="4" xfId="9" applyFont="1" applyBorder="1" applyAlignment="1">
      <alignment horizontal="left" wrapText="1"/>
    </xf>
    <xf numFmtId="0" fontId="6" fillId="0" borderId="0" xfId="9" applyFont="1" applyBorder="1" applyAlignment="1">
      <alignment horizontal="left" wrapText="1"/>
    </xf>
    <xf numFmtId="0" fontId="6" fillId="0" borderId="0" xfId="4" applyFont="1" applyBorder="1" applyAlignment="1">
      <alignment horizontal="left" wrapText="1"/>
    </xf>
    <xf numFmtId="2" fontId="10" fillId="0" borderId="0" xfId="9" applyNumberFormat="1" applyFont="1" applyFill="1" applyBorder="1" applyAlignment="1">
      <alignment horizontal="left" wrapText="1"/>
    </xf>
    <xf numFmtId="2" fontId="10" fillId="0" borderId="0" xfId="9" applyNumberFormat="1" applyFont="1" applyBorder="1" applyAlignment="1">
      <alignment horizontal="left" wrapText="1"/>
    </xf>
    <xf numFmtId="2" fontId="6" fillId="0" borderId="0" xfId="9" applyNumberFormat="1" applyFont="1" applyFill="1" applyBorder="1" applyAlignment="1">
      <alignment horizontal="left" wrapText="1"/>
    </xf>
    <xf numFmtId="2" fontId="4" fillId="0" borderId="0" xfId="9" applyNumberFormat="1" applyFont="1" applyFill="1" applyBorder="1" applyAlignment="1">
      <alignment horizontal="left" wrapText="1"/>
    </xf>
    <xf numFmtId="166" fontId="6" fillId="0" borderId="0" xfId="1" applyNumberFormat="1" applyFont="1" applyBorder="1" applyAlignment="1">
      <alignment horizontal="right"/>
    </xf>
    <xf numFmtId="0" fontId="10" fillId="0" borderId="0" xfId="4" applyNumberFormat="1" applyFont="1" applyBorder="1" applyAlignment="1">
      <alignment horizontal="left" wrapText="1"/>
    </xf>
    <xf numFmtId="0" fontId="6" fillId="0" borderId="0" xfId="9" applyNumberFormat="1" applyFont="1" applyBorder="1" applyAlignment="1">
      <alignment horizontal="left" wrapText="1"/>
    </xf>
    <xf numFmtId="0" fontId="4" fillId="0" borderId="0" xfId="9" applyNumberFormat="1" applyFont="1" applyBorder="1" applyAlignment="1">
      <alignment horizontal="left" wrapText="1"/>
    </xf>
    <xf numFmtId="0" fontId="10" fillId="0" borderId="0" xfId="9" applyNumberFormat="1" applyFont="1" applyBorder="1" applyAlignment="1">
      <alignment horizontal="left" wrapText="1"/>
    </xf>
    <xf numFmtId="0" fontId="10" fillId="0" borderId="4" xfId="9" applyNumberFormat="1" applyFont="1" applyBorder="1" applyAlignment="1">
      <alignment horizontal="left" wrapText="1"/>
    </xf>
    <xf numFmtId="0" fontId="3" fillId="0" borderId="0" xfId="6" applyFont="1" applyFill="1" applyBorder="1" applyAlignment="1">
      <alignment horizontal="left" wrapText="1"/>
    </xf>
    <xf numFmtId="0" fontId="4" fillId="0" borderId="0" xfId="6" applyFont="1" applyFill="1" applyBorder="1" applyAlignment="1">
      <alignment horizontal="left" wrapText="1"/>
    </xf>
    <xf numFmtId="0" fontId="3" fillId="0" borderId="0" xfId="6" applyFont="1" applyFill="1" applyAlignment="1">
      <alignment horizontal="left" wrapText="1"/>
    </xf>
    <xf numFmtId="0" fontId="4" fillId="0" borderId="0" xfId="6" applyFont="1" applyFill="1" applyAlignment="1">
      <alignment horizontal="left" wrapText="1"/>
    </xf>
    <xf numFmtId="0" fontId="3" fillId="0" borderId="3" xfId="6" applyFont="1" applyFill="1" applyBorder="1" applyAlignment="1">
      <alignment horizontal="left" wrapText="1"/>
    </xf>
    <xf numFmtId="166" fontId="4" fillId="0" borderId="0" xfId="3" applyNumberFormat="1" applyFont="1" applyFill="1" applyBorder="1" applyAlignment="1">
      <alignment horizontal="right"/>
    </xf>
    <xf numFmtId="166" fontId="4" fillId="3" borderId="0" xfId="3" applyNumberFormat="1" applyFont="1" applyFill="1" applyBorder="1" applyAlignment="1">
      <alignment horizontal="right"/>
    </xf>
    <xf numFmtId="166" fontId="3" fillId="0" borderId="2" xfId="3" applyNumberFormat="1" applyFont="1" applyFill="1" applyBorder="1" applyAlignment="1">
      <alignment horizontal="right"/>
    </xf>
    <xf numFmtId="166" fontId="3" fillId="3" borderId="2" xfId="3" applyNumberFormat="1" applyFont="1" applyFill="1" applyBorder="1" applyAlignment="1">
      <alignment horizontal="right"/>
    </xf>
    <xf numFmtId="166" fontId="4" fillId="0" borderId="0" xfId="6" applyNumberFormat="1" applyFont="1" applyFill="1" applyAlignment="1">
      <alignment horizontal="right"/>
    </xf>
    <xf numFmtId="166" fontId="3" fillId="0" borderId="3" xfId="6" applyNumberFormat="1" applyFont="1" applyFill="1" applyBorder="1" applyAlignment="1">
      <alignment horizontal="right"/>
    </xf>
    <xf numFmtId="166" fontId="3" fillId="3" borderId="3" xfId="3" applyNumberFormat="1" applyFont="1" applyFill="1" applyBorder="1" applyAlignment="1">
      <alignment horizontal="right"/>
    </xf>
    <xf numFmtId="166" fontId="3" fillId="0" borderId="1" xfId="5" applyNumberFormat="1" applyFont="1" applyFill="1" applyBorder="1" applyAlignment="1">
      <alignment horizontal="right"/>
    </xf>
    <xf numFmtId="15" fontId="3" fillId="0" borderId="0" xfId="5" applyNumberFormat="1" applyFont="1" applyFill="1" applyBorder="1" applyAlignment="1">
      <alignment horizontal="left" wrapText="1"/>
    </xf>
    <xf numFmtId="15" fontId="4" fillId="0" borderId="0" xfId="5" applyNumberFormat="1" applyFont="1" applyFill="1" applyBorder="1" applyAlignment="1">
      <alignment horizontal="left" wrapText="1"/>
    </xf>
    <xf numFmtId="0" fontId="3" fillId="0" borderId="3" xfId="5" applyFont="1" applyFill="1" applyBorder="1" applyAlignment="1">
      <alignment horizontal="left" wrapText="1"/>
    </xf>
    <xf numFmtId="0" fontId="24" fillId="0" borderId="0" xfId="5" applyFont="1"/>
    <xf numFmtId="0" fontId="4" fillId="0" borderId="0" xfId="4" applyFont="1" applyBorder="1" applyAlignment="1">
      <alignment horizontal="left" wrapText="1"/>
    </xf>
    <xf numFmtId="0" fontId="4" fillId="0" borderId="0" xfId="10" applyFont="1" applyBorder="1" applyAlignment="1">
      <alignment horizontal="left" wrapText="1"/>
    </xf>
    <xf numFmtId="0" fontId="6" fillId="0" borderId="0" xfId="9" applyFont="1" applyAlignment="1">
      <alignment horizontal="left" wrapText="1"/>
    </xf>
    <xf numFmtId="0" fontId="6" fillId="0" borderId="0" xfId="4" quotePrefix="1" applyFont="1" applyBorder="1" applyAlignment="1">
      <alignment horizontal="left" wrapText="1" indent="1"/>
    </xf>
    <xf numFmtId="15" fontId="3" fillId="2" borderId="0" xfId="5" applyNumberFormat="1" applyFont="1" applyFill="1" applyBorder="1" applyAlignment="1">
      <alignment horizontal="left" wrapText="1"/>
    </xf>
    <xf numFmtId="0" fontId="3" fillId="2" borderId="3" xfId="5" applyFont="1" applyFill="1" applyBorder="1" applyAlignment="1">
      <alignment horizontal="left" wrapText="1"/>
    </xf>
    <xf numFmtId="166" fontId="4" fillId="2" borderId="0" xfId="5" applyNumberFormat="1" applyFont="1" applyFill="1" applyBorder="1" applyAlignment="1">
      <alignment horizontal="right"/>
    </xf>
    <xf numFmtId="2" fontId="6" fillId="0" borderId="0" xfId="0" applyNumberFormat="1" applyFont="1" applyFill="1" applyBorder="1" applyAlignment="1">
      <alignment horizontal="left" wrapText="1" indent="1"/>
    </xf>
    <xf numFmtId="166" fontId="11" fillId="0" borderId="3" xfId="2" applyNumberFormat="1" applyFont="1" applyBorder="1" applyAlignment="1">
      <alignment horizontal="right"/>
    </xf>
    <xf numFmtId="166" fontId="11" fillId="3" borderId="3" xfId="2" applyNumberFormat="1" applyFont="1" applyFill="1" applyBorder="1" applyAlignment="1">
      <alignment horizontal="right"/>
    </xf>
    <xf numFmtId="166" fontId="11" fillId="3" borderId="0" xfId="2" applyNumberFormat="1" applyFont="1" applyFill="1" applyBorder="1" applyAlignment="1">
      <alignment horizontal="right"/>
    </xf>
    <xf numFmtId="0" fontId="11" fillId="0" borderId="0" xfId="2" applyNumberFormat="1" applyFont="1" applyBorder="1" applyAlignment="1">
      <alignment horizontal="center"/>
    </xf>
    <xf numFmtId="166" fontId="19" fillId="0" borderId="0" xfId="2" applyNumberFormat="1" applyFont="1" applyBorder="1" applyAlignment="1">
      <alignment horizontal="right"/>
    </xf>
    <xf numFmtId="166" fontId="19" fillId="3" borderId="0" xfId="2" applyNumberFormat="1" applyFont="1" applyFill="1" applyBorder="1" applyAlignment="1">
      <alignment horizontal="right"/>
    </xf>
    <xf numFmtId="166" fontId="10" fillId="3" borderId="3" xfId="2" applyNumberFormat="1" applyFont="1" applyFill="1" applyBorder="1" applyAlignment="1">
      <alignment horizontal="right"/>
    </xf>
    <xf numFmtId="0" fontId="3" fillId="0" borderId="1" xfId="5" applyFont="1" applyBorder="1" applyAlignment="1">
      <alignment horizontal="left" wrapText="1"/>
    </xf>
    <xf numFmtId="166" fontId="3" fillId="0" borderId="0" xfId="0" applyNumberFormat="1" applyFont="1" applyFill="1" applyBorder="1" applyAlignment="1">
      <alignment horizontal="right"/>
    </xf>
    <xf numFmtId="0" fontId="4" fillId="0" borderId="0" xfId="6" applyFont="1" applyFill="1" applyAlignment="1">
      <alignment horizontal="left" wrapText="1" indent="1"/>
    </xf>
    <xf numFmtId="2" fontId="6" fillId="0" borderId="0" xfId="10" applyNumberFormat="1" applyFont="1" applyAlignment="1">
      <alignment vertical="center"/>
    </xf>
    <xf numFmtId="166" fontId="6" fillId="0" borderId="0" xfId="9" applyNumberFormat="1" applyFont="1" applyBorder="1" applyAlignment="1">
      <alignment horizontal="right"/>
    </xf>
    <xf numFmtId="2" fontId="6" fillId="0" borderId="0" xfId="10" applyNumberFormat="1" applyFont="1" applyFill="1" applyBorder="1" applyAlignment="1">
      <alignment horizontal="left" wrapText="1"/>
    </xf>
    <xf numFmtId="0" fontId="6" fillId="0" borderId="0" xfId="10" applyFont="1" applyAlignment="1">
      <alignment horizontal="left" wrapText="1"/>
    </xf>
    <xf numFmtId="3" fontId="10" fillId="0" borderId="3" xfId="2" applyNumberFormat="1" applyFont="1" applyBorder="1" applyAlignment="1">
      <alignment horizontal="left" wrapText="1"/>
    </xf>
    <xf numFmtId="0" fontId="3" fillId="0" borderId="0" xfId="9" applyFont="1" applyAlignment="1">
      <alignment horizontal="left" wrapText="1"/>
    </xf>
    <xf numFmtId="0" fontId="3" fillId="0" borderId="0" xfId="0" applyFont="1" applyFill="1" applyBorder="1" applyAlignment="1"/>
    <xf numFmtId="0" fontId="6" fillId="0" borderId="0" xfId="10" applyFont="1" applyFill="1" applyAlignment="1">
      <alignment vertical="center"/>
    </xf>
    <xf numFmtId="166" fontId="10" fillId="0" borderId="3" xfId="0" applyNumberFormat="1" applyFont="1" applyBorder="1" applyAlignment="1">
      <alignment horizontal="right"/>
    </xf>
    <xf numFmtId="166" fontId="3" fillId="3" borderId="3" xfId="0" applyNumberFormat="1" applyFont="1" applyFill="1" applyBorder="1" applyAlignment="1">
      <alignment horizontal="right"/>
    </xf>
    <xf numFmtId="166" fontId="4" fillId="0" borderId="3" xfId="0" applyNumberFormat="1" applyFont="1" applyBorder="1" applyAlignment="1">
      <alignment horizontal="right"/>
    </xf>
    <xf numFmtId="166" fontId="4" fillId="3" borderId="3" xfId="0" applyNumberFormat="1" applyFont="1" applyFill="1" applyBorder="1" applyAlignment="1">
      <alignment horizontal="right"/>
    </xf>
    <xf numFmtId="0" fontId="10" fillId="0" borderId="0" xfId="9" applyFont="1" applyAlignment="1">
      <alignment horizontal="left"/>
    </xf>
    <xf numFmtId="166" fontId="4" fillId="3" borderId="0" xfId="6" applyNumberFormat="1" applyFont="1" applyFill="1" applyAlignment="1">
      <alignment horizontal="right"/>
    </xf>
    <xf numFmtId="166" fontId="3" fillId="3" borderId="3" xfId="6" applyNumberFormat="1" applyFont="1" applyFill="1" applyBorder="1" applyAlignment="1">
      <alignment horizontal="right"/>
    </xf>
    <xf numFmtId="166" fontId="10" fillId="3" borderId="3" xfId="0" applyNumberFormat="1" applyFont="1" applyFill="1" applyBorder="1" applyAlignment="1">
      <alignment horizontal="right"/>
    </xf>
    <xf numFmtId="0" fontId="10" fillId="0" borderId="4" xfId="8" applyFont="1" applyBorder="1" applyAlignment="1">
      <alignment horizontal="left" wrapText="1"/>
    </xf>
    <xf numFmtId="0" fontId="4" fillId="0" borderId="6" xfId="5" applyFont="1" applyBorder="1" applyAlignment="1">
      <alignment horizontal="left" wrapText="1"/>
    </xf>
    <xf numFmtId="166" fontId="4" fillId="0" borderId="7" xfId="5" applyNumberFormat="1" applyFont="1" applyBorder="1" applyAlignment="1">
      <alignment horizontal="right"/>
    </xf>
    <xf numFmtId="0" fontId="4" fillId="0" borderId="6" xfId="5" applyFont="1" applyBorder="1" applyAlignment="1">
      <alignment horizontal="left" wrapText="1" indent="1"/>
    </xf>
    <xf numFmtId="0" fontId="3" fillId="0" borderId="8" xfId="5" applyFont="1" applyBorder="1" applyAlignment="1">
      <alignment horizontal="left" wrapText="1"/>
    </xf>
    <xf numFmtId="166" fontId="3" fillId="0" borderId="9" xfId="5" applyNumberFormat="1" applyFont="1" applyBorder="1" applyAlignment="1">
      <alignment horizontal="right"/>
    </xf>
    <xf numFmtId="0" fontId="6" fillId="0" borderId="0" xfId="9" applyFont="1" applyFill="1" applyAlignment="1">
      <alignment vertical="center"/>
    </xf>
    <xf numFmtId="0" fontId="4" fillId="0" borderId="0" xfId="9" applyFont="1" applyBorder="1" applyAlignment="1"/>
    <xf numFmtId="166" fontId="26" fillId="0" borderId="0" xfId="9" applyNumberFormat="1" applyFont="1" applyFill="1" applyBorder="1" applyAlignment="1">
      <alignment horizontal="right"/>
    </xf>
    <xf numFmtId="0" fontId="4" fillId="0" borderId="0" xfId="9" quotePrefix="1" applyFont="1" applyBorder="1" applyAlignment="1">
      <alignment horizontal="left"/>
    </xf>
    <xf numFmtId="0" fontId="4" fillId="0" borderId="0" xfId="9" quotePrefix="1" applyFont="1" applyBorder="1" applyAlignment="1"/>
    <xf numFmtId="0" fontId="4" fillId="0" borderId="14" xfId="5" applyFont="1" applyBorder="1" applyAlignment="1">
      <alignment horizontal="left" wrapText="1"/>
    </xf>
    <xf numFmtId="0" fontId="4" fillId="0" borderId="0" xfId="5" applyFont="1" applyFill="1" applyAlignment="1">
      <alignment horizontal="left" wrapText="1"/>
    </xf>
    <xf numFmtId="0" fontId="4" fillId="0" borderId="0" xfId="6" quotePrefix="1" applyFont="1" applyFill="1" applyAlignment="1">
      <alignment horizontal="left" wrapText="1"/>
    </xf>
    <xf numFmtId="0" fontId="8" fillId="0" borderId="0" xfId="5" applyFont="1" applyFill="1" applyAlignment="1">
      <alignment horizontal="left" wrapText="1"/>
    </xf>
    <xf numFmtId="2" fontId="10" fillId="0" borderId="0" xfId="9" applyNumberFormat="1" applyFont="1" applyBorder="1" applyAlignment="1">
      <alignment horizontal="left" wrapText="1" indent="1"/>
    </xf>
    <xf numFmtId="2" fontId="6" fillId="0" borderId="0" xfId="9" applyNumberFormat="1" applyFont="1" applyAlignment="1">
      <alignment horizontal="left" wrapText="1"/>
    </xf>
    <xf numFmtId="0" fontId="10" fillId="0" borderId="0" xfId="5" applyFont="1" applyBorder="1" applyAlignment="1">
      <alignment horizontal="left" wrapText="1"/>
    </xf>
    <xf numFmtId="0" fontId="6" fillId="0" borderId="0" xfId="5" applyFont="1" applyBorder="1" applyAlignment="1">
      <alignment horizontal="left" wrapText="1"/>
    </xf>
    <xf numFmtId="0" fontId="11" fillId="0" borderId="0" xfId="5" applyFont="1" applyBorder="1" applyAlignment="1">
      <alignment horizontal="left" wrapText="1"/>
    </xf>
    <xf numFmtId="0" fontId="11" fillId="0" borderId="4" xfId="5" applyFont="1" applyBorder="1" applyAlignment="1">
      <alignment horizontal="left" wrapText="1"/>
    </xf>
    <xf numFmtId="0" fontId="6" fillId="0" borderId="0" xfId="5" applyFont="1" applyAlignment="1">
      <alignment horizontal="left" wrapText="1"/>
    </xf>
    <xf numFmtId="0" fontId="6" fillId="0" borderId="0" xfId="8" applyFont="1" applyAlignment="1">
      <alignment horizontal="left" wrapText="1"/>
    </xf>
    <xf numFmtId="0" fontId="12" fillId="0" borderId="0" xfId="8" applyFont="1" applyAlignment="1">
      <alignment horizontal="left" wrapText="1"/>
    </xf>
    <xf numFmtId="0" fontId="3" fillId="0" borderId="3" xfId="4" applyFont="1" applyBorder="1" applyAlignment="1">
      <alignment horizontal="left" wrapText="1"/>
    </xf>
    <xf numFmtId="0" fontId="8" fillId="0" borderId="0" xfId="8" applyFont="1" applyAlignment="1">
      <alignment horizontal="left" wrapText="1"/>
    </xf>
    <xf numFmtId="0" fontId="4" fillId="0" borderId="0" xfId="4" applyFont="1" applyBorder="1" applyAlignment="1">
      <alignment horizontal="left" wrapText="1" indent="1"/>
    </xf>
    <xf numFmtId="0" fontId="3" fillId="0" borderId="0" xfId="4" applyFont="1" applyBorder="1" applyAlignment="1">
      <alignment horizontal="left" wrapText="1" indent="1"/>
    </xf>
    <xf numFmtId="0" fontId="4" fillId="0" borderId="0" xfId="9" applyFont="1" applyAlignment="1">
      <alignment horizontal="left" wrapText="1"/>
    </xf>
    <xf numFmtId="2" fontId="4" fillId="0" borderId="0" xfId="9" applyNumberFormat="1" applyFont="1" applyAlignment="1">
      <alignment horizontal="left" wrapText="1"/>
    </xf>
    <xf numFmtId="0" fontId="4" fillId="0" borderId="0" xfId="10" applyFont="1" applyAlignment="1">
      <alignment horizontal="left" wrapText="1"/>
    </xf>
    <xf numFmtId="0" fontId="6" fillId="0" borderId="0" xfId="9" applyFont="1" applyAlignment="1">
      <alignment horizontal="right"/>
    </xf>
    <xf numFmtId="0" fontId="6" fillId="0" borderId="0" xfId="5" applyFont="1" applyAlignment="1">
      <alignment horizontal="right"/>
    </xf>
    <xf numFmtId="0" fontId="6" fillId="0" borderId="0" xfId="8" applyFont="1" applyAlignment="1">
      <alignment horizontal="right"/>
    </xf>
    <xf numFmtId="0" fontId="6" fillId="0" borderId="0" xfId="10" applyFont="1" applyAlignment="1">
      <alignment horizontal="right"/>
    </xf>
    <xf numFmtId="0" fontId="4" fillId="0" borderId="0" xfId="8" applyFont="1" applyAlignment="1">
      <alignment horizontal="right"/>
    </xf>
    <xf numFmtId="166" fontId="3" fillId="0" borderId="3" xfId="5" applyNumberFormat="1" applyFont="1" applyFill="1" applyBorder="1" applyAlignment="1">
      <alignment horizontal="right"/>
    </xf>
    <xf numFmtId="166" fontId="4" fillId="0" borderId="0" xfId="5" applyNumberFormat="1" applyFont="1" applyAlignment="1">
      <alignment horizontal="right"/>
    </xf>
    <xf numFmtId="166" fontId="4" fillId="0" borderId="0" xfId="9" applyNumberFormat="1" applyFont="1" applyBorder="1" applyAlignment="1">
      <alignment horizontal="right"/>
    </xf>
    <xf numFmtId="166" fontId="24" fillId="0" borderId="0" xfId="5" applyNumberFormat="1" applyFont="1" applyAlignment="1">
      <alignment horizontal="right"/>
    </xf>
    <xf numFmtId="166" fontId="6" fillId="0" borderId="0" xfId="9" applyNumberFormat="1" applyFont="1" applyAlignment="1">
      <alignment horizontal="right"/>
    </xf>
    <xf numFmtId="166" fontId="14" fillId="0" borderId="0" xfId="9" applyNumberFormat="1" applyFont="1" applyAlignment="1">
      <alignment horizontal="right"/>
    </xf>
    <xf numFmtId="166" fontId="6" fillId="0" borderId="0" xfId="10" applyNumberFormat="1" applyFont="1" applyAlignment="1">
      <alignment horizontal="right"/>
    </xf>
    <xf numFmtId="166" fontId="6" fillId="0" borderId="0" xfId="9" applyNumberFormat="1" applyFont="1" applyFill="1" applyBorder="1" applyAlignment="1">
      <alignment horizontal="right"/>
    </xf>
    <xf numFmtId="166" fontId="3" fillId="0" borderId="0" xfId="4" applyNumberFormat="1" applyFont="1" applyBorder="1" applyAlignment="1">
      <alignment horizontal="right"/>
    </xf>
    <xf numFmtId="166" fontId="7" fillId="0" borderId="0" xfId="9" applyNumberFormat="1" applyFont="1" applyAlignment="1">
      <alignment horizontal="right"/>
    </xf>
    <xf numFmtId="166" fontId="3" fillId="0" borderId="1" xfId="0" applyNumberFormat="1" applyFont="1" applyFill="1" applyBorder="1" applyAlignment="1">
      <alignment horizontal="right"/>
    </xf>
    <xf numFmtId="166" fontId="4" fillId="0" borderId="1" xfId="0" applyNumberFormat="1" applyFont="1" applyBorder="1" applyAlignment="1">
      <alignment horizontal="right"/>
    </xf>
    <xf numFmtId="166" fontId="6" fillId="0" borderId="0" xfId="0" applyNumberFormat="1" applyFont="1" applyBorder="1" applyAlignment="1">
      <alignment horizontal="right"/>
    </xf>
    <xf numFmtId="166" fontId="25" fillId="0" borderId="0" xfId="0" applyNumberFormat="1" applyFont="1" applyAlignment="1">
      <alignment horizontal="right"/>
    </xf>
    <xf numFmtId="166" fontId="27" fillId="0" borderId="0" xfId="0" applyNumberFormat="1" applyFont="1" applyAlignment="1">
      <alignment horizontal="right"/>
    </xf>
    <xf numFmtId="166" fontId="6" fillId="0" borderId="0" xfId="0" applyNumberFormat="1" applyFont="1" applyAlignment="1">
      <alignment horizontal="right"/>
    </xf>
    <xf numFmtId="166" fontId="25" fillId="0" borderId="0" xfId="0" applyNumberFormat="1" applyFont="1" applyBorder="1" applyAlignment="1">
      <alignment horizontal="right"/>
    </xf>
    <xf numFmtId="166" fontId="6" fillId="0" borderId="0" xfId="0" applyNumberFormat="1" applyFont="1" applyFill="1" applyBorder="1" applyAlignment="1">
      <alignment horizontal="right"/>
    </xf>
    <xf numFmtId="166" fontId="6" fillId="0" borderId="0" xfId="5" applyNumberFormat="1" applyFont="1" applyAlignment="1">
      <alignment horizontal="right"/>
    </xf>
    <xf numFmtId="166" fontId="6" fillId="0" borderId="0" xfId="8" applyNumberFormat="1" applyFont="1" applyAlignment="1">
      <alignment horizontal="right"/>
    </xf>
    <xf numFmtId="166" fontId="4" fillId="0" borderId="0" xfId="8" applyNumberFormat="1" applyFont="1" applyAlignment="1">
      <alignment horizontal="right"/>
    </xf>
    <xf numFmtId="166" fontId="4" fillId="0" borderId="0" xfId="8" applyNumberFormat="1" applyFont="1" applyFill="1" applyBorder="1" applyAlignment="1">
      <alignment horizontal="right"/>
    </xf>
    <xf numFmtId="166" fontId="6" fillId="2" borderId="0" xfId="2" applyNumberFormat="1" applyFont="1" applyFill="1" applyBorder="1" applyAlignment="1">
      <alignment horizontal="right"/>
    </xf>
    <xf numFmtId="166" fontId="4" fillId="0" borderId="0" xfId="8" applyNumberFormat="1" applyFont="1" applyBorder="1" applyAlignment="1">
      <alignment horizontal="right"/>
    </xf>
    <xf numFmtId="0" fontId="3" fillId="0" borderId="0" xfId="5" applyFont="1" applyAlignment="1">
      <alignment horizontal="left"/>
    </xf>
    <xf numFmtId="0" fontId="24" fillId="0" borderId="0" xfId="5" applyFont="1" applyAlignment="1">
      <alignment horizontal="left"/>
    </xf>
    <xf numFmtId="0" fontId="24" fillId="0" borderId="0" xfId="8" applyFont="1" applyAlignment="1">
      <alignment horizontal="left"/>
    </xf>
    <xf numFmtId="0" fontId="10" fillId="0" borderId="1" xfId="0" applyFont="1" applyBorder="1" applyAlignment="1">
      <alignment horizontal="left"/>
    </xf>
    <xf numFmtId="0" fontId="4" fillId="0" borderId="0" xfId="9" applyFont="1" applyBorder="1" applyAlignment="1">
      <alignment horizontal="left"/>
    </xf>
    <xf numFmtId="0" fontId="4" fillId="0" borderId="0" xfId="0" applyFont="1" applyBorder="1" applyAlignment="1">
      <alignment horizontal="left"/>
    </xf>
    <xf numFmtId="0" fontId="10" fillId="0" borderId="0" xfId="9" applyFont="1" applyBorder="1" applyAlignment="1">
      <alignment horizontal="left"/>
    </xf>
    <xf numFmtId="0" fontId="10" fillId="0" borderId="0" xfId="5" applyFont="1" applyFill="1" applyAlignment="1">
      <alignment horizontal="left"/>
    </xf>
    <xf numFmtId="0" fontId="25" fillId="0" borderId="0" xfId="0" applyFont="1"/>
    <xf numFmtId="0" fontId="6" fillId="0" borderId="0" xfId="9" applyFont="1" applyAlignment="1">
      <alignment horizontal="left"/>
    </xf>
    <xf numFmtId="0" fontId="3" fillId="0" borderId="0" xfId="10" applyFont="1" applyFill="1" applyAlignment="1">
      <alignment horizontal="left"/>
    </xf>
    <xf numFmtId="0" fontId="3" fillId="0" borderId="0" xfId="0" applyFont="1" applyBorder="1" applyAlignment="1">
      <alignment horizontal="left"/>
    </xf>
    <xf numFmtId="166" fontId="10" fillId="0" borderId="0" xfId="10" applyNumberFormat="1" applyFont="1" applyAlignment="1">
      <alignment horizontal="right"/>
    </xf>
    <xf numFmtId="0" fontId="10" fillId="0" borderId="0" xfId="10" applyFont="1" applyAlignment="1">
      <alignment vertical="center"/>
    </xf>
    <xf numFmtId="0" fontId="4" fillId="0" borderId="0" xfId="9" applyFont="1" applyFill="1" applyAlignment="1">
      <alignment horizontal="left" wrapText="1"/>
    </xf>
    <xf numFmtId="0" fontId="6" fillId="0" borderId="10" xfId="8" applyFont="1" applyBorder="1" applyAlignment="1">
      <alignment horizontal="left" wrapText="1"/>
    </xf>
    <xf numFmtId="0" fontId="10" fillId="0" borderId="1" xfId="10" applyNumberFormat="1" applyFont="1" applyBorder="1" applyAlignment="1">
      <alignment horizontal="left" wrapText="1"/>
    </xf>
    <xf numFmtId="166" fontId="6" fillId="0" borderId="10" xfId="2" applyNumberFormat="1" applyFont="1" applyBorder="1" applyAlignment="1">
      <alignment horizontal="right"/>
    </xf>
    <xf numFmtId="166" fontId="6" fillId="3" borderId="10" xfId="2" applyNumberFormat="1" applyFont="1" applyFill="1" applyBorder="1" applyAlignment="1">
      <alignment horizontal="right"/>
    </xf>
    <xf numFmtId="166" fontId="10" fillId="0" borderId="5" xfId="2" applyNumberFormat="1" applyFont="1" applyBorder="1" applyAlignment="1">
      <alignment horizontal="right"/>
    </xf>
    <xf numFmtId="166" fontId="10" fillId="3" borderId="5" xfId="2" applyNumberFormat="1" applyFont="1" applyFill="1" applyBorder="1" applyAlignment="1">
      <alignment horizontal="right"/>
    </xf>
    <xf numFmtId="166" fontId="6" fillId="3" borderId="5" xfId="2" applyNumberFormat="1" applyFont="1" applyFill="1" applyBorder="1" applyAlignment="1">
      <alignment horizontal="right"/>
    </xf>
    <xf numFmtId="166" fontId="10" fillId="0" borderId="10" xfId="2" applyNumberFormat="1" applyFont="1" applyBorder="1" applyAlignment="1">
      <alignment horizontal="right"/>
    </xf>
    <xf numFmtId="2" fontId="10" fillId="0" borderId="3" xfId="9" applyNumberFormat="1" applyFont="1" applyBorder="1" applyAlignment="1">
      <alignment horizontal="left" wrapText="1"/>
    </xf>
    <xf numFmtId="166" fontId="10" fillId="3" borderId="10" xfId="2" applyNumberFormat="1" applyFont="1" applyFill="1" applyBorder="1" applyAlignment="1">
      <alignment horizontal="right"/>
    </xf>
    <xf numFmtId="166" fontId="10" fillId="0" borderId="11" xfId="2" applyNumberFormat="1" applyFont="1" applyBorder="1" applyAlignment="1">
      <alignment horizontal="right"/>
    </xf>
    <xf numFmtId="166" fontId="10" fillId="3" borderId="11" xfId="2" applyNumberFormat="1" applyFont="1" applyFill="1" applyBorder="1" applyAlignment="1">
      <alignment horizontal="right"/>
    </xf>
    <xf numFmtId="0" fontId="6" fillId="0" borderId="0" xfId="5" applyNumberFormat="1" applyFont="1" applyBorder="1" applyAlignment="1">
      <alignment horizontal="right" wrapText="1"/>
    </xf>
    <xf numFmtId="0" fontId="26" fillId="0" borderId="0" xfId="9" applyFont="1" applyFill="1" applyBorder="1" applyAlignment="1">
      <alignment horizontal="left"/>
    </xf>
    <xf numFmtId="0" fontId="3" fillId="0" borderId="0" xfId="9" applyFont="1" applyFill="1" applyBorder="1" applyAlignment="1">
      <alignment horizontal="left"/>
    </xf>
    <xf numFmtId="166" fontId="4" fillId="0" borderId="0" xfId="8" applyNumberFormat="1" applyFont="1" applyAlignment="1">
      <alignment horizontal="right" wrapText="1"/>
    </xf>
    <xf numFmtId="166" fontId="4" fillId="0" borderId="0" xfId="8" applyNumberFormat="1" applyFont="1" applyAlignment="1">
      <alignment horizontal="left"/>
    </xf>
    <xf numFmtId="166" fontId="24" fillId="0" borderId="0" xfId="8" applyNumberFormat="1" applyFont="1" applyFill="1" applyAlignment="1">
      <alignment horizontal="left"/>
    </xf>
    <xf numFmtId="166" fontId="24" fillId="0" borderId="0" xfId="8" applyNumberFormat="1" applyFont="1" applyFill="1" applyAlignment="1">
      <alignment horizontal="right"/>
    </xf>
    <xf numFmtId="166" fontId="4" fillId="0" borderId="0" xfId="8" applyNumberFormat="1" applyFont="1" applyFill="1" applyAlignment="1">
      <alignment horizontal="right"/>
    </xf>
    <xf numFmtId="166" fontId="24" fillId="0" borderId="0" xfId="9" applyNumberFormat="1" applyFont="1" applyBorder="1" applyAlignment="1">
      <alignment horizontal="left"/>
    </xf>
    <xf numFmtId="0" fontId="24" fillId="0" borderId="0" xfId="9" applyFont="1" applyAlignment="1">
      <alignment vertical="center"/>
    </xf>
    <xf numFmtId="0" fontId="5" fillId="0" borderId="0" xfId="5" applyFont="1" applyFill="1" applyBorder="1" applyAlignment="1">
      <alignment horizontal="left" wrapText="1"/>
    </xf>
    <xf numFmtId="0" fontId="3" fillId="0" borderId="0" xfId="5" applyNumberFormat="1" applyFont="1" applyFill="1" applyBorder="1" applyAlignment="1">
      <alignment horizontal="left" wrapText="1"/>
    </xf>
    <xf numFmtId="0" fontId="4" fillId="0" borderId="0" xfId="5" applyNumberFormat="1" applyFont="1" applyFill="1" applyBorder="1" applyAlignment="1">
      <alignment horizontal="left" wrapText="1"/>
    </xf>
    <xf numFmtId="0" fontId="4" fillId="0" borderId="0" xfId="5" applyFont="1" applyFill="1" applyBorder="1" applyAlignment="1">
      <alignment horizontal="right"/>
    </xf>
    <xf numFmtId="0" fontId="24" fillId="0" borderId="0" xfId="5" applyFont="1" applyFill="1" applyAlignment="1">
      <alignment horizontal="left"/>
    </xf>
    <xf numFmtId="0" fontId="4" fillId="0" borderId="0" xfId="5" applyFont="1" applyFill="1" applyAlignment="1">
      <alignment horizontal="center"/>
    </xf>
    <xf numFmtId="166" fontId="8" fillId="0" borderId="0" xfId="5" applyNumberFormat="1" applyFont="1" applyFill="1" applyAlignment="1">
      <alignment horizontal="right"/>
    </xf>
    <xf numFmtId="0" fontId="3" fillId="0" borderId="0" xfId="9" applyFont="1" applyFill="1" applyAlignment="1">
      <alignment horizontal="left" wrapText="1"/>
    </xf>
    <xf numFmtId="166" fontId="12" fillId="0" borderId="0" xfId="5" applyNumberFormat="1" applyFont="1" applyFill="1" applyAlignment="1">
      <alignment horizontal="right"/>
    </xf>
    <xf numFmtId="0" fontId="4" fillId="0" borderId="1" xfId="5" applyFont="1" applyBorder="1" applyAlignment="1">
      <alignment horizontal="left" wrapText="1"/>
    </xf>
    <xf numFmtId="0" fontId="3" fillId="0" borderId="2" xfId="5" applyFont="1" applyBorder="1" applyAlignment="1">
      <alignment horizontal="right" wrapText="1"/>
    </xf>
    <xf numFmtId="0" fontId="3" fillId="0" borderId="2" xfId="5" applyFont="1" applyBorder="1" applyAlignment="1">
      <alignment horizontal="left" wrapText="1"/>
    </xf>
    <xf numFmtId="0" fontId="3" fillId="2" borderId="2" xfId="5" applyFont="1" applyFill="1" applyBorder="1" applyAlignment="1">
      <alignment horizontal="right" wrapText="1"/>
    </xf>
    <xf numFmtId="0" fontId="3" fillId="0" borderId="15" xfId="5" applyFont="1" applyBorder="1" applyAlignment="1">
      <alignment horizontal="center" wrapText="1"/>
    </xf>
    <xf numFmtId="0" fontId="10" fillId="0" borderId="0" xfId="13" applyFont="1" applyBorder="1" applyAlignment="1">
      <alignment vertical="top"/>
    </xf>
    <xf numFmtId="0" fontId="6" fillId="0" borderId="0" xfId="13" applyFont="1" applyBorder="1" applyAlignment="1">
      <alignment vertical="top"/>
    </xf>
    <xf numFmtId="0" fontId="6" fillId="0" borderId="0" xfId="13" applyFont="1" applyBorder="1" applyAlignment="1">
      <alignment vertical="top" wrapText="1"/>
    </xf>
    <xf numFmtId="0" fontId="6" fillId="0" borderId="0" xfId="13" applyFont="1" applyAlignment="1">
      <alignment vertical="top"/>
    </xf>
    <xf numFmtId="0" fontId="10" fillId="3" borderId="14" xfId="13" applyFont="1" applyFill="1" applyBorder="1" applyAlignment="1">
      <alignment horizontal="center" vertical="center" wrapText="1"/>
    </xf>
    <xf numFmtId="0" fontId="6" fillId="0" borderId="16" xfId="13" applyFont="1" applyBorder="1" applyAlignment="1">
      <alignment vertical="top"/>
    </xf>
    <xf numFmtId="0" fontId="6" fillId="0" borderId="0" xfId="13" applyFont="1" applyBorder="1" applyAlignment="1">
      <alignment horizontal="left" vertical="top"/>
    </xf>
    <xf numFmtId="0" fontId="6" fillId="0" borderId="16" xfId="13" applyFont="1" applyBorder="1" applyAlignment="1">
      <alignment vertical="top" wrapText="1"/>
    </xf>
    <xf numFmtId="0" fontId="10" fillId="3" borderId="14" xfId="13" applyFont="1" applyFill="1" applyBorder="1" applyAlignment="1">
      <alignment horizontal="left" wrapText="1"/>
    </xf>
    <xf numFmtId="0" fontId="6" fillId="0" borderId="0" xfId="13" applyFont="1" applyBorder="1" applyAlignment="1">
      <alignment horizontal="left"/>
    </xf>
    <xf numFmtId="0" fontId="6" fillId="0" borderId="0" xfId="13" applyFont="1" applyBorder="1" applyAlignment="1">
      <alignment horizontal="left" wrapText="1"/>
    </xf>
    <xf numFmtId="0" fontId="6" fillId="0" borderId="16" xfId="13" applyFont="1" applyBorder="1" applyAlignment="1">
      <alignment horizontal="left"/>
    </xf>
    <xf numFmtId="0" fontId="6" fillId="0" borderId="16" xfId="13" applyFont="1" applyBorder="1" applyAlignment="1">
      <alignment horizontal="left" wrapText="1"/>
    </xf>
    <xf numFmtId="0" fontId="10" fillId="0" borderId="2" xfId="2" applyNumberFormat="1" applyFont="1" applyFill="1" applyBorder="1" applyAlignment="1">
      <alignment horizontal="right" wrapText="1"/>
    </xf>
    <xf numFmtId="0" fontId="10" fillId="3" borderId="2" xfId="2" applyNumberFormat="1" applyFont="1" applyFill="1" applyBorder="1" applyAlignment="1">
      <alignment horizontal="right" wrapText="1"/>
    </xf>
    <xf numFmtId="0" fontId="10" fillId="0" borderId="2" xfId="8" applyFont="1" applyBorder="1" applyAlignment="1">
      <alignment horizontal="left" wrapText="1"/>
    </xf>
    <xf numFmtId="0" fontId="3" fillId="0" borderId="10" xfId="8" applyNumberFormat="1" applyFont="1" applyFill="1" applyBorder="1" applyAlignment="1">
      <alignment horizontal="right"/>
    </xf>
    <xf numFmtId="0" fontId="3" fillId="3" borderId="10" xfId="8" applyNumberFormat="1" applyFont="1" applyFill="1" applyBorder="1" applyAlignment="1">
      <alignment horizontal="right"/>
    </xf>
    <xf numFmtId="0" fontId="6" fillId="0" borderId="5" xfId="2" applyNumberFormat="1" applyFont="1" applyFill="1" applyBorder="1" applyAlignment="1">
      <alignment horizontal="right"/>
    </xf>
    <xf numFmtId="0" fontId="6" fillId="3" borderId="5" xfId="2" applyNumberFormat="1" applyFont="1" applyFill="1" applyBorder="1" applyAlignment="1">
      <alignment horizontal="right"/>
    </xf>
    <xf numFmtId="0" fontId="3" fillId="0" borderId="13" xfId="5" applyFont="1" applyBorder="1" applyAlignment="1">
      <alignment horizontal="left" wrapText="1"/>
    </xf>
    <xf numFmtId="0" fontId="3" fillId="0" borderId="9" xfId="5" applyFont="1" applyBorder="1" applyAlignment="1">
      <alignment horizontal="right" wrapText="1"/>
    </xf>
    <xf numFmtId="0" fontId="10" fillId="0" borderId="1" xfId="8" applyFont="1" applyBorder="1" applyAlignment="1">
      <alignment horizontal="left" wrapText="1"/>
    </xf>
    <xf numFmtId="0" fontId="5" fillId="0" borderId="0" xfId="8" applyFont="1" applyBorder="1" applyAlignment="1">
      <alignment horizontal="left" wrapText="1" indent="1"/>
    </xf>
    <xf numFmtId="0" fontId="3" fillId="0" borderId="1" xfId="5" applyFont="1" applyFill="1" applyBorder="1" applyAlignment="1">
      <alignment horizontal="left" wrapText="1"/>
    </xf>
    <xf numFmtId="0" fontId="10" fillId="0" borderId="1" xfId="5" applyFont="1" applyFill="1" applyBorder="1" applyAlignment="1">
      <alignment horizontal="left" wrapText="1"/>
    </xf>
    <xf numFmtId="0" fontId="10" fillId="0" borderId="2" xfId="5" applyFont="1" applyFill="1" applyBorder="1" applyAlignment="1">
      <alignment horizontal="right" wrapText="1"/>
    </xf>
    <xf numFmtId="0" fontId="10" fillId="0" borderId="2" xfId="5" applyFont="1" applyBorder="1" applyAlignment="1">
      <alignment horizontal="right" wrapText="1"/>
    </xf>
    <xf numFmtId="0" fontId="3" fillId="0" borderId="1" xfId="9" applyFont="1" applyFill="1" applyBorder="1" applyAlignment="1">
      <alignment horizontal="left" wrapText="1"/>
    </xf>
    <xf numFmtId="0" fontId="3" fillId="3" borderId="2" xfId="5" applyFont="1" applyFill="1" applyBorder="1" applyAlignment="1">
      <alignment horizontal="right" wrapText="1"/>
    </xf>
    <xf numFmtId="0" fontId="4" fillId="0" borderId="1" xfId="0" applyFont="1" applyBorder="1" applyAlignment="1">
      <alignment horizontal="left" wrapText="1"/>
    </xf>
    <xf numFmtId="0" fontId="6" fillId="0" borderId="1" xfId="9" applyNumberFormat="1" applyFont="1" applyBorder="1" applyAlignment="1">
      <alignment horizontal="left" wrapText="1"/>
    </xf>
    <xf numFmtId="0" fontId="10" fillId="0" borderId="1" xfId="9" applyNumberFormat="1" applyFont="1" applyBorder="1" applyAlignment="1">
      <alignment horizontal="left" wrapText="1"/>
    </xf>
    <xf numFmtId="0" fontId="4" fillId="0" borderId="1" xfId="6" applyFont="1" applyFill="1" applyBorder="1" applyAlignment="1">
      <alignment horizontal="left" wrapText="1"/>
    </xf>
    <xf numFmtId="0" fontId="10" fillId="0" borderId="1" xfId="9" applyFont="1" applyBorder="1" applyAlignment="1">
      <alignment horizontal="left" wrapText="1"/>
    </xf>
    <xf numFmtId="0" fontId="10" fillId="0" borderId="3" xfId="9" applyFont="1" applyBorder="1" applyAlignment="1">
      <alignment vertical="center"/>
    </xf>
    <xf numFmtId="166" fontId="10" fillId="3" borderId="2" xfId="2" applyNumberFormat="1" applyFont="1" applyFill="1" applyBorder="1" applyAlignment="1">
      <alignment horizontal="right"/>
    </xf>
    <xf numFmtId="166" fontId="4" fillId="0" borderId="3" xfId="6" applyNumberFormat="1" applyFont="1" applyFill="1" applyBorder="1" applyAlignment="1">
      <alignment horizontal="right"/>
    </xf>
    <xf numFmtId="166" fontId="4" fillId="3" borderId="3" xfId="3" applyNumberFormat="1" applyFont="1" applyFill="1" applyBorder="1" applyAlignment="1">
      <alignment horizontal="right"/>
    </xf>
    <xf numFmtId="0" fontId="10" fillId="2" borderId="0" xfId="5" applyFont="1" applyFill="1" applyAlignment="1">
      <alignment horizontal="left"/>
    </xf>
    <xf numFmtId="0" fontId="3" fillId="2" borderId="1" xfId="5" applyFont="1" applyFill="1" applyBorder="1" applyAlignment="1">
      <alignment horizontal="left" wrapText="1"/>
    </xf>
    <xf numFmtId="167" fontId="3" fillId="0" borderId="0" xfId="0" applyNumberFormat="1" applyFont="1" applyBorder="1" applyAlignment="1"/>
    <xf numFmtId="167" fontId="6" fillId="0" borderId="0" xfId="2" applyNumberFormat="1" applyFont="1" applyFill="1" applyBorder="1" applyAlignment="1">
      <alignment horizontal="right" vertical="center"/>
    </xf>
    <xf numFmtId="167" fontId="4" fillId="0" borderId="0" xfId="8" applyNumberFormat="1" applyFont="1" applyFill="1" applyBorder="1" applyAlignment="1">
      <alignment horizontal="right" vertical="center"/>
    </xf>
    <xf numFmtId="167" fontId="4" fillId="0" borderId="0" xfId="8" applyNumberFormat="1" applyFont="1">
      <alignment vertical="center"/>
    </xf>
    <xf numFmtId="167" fontId="4" fillId="0" borderId="0" xfId="6" applyNumberFormat="1" applyFont="1" applyFill="1" applyAlignment="1">
      <alignment horizontal="left"/>
    </xf>
    <xf numFmtId="167" fontId="4" fillId="0" borderId="0" xfId="8" applyNumberFormat="1" applyFont="1" applyAlignment="1">
      <alignment horizontal="left" vertical="center"/>
    </xf>
    <xf numFmtId="167" fontId="28" fillId="0" borderId="0" xfId="5" applyNumberFormat="1" applyFont="1"/>
    <xf numFmtId="167" fontId="4" fillId="0" borderId="0" xfId="5" applyNumberFormat="1" applyFont="1"/>
    <xf numFmtId="167" fontId="3" fillId="0" borderId="0" xfId="10" applyNumberFormat="1" applyFont="1" applyAlignment="1">
      <alignment vertical="center"/>
    </xf>
    <xf numFmtId="167" fontId="6" fillId="0" borderId="0" xfId="5" applyNumberFormat="1" applyFont="1" applyAlignment="1">
      <alignment horizontal="right" vertical="center"/>
    </xf>
    <xf numFmtId="167" fontId="6" fillId="0" borderId="0" xfId="5" applyNumberFormat="1" applyFont="1" applyAlignment="1">
      <alignment vertical="center"/>
    </xf>
    <xf numFmtId="2" fontId="6" fillId="0" borderId="0" xfId="9" applyNumberFormat="1" applyFont="1" applyAlignment="1"/>
    <xf numFmtId="167" fontId="4" fillId="0" borderId="0" xfId="6" applyNumberFormat="1" applyFont="1" applyFill="1"/>
    <xf numFmtId="167" fontId="4" fillId="0" borderId="0" xfId="6" quotePrefix="1" applyNumberFormat="1" applyFont="1" applyFill="1"/>
    <xf numFmtId="167" fontId="4" fillId="0" borderId="0" xfId="6" applyNumberFormat="1" applyFont="1" applyFill="1" applyAlignment="1">
      <alignment horizontal="left" indent="1"/>
    </xf>
    <xf numFmtId="167" fontId="4" fillId="0" borderId="0" xfId="5" applyNumberFormat="1" applyFont="1" applyFill="1"/>
    <xf numFmtId="167" fontId="6" fillId="0" borderId="0" xfId="0" applyNumberFormat="1" applyFont="1" applyBorder="1" applyAlignment="1">
      <alignment horizontal="left" vertical="center" indent="1"/>
    </xf>
    <xf numFmtId="167" fontId="6" fillId="0" borderId="0" xfId="2" applyNumberFormat="1" applyFont="1" applyBorder="1" applyAlignment="1">
      <alignment vertical="center"/>
    </xf>
    <xf numFmtId="167" fontId="6" fillId="0" borderId="0" xfId="2" applyNumberFormat="1" applyFont="1" applyFill="1" applyBorder="1" applyAlignment="1">
      <alignment vertical="center"/>
    </xf>
    <xf numFmtId="167" fontId="6" fillId="0" borderId="0" xfId="10" applyNumberFormat="1" applyFont="1" applyAlignment="1">
      <alignment vertical="center"/>
    </xf>
    <xf numFmtId="167" fontId="6" fillId="0" borderId="0" xfId="0" applyNumberFormat="1" applyFont="1" applyAlignment="1">
      <alignment horizontal="left" vertical="center" indent="1"/>
    </xf>
    <xf numFmtId="167" fontId="6" fillId="0" borderId="0" xfId="0" applyNumberFormat="1" applyFont="1" applyAlignment="1">
      <alignment horizontal="left" vertical="center" indent="2"/>
    </xf>
    <xf numFmtId="167" fontId="7" fillId="0" borderId="0" xfId="10" applyNumberFormat="1" applyFont="1" applyAlignment="1">
      <alignment vertical="center"/>
    </xf>
    <xf numFmtId="167" fontId="4" fillId="0" borderId="0" xfId="0" applyNumberFormat="1" applyFont="1" applyFill="1" applyBorder="1" applyAlignment="1">
      <alignment horizontal="left"/>
    </xf>
    <xf numFmtId="167" fontId="6" fillId="0" borderId="0" xfId="10" applyNumberFormat="1" applyFont="1" applyFill="1" applyAlignment="1">
      <alignment vertical="center"/>
    </xf>
    <xf numFmtId="167" fontId="4" fillId="0" borderId="0" xfId="0" quotePrefix="1" applyNumberFormat="1" applyFont="1" applyFill="1" applyBorder="1" applyAlignment="1">
      <alignment horizontal="left"/>
    </xf>
    <xf numFmtId="167" fontId="3" fillId="0" borderId="0" xfId="10" applyNumberFormat="1" applyFont="1" applyFill="1" applyAlignment="1">
      <alignment vertical="center"/>
    </xf>
    <xf numFmtId="167" fontId="4" fillId="0" borderId="0" xfId="6" applyNumberFormat="1" applyFont="1" applyFill="1" applyAlignment="1"/>
    <xf numFmtId="0" fontId="29" fillId="0" borderId="0" xfId="0" applyFont="1" applyAlignment="1">
      <alignment vertical="center"/>
    </xf>
    <xf numFmtId="0" fontId="3" fillId="0" borderId="0" xfId="5" applyFont="1" applyFill="1" applyBorder="1" applyAlignment="1">
      <alignment horizontal="left"/>
    </xf>
    <xf numFmtId="167" fontId="4" fillId="0" borderId="0" xfId="6" applyNumberFormat="1" applyFont="1" applyFill="1" applyAlignment="1">
      <alignment vertical="top"/>
    </xf>
    <xf numFmtId="167" fontId="4" fillId="0" borderId="0" xfId="6" applyNumberFormat="1" applyFont="1"/>
    <xf numFmtId="0" fontId="29" fillId="0" borderId="0" xfId="0" applyFont="1"/>
    <xf numFmtId="0" fontId="29" fillId="0" borderId="0" xfId="0" applyFont="1" applyAlignment="1">
      <alignment vertical="top"/>
    </xf>
    <xf numFmtId="0" fontId="4" fillId="0" borderId="0" xfId="6" applyFont="1" applyAlignment="1"/>
    <xf numFmtId="0" fontId="4" fillId="0" borderId="0" xfId="6" applyFont="1"/>
    <xf numFmtId="0" fontId="4" fillId="0" borderId="0" xfId="6" applyFont="1" applyAlignment="1">
      <alignment horizontal="left"/>
    </xf>
    <xf numFmtId="0" fontId="4" fillId="0" borderId="0" xfId="6" applyFont="1" applyAlignment="1">
      <alignment horizontal="left" wrapText="1"/>
    </xf>
    <xf numFmtId="0" fontId="12" fillId="0" borderId="0" xfId="0" applyFont="1"/>
    <xf numFmtId="0" fontId="25" fillId="0" borderId="0" xfId="0" applyFont="1" applyAlignment="1"/>
    <xf numFmtId="0" fontId="3" fillId="0" borderId="2" xfId="9" applyNumberFormat="1" applyFont="1" applyFill="1" applyBorder="1" applyAlignment="1">
      <alignment horizontal="right" wrapText="1"/>
    </xf>
    <xf numFmtId="0" fontId="3" fillId="3" borderId="2" xfId="9" applyNumberFormat="1" applyFont="1" applyFill="1" applyBorder="1" applyAlignment="1">
      <alignment horizontal="right" wrapText="1"/>
    </xf>
    <xf numFmtId="0" fontId="3" fillId="0" borderId="2" xfId="5" applyNumberFormat="1" applyFont="1" applyFill="1" applyBorder="1" applyAlignment="1">
      <alignment horizontal="right"/>
    </xf>
    <xf numFmtId="0" fontId="29" fillId="0" borderId="0" xfId="0" applyFont="1" applyAlignment="1">
      <alignment horizontal="left"/>
    </xf>
    <xf numFmtId="0" fontId="3" fillId="0" borderId="2" xfId="5" applyNumberFormat="1" applyFont="1" applyFill="1" applyBorder="1" applyAlignment="1">
      <alignment horizontal="right" wrapText="1"/>
    </xf>
    <xf numFmtId="0" fontId="3" fillId="0" borderId="2" xfId="5" applyNumberFormat="1" applyFont="1" applyBorder="1" applyAlignment="1">
      <alignment horizontal="right" wrapText="1"/>
    </xf>
    <xf numFmtId="0" fontId="3" fillId="3" borderId="2" xfId="5" applyNumberFormat="1" applyFont="1" applyFill="1" applyBorder="1" applyAlignment="1">
      <alignment horizontal="right" wrapText="1"/>
    </xf>
    <xf numFmtId="0" fontId="10" fillId="0" borderId="12" xfId="8" applyNumberFormat="1" applyFont="1" applyBorder="1" applyAlignment="1">
      <alignment horizontal="center" wrapText="1"/>
    </xf>
    <xf numFmtId="0" fontId="10" fillId="0" borderId="12" xfId="8" applyNumberFormat="1" applyFont="1" applyBorder="1" applyAlignment="1">
      <alignment horizontal="right" wrapText="1"/>
    </xf>
    <xf numFmtId="0" fontId="10" fillId="3" borderId="12" xfId="8" applyNumberFormat="1" applyFont="1" applyFill="1" applyBorder="1" applyAlignment="1">
      <alignment horizontal="right" wrapText="1"/>
    </xf>
    <xf numFmtId="0" fontId="6" fillId="0" borderId="0" xfId="2" applyNumberFormat="1" applyFont="1" applyBorder="1" applyAlignment="1">
      <alignment horizontal="right" wrapText="1"/>
    </xf>
    <xf numFmtId="0" fontId="11" fillId="0" borderId="0" xfId="2" applyNumberFormat="1" applyFont="1" applyBorder="1" applyAlignment="1">
      <alignment horizontal="right" wrapText="1"/>
    </xf>
    <xf numFmtId="0" fontId="10" fillId="0" borderId="0" xfId="2" applyNumberFormat="1" applyFont="1" applyBorder="1" applyAlignment="1">
      <alignment horizontal="right" wrapText="1"/>
    </xf>
    <xf numFmtId="0" fontId="11" fillId="0" borderId="4" xfId="2" applyNumberFormat="1" applyFont="1" applyBorder="1" applyAlignment="1">
      <alignment horizontal="right" wrapText="1"/>
    </xf>
    <xf numFmtId="0" fontId="26" fillId="0" borderId="0" xfId="5" applyFont="1"/>
    <xf numFmtId="166" fontId="3" fillId="2" borderId="2" xfId="5" applyNumberFormat="1" applyFont="1" applyFill="1" applyBorder="1" applyAlignment="1">
      <alignment horizontal="right"/>
    </xf>
    <xf numFmtId="166" fontId="4" fillId="2" borderId="3" xfId="5" applyNumberFormat="1" applyFont="1" applyFill="1" applyBorder="1" applyAlignment="1">
      <alignment horizontal="right"/>
    </xf>
    <xf numFmtId="0" fontId="4" fillId="0" borderId="0" xfId="5" applyFont="1" applyBorder="1" applyAlignment="1">
      <alignment horizontal="center" wrapText="1"/>
    </xf>
    <xf numFmtId="0" fontId="4" fillId="0" borderId="0" xfId="5" applyFont="1" applyAlignment="1">
      <alignment horizontal="left"/>
    </xf>
    <xf numFmtId="167" fontId="7" fillId="0" borderId="0" xfId="5" applyNumberFormat="1" applyFont="1"/>
    <xf numFmtId="0" fontId="6" fillId="0" borderId="0" xfId="13" applyFont="1" applyFill="1" applyBorder="1" applyAlignment="1">
      <alignment vertical="top"/>
    </xf>
    <xf numFmtId="0" fontId="30" fillId="0" borderId="0" xfId="0" applyFont="1"/>
    <xf numFmtId="166" fontId="26" fillId="0" borderId="0" xfId="8" applyNumberFormat="1" applyFont="1" applyFill="1" applyAlignment="1">
      <alignment horizontal="left"/>
    </xf>
    <xf numFmtId="166" fontId="26" fillId="0" borderId="0" xfId="8" applyNumberFormat="1" applyFont="1" applyAlignment="1">
      <alignment horizontal="right"/>
    </xf>
    <xf numFmtId="0" fontId="26" fillId="0" borderId="0" xfId="8" applyFont="1">
      <alignment vertical="center"/>
    </xf>
    <xf numFmtId="0" fontId="26" fillId="0" borderId="0" xfId="10" applyFont="1" applyAlignment="1">
      <alignment vertical="center"/>
    </xf>
    <xf numFmtId="0" fontId="26" fillId="0" borderId="0" xfId="5" applyFont="1" applyAlignment="1">
      <alignment horizontal="left"/>
    </xf>
    <xf numFmtId="166" fontId="4" fillId="0" borderId="0" xfId="6" applyNumberFormat="1" applyFont="1" applyAlignment="1">
      <alignment horizontal="right"/>
    </xf>
    <xf numFmtId="0" fontId="25" fillId="0" borderId="0" xfId="0" applyFont="1" applyAlignment="1">
      <alignment horizontal="left" vertical="center" indent="5"/>
    </xf>
    <xf numFmtId="0" fontId="7" fillId="0" borderId="0" xfId="5" applyFont="1" applyFill="1" applyAlignment="1">
      <alignment horizontal="left"/>
    </xf>
    <xf numFmtId="167" fontId="7" fillId="0" borderId="0" xfId="5" applyNumberFormat="1" applyFont="1" applyFill="1"/>
    <xf numFmtId="2" fontId="10" fillId="0" borderId="10" xfId="9" applyNumberFormat="1" applyFont="1" applyFill="1" applyBorder="1" applyAlignment="1">
      <alignment horizontal="left"/>
    </xf>
    <xf numFmtId="0" fontId="10" fillId="0" borderId="5" xfId="9" applyNumberFormat="1" applyFont="1" applyFill="1" applyBorder="1" applyAlignment="1">
      <alignment horizontal="right" wrapText="1"/>
    </xf>
    <xf numFmtId="0" fontId="4" fillId="0" borderId="0" xfId="10" applyFont="1" applyAlignment="1">
      <alignment vertical="center"/>
    </xf>
    <xf numFmtId="0" fontId="32" fillId="0" borderId="0" xfId="5" applyFont="1" applyAlignment="1">
      <alignment horizontal="left"/>
    </xf>
    <xf numFmtId="0" fontId="2" fillId="0" borderId="17" xfId="5" applyFont="1" applyBorder="1"/>
    <xf numFmtId="0" fontId="2" fillId="0" borderId="0" xfId="5" applyFill="1" applyBorder="1" applyAlignment="1">
      <alignment horizontal="center"/>
    </xf>
    <xf numFmtId="0" fontId="2" fillId="0" borderId="0" xfId="5" applyBorder="1"/>
    <xf numFmtId="0" fontId="2" fillId="4" borderId="18" xfId="5" applyFill="1" applyBorder="1" applyAlignment="1">
      <alignment horizontal="center"/>
    </xf>
    <xf numFmtId="0" fontId="33" fillId="4" borderId="18" xfId="5" applyFont="1" applyFill="1" applyBorder="1" applyAlignment="1">
      <alignment horizontal="center"/>
    </xf>
    <xf numFmtId="0" fontId="33" fillId="4" borderId="18" xfId="5" applyFont="1" applyFill="1" applyBorder="1" applyAlignment="1">
      <alignment wrapText="1"/>
    </xf>
    <xf numFmtId="0" fontId="33" fillId="4" borderId="18" xfId="5" applyFont="1" applyFill="1" applyBorder="1" applyAlignment="1">
      <alignment horizontal="left" wrapText="1"/>
    </xf>
    <xf numFmtId="0" fontId="2" fillId="0" borderId="18" xfId="5" applyFill="1" applyBorder="1" applyAlignment="1">
      <alignment horizontal="center" vertical="center"/>
    </xf>
    <xf numFmtId="0" fontId="33" fillId="0" borderId="18" xfId="5" applyFont="1" applyBorder="1" applyAlignment="1">
      <alignment horizontal="center"/>
    </xf>
    <xf numFmtId="0" fontId="2" fillId="0" borderId="18" xfId="5" applyFont="1" applyBorder="1" applyAlignment="1">
      <alignment wrapText="1"/>
    </xf>
    <xf numFmtId="0" fontId="2" fillId="0" borderId="18" xfId="5" applyFont="1" applyBorder="1" applyAlignment="1">
      <alignment horizontal="left" wrapText="1"/>
    </xf>
    <xf numFmtId="0" fontId="2" fillId="0" borderId="18" xfId="5" applyFill="1" applyBorder="1" applyAlignment="1">
      <alignment horizontal="center"/>
    </xf>
    <xf numFmtId="0" fontId="2" fillId="5" borderId="18" xfId="5" applyFill="1" applyBorder="1" applyAlignment="1">
      <alignment horizontal="center" vertical="center"/>
    </xf>
    <xf numFmtId="0" fontId="33" fillId="5" borderId="18" xfId="5" applyFont="1" applyFill="1" applyBorder="1" applyAlignment="1">
      <alignment horizontal="center" vertical="center"/>
    </xf>
    <xf numFmtId="0" fontId="2" fillId="5" borderId="18" xfId="5" applyFont="1" applyFill="1" applyBorder="1" applyAlignment="1">
      <alignment horizontal="left" vertical="center" wrapText="1"/>
    </xf>
    <xf numFmtId="0" fontId="2" fillId="5" borderId="18" xfId="5" applyFont="1" applyFill="1" applyBorder="1" applyAlignment="1">
      <alignment horizontal="center" vertical="center"/>
    </xf>
    <xf numFmtId="0" fontId="2" fillId="5" borderId="18" xfId="5" applyFont="1" applyFill="1" applyBorder="1" applyAlignment="1">
      <alignment vertical="center" wrapText="1"/>
    </xf>
    <xf numFmtId="0" fontId="34" fillId="0" borderId="18" xfId="5" applyFont="1" applyBorder="1" applyAlignment="1">
      <alignment horizontal="center" vertical="center"/>
    </xf>
    <xf numFmtId="0" fontId="2" fillId="0" borderId="18" xfId="5" applyFont="1" applyBorder="1" applyAlignment="1">
      <alignment horizontal="left"/>
    </xf>
    <xf numFmtId="0" fontId="2" fillId="0" borderId="0" xfId="5" applyBorder="1" applyAlignment="1">
      <alignment horizontal="center"/>
    </xf>
    <xf numFmtId="0" fontId="33" fillId="0" borderId="0" xfId="5" applyFont="1" applyBorder="1" applyAlignment="1">
      <alignment horizontal="center"/>
    </xf>
    <xf numFmtId="0" fontId="2" fillId="0" borderId="0" xfId="5" applyBorder="1" applyAlignment="1">
      <alignment wrapText="1"/>
    </xf>
    <xf numFmtId="0" fontId="2" fillId="0" borderId="0" xfId="5" applyBorder="1" applyAlignment="1">
      <alignment horizontal="left" wrapText="1"/>
    </xf>
    <xf numFmtId="0" fontId="33" fillId="0" borderId="18" xfId="5" applyFont="1" applyFill="1" applyBorder="1" applyAlignment="1">
      <alignment horizontal="center" vertical="center"/>
    </xf>
    <xf numFmtId="166" fontId="4" fillId="0" borderId="0" xfId="2" applyNumberFormat="1" applyFont="1" applyBorder="1" applyAlignment="1">
      <alignment horizontal="right"/>
    </xf>
    <xf numFmtId="166" fontId="4" fillId="3" borderId="0" xfId="2" applyNumberFormat="1" applyFont="1" applyFill="1" applyBorder="1" applyAlignment="1">
      <alignment horizontal="right"/>
    </xf>
    <xf numFmtId="0" fontId="4" fillId="0" borderId="0" xfId="8" applyFont="1" applyFill="1" applyAlignment="1">
      <alignment horizontal="left" wrapText="1" indent="1"/>
    </xf>
    <xf numFmtId="166" fontId="4" fillId="0" borderId="0" xfId="2" applyNumberFormat="1" applyFont="1" applyFill="1" applyBorder="1" applyAlignment="1">
      <alignment horizontal="right"/>
    </xf>
    <xf numFmtId="166" fontId="4" fillId="0" borderId="10" xfId="2" applyNumberFormat="1" applyFont="1" applyBorder="1" applyAlignment="1">
      <alignment horizontal="right"/>
    </xf>
    <xf numFmtId="2" fontId="4" fillId="0" borderId="0" xfId="9" applyNumberFormat="1" applyFont="1" applyFill="1" applyBorder="1" applyAlignment="1">
      <alignment horizontal="left" wrapText="1" indent="1"/>
    </xf>
    <xf numFmtId="166" fontId="4" fillId="0" borderId="4" xfId="9" applyNumberFormat="1" applyFont="1" applyBorder="1" applyAlignment="1">
      <alignment horizontal="right"/>
    </xf>
    <xf numFmtId="0" fontId="3" fillId="0" borderId="2" xfId="5" applyFont="1" applyFill="1" applyBorder="1" applyAlignment="1">
      <alignment horizontal="right" wrapText="1"/>
    </xf>
    <xf numFmtId="166" fontId="4" fillId="5" borderId="0" xfId="5" applyNumberFormat="1" applyFont="1" applyFill="1" applyBorder="1" applyAlignment="1">
      <alignment horizontal="right"/>
    </xf>
    <xf numFmtId="166" fontId="4" fillId="5" borderId="3" xfId="5" applyNumberFormat="1" applyFont="1" applyFill="1" applyBorder="1" applyAlignment="1">
      <alignment horizontal="right"/>
    </xf>
    <xf numFmtId="0" fontId="6" fillId="5" borderId="5" xfId="2" applyNumberFormat="1" applyFont="1" applyFill="1" applyBorder="1" applyAlignment="1">
      <alignment horizontal="right"/>
    </xf>
    <xf numFmtId="0" fontId="35" fillId="0" borderId="0" xfId="0" applyFont="1" applyAlignment="1">
      <alignment horizontal="justify" vertical="center"/>
    </xf>
    <xf numFmtId="0" fontId="3" fillId="0" borderId="1" xfId="5" applyNumberFormat="1" applyFont="1" applyFill="1" applyBorder="1" applyAlignment="1">
      <alignment horizontal="right"/>
    </xf>
    <xf numFmtId="0" fontId="3" fillId="0" borderId="0" xfId="5" applyNumberFormat="1" applyFont="1" applyFill="1" applyBorder="1" applyAlignment="1">
      <alignment horizontal="right"/>
    </xf>
    <xf numFmtId="0" fontId="3" fillId="0" borderId="19" xfId="5" applyFont="1" applyBorder="1" applyAlignment="1">
      <alignment horizontal="left" wrapText="1"/>
    </xf>
    <xf numFmtId="0" fontId="3" fillId="0" borderId="19" xfId="5" applyFont="1" applyBorder="1" applyAlignment="1">
      <alignment horizontal="center" wrapText="1"/>
    </xf>
    <xf numFmtId="166" fontId="4" fillId="0" borderId="19" xfId="6" applyNumberFormat="1" applyFont="1" applyFill="1" applyBorder="1" applyAlignment="1">
      <alignment horizontal="right"/>
    </xf>
    <xf numFmtId="166" fontId="4" fillId="3" borderId="19" xfId="3" applyNumberFormat="1" applyFont="1" applyFill="1" applyBorder="1" applyAlignment="1">
      <alignment horizontal="right"/>
    </xf>
    <xf numFmtId="0" fontId="31" fillId="0" borderId="0" xfId="5" applyFont="1" applyAlignment="1">
      <alignment horizontal="center"/>
    </xf>
    <xf numFmtId="0" fontId="29" fillId="0" borderId="1" xfId="0" applyFont="1" applyBorder="1" applyAlignment="1">
      <alignment vertical="center" wrapText="1"/>
    </xf>
    <xf numFmtId="0" fontId="0" fillId="0" borderId="1" xfId="0" applyBorder="1" applyAlignment="1">
      <alignment wrapText="1"/>
    </xf>
    <xf numFmtId="0" fontId="29" fillId="0" borderId="0" xfId="0" applyFont="1" applyAlignment="1">
      <alignment vertical="center" wrapText="1"/>
    </xf>
    <xf numFmtId="0" fontId="0" fillId="0" borderId="0" xfId="0" applyAlignment="1">
      <alignment wrapText="1"/>
    </xf>
    <xf numFmtId="0" fontId="4" fillId="0" borderId="0" xfId="5" applyFont="1" applyAlignment="1">
      <alignment horizontal="left" wrapText="1"/>
    </xf>
    <xf numFmtId="0" fontId="11" fillId="0" borderId="16" xfId="13" applyFont="1" applyBorder="1" applyAlignment="1">
      <alignment horizontal="left" vertical="top" wrapText="1"/>
    </xf>
    <xf numFmtId="0" fontId="11" fillId="0" borderId="14" xfId="13" applyFont="1" applyBorder="1" applyAlignment="1">
      <alignment horizontal="left" vertical="center" wrapText="1"/>
    </xf>
    <xf numFmtId="0" fontId="6" fillId="0" borderId="0" xfId="13" applyFont="1" applyBorder="1" applyAlignment="1">
      <alignment horizontal="center" vertical="top"/>
    </xf>
    <xf numFmtId="0" fontId="29" fillId="0" borderId="10" xfId="0" applyFont="1" applyBorder="1" applyAlignment="1">
      <alignment vertical="center" wrapText="1"/>
    </xf>
    <xf numFmtId="0" fontId="0" fillId="0" borderId="10" xfId="0" applyBorder="1" applyAlignment="1">
      <alignment wrapText="1"/>
    </xf>
    <xf numFmtId="0" fontId="4" fillId="0" borderId="0" xfId="9" quotePrefix="1" applyFont="1" applyBorder="1" applyAlignment="1">
      <alignment horizontal="left" wrapText="1"/>
    </xf>
    <xf numFmtId="2" fontId="10" fillId="0" borderId="4" xfId="9" applyNumberFormat="1" applyFont="1" applyBorder="1" applyAlignment="1">
      <alignment horizontal="left" vertical="center" wrapText="1"/>
    </xf>
    <xf numFmtId="0" fontId="3" fillId="0" borderId="1" xfId="5" applyFont="1" applyFill="1" applyBorder="1" applyAlignment="1">
      <alignment horizontal="left" wrapText="1"/>
    </xf>
    <xf numFmtId="0" fontId="4" fillId="0" borderId="0" xfId="5" applyFont="1" applyFill="1" applyBorder="1" applyAlignment="1">
      <alignment horizontal="left"/>
    </xf>
    <xf numFmtId="0" fontId="3" fillId="0" borderId="0" xfId="5" applyFont="1" applyFill="1" applyBorder="1" applyAlignment="1">
      <alignment horizontal="left"/>
    </xf>
    <xf numFmtId="0" fontId="0" fillId="0" borderId="0" xfId="0" applyAlignment="1"/>
    <xf numFmtId="0" fontId="4" fillId="0" borderId="0" xfId="5" applyFont="1" applyFill="1" applyBorder="1" applyAlignment="1">
      <alignment horizontal="left" wrapText="1"/>
    </xf>
    <xf numFmtId="0" fontId="0" fillId="0" borderId="0" xfId="0" applyAlignment="1">
      <alignment horizontal="left" wrapText="1"/>
    </xf>
    <xf numFmtId="0" fontId="3" fillId="0" borderId="3" xfId="5" applyFont="1" applyFill="1" applyBorder="1" applyAlignment="1">
      <alignment horizontal="left"/>
    </xf>
  </cellXfs>
  <cellStyles count="15">
    <cellStyle name="Comma" xfId="1" builtinId="3"/>
    <cellStyle name="Comma 2" xfId="2"/>
    <cellStyle name="Comma 3" xfId="3"/>
    <cellStyle name="Headings" xfId="4"/>
    <cellStyle name="Normal" xfId="0" builtinId="0"/>
    <cellStyle name="Normal 2" xfId="5"/>
    <cellStyle name="Normal 2 2" xfId="6"/>
    <cellStyle name="Normal 2 2 2" xfId="7"/>
    <cellStyle name="Normal 3" xfId="8"/>
    <cellStyle name="Normal 3 2" xfId="14"/>
    <cellStyle name="Normal 4" xfId="9"/>
    <cellStyle name="Normal 4 2" xfId="10"/>
    <cellStyle name="Normal 5" xfId="11"/>
    <cellStyle name="Normal 5 2" xfId="12"/>
    <cellStyle name="Normal 6" xfId="13"/>
  </cellStyles>
  <dxfs count="1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printerSettings" Target="../printerSettings/printerSettings3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printerSettings" Target="../printerSettings/printerSettings5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printerSettings" Target="../printerSettings/printerSettings5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printerSettings" Target="../printerSettings/printerSettings5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4" Type="http://schemas.openxmlformats.org/officeDocument/2006/relationships/printerSettings" Target="../printerSettings/printerSettings6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printerSettings" Target="../printerSettings/printerSettings6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4" Type="http://schemas.openxmlformats.org/officeDocument/2006/relationships/printerSettings" Target="../printerSettings/printerSettings7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4" Type="http://schemas.openxmlformats.org/officeDocument/2006/relationships/printerSettings" Target="../printerSettings/printerSettings7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printerSettings" Target="../printerSettings/printerSettings7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26"/>
  <sheetViews>
    <sheetView zoomScaleNormal="100" workbookViewId="0">
      <selection activeCell="F30" sqref="F30"/>
    </sheetView>
  </sheetViews>
  <sheetFormatPr defaultRowHeight="12.75"/>
  <cols>
    <col min="1" max="1" width="3.42578125" style="486" customWidth="1"/>
    <col min="2" max="2" width="7.28515625" style="487" customWidth="1"/>
    <col min="3" max="3" width="30.42578125" style="489" bestFit="1" customWidth="1"/>
    <col min="4" max="4" width="32.28515625" style="488" bestFit="1" customWidth="1"/>
    <col min="5" max="5" width="7.7109375" style="486" customWidth="1"/>
    <col min="6" max="6" width="6.140625" style="487" customWidth="1"/>
    <col min="7" max="7" width="30.42578125" style="489" bestFit="1" customWidth="1"/>
    <col min="8" max="8" width="38.85546875" style="489" bestFit="1" customWidth="1"/>
    <col min="9" max="9" width="6.28515625" style="468" customWidth="1"/>
    <col min="10" max="10" width="39.85546875" style="469" customWidth="1"/>
    <col min="11" max="11" width="9.140625" style="469"/>
    <col min="12" max="12" width="5.85546875" style="469" bestFit="1" customWidth="1"/>
    <col min="13" max="256" width="9.140625" style="469"/>
    <col min="257" max="257" width="3.42578125" style="469" customWidth="1"/>
    <col min="258" max="258" width="7.28515625" style="469" customWidth="1"/>
    <col min="259" max="259" width="30.42578125" style="469" bestFit="1" customWidth="1"/>
    <col min="260" max="260" width="32.28515625" style="469" bestFit="1" customWidth="1"/>
    <col min="261" max="261" width="7.7109375" style="469" customWidth="1"/>
    <col min="262" max="262" width="6.140625" style="469" customWidth="1"/>
    <col min="263" max="263" width="30.42578125" style="469" bestFit="1" customWidth="1"/>
    <col min="264" max="264" width="38.85546875" style="469" bestFit="1" customWidth="1"/>
    <col min="265" max="265" width="6.28515625" style="469" customWidth="1"/>
    <col min="266" max="266" width="39.85546875" style="469" customWidth="1"/>
    <col min="267" max="267" width="9.140625" style="469"/>
    <col min="268" max="268" width="255.7109375" style="469" bestFit="1" customWidth="1"/>
    <col min="269" max="512" width="9.140625" style="469"/>
    <col min="513" max="513" width="3.42578125" style="469" customWidth="1"/>
    <col min="514" max="514" width="7.28515625" style="469" customWidth="1"/>
    <col min="515" max="515" width="30.42578125" style="469" bestFit="1" customWidth="1"/>
    <col min="516" max="516" width="32.28515625" style="469" bestFit="1" customWidth="1"/>
    <col min="517" max="517" width="7.7109375" style="469" customWidth="1"/>
    <col min="518" max="518" width="6.140625" style="469" customWidth="1"/>
    <col min="519" max="519" width="30.42578125" style="469" bestFit="1" customWidth="1"/>
    <col min="520" max="520" width="38.85546875" style="469" bestFit="1" customWidth="1"/>
    <col min="521" max="521" width="6.28515625" style="469" customWidth="1"/>
    <col min="522" max="522" width="39.85546875" style="469" customWidth="1"/>
    <col min="523" max="523" width="9.140625" style="469"/>
    <col min="524" max="524" width="255.7109375" style="469" bestFit="1" customWidth="1"/>
    <col min="525" max="768" width="9.140625" style="469"/>
    <col min="769" max="769" width="3.42578125" style="469" customWidth="1"/>
    <col min="770" max="770" width="7.28515625" style="469" customWidth="1"/>
    <col min="771" max="771" width="30.42578125" style="469" bestFit="1" customWidth="1"/>
    <col min="772" max="772" width="32.28515625" style="469" bestFit="1" customWidth="1"/>
    <col min="773" max="773" width="7.7109375" style="469" customWidth="1"/>
    <col min="774" max="774" width="6.140625" style="469" customWidth="1"/>
    <col min="775" max="775" width="30.42578125" style="469" bestFit="1" customWidth="1"/>
    <col min="776" max="776" width="38.85546875" style="469" bestFit="1" customWidth="1"/>
    <col min="777" max="777" width="6.28515625" style="469" customWidth="1"/>
    <col min="778" max="778" width="39.85546875" style="469" customWidth="1"/>
    <col min="779" max="779" width="9.140625" style="469"/>
    <col min="780" max="780" width="255.7109375" style="469" bestFit="1" customWidth="1"/>
    <col min="781" max="1024" width="9.140625" style="469"/>
    <col min="1025" max="1025" width="3.42578125" style="469" customWidth="1"/>
    <col min="1026" max="1026" width="7.28515625" style="469" customWidth="1"/>
    <col min="1027" max="1027" width="30.42578125" style="469" bestFit="1" customWidth="1"/>
    <col min="1028" max="1028" width="32.28515625" style="469" bestFit="1" customWidth="1"/>
    <col min="1029" max="1029" width="7.7109375" style="469" customWidth="1"/>
    <col min="1030" max="1030" width="6.140625" style="469" customWidth="1"/>
    <col min="1031" max="1031" width="30.42578125" style="469" bestFit="1" customWidth="1"/>
    <col min="1032" max="1032" width="38.85546875" style="469" bestFit="1" customWidth="1"/>
    <col min="1033" max="1033" width="6.28515625" style="469" customWidth="1"/>
    <col min="1034" max="1034" width="39.85546875" style="469" customWidth="1"/>
    <col min="1035" max="1035" width="9.140625" style="469"/>
    <col min="1036" max="1036" width="255.7109375" style="469" bestFit="1" customWidth="1"/>
    <col min="1037" max="1280" width="9.140625" style="469"/>
    <col min="1281" max="1281" width="3.42578125" style="469" customWidth="1"/>
    <col min="1282" max="1282" width="7.28515625" style="469" customWidth="1"/>
    <col min="1283" max="1283" width="30.42578125" style="469" bestFit="1" customWidth="1"/>
    <col min="1284" max="1284" width="32.28515625" style="469" bestFit="1" customWidth="1"/>
    <col min="1285" max="1285" width="7.7109375" style="469" customWidth="1"/>
    <col min="1286" max="1286" width="6.140625" style="469" customWidth="1"/>
    <col min="1287" max="1287" width="30.42578125" style="469" bestFit="1" customWidth="1"/>
    <col min="1288" max="1288" width="38.85546875" style="469" bestFit="1" customWidth="1"/>
    <col min="1289" max="1289" width="6.28515625" style="469" customWidth="1"/>
    <col min="1290" max="1290" width="39.85546875" style="469" customWidth="1"/>
    <col min="1291" max="1291" width="9.140625" style="469"/>
    <col min="1292" max="1292" width="255.7109375" style="469" bestFit="1" customWidth="1"/>
    <col min="1293" max="1536" width="9.140625" style="469"/>
    <col min="1537" max="1537" width="3.42578125" style="469" customWidth="1"/>
    <col min="1538" max="1538" width="7.28515625" style="469" customWidth="1"/>
    <col min="1539" max="1539" width="30.42578125" style="469" bestFit="1" customWidth="1"/>
    <col min="1540" max="1540" width="32.28515625" style="469" bestFit="1" customWidth="1"/>
    <col min="1541" max="1541" width="7.7109375" style="469" customWidth="1"/>
    <col min="1542" max="1542" width="6.140625" style="469" customWidth="1"/>
    <col min="1543" max="1543" width="30.42578125" style="469" bestFit="1" customWidth="1"/>
    <col min="1544" max="1544" width="38.85546875" style="469" bestFit="1" customWidth="1"/>
    <col min="1545" max="1545" width="6.28515625" style="469" customWidth="1"/>
    <col min="1546" max="1546" width="39.85546875" style="469" customWidth="1"/>
    <col min="1547" max="1547" width="9.140625" style="469"/>
    <col min="1548" max="1548" width="255.7109375" style="469" bestFit="1" customWidth="1"/>
    <col min="1549" max="1792" width="9.140625" style="469"/>
    <col min="1793" max="1793" width="3.42578125" style="469" customWidth="1"/>
    <col min="1794" max="1794" width="7.28515625" style="469" customWidth="1"/>
    <col min="1795" max="1795" width="30.42578125" style="469" bestFit="1" customWidth="1"/>
    <col min="1796" max="1796" width="32.28515625" style="469" bestFit="1" customWidth="1"/>
    <col min="1797" max="1797" width="7.7109375" style="469" customWidth="1"/>
    <col min="1798" max="1798" width="6.140625" style="469" customWidth="1"/>
    <col min="1799" max="1799" width="30.42578125" style="469" bestFit="1" customWidth="1"/>
    <col min="1800" max="1800" width="38.85546875" style="469" bestFit="1" customWidth="1"/>
    <col min="1801" max="1801" width="6.28515625" style="469" customWidth="1"/>
    <col min="1802" max="1802" width="39.85546875" style="469" customWidth="1"/>
    <col min="1803" max="1803" width="9.140625" style="469"/>
    <col min="1804" max="1804" width="255.7109375" style="469" bestFit="1" customWidth="1"/>
    <col min="1805" max="2048" width="9.140625" style="469"/>
    <col min="2049" max="2049" width="3.42578125" style="469" customWidth="1"/>
    <col min="2050" max="2050" width="7.28515625" style="469" customWidth="1"/>
    <col min="2051" max="2051" width="30.42578125" style="469" bestFit="1" customWidth="1"/>
    <col min="2052" max="2052" width="32.28515625" style="469" bestFit="1" customWidth="1"/>
    <col min="2053" max="2053" width="7.7109375" style="469" customWidth="1"/>
    <col min="2054" max="2054" width="6.140625" style="469" customWidth="1"/>
    <col min="2055" max="2055" width="30.42578125" style="469" bestFit="1" customWidth="1"/>
    <col min="2056" max="2056" width="38.85546875" style="469" bestFit="1" customWidth="1"/>
    <col min="2057" max="2057" width="6.28515625" style="469" customWidth="1"/>
    <col min="2058" max="2058" width="39.85546875" style="469" customWidth="1"/>
    <col min="2059" max="2059" width="9.140625" style="469"/>
    <col min="2060" max="2060" width="255.7109375" style="469" bestFit="1" customWidth="1"/>
    <col min="2061" max="2304" width="9.140625" style="469"/>
    <col min="2305" max="2305" width="3.42578125" style="469" customWidth="1"/>
    <col min="2306" max="2306" width="7.28515625" style="469" customWidth="1"/>
    <col min="2307" max="2307" width="30.42578125" style="469" bestFit="1" customWidth="1"/>
    <col min="2308" max="2308" width="32.28515625" style="469" bestFit="1" customWidth="1"/>
    <col min="2309" max="2309" width="7.7109375" style="469" customWidth="1"/>
    <col min="2310" max="2310" width="6.140625" style="469" customWidth="1"/>
    <col min="2311" max="2311" width="30.42578125" style="469" bestFit="1" customWidth="1"/>
    <col min="2312" max="2312" width="38.85546875" style="469" bestFit="1" customWidth="1"/>
    <col min="2313" max="2313" width="6.28515625" style="469" customWidth="1"/>
    <col min="2314" max="2314" width="39.85546875" style="469" customWidth="1"/>
    <col min="2315" max="2315" width="9.140625" style="469"/>
    <col min="2316" max="2316" width="255.7109375" style="469" bestFit="1" customWidth="1"/>
    <col min="2317" max="2560" width="9.140625" style="469"/>
    <col min="2561" max="2561" width="3.42578125" style="469" customWidth="1"/>
    <col min="2562" max="2562" width="7.28515625" style="469" customWidth="1"/>
    <col min="2563" max="2563" width="30.42578125" style="469" bestFit="1" customWidth="1"/>
    <col min="2564" max="2564" width="32.28515625" style="469" bestFit="1" customWidth="1"/>
    <col min="2565" max="2565" width="7.7109375" style="469" customWidth="1"/>
    <col min="2566" max="2566" width="6.140625" style="469" customWidth="1"/>
    <col min="2567" max="2567" width="30.42578125" style="469" bestFit="1" customWidth="1"/>
    <col min="2568" max="2568" width="38.85546875" style="469" bestFit="1" customWidth="1"/>
    <col min="2569" max="2569" width="6.28515625" style="469" customWidth="1"/>
    <col min="2570" max="2570" width="39.85546875" style="469" customWidth="1"/>
    <col min="2571" max="2571" width="9.140625" style="469"/>
    <col min="2572" max="2572" width="255.7109375" style="469" bestFit="1" customWidth="1"/>
    <col min="2573" max="2816" width="9.140625" style="469"/>
    <col min="2817" max="2817" width="3.42578125" style="469" customWidth="1"/>
    <col min="2818" max="2818" width="7.28515625" style="469" customWidth="1"/>
    <col min="2819" max="2819" width="30.42578125" style="469" bestFit="1" customWidth="1"/>
    <col min="2820" max="2820" width="32.28515625" style="469" bestFit="1" customWidth="1"/>
    <col min="2821" max="2821" width="7.7109375" style="469" customWidth="1"/>
    <col min="2822" max="2822" width="6.140625" style="469" customWidth="1"/>
    <col min="2823" max="2823" width="30.42578125" style="469" bestFit="1" customWidth="1"/>
    <col min="2824" max="2824" width="38.85546875" style="469" bestFit="1" customWidth="1"/>
    <col min="2825" max="2825" width="6.28515625" style="469" customWidth="1"/>
    <col min="2826" max="2826" width="39.85546875" style="469" customWidth="1"/>
    <col min="2827" max="2827" width="9.140625" style="469"/>
    <col min="2828" max="2828" width="255.7109375" style="469" bestFit="1" customWidth="1"/>
    <col min="2829" max="3072" width="9.140625" style="469"/>
    <col min="3073" max="3073" width="3.42578125" style="469" customWidth="1"/>
    <col min="3074" max="3074" width="7.28515625" style="469" customWidth="1"/>
    <col min="3075" max="3075" width="30.42578125" style="469" bestFit="1" customWidth="1"/>
    <col min="3076" max="3076" width="32.28515625" style="469" bestFit="1" customWidth="1"/>
    <col min="3077" max="3077" width="7.7109375" style="469" customWidth="1"/>
    <col min="3078" max="3078" width="6.140625" style="469" customWidth="1"/>
    <col min="3079" max="3079" width="30.42578125" style="469" bestFit="1" customWidth="1"/>
    <col min="3080" max="3080" width="38.85546875" style="469" bestFit="1" customWidth="1"/>
    <col min="3081" max="3081" width="6.28515625" style="469" customWidth="1"/>
    <col min="3082" max="3082" width="39.85546875" style="469" customWidth="1"/>
    <col min="3083" max="3083" width="9.140625" style="469"/>
    <col min="3084" max="3084" width="255.7109375" style="469" bestFit="1" customWidth="1"/>
    <col min="3085" max="3328" width="9.140625" style="469"/>
    <col min="3329" max="3329" width="3.42578125" style="469" customWidth="1"/>
    <col min="3330" max="3330" width="7.28515625" style="469" customWidth="1"/>
    <col min="3331" max="3331" width="30.42578125" style="469" bestFit="1" customWidth="1"/>
    <col min="3332" max="3332" width="32.28515625" style="469" bestFit="1" customWidth="1"/>
    <col min="3333" max="3333" width="7.7109375" style="469" customWidth="1"/>
    <col min="3334" max="3334" width="6.140625" style="469" customWidth="1"/>
    <col min="3335" max="3335" width="30.42578125" style="469" bestFit="1" customWidth="1"/>
    <col min="3336" max="3336" width="38.85546875" style="469" bestFit="1" customWidth="1"/>
    <col min="3337" max="3337" width="6.28515625" style="469" customWidth="1"/>
    <col min="3338" max="3338" width="39.85546875" style="469" customWidth="1"/>
    <col min="3339" max="3339" width="9.140625" style="469"/>
    <col min="3340" max="3340" width="255.7109375" style="469" bestFit="1" customWidth="1"/>
    <col min="3341" max="3584" width="9.140625" style="469"/>
    <col min="3585" max="3585" width="3.42578125" style="469" customWidth="1"/>
    <col min="3586" max="3586" width="7.28515625" style="469" customWidth="1"/>
    <col min="3587" max="3587" width="30.42578125" style="469" bestFit="1" customWidth="1"/>
    <col min="3588" max="3588" width="32.28515625" style="469" bestFit="1" customWidth="1"/>
    <col min="3589" max="3589" width="7.7109375" style="469" customWidth="1"/>
    <col min="3590" max="3590" width="6.140625" style="469" customWidth="1"/>
    <col min="3591" max="3591" width="30.42578125" style="469" bestFit="1" customWidth="1"/>
    <col min="3592" max="3592" width="38.85546875" style="469" bestFit="1" customWidth="1"/>
    <col min="3593" max="3593" width="6.28515625" style="469" customWidth="1"/>
    <col min="3594" max="3594" width="39.85546875" style="469" customWidth="1"/>
    <col min="3595" max="3595" width="9.140625" style="469"/>
    <col min="3596" max="3596" width="255.7109375" style="469" bestFit="1" customWidth="1"/>
    <col min="3597" max="3840" width="9.140625" style="469"/>
    <col min="3841" max="3841" width="3.42578125" style="469" customWidth="1"/>
    <col min="3842" max="3842" width="7.28515625" style="469" customWidth="1"/>
    <col min="3843" max="3843" width="30.42578125" style="469" bestFit="1" customWidth="1"/>
    <col min="3844" max="3844" width="32.28515625" style="469" bestFit="1" customWidth="1"/>
    <col min="3845" max="3845" width="7.7109375" style="469" customWidth="1"/>
    <col min="3846" max="3846" width="6.140625" style="469" customWidth="1"/>
    <col min="3847" max="3847" width="30.42578125" style="469" bestFit="1" customWidth="1"/>
    <col min="3848" max="3848" width="38.85546875" style="469" bestFit="1" customWidth="1"/>
    <col min="3849" max="3849" width="6.28515625" style="469" customWidth="1"/>
    <col min="3850" max="3850" width="39.85546875" style="469" customWidth="1"/>
    <col min="3851" max="3851" width="9.140625" style="469"/>
    <col min="3852" max="3852" width="255.7109375" style="469" bestFit="1" customWidth="1"/>
    <col min="3853" max="4096" width="9.140625" style="469"/>
    <col min="4097" max="4097" width="3.42578125" style="469" customWidth="1"/>
    <col min="4098" max="4098" width="7.28515625" style="469" customWidth="1"/>
    <col min="4099" max="4099" width="30.42578125" style="469" bestFit="1" customWidth="1"/>
    <col min="4100" max="4100" width="32.28515625" style="469" bestFit="1" customWidth="1"/>
    <col min="4101" max="4101" width="7.7109375" style="469" customWidth="1"/>
    <col min="4102" max="4102" width="6.140625" style="469" customWidth="1"/>
    <col min="4103" max="4103" width="30.42578125" style="469" bestFit="1" customWidth="1"/>
    <col min="4104" max="4104" width="38.85546875" style="469" bestFit="1" customWidth="1"/>
    <col min="4105" max="4105" width="6.28515625" style="469" customWidth="1"/>
    <col min="4106" max="4106" width="39.85546875" style="469" customWidth="1"/>
    <col min="4107" max="4107" width="9.140625" style="469"/>
    <col min="4108" max="4108" width="255.7109375" style="469" bestFit="1" customWidth="1"/>
    <col min="4109" max="4352" width="9.140625" style="469"/>
    <col min="4353" max="4353" width="3.42578125" style="469" customWidth="1"/>
    <col min="4354" max="4354" width="7.28515625" style="469" customWidth="1"/>
    <col min="4355" max="4355" width="30.42578125" style="469" bestFit="1" customWidth="1"/>
    <col min="4356" max="4356" width="32.28515625" style="469" bestFit="1" customWidth="1"/>
    <col min="4357" max="4357" width="7.7109375" style="469" customWidth="1"/>
    <col min="4358" max="4358" width="6.140625" style="469" customWidth="1"/>
    <col min="4359" max="4359" width="30.42578125" style="469" bestFit="1" customWidth="1"/>
    <col min="4360" max="4360" width="38.85546875" style="469" bestFit="1" customWidth="1"/>
    <col min="4361" max="4361" width="6.28515625" style="469" customWidth="1"/>
    <col min="4362" max="4362" width="39.85546875" style="469" customWidth="1"/>
    <col min="4363" max="4363" width="9.140625" style="469"/>
    <col min="4364" max="4364" width="255.7109375" style="469" bestFit="1" customWidth="1"/>
    <col min="4365" max="4608" width="9.140625" style="469"/>
    <col min="4609" max="4609" width="3.42578125" style="469" customWidth="1"/>
    <col min="4610" max="4610" width="7.28515625" style="469" customWidth="1"/>
    <col min="4611" max="4611" width="30.42578125" style="469" bestFit="1" customWidth="1"/>
    <col min="4612" max="4612" width="32.28515625" style="469" bestFit="1" customWidth="1"/>
    <col min="4613" max="4613" width="7.7109375" style="469" customWidth="1"/>
    <col min="4614" max="4614" width="6.140625" style="469" customWidth="1"/>
    <col min="4615" max="4615" width="30.42578125" style="469" bestFit="1" customWidth="1"/>
    <col min="4616" max="4616" width="38.85546875" style="469" bestFit="1" customWidth="1"/>
    <col min="4617" max="4617" width="6.28515625" style="469" customWidth="1"/>
    <col min="4618" max="4618" width="39.85546875" style="469" customWidth="1"/>
    <col min="4619" max="4619" width="9.140625" style="469"/>
    <col min="4620" max="4620" width="255.7109375" style="469" bestFit="1" customWidth="1"/>
    <col min="4621" max="4864" width="9.140625" style="469"/>
    <col min="4865" max="4865" width="3.42578125" style="469" customWidth="1"/>
    <col min="4866" max="4866" width="7.28515625" style="469" customWidth="1"/>
    <col min="4867" max="4867" width="30.42578125" style="469" bestFit="1" customWidth="1"/>
    <col min="4868" max="4868" width="32.28515625" style="469" bestFit="1" customWidth="1"/>
    <col min="4869" max="4869" width="7.7109375" style="469" customWidth="1"/>
    <col min="4870" max="4870" width="6.140625" style="469" customWidth="1"/>
    <col min="4871" max="4871" width="30.42578125" style="469" bestFit="1" customWidth="1"/>
    <col min="4872" max="4872" width="38.85546875" style="469" bestFit="1" customWidth="1"/>
    <col min="4873" max="4873" width="6.28515625" style="469" customWidth="1"/>
    <col min="4874" max="4874" width="39.85546875" style="469" customWidth="1"/>
    <col min="4875" max="4875" width="9.140625" style="469"/>
    <col min="4876" max="4876" width="255.7109375" style="469" bestFit="1" customWidth="1"/>
    <col min="4877" max="5120" width="9.140625" style="469"/>
    <col min="5121" max="5121" width="3.42578125" style="469" customWidth="1"/>
    <col min="5122" max="5122" width="7.28515625" style="469" customWidth="1"/>
    <col min="5123" max="5123" width="30.42578125" style="469" bestFit="1" customWidth="1"/>
    <col min="5124" max="5124" width="32.28515625" style="469" bestFit="1" customWidth="1"/>
    <col min="5125" max="5125" width="7.7109375" style="469" customWidth="1"/>
    <col min="5126" max="5126" width="6.140625" style="469" customWidth="1"/>
    <col min="5127" max="5127" width="30.42578125" style="469" bestFit="1" customWidth="1"/>
    <col min="5128" max="5128" width="38.85546875" style="469" bestFit="1" customWidth="1"/>
    <col min="5129" max="5129" width="6.28515625" style="469" customWidth="1"/>
    <col min="5130" max="5130" width="39.85546875" style="469" customWidth="1"/>
    <col min="5131" max="5131" width="9.140625" style="469"/>
    <col min="5132" max="5132" width="255.7109375" style="469" bestFit="1" customWidth="1"/>
    <col min="5133" max="5376" width="9.140625" style="469"/>
    <col min="5377" max="5377" width="3.42578125" style="469" customWidth="1"/>
    <col min="5378" max="5378" width="7.28515625" style="469" customWidth="1"/>
    <col min="5379" max="5379" width="30.42578125" style="469" bestFit="1" customWidth="1"/>
    <col min="5380" max="5380" width="32.28515625" style="469" bestFit="1" customWidth="1"/>
    <col min="5381" max="5381" width="7.7109375" style="469" customWidth="1"/>
    <col min="5382" max="5382" width="6.140625" style="469" customWidth="1"/>
    <col min="5383" max="5383" width="30.42578125" style="469" bestFit="1" customWidth="1"/>
    <col min="5384" max="5384" width="38.85546875" style="469" bestFit="1" customWidth="1"/>
    <col min="5385" max="5385" width="6.28515625" style="469" customWidth="1"/>
    <col min="5386" max="5386" width="39.85546875" style="469" customWidth="1"/>
    <col min="5387" max="5387" width="9.140625" style="469"/>
    <col min="5388" max="5388" width="255.7109375" style="469" bestFit="1" customWidth="1"/>
    <col min="5389" max="5632" width="9.140625" style="469"/>
    <col min="5633" max="5633" width="3.42578125" style="469" customWidth="1"/>
    <col min="5634" max="5634" width="7.28515625" style="469" customWidth="1"/>
    <col min="5635" max="5635" width="30.42578125" style="469" bestFit="1" customWidth="1"/>
    <col min="5636" max="5636" width="32.28515625" style="469" bestFit="1" customWidth="1"/>
    <col min="5637" max="5637" width="7.7109375" style="469" customWidth="1"/>
    <col min="5638" max="5638" width="6.140625" style="469" customWidth="1"/>
    <col min="5639" max="5639" width="30.42578125" style="469" bestFit="1" customWidth="1"/>
    <col min="5640" max="5640" width="38.85546875" style="469" bestFit="1" customWidth="1"/>
    <col min="5641" max="5641" width="6.28515625" style="469" customWidth="1"/>
    <col min="5642" max="5642" width="39.85546875" style="469" customWidth="1"/>
    <col min="5643" max="5643" width="9.140625" style="469"/>
    <col min="5644" max="5644" width="255.7109375" style="469" bestFit="1" customWidth="1"/>
    <col min="5645" max="5888" width="9.140625" style="469"/>
    <col min="5889" max="5889" width="3.42578125" style="469" customWidth="1"/>
    <col min="5890" max="5890" width="7.28515625" style="469" customWidth="1"/>
    <col min="5891" max="5891" width="30.42578125" style="469" bestFit="1" customWidth="1"/>
    <col min="5892" max="5892" width="32.28515625" style="469" bestFit="1" customWidth="1"/>
    <col min="5893" max="5893" width="7.7109375" style="469" customWidth="1"/>
    <col min="5894" max="5894" width="6.140625" style="469" customWidth="1"/>
    <col min="5895" max="5895" width="30.42578125" style="469" bestFit="1" customWidth="1"/>
    <col min="5896" max="5896" width="38.85546875" style="469" bestFit="1" customWidth="1"/>
    <col min="5897" max="5897" width="6.28515625" style="469" customWidth="1"/>
    <col min="5898" max="5898" width="39.85546875" style="469" customWidth="1"/>
    <col min="5899" max="5899" width="9.140625" style="469"/>
    <col min="5900" max="5900" width="255.7109375" style="469" bestFit="1" customWidth="1"/>
    <col min="5901" max="6144" width="9.140625" style="469"/>
    <col min="6145" max="6145" width="3.42578125" style="469" customWidth="1"/>
    <col min="6146" max="6146" width="7.28515625" style="469" customWidth="1"/>
    <col min="6147" max="6147" width="30.42578125" style="469" bestFit="1" customWidth="1"/>
    <col min="6148" max="6148" width="32.28515625" style="469" bestFit="1" customWidth="1"/>
    <col min="6149" max="6149" width="7.7109375" style="469" customWidth="1"/>
    <col min="6150" max="6150" width="6.140625" style="469" customWidth="1"/>
    <col min="6151" max="6151" width="30.42578125" style="469" bestFit="1" customWidth="1"/>
    <col min="6152" max="6152" width="38.85546875" style="469" bestFit="1" customWidth="1"/>
    <col min="6153" max="6153" width="6.28515625" style="469" customWidth="1"/>
    <col min="6154" max="6154" width="39.85546875" style="469" customWidth="1"/>
    <col min="6155" max="6155" width="9.140625" style="469"/>
    <col min="6156" max="6156" width="255.7109375" style="469" bestFit="1" customWidth="1"/>
    <col min="6157" max="6400" width="9.140625" style="469"/>
    <col min="6401" max="6401" width="3.42578125" style="469" customWidth="1"/>
    <col min="6402" max="6402" width="7.28515625" style="469" customWidth="1"/>
    <col min="6403" max="6403" width="30.42578125" style="469" bestFit="1" customWidth="1"/>
    <col min="6404" max="6404" width="32.28515625" style="469" bestFit="1" customWidth="1"/>
    <col min="6405" max="6405" width="7.7109375" style="469" customWidth="1"/>
    <col min="6406" max="6406" width="6.140625" style="469" customWidth="1"/>
    <col min="6407" max="6407" width="30.42578125" style="469" bestFit="1" customWidth="1"/>
    <col min="6408" max="6408" width="38.85546875" style="469" bestFit="1" customWidth="1"/>
    <col min="6409" max="6409" width="6.28515625" style="469" customWidth="1"/>
    <col min="6410" max="6410" width="39.85546875" style="469" customWidth="1"/>
    <col min="6411" max="6411" width="9.140625" style="469"/>
    <col min="6412" max="6412" width="255.7109375" style="469" bestFit="1" customWidth="1"/>
    <col min="6413" max="6656" width="9.140625" style="469"/>
    <col min="6657" max="6657" width="3.42578125" style="469" customWidth="1"/>
    <col min="6658" max="6658" width="7.28515625" style="469" customWidth="1"/>
    <col min="6659" max="6659" width="30.42578125" style="469" bestFit="1" customWidth="1"/>
    <col min="6660" max="6660" width="32.28515625" style="469" bestFit="1" customWidth="1"/>
    <col min="6661" max="6661" width="7.7109375" style="469" customWidth="1"/>
    <col min="6662" max="6662" width="6.140625" style="469" customWidth="1"/>
    <col min="6663" max="6663" width="30.42578125" style="469" bestFit="1" customWidth="1"/>
    <col min="6664" max="6664" width="38.85546875" style="469" bestFit="1" customWidth="1"/>
    <col min="6665" max="6665" width="6.28515625" style="469" customWidth="1"/>
    <col min="6666" max="6666" width="39.85546875" style="469" customWidth="1"/>
    <col min="6667" max="6667" width="9.140625" style="469"/>
    <col min="6668" max="6668" width="255.7109375" style="469" bestFit="1" customWidth="1"/>
    <col min="6669" max="6912" width="9.140625" style="469"/>
    <col min="6913" max="6913" width="3.42578125" style="469" customWidth="1"/>
    <col min="6914" max="6914" width="7.28515625" style="469" customWidth="1"/>
    <col min="6915" max="6915" width="30.42578125" style="469" bestFit="1" customWidth="1"/>
    <col min="6916" max="6916" width="32.28515625" style="469" bestFit="1" customWidth="1"/>
    <col min="6917" max="6917" width="7.7109375" style="469" customWidth="1"/>
    <col min="6918" max="6918" width="6.140625" style="469" customWidth="1"/>
    <col min="6919" max="6919" width="30.42578125" style="469" bestFit="1" customWidth="1"/>
    <col min="6920" max="6920" width="38.85546875" style="469" bestFit="1" customWidth="1"/>
    <col min="6921" max="6921" width="6.28515625" style="469" customWidth="1"/>
    <col min="6922" max="6922" width="39.85546875" style="469" customWidth="1"/>
    <col min="6923" max="6923" width="9.140625" style="469"/>
    <col min="6924" max="6924" width="255.7109375" style="469" bestFit="1" customWidth="1"/>
    <col min="6925" max="7168" width="9.140625" style="469"/>
    <col min="7169" max="7169" width="3.42578125" style="469" customWidth="1"/>
    <col min="7170" max="7170" width="7.28515625" style="469" customWidth="1"/>
    <col min="7171" max="7171" width="30.42578125" style="469" bestFit="1" customWidth="1"/>
    <col min="7172" max="7172" width="32.28515625" style="469" bestFit="1" customWidth="1"/>
    <col min="7173" max="7173" width="7.7109375" style="469" customWidth="1"/>
    <col min="7174" max="7174" width="6.140625" style="469" customWidth="1"/>
    <col min="7175" max="7175" width="30.42578125" style="469" bestFit="1" customWidth="1"/>
    <col min="7176" max="7176" width="38.85546875" style="469" bestFit="1" customWidth="1"/>
    <col min="7177" max="7177" width="6.28515625" style="469" customWidth="1"/>
    <col min="7178" max="7178" width="39.85546875" style="469" customWidth="1"/>
    <col min="7179" max="7179" width="9.140625" style="469"/>
    <col min="7180" max="7180" width="255.7109375" style="469" bestFit="1" customWidth="1"/>
    <col min="7181" max="7424" width="9.140625" style="469"/>
    <col min="7425" max="7425" width="3.42578125" style="469" customWidth="1"/>
    <col min="7426" max="7426" width="7.28515625" style="469" customWidth="1"/>
    <col min="7427" max="7427" width="30.42578125" style="469" bestFit="1" customWidth="1"/>
    <col min="7428" max="7428" width="32.28515625" style="469" bestFit="1" customWidth="1"/>
    <col min="7429" max="7429" width="7.7109375" style="469" customWidth="1"/>
    <col min="7430" max="7430" width="6.140625" style="469" customWidth="1"/>
    <col min="7431" max="7431" width="30.42578125" style="469" bestFit="1" customWidth="1"/>
    <col min="7432" max="7432" width="38.85546875" style="469" bestFit="1" customWidth="1"/>
    <col min="7433" max="7433" width="6.28515625" style="469" customWidth="1"/>
    <col min="7434" max="7434" width="39.85546875" style="469" customWidth="1"/>
    <col min="7435" max="7435" width="9.140625" style="469"/>
    <col min="7436" max="7436" width="255.7109375" style="469" bestFit="1" customWidth="1"/>
    <col min="7437" max="7680" width="9.140625" style="469"/>
    <col min="7681" max="7681" width="3.42578125" style="469" customWidth="1"/>
    <col min="7682" max="7682" width="7.28515625" style="469" customWidth="1"/>
    <col min="7683" max="7683" width="30.42578125" style="469" bestFit="1" customWidth="1"/>
    <col min="7684" max="7684" width="32.28515625" style="469" bestFit="1" customWidth="1"/>
    <col min="7685" max="7685" width="7.7109375" style="469" customWidth="1"/>
    <col min="7686" max="7686" width="6.140625" style="469" customWidth="1"/>
    <col min="7687" max="7687" width="30.42578125" style="469" bestFit="1" customWidth="1"/>
    <col min="7688" max="7688" width="38.85546875" style="469" bestFit="1" customWidth="1"/>
    <col min="7689" max="7689" width="6.28515625" style="469" customWidth="1"/>
    <col min="7690" max="7690" width="39.85546875" style="469" customWidth="1"/>
    <col min="7691" max="7691" width="9.140625" style="469"/>
    <col min="7692" max="7692" width="255.7109375" style="469" bestFit="1" customWidth="1"/>
    <col min="7693" max="7936" width="9.140625" style="469"/>
    <col min="7937" max="7937" width="3.42578125" style="469" customWidth="1"/>
    <col min="7938" max="7938" width="7.28515625" style="469" customWidth="1"/>
    <col min="7939" max="7939" width="30.42578125" style="469" bestFit="1" customWidth="1"/>
    <col min="7940" max="7940" width="32.28515625" style="469" bestFit="1" customWidth="1"/>
    <col min="7941" max="7941" width="7.7109375" style="469" customWidth="1"/>
    <col min="7942" max="7942" width="6.140625" style="469" customWidth="1"/>
    <col min="7943" max="7943" width="30.42578125" style="469" bestFit="1" customWidth="1"/>
    <col min="7944" max="7944" width="38.85546875" style="469" bestFit="1" customWidth="1"/>
    <col min="7945" max="7945" width="6.28515625" style="469" customWidth="1"/>
    <col min="7946" max="7946" width="39.85546875" style="469" customWidth="1"/>
    <col min="7947" max="7947" width="9.140625" style="469"/>
    <col min="7948" max="7948" width="255.7109375" style="469" bestFit="1" customWidth="1"/>
    <col min="7949" max="8192" width="9.140625" style="469"/>
    <col min="8193" max="8193" width="3.42578125" style="469" customWidth="1"/>
    <col min="8194" max="8194" width="7.28515625" style="469" customWidth="1"/>
    <col min="8195" max="8195" width="30.42578125" style="469" bestFit="1" customWidth="1"/>
    <col min="8196" max="8196" width="32.28515625" style="469" bestFit="1" customWidth="1"/>
    <col min="8197" max="8197" width="7.7109375" style="469" customWidth="1"/>
    <col min="8198" max="8198" width="6.140625" style="469" customWidth="1"/>
    <col min="8199" max="8199" width="30.42578125" style="469" bestFit="1" customWidth="1"/>
    <col min="8200" max="8200" width="38.85546875" style="469" bestFit="1" customWidth="1"/>
    <col min="8201" max="8201" width="6.28515625" style="469" customWidth="1"/>
    <col min="8202" max="8202" width="39.85546875" style="469" customWidth="1"/>
    <col min="8203" max="8203" width="9.140625" style="469"/>
    <col min="8204" max="8204" width="255.7109375" style="469" bestFit="1" customWidth="1"/>
    <col min="8205" max="8448" width="9.140625" style="469"/>
    <col min="8449" max="8449" width="3.42578125" style="469" customWidth="1"/>
    <col min="8450" max="8450" width="7.28515625" style="469" customWidth="1"/>
    <col min="8451" max="8451" width="30.42578125" style="469" bestFit="1" customWidth="1"/>
    <col min="8452" max="8452" width="32.28515625" style="469" bestFit="1" customWidth="1"/>
    <col min="8453" max="8453" width="7.7109375" style="469" customWidth="1"/>
    <col min="8454" max="8454" width="6.140625" style="469" customWidth="1"/>
    <col min="8455" max="8455" width="30.42578125" style="469" bestFit="1" customWidth="1"/>
    <col min="8456" max="8456" width="38.85546875" style="469" bestFit="1" customWidth="1"/>
    <col min="8457" max="8457" width="6.28515625" style="469" customWidth="1"/>
    <col min="8458" max="8458" width="39.85546875" style="469" customWidth="1"/>
    <col min="8459" max="8459" width="9.140625" style="469"/>
    <col min="8460" max="8460" width="255.7109375" style="469" bestFit="1" customWidth="1"/>
    <col min="8461" max="8704" width="9.140625" style="469"/>
    <col min="8705" max="8705" width="3.42578125" style="469" customWidth="1"/>
    <col min="8706" max="8706" width="7.28515625" style="469" customWidth="1"/>
    <col min="8707" max="8707" width="30.42578125" style="469" bestFit="1" customWidth="1"/>
    <col min="8708" max="8708" width="32.28515625" style="469" bestFit="1" customWidth="1"/>
    <col min="8709" max="8709" width="7.7109375" style="469" customWidth="1"/>
    <col min="8710" max="8710" width="6.140625" style="469" customWidth="1"/>
    <col min="8711" max="8711" width="30.42578125" style="469" bestFit="1" customWidth="1"/>
    <col min="8712" max="8712" width="38.85546875" style="469" bestFit="1" customWidth="1"/>
    <col min="8713" max="8713" width="6.28515625" style="469" customWidth="1"/>
    <col min="8714" max="8714" width="39.85546875" style="469" customWidth="1"/>
    <col min="8715" max="8715" width="9.140625" style="469"/>
    <col min="8716" max="8716" width="255.7109375" style="469" bestFit="1" customWidth="1"/>
    <col min="8717" max="8960" width="9.140625" style="469"/>
    <col min="8961" max="8961" width="3.42578125" style="469" customWidth="1"/>
    <col min="8962" max="8962" width="7.28515625" style="469" customWidth="1"/>
    <col min="8963" max="8963" width="30.42578125" style="469" bestFit="1" customWidth="1"/>
    <col min="8964" max="8964" width="32.28515625" style="469" bestFit="1" customWidth="1"/>
    <col min="8965" max="8965" width="7.7109375" style="469" customWidth="1"/>
    <col min="8966" max="8966" width="6.140625" style="469" customWidth="1"/>
    <col min="8967" max="8967" width="30.42578125" style="469" bestFit="1" customWidth="1"/>
    <col min="8968" max="8968" width="38.85546875" style="469" bestFit="1" customWidth="1"/>
    <col min="8969" max="8969" width="6.28515625" style="469" customWidth="1"/>
    <col min="8970" max="8970" width="39.85546875" style="469" customWidth="1"/>
    <col min="8971" max="8971" width="9.140625" style="469"/>
    <col min="8972" max="8972" width="255.7109375" style="469" bestFit="1" customWidth="1"/>
    <col min="8973" max="9216" width="9.140625" style="469"/>
    <col min="9217" max="9217" width="3.42578125" style="469" customWidth="1"/>
    <col min="9218" max="9218" width="7.28515625" style="469" customWidth="1"/>
    <col min="9219" max="9219" width="30.42578125" style="469" bestFit="1" customWidth="1"/>
    <col min="9220" max="9220" width="32.28515625" style="469" bestFit="1" customWidth="1"/>
    <col min="9221" max="9221" width="7.7109375" style="469" customWidth="1"/>
    <col min="9222" max="9222" width="6.140625" style="469" customWidth="1"/>
    <col min="9223" max="9223" width="30.42578125" style="469" bestFit="1" customWidth="1"/>
    <col min="9224" max="9224" width="38.85546875" style="469" bestFit="1" customWidth="1"/>
    <col min="9225" max="9225" width="6.28515625" style="469" customWidth="1"/>
    <col min="9226" max="9226" width="39.85546875" style="469" customWidth="1"/>
    <col min="9227" max="9227" width="9.140625" style="469"/>
    <col min="9228" max="9228" width="255.7109375" style="469" bestFit="1" customWidth="1"/>
    <col min="9229" max="9472" width="9.140625" style="469"/>
    <col min="9473" max="9473" width="3.42578125" style="469" customWidth="1"/>
    <col min="9474" max="9474" width="7.28515625" style="469" customWidth="1"/>
    <col min="9475" max="9475" width="30.42578125" style="469" bestFit="1" customWidth="1"/>
    <col min="9476" max="9476" width="32.28515625" style="469" bestFit="1" customWidth="1"/>
    <col min="9477" max="9477" width="7.7109375" style="469" customWidth="1"/>
    <col min="9478" max="9478" width="6.140625" style="469" customWidth="1"/>
    <col min="9479" max="9479" width="30.42578125" style="469" bestFit="1" customWidth="1"/>
    <col min="9480" max="9480" width="38.85546875" style="469" bestFit="1" customWidth="1"/>
    <col min="9481" max="9481" width="6.28515625" style="469" customWidth="1"/>
    <col min="9482" max="9482" width="39.85546875" style="469" customWidth="1"/>
    <col min="9483" max="9483" width="9.140625" style="469"/>
    <col min="9484" max="9484" width="255.7109375" style="469" bestFit="1" customWidth="1"/>
    <col min="9485" max="9728" width="9.140625" style="469"/>
    <col min="9729" max="9729" width="3.42578125" style="469" customWidth="1"/>
    <col min="9730" max="9730" width="7.28515625" style="469" customWidth="1"/>
    <col min="9731" max="9731" width="30.42578125" style="469" bestFit="1" customWidth="1"/>
    <col min="9732" max="9732" width="32.28515625" style="469" bestFit="1" customWidth="1"/>
    <col min="9733" max="9733" width="7.7109375" style="469" customWidth="1"/>
    <col min="9734" max="9734" width="6.140625" style="469" customWidth="1"/>
    <col min="9735" max="9735" width="30.42578125" style="469" bestFit="1" customWidth="1"/>
    <col min="9736" max="9736" width="38.85546875" style="469" bestFit="1" customWidth="1"/>
    <col min="9737" max="9737" width="6.28515625" style="469" customWidth="1"/>
    <col min="9738" max="9738" width="39.85546875" style="469" customWidth="1"/>
    <col min="9739" max="9739" width="9.140625" style="469"/>
    <col min="9740" max="9740" width="255.7109375" style="469" bestFit="1" customWidth="1"/>
    <col min="9741" max="9984" width="9.140625" style="469"/>
    <col min="9985" max="9985" width="3.42578125" style="469" customWidth="1"/>
    <col min="9986" max="9986" width="7.28515625" style="469" customWidth="1"/>
    <col min="9987" max="9987" width="30.42578125" style="469" bestFit="1" customWidth="1"/>
    <col min="9988" max="9988" width="32.28515625" style="469" bestFit="1" customWidth="1"/>
    <col min="9989" max="9989" width="7.7109375" style="469" customWidth="1"/>
    <col min="9990" max="9990" width="6.140625" style="469" customWidth="1"/>
    <col min="9991" max="9991" width="30.42578125" style="469" bestFit="1" customWidth="1"/>
    <col min="9992" max="9992" width="38.85546875" style="469" bestFit="1" customWidth="1"/>
    <col min="9993" max="9993" width="6.28515625" style="469" customWidth="1"/>
    <col min="9994" max="9994" width="39.85546875" style="469" customWidth="1"/>
    <col min="9995" max="9995" width="9.140625" style="469"/>
    <col min="9996" max="9996" width="255.7109375" style="469" bestFit="1" customWidth="1"/>
    <col min="9997" max="10240" width="9.140625" style="469"/>
    <col min="10241" max="10241" width="3.42578125" style="469" customWidth="1"/>
    <col min="10242" max="10242" width="7.28515625" style="469" customWidth="1"/>
    <col min="10243" max="10243" width="30.42578125" style="469" bestFit="1" customWidth="1"/>
    <col min="10244" max="10244" width="32.28515625" style="469" bestFit="1" customWidth="1"/>
    <col min="10245" max="10245" width="7.7109375" style="469" customWidth="1"/>
    <col min="10246" max="10246" width="6.140625" style="469" customWidth="1"/>
    <col min="10247" max="10247" width="30.42578125" style="469" bestFit="1" customWidth="1"/>
    <col min="10248" max="10248" width="38.85546875" style="469" bestFit="1" customWidth="1"/>
    <col min="10249" max="10249" width="6.28515625" style="469" customWidth="1"/>
    <col min="10250" max="10250" width="39.85546875" style="469" customWidth="1"/>
    <col min="10251" max="10251" width="9.140625" style="469"/>
    <col min="10252" max="10252" width="255.7109375" style="469" bestFit="1" customWidth="1"/>
    <col min="10253" max="10496" width="9.140625" style="469"/>
    <col min="10497" max="10497" width="3.42578125" style="469" customWidth="1"/>
    <col min="10498" max="10498" width="7.28515625" style="469" customWidth="1"/>
    <col min="10499" max="10499" width="30.42578125" style="469" bestFit="1" customWidth="1"/>
    <col min="10500" max="10500" width="32.28515625" style="469" bestFit="1" customWidth="1"/>
    <col min="10501" max="10501" width="7.7109375" style="469" customWidth="1"/>
    <col min="10502" max="10502" width="6.140625" style="469" customWidth="1"/>
    <col min="10503" max="10503" width="30.42578125" style="469" bestFit="1" customWidth="1"/>
    <col min="10504" max="10504" width="38.85546875" style="469" bestFit="1" customWidth="1"/>
    <col min="10505" max="10505" width="6.28515625" style="469" customWidth="1"/>
    <col min="10506" max="10506" width="39.85546875" style="469" customWidth="1"/>
    <col min="10507" max="10507" width="9.140625" style="469"/>
    <col min="10508" max="10508" width="255.7109375" style="469" bestFit="1" customWidth="1"/>
    <col min="10509" max="10752" width="9.140625" style="469"/>
    <col min="10753" max="10753" width="3.42578125" style="469" customWidth="1"/>
    <col min="10754" max="10754" width="7.28515625" style="469" customWidth="1"/>
    <col min="10755" max="10755" width="30.42578125" style="469" bestFit="1" customWidth="1"/>
    <col min="10756" max="10756" width="32.28515625" style="469" bestFit="1" customWidth="1"/>
    <col min="10757" max="10757" width="7.7109375" style="469" customWidth="1"/>
    <col min="10758" max="10758" width="6.140625" style="469" customWidth="1"/>
    <col min="10759" max="10759" width="30.42578125" style="469" bestFit="1" customWidth="1"/>
    <col min="10760" max="10760" width="38.85546875" style="469" bestFit="1" customWidth="1"/>
    <col min="10761" max="10761" width="6.28515625" style="469" customWidth="1"/>
    <col min="10762" max="10762" width="39.85546875" style="469" customWidth="1"/>
    <col min="10763" max="10763" width="9.140625" style="469"/>
    <col min="10764" max="10764" width="255.7109375" style="469" bestFit="1" customWidth="1"/>
    <col min="10765" max="11008" width="9.140625" style="469"/>
    <col min="11009" max="11009" width="3.42578125" style="469" customWidth="1"/>
    <col min="11010" max="11010" width="7.28515625" style="469" customWidth="1"/>
    <col min="11011" max="11011" width="30.42578125" style="469" bestFit="1" customWidth="1"/>
    <col min="11012" max="11012" width="32.28515625" style="469" bestFit="1" customWidth="1"/>
    <col min="11013" max="11013" width="7.7109375" style="469" customWidth="1"/>
    <col min="11014" max="11014" width="6.140625" style="469" customWidth="1"/>
    <col min="11015" max="11015" width="30.42578125" style="469" bestFit="1" customWidth="1"/>
    <col min="11016" max="11016" width="38.85546875" style="469" bestFit="1" customWidth="1"/>
    <col min="11017" max="11017" width="6.28515625" style="469" customWidth="1"/>
    <col min="11018" max="11018" width="39.85546875" style="469" customWidth="1"/>
    <col min="11019" max="11019" width="9.140625" style="469"/>
    <col min="11020" max="11020" width="255.7109375" style="469" bestFit="1" customWidth="1"/>
    <col min="11021" max="11264" width="9.140625" style="469"/>
    <col min="11265" max="11265" width="3.42578125" style="469" customWidth="1"/>
    <col min="11266" max="11266" width="7.28515625" style="469" customWidth="1"/>
    <col min="11267" max="11267" width="30.42578125" style="469" bestFit="1" customWidth="1"/>
    <col min="11268" max="11268" width="32.28515625" style="469" bestFit="1" customWidth="1"/>
    <col min="11269" max="11269" width="7.7109375" style="469" customWidth="1"/>
    <col min="11270" max="11270" width="6.140625" style="469" customWidth="1"/>
    <col min="11271" max="11271" width="30.42578125" style="469" bestFit="1" customWidth="1"/>
    <col min="11272" max="11272" width="38.85546875" style="469" bestFit="1" customWidth="1"/>
    <col min="11273" max="11273" width="6.28515625" style="469" customWidth="1"/>
    <col min="11274" max="11274" width="39.85546875" style="469" customWidth="1"/>
    <col min="11275" max="11275" width="9.140625" style="469"/>
    <col min="11276" max="11276" width="255.7109375" style="469" bestFit="1" customWidth="1"/>
    <col min="11277" max="11520" width="9.140625" style="469"/>
    <col min="11521" max="11521" width="3.42578125" style="469" customWidth="1"/>
    <col min="11522" max="11522" width="7.28515625" style="469" customWidth="1"/>
    <col min="11523" max="11523" width="30.42578125" style="469" bestFit="1" customWidth="1"/>
    <col min="11524" max="11524" width="32.28515625" style="469" bestFit="1" customWidth="1"/>
    <col min="11525" max="11525" width="7.7109375" style="469" customWidth="1"/>
    <col min="11526" max="11526" width="6.140625" style="469" customWidth="1"/>
    <col min="11527" max="11527" width="30.42578125" style="469" bestFit="1" customWidth="1"/>
    <col min="11528" max="11528" width="38.85546875" style="469" bestFit="1" customWidth="1"/>
    <col min="11529" max="11529" width="6.28515625" style="469" customWidth="1"/>
    <col min="11530" max="11530" width="39.85546875" style="469" customWidth="1"/>
    <col min="11531" max="11531" width="9.140625" style="469"/>
    <col min="11532" max="11532" width="255.7109375" style="469" bestFit="1" customWidth="1"/>
    <col min="11533" max="11776" width="9.140625" style="469"/>
    <col min="11777" max="11777" width="3.42578125" style="469" customWidth="1"/>
    <col min="11778" max="11778" width="7.28515625" style="469" customWidth="1"/>
    <col min="11779" max="11779" width="30.42578125" style="469" bestFit="1" customWidth="1"/>
    <col min="11780" max="11780" width="32.28515625" style="469" bestFit="1" customWidth="1"/>
    <col min="11781" max="11781" width="7.7109375" style="469" customWidth="1"/>
    <col min="11782" max="11782" width="6.140625" style="469" customWidth="1"/>
    <col min="11783" max="11783" width="30.42578125" style="469" bestFit="1" customWidth="1"/>
    <col min="11784" max="11784" width="38.85546875" style="469" bestFit="1" customWidth="1"/>
    <col min="11785" max="11785" width="6.28515625" style="469" customWidth="1"/>
    <col min="11786" max="11786" width="39.85546875" style="469" customWidth="1"/>
    <col min="11787" max="11787" width="9.140625" style="469"/>
    <col min="11788" max="11788" width="255.7109375" style="469" bestFit="1" customWidth="1"/>
    <col min="11789" max="12032" width="9.140625" style="469"/>
    <col min="12033" max="12033" width="3.42578125" style="469" customWidth="1"/>
    <col min="12034" max="12034" width="7.28515625" style="469" customWidth="1"/>
    <col min="12035" max="12035" width="30.42578125" style="469" bestFit="1" customWidth="1"/>
    <col min="12036" max="12036" width="32.28515625" style="469" bestFit="1" customWidth="1"/>
    <col min="12037" max="12037" width="7.7109375" style="469" customWidth="1"/>
    <col min="12038" max="12038" width="6.140625" style="469" customWidth="1"/>
    <col min="12039" max="12039" width="30.42578125" style="469" bestFit="1" customWidth="1"/>
    <col min="12040" max="12040" width="38.85546875" style="469" bestFit="1" customWidth="1"/>
    <col min="12041" max="12041" width="6.28515625" style="469" customWidth="1"/>
    <col min="12042" max="12042" width="39.85546875" style="469" customWidth="1"/>
    <col min="12043" max="12043" width="9.140625" style="469"/>
    <col min="12044" max="12044" width="255.7109375" style="469" bestFit="1" customWidth="1"/>
    <col min="12045" max="12288" width="9.140625" style="469"/>
    <col min="12289" max="12289" width="3.42578125" style="469" customWidth="1"/>
    <col min="12290" max="12290" width="7.28515625" style="469" customWidth="1"/>
    <col min="12291" max="12291" width="30.42578125" style="469" bestFit="1" customWidth="1"/>
    <col min="12292" max="12292" width="32.28515625" style="469" bestFit="1" customWidth="1"/>
    <col min="12293" max="12293" width="7.7109375" style="469" customWidth="1"/>
    <col min="12294" max="12294" width="6.140625" style="469" customWidth="1"/>
    <col min="12295" max="12295" width="30.42578125" style="469" bestFit="1" customWidth="1"/>
    <col min="12296" max="12296" width="38.85546875" style="469" bestFit="1" customWidth="1"/>
    <col min="12297" max="12297" width="6.28515625" style="469" customWidth="1"/>
    <col min="12298" max="12298" width="39.85546875" style="469" customWidth="1"/>
    <col min="12299" max="12299" width="9.140625" style="469"/>
    <col min="12300" max="12300" width="255.7109375" style="469" bestFit="1" customWidth="1"/>
    <col min="12301" max="12544" width="9.140625" style="469"/>
    <col min="12545" max="12545" width="3.42578125" style="469" customWidth="1"/>
    <col min="12546" max="12546" width="7.28515625" style="469" customWidth="1"/>
    <col min="12547" max="12547" width="30.42578125" style="469" bestFit="1" customWidth="1"/>
    <col min="12548" max="12548" width="32.28515625" style="469" bestFit="1" customWidth="1"/>
    <col min="12549" max="12549" width="7.7109375" style="469" customWidth="1"/>
    <col min="12550" max="12550" width="6.140625" style="469" customWidth="1"/>
    <col min="12551" max="12551" width="30.42578125" style="469" bestFit="1" customWidth="1"/>
    <col min="12552" max="12552" width="38.85546875" style="469" bestFit="1" customWidth="1"/>
    <col min="12553" max="12553" width="6.28515625" style="469" customWidth="1"/>
    <col min="12554" max="12554" width="39.85546875" style="469" customWidth="1"/>
    <col min="12555" max="12555" width="9.140625" style="469"/>
    <col min="12556" max="12556" width="255.7109375" style="469" bestFit="1" customWidth="1"/>
    <col min="12557" max="12800" width="9.140625" style="469"/>
    <col min="12801" max="12801" width="3.42578125" style="469" customWidth="1"/>
    <col min="12802" max="12802" width="7.28515625" style="469" customWidth="1"/>
    <col min="12803" max="12803" width="30.42578125" style="469" bestFit="1" customWidth="1"/>
    <col min="12804" max="12804" width="32.28515625" style="469" bestFit="1" customWidth="1"/>
    <col min="12805" max="12805" width="7.7109375" style="469" customWidth="1"/>
    <col min="12806" max="12806" width="6.140625" style="469" customWidth="1"/>
    <col min="12807" max="12807" width="30.42578125" style="469" bestFit="1" customWidth="1"/>
    <col min="12808" max="12808" width="38.85546875" style="469" bestFit="1" customWidth="1"/>
    <col min="12809" max="12809" width="6.28515625" style="469" customWidth="1"/>
    <col min="12810" max="12810" width="39.85546875" style="469" customWidth="1"/>
    <col min="12811" max="12811" width="9.140625" style="469"/>
    <col min="12812" max="12812" width="255.7109375" style="469" bestFit="1" customWidth="1"/>
    <col min="12813" max="13056" width="9.140625" style="469"/>
    <col min="13057" max="13057" width="3.42578125" style="469" customWidth="1"/>
    <col min="13058" max="13058" width="7.28515625" style="469" customWidth="1"/>
    <col min="13059" max="13059" width="30.42578125" style="469" bestFit="1" customWidth="1"/>
    <col min="13060" max="13060" width="32.28515625" style="469" bestFit="1" customWidth="1"/>
    <col min="13061" max="13061" width="7.7109375" style="469" customWidth="1"/>
    <col min="13062" max="13062" width="6.140625" style="469" customWidth="1"/>
    <col min="13063" max="13063" width="30.42578125" style="469" bestFit="1" customWidth="1"/>
    <col min="13064" max="13064" width="38.85546875" style="469" bestFit="1" customWidth="1"/>
    <col min="13065" max="13065" width="6.28515625" style="469" customWidth="1"/>
    <col min="13066" max="13066" width="39.85546875" style="469" customWidth="1"/>
    <col min="13067" max="13067" width="9.140625" style="469"/>
    <col min="13068" max="13068" width="255.7109375" style="469" bestFit="1" customWidth="1"/>
    <col min="13069" max="13312" width="9.140625" style="469"/>
    <col min="13313" max="13313" width="3.42578125" style="469" customWidth="1"/>
    <col min="13314" max="13314" width="7.28515625" style="469" customWidth="1"/>
    <col min="13315" max="13315" width="30.42578125" style="469" bestFit="1" customWidth="1"/>
    <col min="13316" max="13316" width="32.28515625" style="469" bestFit="1" customWidth="1"/>
    <col min="13317" max="13317" width="7.7109375" style="469" customWidth="1"/>
    <col min="13318" max="13318" width="6.140625" style="469" customWidth="1"/>
    <col min="13319" max="13319" width="30.42578125" style="469" bestFit="1" customWidth="1"/>
    <col min="13320" max="13320" width="38.85546875" style="469" bestFit="1" customWidth="1"/>
    <col min="13321" max="13321" width="6.28515625" style="469" customWidth="1"/>
    <col min="13322" max="13322" width="39.85546875" style="469" customWidth="1"/>
    <col min="13323" max="13323" width="9.140625" style="469"/>
    <col min="13324" max="13324" width="255.7109375" style="469" bestFit="1" customWidth="1"/>
    <col min="13325" max="13568" width="9.140625" style="469"/>
    <col min="13569" max="13569" width="3.42578125" style="469" customWidth="1"/>
    <col min="13570" max="13570" width="7.28515625" style="469" customWidth="1"/>
    <col min="13571" max="13571" width="30.42578125" style="469" bestFit="1" customWidth="1"/>
    <col min="13572" max="13572" width="32.28515625" style="469" bestFit="1" customWidth="1"/>
    <col min="13573" max="13573" width="7.7109375" style="469" customWidth="1"/>
    <col min="13574" max="13574" width="6.140625" style="469" customWidth="1"/>
    <col min="13575" max="13575" width="30.42578125" style="469" bestFit="1" customWidth="1"/>
    <col min="13576" max="13576" width="38.85546875" style="469" bestFit="1" customWidth="1"/>
    <col min="13577" max="13577" width="6.28515625" style="469" customWidth="1"/>
    <col min="13578" max="13578" width="39.85546875" style="469" customWidth="1"/>
    <col min="13579" max="13579" width="9.140625" style="469"/>
    <col min="13580" max="13580" width="255.7109375" style="469" bestFit="1" customWidth="1"/>
    <col min="13581" max="13824" width="9.140625" style="469"/>
    <col min="13825" max="13825" width="3.42578125" style="469" customWidth="1"/>
    <col min="13826" max="13826" width="7.28515625" style="469" customWidth="1"/>
    <col min="13827" max="13827" width="30.42578125" style="469" bestFit="1" customWidth="1"/>
    <col min="13828" max="13828" width="32.28515625" style="469" bestFit="1" customWidth="1"/>
    <col min="13829" max="13829" width="7.7109375" style="469" customWidth="1"/>
    <col min="13830" max="13830" width="6.140625" style="469" customWidth="1"/>
    <col min="13831" max="13831" width="30.42578125" style="469" bestFit="1" customWidth="1"/>
    <col min="13832" max="13832" width="38.85546875" style="469" bestFit="1" customWidth="1"/>
    <col min="13833" max="13833" width="6.28515625" style="469" customWidth="1"/>
    <col min="13834" max="13834" width="39.85546875" style="469" customWidth="1"/>
    <col min="13835" max="13835" width="9.140625" style="469"/>
    <col min="13836" max="13836" width="255.7109375" style="469" bestFit="1" customWidth="1"/>
    <col min="13837" max="14080" width="9.140625" style="469"/>
    <col min="14081" max="14081" width="3.42578125" style="469" customWidth="1"/>
    <col min="14082" max="14082" width="7.28515625" style="469" customWidth="1"/>
    <col min="14083" max="14083" width="30.42578125" style="469" bestFit="1" customWidth="1"/>
    <col min="14084" max="14084" width="32.28515625" style="469" bestFit="1" customWidth="1"/>
    <col min="14085" max="14085" width="7.7109375" style="469" customWidth="1"/>
    <col min="14086" max="14086" width="6.140625" style="469" customWidth="1"/>
    <col min="14087" max="14087" width="30.42578125" style="469" bestFit="1" customWidth="1"/>
    <col min="14088" max="14088" width="38.85546875" style="469" bestFit="1" customWidth="1"/>
    <col min="14089" max="14089" width="6.28515625" style="469" customWidth="1"/>
    <col min="14090" max="14090" width="39.85546875" style="469" customWidth="1"/>
    <col min="14091" max="14091" width="9.140625" style="469"/>
    <col min="14092" max="14092" width="255.7109375" style="469" bestFit="1" customWidth="1"/>
    <col min="14093" max="14336" width="9.140625" style="469"/>
    <col min="14337" max="14337" width="3.42578125" style="469" customWidth="1"/>
    <col min="14338" max="14338" width="7.28515625" style="469" customWidth="1"/>
    <col min="14339" max="14339" width="30.42578125" style="469" bestFit="1" customWidth="1"/>
    <col min="14340" max="14340" width="32.28515625" style="469" bestFit="1" customWidth="1"/>
    <col min="14341" max="14341" width="7.7109375" style="469" customWidth="1"/>
    <col min="14342" max="14342" width="6.140625" style="469" customWidth="1"/>
    <col min="14343" max="14343" width="30.42578125" style="469" bestFit="1" customWidth="1"/>
    <col min="14344" max="14344" width="38.85546875" style="469" bestFit="1" customWidth="1"/>
    <col min="14345" max="14345" width="6.28515625" style="469" customWidth="1"/>
    <col min="14346" max="14346" width="39.85546875" style="469" customWidth="1"/>
    <col min="14347" max="14347" width="9.140625" style="469"/>
    <col min="14348" max="14348" width="255.7109375" style="469" bestFit="1" customWidth="1"/>
    <col min="14349" max="14592" width="9.140625" style="469"/>
    <col min="14593" max="14593" width="3.42578125" style="469" customWidth="1"/>
    <col min="14594" max="14594" width="7.28515625" style="469" customWidth="1"/>
    <col min="14595" max="14595" width="30.42578125" style="469" bestFit="1" customWidth="1"/>
    <col min="14596" max="14596" width="32.28515625" style="469" bestFit="1" customWidth="1"/>
    <col min="14597" max="14597" width="7.7109375" style="469" customWidth="1"/>
    <col min="14598" max="14598" width="6.140625" style="469" customWidth="1"/>
    <col min="14599" max="14599" width="30.42578125" style="469" bestFit="1" customWidth="1"/>
    <col min="14600" max="14600" width="38.85546875" style="469" bestFit="1" customWidth="1"/>
    <col min="14601" max="14601" width="6.28515625" style="469" customWidth="1"/>
    <col min="14602" max="14602" width="39.85546875" style="469" customWidth="1"/>
    <col min="14603" max="14603" width="9.140625" style="469"/>
    <col min="14604" max="14604" width="255.7109375" style="469" bestFit="1" customWidth="1"/>
    <col min="14605" max="14848" width="9.140625" style="469"/>
    <col min="14849" max="14849" width="3.42578125" style="469" customWidth="1"/>
    <col min="14850" max="14850" width="7.28515625" style="469" customWidth="1"/>
    <col min="14851" max="14851" width="30.42578125" style="469" bestFit="1" customWidth="1"/>
    <col min="14852" max="14852" width="32.28515625" style="469" bestFit="1" customWidth="1"/>
    <col min="14853" max="14853" width="7.7109375" style="469" customWidth="1"/>
    <col min="14854" max="14854" width="6.140625" style="469" customWidth="1"/>
    <col min="14855" max="14855" width="30.42578125" style="469" bestFit="1" customWidth="1"/>
    <col min="14856" max="14856" width="38.85546875" style="469" bestFit="1" customWidth="1"/>
    <col min="14857" max="14857" width="6.28515625" style="469" customWidth="1"/>
    <col min="14858" max="14858" width="39.85546875" style="469" customWidth="1"/>
    <col min="14859" max="14859" width="9.140625" style="469"/>
    <col min="14860" max="14860" width="255.7109375" style="469" bestFit="1" customWidth="1"/>
    <col min="14861" max="15104" width="9.140625" style="469"/>
    <col min="15105" max="15105" width="3.42578125" style="469" customWidth="1"/>
    <col min="15106" max="15106" width="7.28515625" style="469" customWidth="1"/>
    <col min="15107" max="15107" width="30.42578125" style="469" bestFit="1" customWidth="1"/>
    <col min="15108" max="15108" width="32.28515625" style="469" bestFit="1" customWidth="1"/>
    <col min="15109" max="15109" width="7.7109375" style="469" customWidth="1"/>
    <col min="15110" max="15110" width="6.140625" style="469" customWidth="1"/>
    <col min="15111" max="15111" width="30.42578125" style="469" bestFit="1" customWidth="1"/>
    <col min="15112" max="15112" width="38.85546875" style="469" bestFit="1" customWidth="1"/>
    <col min="15113" max="15113" width="6.28515625" style="469" customWidth="1"/>
    <col min="15114" max="15114" width="39.85546875" style="469" customWidth="1"/>
    <col min="15115" max="15115" width="9.140625" style="469"/>
    <col min="15116" max="15116" width="255.7109375" style="469" bestFit="1" customWidth="1"/>
    <col min="15117" max="15360" width="9.140625" style="469"/>
    <col min="15361" max="15361" width="3.42578125" style="469" customWidth="1"/>
    <col min="15362" max="15362" width="7.28515625" style="469" customWidth="1"/>
    <col min="15363" max="15363" width="30.42578125" style="469" bestFit="1" customWidth="1"/>
    <col min="15364" max="15364" width="32.28515625" style="469" bestFit="1" customWidth="1"/>
    <col min="15365" max="15365" width="7.7109375" style="469" customWidth="1"/>
    <col min="15366" max="15366" width="6.140625" style="469" customWidth="1"/>
    <col min="15367" max="15367" width="30.42578125" style="469" bestFit="1" customWidth="1"/>
    <col min="15368" max="15368" width="38.85546875" style="469" bestFit="1" customWidth="1"/>
    <col min="15369" max="15369" width="6.28515625" style="469" customWidth="1"/>
    <col min="15370" max="15370" width="39.85546875" style="469" customWidth="1"/>
    <col min="15371" max="15371" width="9.140625" style="469"/>
    <col min="15372" max="15372" width="255.7109375" style="469" bestFit="1" customWidth="1"/>
    <col min="15373" max="15616" width="9.140625" style="469"/>
    <col min="15617" max="15617" width="3.42578125" style="469" customWidth="1"/>
    <col min="15618" max="15618" width="7.28515625" style="469" customWidth="1"/>
    <col min="15619" max="15619" width="30.42578125" style="469" bestFit="1" customWidth="1"/>
    <col min="15620" max="15620" width="32.28515625" style="469" bestFit="1" customWidth="1"/>
    <col min="15621" max="15621" width="7.7109375" style="469" customWidth="1"/>
    <col min="15622" max="15622" width="6.140625" style="469" customWidth="1"/>
    <col min="15623" max="15623" width="30.42578125" style="469" bestFit="1" customWidth="1"/>
    <col min="15624" max="15624" width="38.85546875" style="469" bestFit="1" customWidth="1"/>
    <col min="15625" max="15625" width="6.28515625" style="469" customWidth="1"/>
    <col min="15626" max="15626" width="39.85546875" style="469" customWidth="1"/>
    <col min="15627" max="15627" width="9.140625" style="469"/>
    <col min="15628" max="15628" width="255.7109375" style="469" bestFit="1" customWidth="1"/>
    <col min="15629" max="15872" width="9.140625" style="469"/>
    <col min="15873" max="15873" width="3.42578125" style="469" customWidth="1"/>
    <col min="15874" max="15874" width="7.28515625" style="469" customWidth="1"/>
    <col min="15875" max="15875" width="30.42578125" style="469" bestFit="1" customWidth="1"/>
    <col min="15876" max="15876" width="32.28515625" style="469" bestFit="1" customWidth="1"/>
    <col min="15877" max="15877" width="7.7109375" style="469" customWidth="1"/>
    <col min="15878" max="15878" width="6.140625" style="469" customWidth="1"/>
    <col min="15879" max="15879" width="30.42578125" style="469" bestFit="1" customWidth="1"/>
    <col min="15880" max="15880" width="38.85546875" style="469" bestFit="1" customWidth="1"/>
    <col min="15881" max="15881" width="6.28515625" style="469" customWidth="1"/>
    <col min="15882" max="15882" width="39.85546875" style="469" customWidth="1"/>
    <col min="15883" max="15883" width="9.140625" style="469"/>
    <col min="15884" max="15884" width="255.7109375" style="469" bestFit="1" customWidth="1"/>
    <col min="15885" max="16128" width="9.140625" style="469"/>
    <col min="16129" max="16129" width="3.42578125" style="469" customWidth="1"/>
    <col min="16130" max="16130" width="7.28515625" style="469" customWidth="1"/>
    <col min="16131" max="16131" width="30.42578125" style="469" bestFit="1" customWidth="1"/>
    <col min="16132" max="16132" width="32.28515625" style="469" bestFit="1" customWidth="1"/>
    <col min="16133" max="16133" width="7.7109375" style="469" customWidth="1"/>
    <col min="16134" max="16134" width="6.140625" style="469" customWidth="1"/>
    <col min="16135" max="16135" width="30.42578125" style="469" bestFit="1" customWidth="1"/>
    <col min="16136" max="16136" width="38.85546875" style="469" bestFit="1" customWidth="1"/>
    <col min="16137" max="16137" width="6.28515625" style="469" customWidth="1"/>
    <col min="16138" max="16138" width="39.85546875" style="469" customWidth="1"/>
    <col min="16139" max="16139" width="9.140625" style="469"/>
    <col min="16140" max="16140" width="255.7109375" style="469" bestFit="1" customWidth="1"/>
    <col min="16141" max="16384" width="9.140625" style="469"/>
  </cols>
  <sheetData>
    <row r="1" spans="1:15" ht="15.75">
      <c r="A1" s="509" t="s">
        <v>530</v>
      </c>
      <c r="B1" s="509"/>
      <c r="C1" s="509"/>
      <c r="D1" s="509"/>
      <c r="E1" s="509"/>
      <c r="F1" s="509"/>
      <c r="G1" s="466" t="s">
        <v>482</v>
      </c>
      <c r="H1" s="467"/>
    </row>
    <row r="3" spans="1:15">
      <c r="A3" s="470"/>
      <c r="B3" s="471" t="s">
        <v>483</v>
      </c>
      <c r="C3" s="473" t="s">
        <v>484</v>
      </c>
      <c r="D3" s="472" t="s">
        <v>485</v>
      </c>
      <c r="E3" s="471" t="s">
        <v>486</v>
      </c>
      <c r="F3" s="471" t="s">
        <v>483</v>
      </c>
      <c r="G3" s="473" t="s">
        <v>484</v>
      </c>
      <c r="H3" s="473" t="s">
        <v>485</v>
      </c>
      <c r="I3" s="471" t="s">
        <v>487</v>
      </c>
      <c r="J3" s="471" t="s">
        <v>488</v>
      </c>
    </row>
    <row r="4" spans="1:15" ht="25.5">
      <c r="A4" s="479"/>
      <c r="B4" s="490">
        <v>1.1000000000000001</v>
      </c>
      <c r="C4" s="481" t="s">
        <v>531</v>
      </c>
      <c r="D4" s="483" t="s">
        <v>532</v>
      </c>
      <c r="E4" s="482" t="s">
        <v>486</v>
      </c>
      <c r="F4" s="480">
        <v>2.1</v>
      </c>
      <c r="G4" s="481" t="s">
        <v>493</v>
      </c>
      <c r="H4" s="481" t="s">
        <v>533</v>
      </c>
      <c r="I4" s="474" t="str">
        <f>IFERROR(IF('Table 1.1 CCE'!E9='Table 2.1 CCE'!C7,"Pass","Check"),"Error")</f>
        <v>Pass</v>
      </c>
      <c r="J4" s="474"/>
    </row>
    <row r="5" spans="1:15">
      <c r="A5" s="479"/>
      <c r="B5" s="490">
        <v>1.1000000000000001</v>
      </c>
      <c r="C5" s="481" t="s">
        <v>531</v>
      </c>
      <c r="D5" s="483" t="s">
        <v>534</v>
      </c>
      <c r="E5" s="482" t="s">
        <v>486</v>
      </c>
      <c r="F5" s="480">
        <v>2.1</v>
      </c>
      <c r="G5" s="481" t="s">
        <v>493</v>
      </c>
      <c r="H5" s="481" t="s">
        <v>535</v>
      </c>
      <c r="I5" s="474" t="str">
        <f>IFERROR(IF('Table 1.1 CCE'!E37='Table 2.1 CCE'!C12,"Pass","Check"),"Error")</f>
        <v>Pass</v>
      </c>
      <c r="J5" s="478"/>
    </row>
    <row r="6" spans="1:15" ht="25.5">
      <c r="A6" s="479"/>
      <c r="B6" s="490">
        <v>1.1000000000000001</v>
      </c>
      <c r="C6" s="481" t="s">
        <v>531</v>
      </c>
      <c r="D6" s="483" t="s">
        <v>8</v>
      </c>
      <c r="E6" s="482" t="s">
        <v>486</v>
      </c>
      <c r="F6" s="480">
        <v>2.1</v>
      </c>
      <c r="G6" s="481" t="s">
        <v>536</v>
      </c>
      <c r="H6" s="481" t="s">
        <v>153</v>
      </c>
      <c r="I6" s="474" t="str">
        <f>IFERROR(IF('Table 1.1 CCE'!E15='Table 2.1 CCE'!C8,"Pass","Check"),"Error")</f>
        <v>Pass</v>
      </c>
      <c r="J6" s="474"/>
    </row>
    <row r="7" spans="1:15">
      <c r="A7" s="479"/>
      <c r="B7" s="490">
        <v>1.1000000000000001</v>
      </c>
      <c r="C7" s="481" t="s">
        <v>531</v>
      </c>
      <c r="D7" s="483" t="s">
        <v>537</v>
      </c>
      <c r="E7" s="482" t="s">
        <v>486</v>
      </c>
      <c r="F7" s="480" t="s">
        <v>496</v>
      </c>
      <c r="G7" s="481" t="s">
        <v>493</v>
      </c>
      <c r="H7" s="481" t="s">
        <v>538</v>
      </c>
      <c r="I7" s="474" t="str">
        <f>IFERROR(IF('Table 1.1 CCE'!E24='Table 3.2.1 CCE'!C32,"Pass","Check"),"Error")</f>
        <v>Pass</v>
      </c>
      <c r="J7" s="474"/>
    </row>
    <row r="8" spans="1:15">
      <c r="A8" s="479"/>
      <c r="B8" s="490">
        <v>1.1000000000000001</v>
      </c>
      <c r="C8" s="481" t="s">
        <v>489</v>
      </c>
      <c r="D8" s="483" t="s">
        <v>15</v>
      </c>
      <c r="E8" s="482" t="s">
        <v>486</v>
      </c>
      <c r="F8" s="480" t="s">
        <v>492</v>
      </c>
      <c r="G8" s="481" t="s">
        <v>493</v>
      </c>
      <c r="H8" s="481" t="s">
        <v>539</v>
      </c>
      <c r="I8" s="474" t="str">
        <f>IFERROR(IF('Table 1.1 CCE'!E35='Table 3.2.4'!C6,"Pass","Check"),"Error")</f>
        <v>Check</v>
      </c>
      <c r="J8" s="478"/>
    </row>
    <row r="9" spans="1:15" ht="50.25" customHeight="1">
      <c r="A9" s="479"/>
      <c r="B9" s="490" t="s">
        <v>496</v>
      </c>
      <c r="C9" s="481" t="s">
        <v>493</v>
      </c>
      <c r="D9" s="483" t="s">
        <v>497</v>
      </c>
      <c r="E9" s="482" t="s">
        <v>486</v>
      </c>
      <c r="F9" s="480" t="s">
        <v>490</v>
      </c>
      <c r="G9" s="481" t="s">
        <v>498</v>
      </c>
      <c r="H9" s="481" t="s">
        <v>103</v>
      </c>
      <c r="I9" s="474" t="str">
        <f>IFERROR(IF('Table 3.2.1 CCE'!C44='Table 3.2.3'!B8,"Pass","Check"),"Error")</f>
        <v>Check</v>
      </c>
      <c r="J9" s="478"/>
    </row>
    <row r="10" spans="1:15">
      <c r="A10" s="479"/>
      <c r="B10" s="480" t="s">
        <v>499</v>
      </c>
      <c r="C10" s="481" t="s">
        <v>500</v>
      </c>
      <c r="D10" s="483" t="s">
        <v>501</v>
      </c>
      <c r="E10" s="482" t="s">
        <v>486</v>
      </c>
      <c r="F10" s="480" t="s">
        <v>490</v>
      </c>
      <c r="G10" s="481" t="s">
        <v>502</v>
      </c>
      <c r="H10" s="481" t="s">
        <v>503</v>
      </c>
      <c r="I10" s="474" t="str">
        <f>IFERROR(IF('Table 3.2.2'!#REF!='Table 3.2.3'!C6,"Pass","Check"),"Error")</f>
        <v>Error</v>
      </c>
      <c r="J10" s="478"/>
    </row>
    <row r="11" spans="1:15">
      <c r="A11" s="479"/>
      <c r="B11" s="480" t="s">
        <v>499</v>
      </c>
      <c r="C11" s="481" t="s">
        <v>92</v>
      </c>
      <c r="D11" s="483" t="s">
        <v>504</v>
      </c>
      <c r="E11" s="482" t="s">
        <v>486</v>
      </c>
      <c r="F11" s="480" t="s">
        <v>490</v>
      </c>
      <c r="G11" s="481" t="s">
        <v>502</v>
      </c>
      <c r="H11" s="481" t="s">
        <v>505</v>
      </c>
      <c r="I11" s="474" t="str">
        <f>IFERROR(IF('Table 3.2.2'!C30='Table 3.2.3'!C16,"Pass","Check"),"Error")</f>
        <v>Pass</v>
      </c>
      <c r="J11" s="478"/>
    </row>
    <row r="12" spans="1:15">
      <c r="A12" s="479"/>
      <c r="B12" s="480" t="s">
        <v>499</v>
      </c>
      <c r="C12" s="481" t="s">
        <v>491</v>
      </c>
      <c r="D12" s="483" t="s">
        <v>501</v>
      </c>
      <c r="E12" s="482" t="s">
        <v>486</v>
      </c>
      <c r="F12" s="480" t="s">
        <v>490</v>
      </c>
      <c r="G12" s="481" t="s">
        <v>506</v>
      </c>
      <c r="H12" s="481" t="s">
        <v>503</v>
      </c>
      <c r="I12" s="474" t="str">
        <f>IFERROR(IF('Table 3.2.2'!B29='Table 3.2.3'!E6,"Pass","Check"),"Error")</f>
        <v>Pass</v>
      </c>
      <c r="J12" s="478"/>
    </row>
    <row r="13" spans="1:15">
      <c r="A13" s="479"/>
      <c r="B13" s="480" t="s">
        <v>499</v>
      </c>
      <c r="C13" s="481" t="s">
        <v>491</v>
      </c>
      <c r="D13" s="483" t="s">
        <v>504</v>
      </c>
      <c r="E13" s="482" t="s">
        <v>486</v>
      </c>
      <c r="F13" s="480" t="s">
        <v>490</v>
      </c>
      <c r="G13" s="481" t="s">
        <v>507</v>
      </c>
      <c r="H13" s="481" t="s">
        <v>505</v>
      </c>
      <c r="I13" s="474" t="str">
        <f>IFERROR(IF('Table 3.2.2'!C29='Table 3.2.3'!E16,"Pass","Check"),"Error")</f>
        <v>Pass</v>
      </c>
      <c r="J13" s="478"/>
    </row>
    <row r="14" spans="1:15">
      <c r="A14" s="479"/>
      <c r="B14" s="480" t="s">
        <v>499</v>
      </c>
      <c r="C14" s="481" t="s">
        <v>508</v>
      </c>
      <c r="D14" s="483" t="s">
        <v>501</v>
      </c>
      <c r="E14" s="482" t="s">
        <v>486</v>
      </c>
      <c r="F14" s="480" t="s">
        <v>490</v>
      </c>
      <c r="G14" s="481" t="s">
        <v>498</v>
      </c>
      <c r="H14" s="481" t="s">
        <v>503</v>
      </c>
      <c r="I14" s="474" t="str">
        <f>IFERROR(IF('Table 3.2.2'!B31='Table 3.2.3'!B6,"Pass","Check"),"Error")</f>
        <v>Pass</v>
      </c>
      <c r="J14" s="478"/>
    </row>
    <row r="15" spans="1:15">
      <c r="A15" s="479"/>
      <c r="B15" s="480" t="s">
        <v>499</v>
      </c>
      <c r="C15" s="481" t="s">
        <v>508</v>
      </c>
      <c r="D15" s="483" t="s">
        <v>504</v>
      </c>
      <c r="E15" s="482" t="s">
        <v>486</v>
      </c>
      <c r="F15" s="480" t="s">
        <v>490</v>
      </c>
      <c r="G15" s="481" t="s">
        <v>498</v>
      </c>
      <c r="H15" s="481" t="s">
        <v>505</v>
      </c>
      <c r="I15" s="474" t="str">
        <f>IFERROR(IF('Table 3.2.2'!C31='Table 3.2.3'!B16,"Pass","Check"),"Error")</f>
        <v>Pass</v>
      </c>
      <c r="J15" s="478"/>
      <c r="K15" s="469" t="s">
        <v>160</v>
      </c>
      <c r="L15" s="469" t="s">
        <v>193</v>
      </c>
      <c r="M15" s="469" t="s">
        <v>541</v>
      </c>
      <c r="N15" s="469" t="s">
        <v>542</v>
      </c>
      <c r="O15" s="469" t="s">
        <v>543</v>
      </c>
    </row>
    <row r="16" spans="1:15">
      <c r="A16" s="479"/>
      <c r="B16" s="480" t="s">
        <v>499</v>
      </c>
      <c r="C16" s="481" t="s">
        <v>509</v>
      </c>
      <c r="D16" s="483"/>
      <c r="E16" s="482" t="s">
        <v>486</v>
      </c>
      <c r="F16" s="480" t="s">
        <v>492</v>
      </c>
      <c r="G16" s="481"/>
      <c r="H16" s="481" t="s">
        <v>510</v>
      </c>
      <c r="I16" s="474" t="str">
        <f>IFERROR(IF('Table 3.2.2'!C5='Table 3.2.4'!C28,"Pass","Check"),"Error")</f>
        <v>Pass</v>
      </c>
      <c r="J16" s="478"/>
      <c r="K16" s="474" t="str">
        <f>IFERROR(IF('Table 3.2.2'!B5='Table 3.2.4'!B28,"Pass","Check"),"Error")</f>
        <v>Pass</v>
      </c>
      <c r="L16" s="474" t="str">
        <f>IFERROR(IF('Table 3.2.2'!C5='Table 3.2.4'!C28,"Pass","Check"),"Error")</f>
        <v>Pass</v>
      </c>
      <c r="M16" s="474" t="str">
        <f>IFERROR(IF('Table 3.2.2'!D5='Table 3.2.4'!D28,"Pass","Check"),"Error")</f>
        <v>Pass</v>
      </c>
      <c r="N16" s="474" t="str">
        <f>IFERROR(IF('Table 3.2.2'!E5='Table 3.2.4'!E28,"Pass","Check"),"Error")</f>
        <v>Pass</v>
      </c>
      <c r="O16" s="474" t="str">
        <f>IFERROR(IF('Table 3.2.2'!F5='Table 3.2.4'!F28,"Pass","Check"),"Error")</f>
        <v>Pass</v>
      </c>
    </row>
    <row r="17" spans="1:15">
      <c r="A17" s="479"/>
      <c r="B17" s="480" t="s">
        <v>499</v>
      </c>
      <c r="C17" s="481" t="s">
        <v>511</v>
      </c>
      <c r="D17" s="483" t="s">
        <v>501</v>
      </c>
      <c r="E17" s="482" t="s">
        <v>486</v>
      </c>
      <c r="F17" s="480" t="s">
        <v>512</v>
      </c>
      <c r="G17" s="481" t="s">
        <v>73</v>
      </c>
      <c r="H17" s="481" t="s">
        <v>513</v>
      </c>
      <c r="I17" s="474" t="str">
        <f>IFERROR(IF('Table 3.2.2'!B11='Table 3.2.6'!D6,"Pass","Check"),"Error")</f>
        <v>Pass</v>
      </c>
      <c r="J17" s="478"/>
    </row>
    <row r="18" spans="1:15">
      <c r="A18" s="479"/>
      <c r="B18" s="480" t="s">
        <v>499</v>
      </c>
      <c r="C18" s="481" t="s">
        <v>511</v>
      </c>
      <c r="D18" s="483" t="s">
        <v>504</v>
      </c>
      <c r="E18" s="482" t="s">
        <v>486</v>
      </c>
      <c r="F18" s="480" t="s">
        <v>512</v>
      </c>
      <c r="G18" s="481" t="s">
        <v>73</v>
      </c>
      <c r="H18" s="481" t="s">
        <v>514</v>
      </c>
      <c r="I18" s="474" t="str">
        <f>IFERROR(IF('Table 3.2.2'!C11='Table 3.2.6'!D19,"Pass","Check"),"Error")</f>
        <v>Pass</v>
      </c>
      <c r="J18" s="478"/>
    </row>
    <row r="19" spans="1:15">
      <c r="A19" s="479"/>
      <c r="B19" s="480" t="s">
        <v>499</v>
      </c>
      <c r="C19" s="481" t="s">
        <v>540</v>
      </c>
      <c r="D19" s="483" t="s">
        <v>501</v>
      </c>
      <c r="E19" s="482" t="s">
        <v>486</v>
      </c>
      <c r="F19" s="480" t="s">
        <v>512</v>
      </c>
      <c r="G19" s="481" t="s">
        <v>516</v>
      </c>
      <c r="H19" s="481" t="s">
        <v>513</v>
      </c>
      <c r="I19" s="474" t="str">
        <f>IFERROR(IF('Table 3.2.2'!#REF!=SUM('Table 3.2.6'!#REF!),"Pass","Check"),"Error")</f>
        <v>Error</v>
      </c>
      <c r="J19" s="478"/>
    </row>
    <row r="20" spans="1:15">
      <c r="A20" s="479"/>
      <c r="B20" s="480" t="s">
        <v>499</v>
      </c>
      <c r="C20" s="481" t="s">
        <v>515</v>
      </c>
      <c r="D20" s="483" t="s">
        <v>504</v>
      </c>
      <c r="E20" s="482" t="s">
        <v>486</v>
      </c>
      <c r="F20" s="480" t="s">
        <v>512</v>
      </c>
      <c r="G20" s="481" t="s">
        <v>516</v>
      </c>
      <c r="H20" s="481" t="s">
        <v>514</v>
      </c>
      <c r="I20" s="474" t="str">
        <f>IFERROR(IF('Table 3.2.2'!#REF!=SUM('Table 3.2.6'!#REF!),"Pass","Check"),"Error")</f>
        <v>Error</v>
      </c>
      <c r="J20" s="478"/>
    </row>
    <row r="21" spans="1:15">
      <c r="A21" s="479"/>
      <c r="B21" s="480" t="s">
        <v>499</v>
      </c>
      <c r="C21" s="481" t="s">
        <v>517</v>
      </c>
      <c r="D21" s="483" t="s">
        <v>501</v>
      </c>
      <c r="E21" s="482" t="s">
        <v>486</v>
      </c>
      <c r="F21" s="480" t="s">
        <v>512</v>
      </c>
      <c r="G21" s="481" t="s">
        <v>517</v>
      </c>
      <c r="H21" s="481" t="s">
        <v>513</v>
      </c>
      <c r="I21" s="474" t="str">
        <f>IFERROR(IF('Table 3.2.2'!B9='Table 3.2.6'!B6,"Pass","Check"),"Error")</f>
        <v>Pass</v>
      </c>
      <c r="J21" s="474"/>
    </row>
    <row r="22" spans="1:15">
      <c r="A22" s="479"/>
      <c r="B22" s="480" t="s">
        <v>499</v>
      </c>
      <c r="C22" s="481" t="s">
        <v>517</v>
      </c>
      <c r="D22" s="483" t="s">
        <v>504</v>
      </c>
      <c r="E22" s="482" t="s">
        <v>486</v>
      </c>
      <c r="F22" s="480" t="s">
        <v>512</v>
      </c>
      <c r="G22" s="481" t="s">
        <v>517</v>
      </c>
      <c r="H22" s="481" t="s">
        <v>514</v>
      </c>
      <c r="I22" s="474" t="str">
        <f>IFERROR(IF('Table 3.2.2'!C9='Table 3.2.6'!B19,"Pass","Check"),"Error")</f>
        <v>Pass</v>
      </c>
      <c r="J22" s="474"/>
    </row>
    <row r="23" spans="1:15" ht="25.5">
      <c r="A23" s="479"/>
      <c r="B23" s="480" t="s">
        <v>490</v>
      </c>
      <c r="C23" s="481" t="s">
        <v>518</v>
      </c>
      <c r="D23" s="481" t="s">
        <v>519</v>
      </c>
      <c r="E23" s="482" t="s">
        <v>486</v>
      </c>
      <c r="F23" s="480" t="s">
        <v>494</v>
      </c>
      <c r="G23" s="481" t="s">
        <v>495</v>
      </c>
      <c r="H23" s="483" t="s">
        <v>520</v>
      </c>
      <c r="I23" s="474" t="str">
        <f>IFERROR(IF('Table 3.2.3'!E14='Table 3.2.5'!C10,"Pass","Check"),"Error")</f>
        <v>Pass</v>
      </c>
      <c r="J23" s="478"/>
    </row>
    <row r="24" spans="1:15" ht="25.5">
      <c r="A24" s="479"/>
      <c r="B24" s="480" t="s">
        <v>490</v>
      </c>
      <c r="C24" s="481" t="s">
        <v>518</v>
      </c>
      <c r="D24" s="481" t="s">
        <v>521</v>
      </c>
      <c r="E24" s="482" t="s">
        <v>486</v>
      </c>
      <c r="F24" s="480" t="s">
        <v>494</v>
      </c>
      <c r="G24" s="481" t="s">
        <v>495</v>
      </c>
      <c r="H24" s="483" t="s">
        <v>522</v>
      </c>
      <c r="I24" s="474" t="str">
        <f>IFERROR(IF('Table 3.2.3'!#REF!='Table 3.2.5'!#REF!,"Pass","Check"),"Error")</f>
        <v>Error</v>
      </c>
      <c r="J24" s="474"/>
      <c r="K24" s="469" t="s">
        <v>160</v>
      </c>
      <c r="L24" s="469" t="s">
        <v>193</v>
      </c>
      <c r="M24" s="469" t="s">
        <v>541</v>
      </c>
      <c r="N24" s="469" t="s">
        <v>542</v>
      </c>
      <c r="O24" s="469" t="s">
        <v>543</v>
      </c>
    </row>
    <row r="25" spans="1:15" ht="25.5">
      <c r="A25" s="479"/>
      <c r="B25" s="480" t="s">
        <v>492</v>
      </c>
      <c r="C25" s="481" t="s">
        <v>523</v>
      </c>
      <c r="D25" s="483" t="s">
        <v>524</v>
      </c>
      <c r="E25" s="482" t="s">
        <v>486</v>
      </c>
      <c r="F25" s="480" t="s">
        <v>494</v>
      </c>
      <c r="G25" s="481" t="s">
        <v>523</v>
      </c>
      <c r="H25" s="481" t="s">
        <v>525</v>
      </c>
      <c r="I25" s="474" t="str">
        <f>IFERROR(IF('Table 3.2.4'!C18='Table 3.2.5'!C12,"Pass","Check"),"Error")</f>
        <v>Check</v>
      </c>
      <c r="J25" s="474"/>
      <c r="K25" s="474" t="str">
        <f>IFERROR(IF('Table 3.2.4'!B18='Table 3.2.5'!B12,"Pass","Check"),"Error")</f>
        <v>Check</v>
      </c>
      <c r="L25" s="474" t="str">
        <f>IFERROR(IF('Table 3.2.4'!C18='Table 3.2.5'!C12,"Pass","Check"),"Error")</f>
        <v>Check</v>
      </c>
      <c r="M25" s="474" t="str">
        <f>IFERROR(IF('Table 3.2.4'!D18='Table 3.2.5'!D12,"Pass","Check"),"Error")</f>
        <v>Check</v>
      </c>
      <c r="N25" s="474" t="str">
        <f>IFERROR(IF('Table 3.2.4'!E18='Table 3.2.5'!E12,"Pass","Check"),"Error")</f>
        <v>Check</v>
      </c>
      <c r="O25" s="474" t="str">
        <f>IFERROR(IF('Table 3.2.4'!F18='Table 3.2.5'!F12,"Pass","Check"),"Error")</f>
        <v>Check</v>
      </c>
    </row>
    <row r="26" spans="1:15">
      <c r="A26" s="484"/>
      <c r="B26" s="475" t="s">
        <v>494</v>
      </c>
      <c r="C26" s="476" t="s">
        <v>526</v>
      </c>
      <c r="D26" s="476" t="s">
        <v>527</v>
      </c>
      <c r="E26" s="475" t="s">
        <v>486</v>
      </c>
      <c r="F26" s="475" t="s">
        <v>512</v>
      </c>
      <c r="G26" s="485" t="s">
        <v>528</v>
      </c>
      <c r="H26" s="477" t="s">
        <v>529</v>
      </c>
      <c r="I26" s="474" t="str">
        <f>IFERROR(IF('Table 3.2.5'!C16='Table 3.2.6'!E11,"Pass","Check"),"Error")</f>
        <v>Check</v>
      </c>
      <c r="J26" s="478"/>
    </row>
  </sheetData>
  <mergeCells count="1">
    <mergeCell ref="A1:F1"/>
  </mergeCells>
  <conditionalFormatting sqref="I1:I2 I27:I65536">
    <cfRule type="containsText" dxfId="13" priority="13" operator="containsText" text="Check">
      <formula>NOT(ISERROR(SEARCH("Check",I1)))</formula>
    </cfRule>
    <cfRule type="containsText" dxfId="12" priority="14" operator="containsText" text="Pass">
      <formula>NOT(ISERROR(SEARCH("Pass",I1)))</formula>
    </cfRule>
  </conditionalFormatting>
  <conditionalFormatting sqref="I4:I22">
    <cfRule type="containsText" dxfId="11" priority="11" operator="containsText" text="Check">
      <formula>NOT(ISERROR(SEARCH("Check",I4)))</formula>
    </cfRule>
    <cfRule type="containsText" dxfId="10" priority="12" operator="containsText" text="Pass">
      <formula>NOT(ISERROR(SEARCH("Pass",I4)))</formula>
    </cfRule>
  </conditionalFormatting>
  <conditionalFormatting sqref="I23:I24">
    <cfRule type="containsText" dxfId="9" priority="9" operator="containsText" text="Check">
      <formula>NOT(ISERROR(SEARCH("Check",I23)))</formula>
    </cfRule>
    <cfRule type="containsText" dxfId="8" priority="10" operator="containsText" text="Pass">
      <formula>NOT(ISERROR(SEARCH("Pass",I23)))</formula>
    </cfRule>
  </conditionalFormatting>
  <conditionalFormatting sqref="I25">
    <cfRule type="containsText" dxfId="7" priority="7" operator="containsText" text="Check">
      <formula>NOT(ISERROR(SEARCH("Check",I25)))</formula>
    </cfRule>
    <cfRule type="containsText" dxfId="6" priority="8" operator="containsText" text="Pass">
      <formula>NOT(ISERROR(SEARCH("Pass",I25)))</formula>
    </cfRule>
  </conditionalFormatting>
  <conditionalFormatting sqref="I26">
    <cfRule type="containsText" dxfId="5" priority="5" operator="containsText" text="Check">
      <formula>NOT(ISERROR(SEARCH("Check",I26)))</formula>
    </cfRule>
    <cfRule type="containsText" dxfId="4" priority="6" operator="containsText" text="Pass">
      <formula>NOT(ISERROR(SEARCH("Pass",I26)))</formula>
    </cfRule>
  </conditionalFormatting>
  <conditionalFormatting sqref="K16:O16">
    <cfRule type="containsText" dxfId="3" priority="3" operator="containsText" text="Check">
      <formula>NOT(ISERROR(SEARCH("Check",K16)))</formula>
    </cfRule>
    <cfRule type="containsText" dxfId="2" priority="4" operator="containsText" text="Pass">
      <formula>NOT(ISERROR(SEARCH("Pass",K16)))</formula>
    </cfRule>
  </conditionalFormatting>
  <conditionalFormatting sqref="K25:O25">
    <cfRule type="containsText" dxfId="1" priority="1" operator="containsText" text="Check">
      <formula>NOT(ISERROR(SEARCH("Check",K25)))</formula>
    </cfRule>
    <cfRule type="containsText" dxfId="0" priority="2" operator="containsText" text="Pass">
      <formula>NOT(ISERROR(SEARCH("Pass",K25)))</formula>
    </cfRule>
  </conditionalFormatting>
  <pageMargins left="0.75" right="0.75" top="1" bottom="1" header="0.5" footer="0.5"/>
  <pageSetup paperSize="9" scale="77"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H83"/>
  <sheetViews>
    <sheetView showGridLines="0" zoomScaleNormal="100" zoomScaleSheetLayoutView="100" workbookViewId="0">
      <selection activeCell="B7" sqref="B7"/>
    </sheetView>
  </sheetViews>
  <sheetFormatPr defaultColWidth="8" defaultRowHeight="11.25" customHeight="1"/>
  <cols>
    <col min="1" max="1" width="28.140625" style="76" customWidth="1"/>
    <col min="2" max="6" width="8" style="76" customWidth="1"/>
    <col min="7" max="16384" width="8" style="76"/>
  </cols>
  <sheetData>
    <row r="1" spans="1:8" ht="11.25" customHeight="1">
      <c r="A1" s="446" t="s">
        <v>217</v>
      </c>
    </row>
    <row r="2" spans="1:8" ht="10.5" customHeight="1">
      <c r="A2" s="6" t="s">
        <v>412</v>
      </c>
    </row>
    <row r="3" spans="1:8" ht="22.5">
      <c r="A3" s="316"/>
      <c r="B3" s="349" t="s">
        <v>281</v>
      </c>
      <c r="C3" s="380" t="s">
        <v>282</v>
      </c>
      <c r="D3" s="349" t="s">
        <v>284</v>
      </c>
      <c r="E3" s="349" t="s">
        <v>285</v>
      </c>
      <c r="F3" s="349" t="s">
        <v>286</v>
      </c>
    </row>
    <row r="4" spans="1:8">
      <c r="A4" s="251" t="s">
        <v>167</v>
      </c>
      <c r="B4" s="135"/>
      <c r="C4" s="136"/>
      <c r="D4" s="135"/>
      <c r="E4" s="135"/>
      <c r="F4" s="135"/>
    </row>
    <row r="5" spans="1:8">
      <c r="A5" s="90" t="s">
        <v>227</v>
      </c>
      <c r="B5" s="170">
        <v>0</v>
      </c>
      <c r="C5" s="171">
        <v>0</v>
      </c>
      <c r="D5" s="170">
        <v>0</v>
      </c>
      <c r="E5" s="170">
        <v>0</v>
      </c>
      <c r="F5" s="170">
        <v>0</v>
      </c>
    </row>
    <row r="6" spans="1:8" ht="22.5">
      <c r="A6" s="264" t="s">
        <v>327</v>
      </c>
      <c r="B6" s="139">
        <f>B5</f>
        <v>0</v>
      </c>
      <c r="C6" s="220">
        <f>C5</f>
        <v>0</v>
      </c>
      <c r="D6" s="139">
        <f>D5</f>
        <v>0</v>
      </c>
      <c r="E6" s="139">
        <f>E5</f>
        <v>0</v>
      </c>
      <c r="F6" s="139">
        <f>F5</f>
        <v>0</v>
      </c>
      <c r="G6" s="137"/>
    </row>
    <row r="7" spans="1:8" ht="11.25" customHeight="1">
      <c r="A7" s="127"/>
      <c r="B7" s="25"/>
      <c r="C7" s="123"/>
      <c r="D7" s="135"/>
      <c r="E7" s="135"/>
      <c r="F7" s="135"/>
      <c r="G7" s="282"/>
      <c r="H7" s="282"/>
    </row>
    <row r="8" spans="1:8" ht="11.25" customHeight="1">
      <c r="A8" s="227"/>
      <c r="C8" s="282"/>
      <c r="D8" s="282"/>
      <c r="E8" s="282"/>
      <c r="F8" s="282"/>
      <c r="G8" s="282"/>
      <c r="H8" s="282"/>
    </row>
    <row r="9" spans="1:8" ht="11.25" customHeight="1">
      <c r="A9" s="229"/>
      <c r="C9" s="282"/>
      <c r="D9" s="282"/>
      <c r="E9" s="282"/>
      <c r="F9" s="282"/>
      <c r="G9" s="282"/>
      <c r="H9" s="282"/>
    </row>
    <row r="10" spans="1:8" ht="11.25" customHeight="1">
      <c r="A10" s="192"/>
      <c r="C10" s="282"/>
      <c r="D10" s="282"/>
      <c r="E10" s="282"/>
      <c r="F10" s="282"/>
      <c r="G10" s="282"/>
      <c r="H10" s="282"/>
    </row>
    <row r="11" spans="1:8" ht="11.25" customHeight="1">
      <c r="A11" s="227"/>
      <c r="C11" s="282"/>
      <c r="D11" s="282"/>
      <c r="E11" s="282"/>
      <c r="F11" s="282"/>
      <c r="G11" s="282"/>
      <c r="H11" s="282"/>
    </row>
    <row r="12" spans="1:8" ht="11.25" customHeight="1">
      <c r="A12" s="227"/>
      <c r="C12" s="282"/>
      <c r="D12" s="282"/>
      <c r="E12" s="282"/>
      <c r="F12" s="282"/>
      <c r="G12" s="282"/>
      <c r="H12" s="282"/>
    </row>
    <row r="13" spans="1:8" ht="11.25" customHeight="1">
      <c r="A13" s="227"/>
      <c r="C13" s="282"/>
      <c r="D13" s="282"/>
      <c r="E13" s="282"/>
      <c r="F13" s="282"/>
      <c r="G13" s="282"/>
      <c r="H13" s="282"/>
    </row>
    <row r="14" spans="1:8" ht="11.25" customHeight="1">
      <c r="A14" s="227"/>
      <c r="C14" s="282"/>
      <c r="D14" s="282"/>
      <c r="E14" s="282"/>
      <c r="F14" s="282"/>
      <c r="G14" s="282"/>
      <c r="H14" s="282"/>
    </row>
    <row r="15" spans="1:8" ht="11.25" customHeight="1">
      <c r="A15" s="227"/>
      <c r="C15" s="282"/>
      <c r="D15" s="282"/>
      <c r="E15" s="282"/>
      <c r="F15" s="282"/>
      <c r="G15" s="282"/>
      <c r="H15" s="282"/>
    </row>
    <row r="16" spans="1:8" ht="11.25" customHeight="1">
      <c r="A16" s="227"/>
      <c r="C16" s="282"/>
      <c r="D16" s="282"/>
      <c r="E16" s="282"/>
      <c r="F16" s="282"/>
      <c r="G16" s="282"/>
      <c r="H16" s="282"/>
    </row>
    <row r="17" spans="1:8" ht="11.25" customHeight="1">
      <c r="A17" s="227"/>
      <c r="C17" s="282"/>
      <c r="D17" s="282"/>
      <c r="E17" s="282"/>
      <c r="F17" s="282"/>
      <c r="G17" s="282"/>
      <c r="H17" s="282"/>
    </row>
    <row r="18" spans="1:8" ht="11.25" customHeight="1">
      <c r="A18" s="227"/>
      <c r="C18" s="282"/>
      <c r="D18" s="282"/>
      <c r="E18" s="282"/>
      <c r="F18" s="282"/>
      <c r="G18" s="282"/>
      <c r="H18" s="282"/>
    </row>
    <row r="19" spans="1:8" ht="11.25" customHeight="1">
      <c r="A19" s="227"/>
      <c r="C19" s="282"/>
      <c r="D19" s="282"/>
      <c r="E19" s="282"/>
      <c r="F19" s="282"/>
      <c r="G19" s="282"/>
      <c r="H19" s="282"/>
    </row>
    <row r="20" spans="1:8" ht="11.25" customHeight="1">
      <c r="A20" s="227"/>
      <c r="C20" s="282"/>
      <c r="D20" s="282"/>
      <c r="E20" s="282"/>
      <c r="F20" s="282"/>
      <c r="G20" s="282"/>
      <c r="H20" s="282"/>
    </row>
    <row r="21" spans="1:8" ht="11.25" customHeight="1">
      <c r="A21" s="227"/>
      <c r="C21" s="282"/>
      <c r="D21" s="282"/>
      <c r="E21" s="282"/>
      <c r="F21" s="282"/>
      <c r="G21" s="282"/>
      <c r="H21" s="282"/>
    </row>
    <row r="22" spans="1:8" ht="11.25" customHeight="1">
      <c r="A22" s="227"/>
      <c r="C22" s="282"/>
      <c r="D22" s="282"/>
      <c r="E22" s="282"/>
      <c r="F22" s="282"/>
      <c r="G22" s="282"/>
      <c r="H22" s="282"/>
    </row>
    <row r="23" spans="1:8" ht="11.25" customHeight="1">
      <c r="A23" s="227"/>
      <c r="C23" s="282"/>
      <c r="D23" s="282"/>
      <c r="E23" s="282"/>
      <c r="F23" s="282"/>
      <c r="G23" s="282"/>
      <c r="H23" s="282"/>
    </row>
    <row r="24" spans="1:8" ht="11.25" customHeight="1">
      <c r="A24" s="227"/>
      <c r="C24" s="282"/>
      <c r="D24" s="282"/>
      <c r="E24" s="282"/>
      <c r="F24" s="282"/>
      <c r="G24" s="282"/>
      <c r="H24" s="282"/>
    </row>
    <row r="25" spans="1:8" ht="11.25" customHeight="1">
      <c r="A25" s="227"/>
      <c r="C25" s="282"/>
      <c r="D25" s="282"/>
      <c r="E25" s="282"/>
      <c r="F25" s="282"/>
      <c r="G25" s="282"/>
      <c r="H25" s="282"/>
    </row>
    <row r="26" spans="1:8" ht="11.25" customHeight="1">
      <c r="A26" s="227"/>
      <c r="C26" s="282"/>
      <c r="D26" s="282"/>
      <c r="E26" s="282"/>
      <c r="F26" s="282"/>
      <c r="G26" s="282"/>
      <c r="H26" s="282"/>
    </row>
    <row r="27" spans="1:8" ht="11.25" customHeight="1">
      <c r="A27" s="227"/>
      <c r="C27" s="282"/>
      <c r="D27" s="282"/>
      <c r="E27" s="282"/>
      <c r="F27" s="282"/>
      <c r="G27" s="282"/>
      <c r="H27" s="282"/>
    </row>
    <row r="28" spans="1:8" ht="11.25" customHeight="1">
      <c r="A28" s="227"/>
      <c r="C28" s="282"/>
      <c r="D28" s="282"/>
      <c r="E28" s="282"/>
      <c r="F28" s="282"/>
      <c r="G28" s="282"/>
      <c r="H28" s="282"/>
    </row>
    <row r="29" spans="1:8" ht="11.25" customHeight="1">
      <c r="A29" s="227"/>
      <c r="C29" s="282"/>
      <c r="D29" s="282"/>
      <c r="E29" s="282"/>
      <c r="F29" s="282"/>
      <c r="G29" s="282"/>
      <c r="H29" s="282"/>
    </row>
    <row r="30" spans="1:8" ht="11.25" customHeight="1">
      <c r="A30" s="227"/>
      <c r="C30" s="282"/>
      <c r="D30" s="282"/>
      <c r="E30" s="282"/>
      <c r="F30" s="282"/>
      <c r="G30" s="282"/>
      <c r="H30" s="282"/>
    </row>
    <row r="31" spans="1:8" ht="11.25" customHeight="1">
      <c r="A31" s="227"/>
      <c r="C31" s="282"/>
      <c r="D31" s="282"/>
      <c r="E31" s="282"/>
      <c r="F31" s="282"/>
      <c r="G31" s="282"/>
      <c r="H31" s="282"/>
    </row>
    <row r="32" spans="1:8" ht="11.25" customHeight="1">
      <c r="A32" s="227"/>
      <c r="C32" s="282"/>
      <c r="D32" s="282"/>
      <c r="E32" s="282"/>
      <c r="F32" s="282"/>
      <c r="G32" s="282"/>
      <c r="H32" s="282"/>
    </row>
    <row r="33" spans="1:8" ht="11.25" customHeight="1">
      <c r="A33" s="227"/>
      <c r="C33" s="282"/>
      <c r="D33" s="282"/>
      <c r="E33" s="282"/>
      <c r="F33" s="282"/>
      <c r="G33" s="282"/>
      <c r="H33" s="282"/>
    </row>
    <row r="34" spans="1:8" ht="11.25" customHeight="1">
      <c r="A34" s="227"/>
      <c r="C34" s="282"/>
      <c r="D34" s="282"/>
      <c r="E34" s="282"/>
      <c r="F34" s="282"/>
      <c r="G34" s="282"/>
      <c r="H34" s="282"/>
    </row>
    <row r="35" spans="1:8" ht="11.25" customHeight="1">
      <c r="A35" s="227"/>
      <c r="C35" s="282"/>
      <c r="D35" s="282"/>
      <c r="E35" s="282"/>
      <c r="F35" s="282"/>
      <c r="G35" s="282"/>
      <c r="H35" s="282"/>
    </row>
    <row r="36" spans="1:8" ht="11.25" customHeight="1">
      <c r="A36" s="227"/>
      <c r="C36" s="282"/>
      <c r="D36" s="282"/>
      <c r="E36" s="282"/>
      <c r="F36" s="282"/>
      <c r="G36" s="282"/>
      <c r="H36" s="282"/>
    </row>
    <row r="37" spans="1:8" ht="11.25" customHeight="1">
      <c r="A37" s="227"/>
      <c r="C37" s="282"/>
      <c r="D37" s="282"/>
      <c r="E37" s="282"/>
      <c r="F37" s="282"/>
      <c r="G37" s="282"/>
      <c r="H37" s="282"/>
    </row>
    <row r="38" spans="1:8" ht="11.25" customHeight="1">
      <c r="A38" s="227"/>
      <c r="C38" s="282"/>
      <c r="D38" s="282"/>
      <c r="E38" s="282"/>
      <c r="F38" s="282"/>
      <c r="G38" s="282"/>
      <c r="H38" s="282"/>
    </row>
    <row r="39" spans="1:8" ht="11.25" customHeight="1">
      <c r="A39" s="227"/>
      <c r="C39" s="282"/>
      <c r="D39" s="282"/>
      <c r="E39" s="282"/>
      <c r="F39" s="282"/>
      <c r="G39" s="282"/>
      <c r="H39" s="282"/>
    </row>
    <row r="40" spans="1:8" ht="11.25" customHeight="1">
      <c r="A40" s="227"/>
      <c r="C40" s="282"/>
      <c r="D40" s="282"/>
      <c r="E40" s="282"/>
      <c r="F40" s="282"/>
      <c r="G40" s="282"/>
      <c r="H40" s="282"/>
    </row>
    <row r="41" spans="1:8" ht="11.25" customHeight="1">
      <c r="A41" s="227"/>
      <c r="C41" s="282"/>
      <c r="D41" s="282"/>
      <c r="E41" s="282"/>
      <c r="F41" s="282"/>
      <c r="G41" s="282"/>
      <c r="H41" s="282"/>
    </row>
    <row r="42" spans="1:8" ht="11.25" customHeight="1">
      <c r="A42" s="227"/>
      <c r="C42" s="282"/>
      <c r="D42" s="282"/>
      <c r="E42" s="282"/>
      <c r="F42" s="282"/>
      <c r="G42" s="282"/>
      <c r="H42" s="282"/>
    </row>
    <row r="43" spans="1:8" ht="11.25" customHeight="1">
      <c r="A43" s="227"/>
      <c r="C43" s="282"/>
      <c r="D43" s="282"/>
      <c r="E43" s="282"/>
      <c r="F43" s="282"/>
      <c r="G43" s="282"/>
      <c r="H43" s="282"/>
    </row>
    <row r="44" spans="1:8" ht="11.25" customHeight="1">
      <c r="A44" s="227"/>
      <c r="C44" s="282"/>
      <c r="D44" s="282"/>
      <c r="E44" s="282"/>
      <c r="F44" s="282"/>
      <c r="G44" s="282"/>
      <c r="H44" s="282"/>
    </row>
    <row r="45" spans="1:8" ht="11.25" customHeight="1">
      <c r="A45" s="227"/>
      <c r="C45" s="282"/>
      <c r="D45" s="282"/>
      <c r="E45" s="282"/>
      <c r="F45" s="282"/>
      <c r="G45" s="282"/>
      <c r="H45" s="282"/>
    </row>
    <row r="46" spans="1:8" ht="11.25" customHeight="1">
      <c r="A46" s="227"/>
      <c r="C46" s="282"/>
      <c r="D46" s="282"/>
      <c r="E46" s="282"/>
      <c r="F46" s="282"/>
      <c r="G46" s="282"/>
      <c r="H46" s="282"/>
    </row>
    <row r="47" spans="1:8" ht="11.25" customHeight="1">
      <c r="A47" s="227"/>
      <c r="C47" s="282"/>
      <c r="D47" s="282"/>
      <c r="E47" s="282"/>
      <c r="F47" s="282"/>
      <c r="G47" s="282"/>
      <c r="H47" s="282"/>
    </row>
    <row r="48" spans="1:8" ht="11.25" customHeight="1">
      <c r="A48" s="227"/>
      <c r="C48" s="282"/>
      <c r="D48" s="282"/>
      <c r="E48" s="282"/>
      <c r="F48" s="282"/>
      <c r="G48" s="282"/>
      <c r="H48" s="282"/>
    </row>
    <row r="49" spans="1:8" ht="11.25" customHeight="1">
      <c r="A49" s="227"/>
      <c r="C49" s="282"/>
      <c r="D49" s="282"/>
      <c r="E49" s="282"/>
      <c r="F49" s="282"/>
      <c r="G49" s="282"/>
      <c r="H49" s="282"/>
    </row>
    <row r="50" spans="1:8" ht="11.25" customHeight="1">
      <c r="A50" s="227"/>
      <c r="C50" s="282"/>
      <c r="D50" s="282"/>
      <c r="E50" s="282"/>
      <c r="F50" s="282"/>
      <c r="G50" s="282"/>
      <c r="H50" s="282"/>
    </row>
    <row r="51" spans="1:8" ht="11.25" customHeight="1">
      <c r="A51" s="227"/>
      <c r="C51" s="282"/>
      <c r="D51" s="282"/>
      <c r="E51" s="282"/>
      <c r="F51" s="282"/>
      <c r="G51" s="282"/>
      <c r="H51" s="282"/>
    </row>
    <row r="52" spans="1:8" ht="11.25" customHeight="1">
      <c r="A52" s="227"/>
      <c r="C52" s="282"/>
      <c r="D52" s="282"/>
      <c r="E52" s="282"/>
      <c r="F52" s="282"/>
      <c r="G52" s="282"/>
      <c r="H52" s="282"/>
    </row>
    <row r="53" spans="1:8" ht="11.25" customHeight="1">
      <c r="A53" s="227"/>
      <c r="C53" s="282"/>
      <c r="D53" s="282"/>
      <c r="E53" s="282"/>
      <c r="F53" s="282"/>
      <c r="G53" s="282"/>
      <c r="H53" s="282"/>
    </row>
    <row r="54" spans="1:8" ht="11.25" customHeight="1">
      <c r="A54" s="227"/>
      <c r="C54" s="282"/>
      <c r="D54" s="282"/>
      <c r="E54" s="282"/>
      <c r="F54" s="282"/>
      <c r="G54" s="282"/>
      <c r="H54" s="282"/>
    </row>
    <row r="55" spans="1:8" ht="11.25" customHeight="1">
      <c r="A55" s="227"/>
      <c r="C55" s="282"/>
      <c r="D55" s="282"/>
      <c r="E55" s="282"/>
      <c r="F55" s="282"/>
      <c r="G55" s="282"/>
      <c r="H55" s="282"/>
    </row>
    <row r="56" spans="1:8" ht="11.25" customHeight="1">
      <c r="A56" s="270"/>
      <c r="C56" s="282"/>
      <c r="D56" s="282"/>
      <c r="E56" s="282"/>
      <c r="F56" s="282"/>
      <c r="G56" s="282"/>
      <c r="H56" s="282"/>
    </row>
    <row r="57" spans="1:8" ht="11.25" customHeight="1">
      <c r="A57" s="227"/>
      <c r="C57" s="282"/>
      <c r="D57" s="282"/>
      <c r="E57" s="282"/>
      <c r="F57" s="282"/>
      <c r="G57" s="282"/>
      <c r="H57" s="282"/>
    </row>
    <row r="58" spans="1:8" ht="11.25" customHeight="1">
      <c r="A58" s="227"/>
      <c r="C58" s="282"/>
      <c r="D58" s="282"/>
      <c r="E58" s="282"/>
      <c r="F58" s="282"/>
      <c r="G58" s="282"/>
      <c r="H58" s="282"/>
    </row>
    <row r="59" spans="1:8" ht="11.25" customHeight="1">
      <c r="A59" s="227"/>
      <c r="C59" s="282"/>
      <c r="D59" s="282"/>
      <c r="E59" s="282"/>
      <c r="F59" s="282"/>
      <c r="G59" s="282"/>
      <c r="H59" s="282"/>
    </row>
    <row r="60" spans="1:8" ht="11.25" customHeight="1">
      <c r="A60" s="227"/>
      <c r="C60" s="282"/>
      <c r="D60" s="282"/>
      <c r="E60" s="282"/>
      <c r="F60" s="282"/>
      <c r="G60" s="282"/>
      <c r="H60" s="282"/>
    </row>
    <row r="61" spans="1:8" ht="11.25" customHeight="1">
      <c r="A61" s="227"/>
      <c r="C61" s="282"/>
      <c r="D61" s="282"/>
      <c r="E61" s="282"/>
      <c r="F61" s="282"/>
      <c r="G61" s="282"/>
      <c r="H61" s="282"/>
    </row>
    <row r="62" spans="1:8" ht="11.25" customHeight="1">
      <c r="A62" s="227"/>
      <c r="C62" s="282"/>
      <c r="D62" s="282"/>
      <c r="E62" s="282"/>
      <c r="F62" s="282"/>
      <c r="G62" s="282"/>
      <c r="H62" s="282"/>
    </row>
    <row r="63" spans="1:8" ht="11.25" customHeight="1">
      <c r="A63" s="227"/>
      <c r="C63" s="282"/>
      <c r="D63" s="282"/>
      <c r="E63" s="282"/>
      <c r="F63" s="282"/>
      <c r="G63" s="282"/>
      <c r="H63" s="282"/>
    </row>
    <row r="64" spans="1:8" ht="11.25" customHeight="1">
      <c r="A64" s="227"/>
      <c r="C64" s="282"/>
      <c r="D64" s="282"/>
      <c r="E64" s="282"/>
      <c r="F64" s="282"/>
      <c r="G64" s="282"/>
      <c r="H64" s="282"/>
    </row>
    <row r="65" spans="1:8" ht="11.25" customHeight="1">
      <c r="A65" s="227"/>
      <c r="C65" s="282"/>
      <c r="D65" s="282"/>
      <c r="E65" s="282"/>
      <c r="F65" s="282"/>
      <c r="G65" s="282"/>
      <c r="H65" s="282"/>
    </row>
    <row r="66" spans="1:8" ht="11.25" customHeight="1">
      <c r="A66" s="227"/>
      <c r="C66" s="282"/>
      <c r="D66" s="282"/>
      <c r="E66" s="282"/>
      <c r="F66" s="282"/>
      <c r="G66" s="282"/>
      <c r="H66" s="282"/>
    </row>
    <row r="72" spans="1:8" ht="11.25" customHeight="1">
      <c r="G72" s="274"/>
      <c r="H72" s="274"/>
    </row>
    <row r="73" spans="1:8" ht="11.25" customHeight="1">
      <c r="G73" s="274"/>
      <c r="H73" s="274"/>
    </row>
    <row r="74" spans="1:8" ht="11.25" customHeight="1">
      <c r="G74" s="274"/>
      <c r="H74" s="274"/>
    </row>
    <row r="75" spans="1:8" ht="11.25" customHeight="1">
      <c r="G75" s="274"/>
      <c r="H75" s="274"/>
    </row>
    <row r="76" spans="1:8" ht="11.25" customHeight="1">
      <c r="G76" s="274"/>
      <c r="H76" s="274"/>
    </row>
    <row r="77" spans="1:8" ht="11.25" customHeight="1">
      <c r="G77" s="274"/>
      <c r="H77" s="274"/>
    </row>
    <row r="78" spans="1:8" ht="11.25" customHeight="1">
      <c r="G78" s="274"/>
      <c r="H78" s="274"/>
    </row>
    <row r="79" spans="1:8" ht="11.25" customHeight="1">
      <c r="G79" s="274"/>
      <c r="H79" s="274"/>
    </row>
    <row r="80" spans="1:8" ht="11.25" customHeight="1">
      <c r="G80" s="274"/>
      <c r="H80" s="274"/>
    </row>
    <row r="81" spans="7:8" ht="11.25" customHeight="1">
      <c r="G81" s="274"/>
      <c r="H81" s="274"/>
    </row>
    <row r="82" spans="7:8" ht="11.25" customHeight="1">
      <c r="G82" s="274"/>
      <c r="H82" s="274"/>
    </row>
    <row r="83" spans="7:8" ht="11.25" customHeight="1">
      <c r="G83" s="274"/>
      <c r="H83" s="274"/>
    </row>
  </sheetData>
  <customSheetViews>
    <customSheetView guid="{02EC4555-5648-4529-98EC-3FB6B89B867F}" showGridLines="0">
      <selection activeCell="A13" sqref="A13"/>
      <pageMargins left="1.4566929133858268" right="1.4566929133858268" top="1.6929133858267718" bottom="1.6929133858267718" header="1.299212598425197" footer="1.299212598425197"/>
      <pageSetup paperSize="9" scale="98" orientation="portrait" horizontalDpi="300" verticalDpi="300" r:id="rId1"/>
      <headerFooter alignWithMargins="0"/>
    </customSheetView>
    <customSheetView guid="{F0126648-A843-4414-99F0-D623F0487F49}" showGridLines="0">
      <pageMargins left="1.4566929133858268" right="1.4566929133858268" top="1.6929133858267718" bottom="1.6929133858267718" header="1.299212598425197" footer="1.299212598425197"/>
      <pageSetup paperSize="9" scale="98" orientation="portrait" horizontalDpi="300" verticalDpi="300" r:id="rId2"/>
      <headerFooter alignWithMargins="0"/>
    </customSheetView>
    <customSheetView guid="{BF96F35B-CE86-4EAA-BC56-620191C156ED}" showPageBreaks="1" showGridLines="0" printArea="1">
      <selection activeCell="A13" sqref="A13"/>
      <pageMargins left="1.4566929133858268" right="1.4566929133858268" top="1.6929133858267718" bottom="1.6929133858267718" header="1.299212598425197" footer="1.299212598425197"/>
      <pageSetup paperSize="9" scale="98" orientation="portrait" horizontalDpi="300" verticalDpi="300" r:id="rId3"/>
      <headerFooter alignWithMargins="0"/>
    </customSheetView>
  </customSheetViews>
  <pageMargins left="1.4566929133858268" right="1.4566929133858268" top="1.6929133858267718" bottom="1.6929133858267718" header="1.299212598425197" footer="1.299212598425197"/>
  <pageSetup paperSize="9" scale="98" orientation="portrait" horizontalDpi="300" verticalDpi="300" r:id="rId4"/>
  <headerFooter alignWithMargins="0"/>
</worksheet>
</file>

<file path=xl/worksheets/sheet11.xml><?xml version="1.0" encoding="utf-8"?>
<worksheet xmlns="http://schemas.openxmlformats.org/spreadsheetml/2006/main" xmlns:r="http://schemas.openxmlformats.org/officeDocument/2006/relationships">
  <dimension ref="A1:P83"/>
  <sheetViews>
    <sheetView showGridLines="0" zoomScaleNormal="100" workbookViewId="0"/>
  </sheetViews>
  <sheetFormatPr defaultColWidth="8" defaultRowHeight="11.25" customHeight="1"/>
  <cols>
    <col min="1" max="1" width="23.7109375" style="26" customWidth="1"/>
    <col min="2" max="2" width="7.85546875" style="26" customWidth="1"/>
    <col min="3" max="3" width="7.42578125" style="26" customWidth="1"/>
    <col min="4" max="4" width="7.7109375" style="26" customWidth="1"/>
    <col min="5" max="5" width="8.85546875" style="26" bestFit="1" customWidth="1"/>
    <col min="6" max="6" width="11.28515625" style="26" bestFit="1" customWidth="1"/>
    <col min="7" max="7" width="7.42578125" style="26" customWidth="1"/>
    <col min="8" max="16384" width="8" style="26"/>
  </cols>
  <sheetData>
    <row r="1" spans="1:16" s="76" customFormat="1" ht="11.25" customHeight="1">
      <c r="A1" s="446" t="s">
        <v>217</v>
      </c>
    </row>
    <row r="2" spans="1:16" ht="11.25" customHeight="1">
      <c r="A2" s="12" t="s">
        <v>411</v>
      </c>
    </row>
    <row r="3" spans="1:16" ht="33.75" customHeight="1">
      <c r="A3" s="373"/>
      <c r="B3" s="439" t="s">
        <v>29</v>
      </c>
      <c r="C3" s="440" t="s">
        <v>328</v>
      </c>
      <c r="D3" s="441" t="s">
        <v>329</v>
      </c>
      <c r="E3" s="441" t="s">
        <v>330</v>
      </c>
      <c r="F3" s="441" t="s">
        <v>331</v>
      </c>
      <c r="G3" s="441" t="s">
        <v>332</v>
      </c>
      <c r="I3" s="28"/>
      <c r="J3" s="27"/>
      <c r="K3" s="27"/>
      <c r="L3" s="27"/>
      <c r="M3" s="27"/>
      <c r="N3" s="13"/>
      <c r="O3" s="13"/>
      <c r="P3" s="13"/>
    </row>
    <row r="4" spans="1:16">
      <c r="A4" s="128" t="s">
        <v>30</v>
      </c>
      <c r="B4" s="149" t="s">
        <v>192</v>
      </c>
      <c r="C4" s="317"/>
      <c r="D4" s="318"/>
      <c r="E4" s="318"/>
      <c r="F4" s="318"/>
      <c r="G4" s="318"/>
      <c r="H4" s="29"/>
      <c r="I4" s="30"/>
      <c r="J4" s="31"/>
      <c r="K4" s="31"/>
      <c r="L4" s="31"/>
      <c r="M4" s="31"/>
      <c r="N4" s="13"/>
      <c r="O4" s="13"/>
      <c r="P4" s="13"/>
    </row>
    <row r="5" spans="1:16">
      <c r="A5" s="129" t="s">
        <v>193</v>
      </c>
      <c r="B5" s="217"/>
      <c r="C5" s="135">
        <v>0</v>
      </c>
      <c r="D5" s="136">
        <v>0</v>
      </c>
      <c r="E5" s="136">
        <v>0</v>
      </c>
      <c r="F5" s="136">
        <v>0</v>
      </c>
      <c r="G5" s="136">
        <f>C5+D5-E5+F5</f>
        <v>0</v>
      </c>
      <c r="H5" s="29"/>
      <c r="I5" s="30"/>
      <c r="J5" s="31"/>
      <c r="K5" s="31"/>
      <c r="L5" s="31"/>
      <c r="M5" s="31"/>
      <c r="N5" s="13"/>
      <c r="O5" s="13"/>
      <c r="P5" s="13"/>
    </row>
    <row r="6" spans="1:16">
      <c r="A6" s="374" t="s">
        <v>160</v>
      </c>
      <c r="B6" s="217"/>
      <c r="C6" s="144">
        <v>0</v>
      </c>
      <c r="D6" s="216">
        <v>0</v>
      </c>
      <c r="E6" s="216">
        <v>0</v>
      </c>
      <c r="F6" s="216">
        <v>0</v>
      </c>
      <c r="G6" s="216">
        <f>C6+D6-E6+F6</f>
        <v>0</v>
      </c>
      <c r="H6" s="295"/>
      <c r="I6" s="30"/>
      <c r="J6" s="31"/>
      <c r="K6" s="31"/>
      <c r="L6" s="31"/>
      <c r="M6" s="31"/>
      <c r="N6" s="13"/>
      <c r="O6" s="13"/>
      <c r="P6" s="13"/>
    </row>
    <row r="7" spans="1:16">
      <c r="A7" s="128" t="s">
        <v>31</v>
      </c>
      <c r="B7" s="149" t="s">
        <v>192</v>
      </c>
      <c r="C7" s="135"/>
      <c r="D7" s="136"/>
      <c r="E7" s="136"/>
      <c r="F7" s="136"/>
      <c r="G7" s="136"/>
      <c r="H7" s="295"/>
      <c r="I7" s="30"/>
      <c r="J7" s="32"/>
      <c r="K7" s="31"/>
      <c r="L7" s="31"/>
      <c r="M7" s="31"/>
      <c r="N7" s="13"/>
      <c r="O7" s="13"/>
      <c r="P7" s="13"/>
    </row>
    <row r="8" spans="1:16">
      <c r="A8" s="129" t="s">
        <v>193</v>
      </c>
      <c r="B8" s="217"/>
      <c r="C8" s="135">
        <v>0</v>
      </c>
      <c r="D8" s="136">
        <v>0</v>
      </c>
      <c r="E8" s="136">
        <v>0</v>
      </c>
      <c r="F8" s="136">
        <v>0</v>
      </c>
      <c r="G8" s="136">
        <f>C8+D8-E8+F8</f>
        <v>0</v>
      </c>
      <c r="H8" s="295"/>
      <c r="I8" s="30"/>
      <c r="J8" s="32"/>
      <c r="K8" s="31"/>
      <c r="L8" s="31"/>
      <c r="M8" s="31"/>
      <c r="N8" s="13"/>
      <c r="O8" s="13"/>
      <c r="P8" s="13"/>
    </row>
    <row r="9" spans="1:16">
      <c r="A9" s="374" t="s">
        <v>160</v>
      </c>
      <c r="B9" s="217"/>
      <c r="C9" s="214">
        <v>0</v>
      </c>
      <c r="D9" s="215">
        <v>0</v>
      </c>
      <c r="E9" s="215">
        <v>0</v>
      </c>
      <c r="F9" s="215">
        <v>0</v>
      </c>
      <c r="G9" s="215">
        <v>0</v>
      </c>
      <c r="H9" s="295"/>
      <c r="I9" s="30"/>
      <c r="J9" s="32"/>
      <c r="K9" s="31"/>
      <c r="L9" s="31"/>
      <c r="M9" s="31"/>
      <c r="N9" s="13"/>
      <c r="O9" s="13"/>
      <c r="P9" s="13"/>
    </row>
    <row r="10" spans="1:16" ht="22.5">
      <c r="A10" s="126" t="s">
        <v>265</v>
      </c>
      <c r="B10" s="150"/>
      <c r="C10" s="139">
        <f>C5+C8</f>
        <v>0</v>
      </c>
      <c r="D10" s="220">
        <f t="shared" ref="D10:G11" si="0">D5+D8</f>
        <v>0</v>
      </c>
      <c r="E10" s="220">
        <f t="shared" si="0"/>
        <v>0</v>
      </c>
      <c r="F10" s="220">
        <f t="shared" si="0"/>
        <v>0</v>
      </c>
      <c r="G10" s="220">
        <f t="shared" si="0"/>
        <v>0</v>
      </c>
      <c r="H10" s="295"/>
      <c r="I10" s="30"/>
      <c r="J10" s="31"/>
      <c r="K10" s="31"/>
      <c r="L10" s="31"/>
      <c r="M10" s="31"/>
      <c r="N10" s="13"/>
      <c r="O10" s="13"/>
      <c r="P10" s="13"/>
    </row>
    <row r="11" spans="1:16" ht="22.5">
      <c r="A11" s="140" t="s">
        <v>333</v>
      </c>
      <c r="B11" s="151"/>
      <c r="C11" s="141">
        <f>C6+C9</f>
        <v>0</v>
      </c>
      <c r="D11" s="142">
        <f t="shared" si="0"/>
        <v>0</v>
      </c>
      <c r="E11" s="142">
        <f t="shared" si="0"/>
        <v>0</v>
      </c>
      <c r="F11" s="142">
        <f t="shared" si="0"/>
        <v>0</v>
      </c>
      <c r="G11" s="142">
        <f t="shared" si="0"/>
        <v>0</v>
      </c>
      <c r="H11" s="295"/>
      <c r="I11" s="33"/>
      <c r="J11" s="33"/>
      <c r="K11" s="33"/>
      <c r="L11" s="33"/>
      <c r="M11" s="33"/>
      <c r="N11" s="13"/>
      <c r="O11" s="13"/>
      <c r="P11" s="13"/>
    </row>
    <row r="12" spans="1:16" ht="11.25" customHeight="1">
      <c r="A12" s="262" t="s">
        <v>450</v>
      </c>
      <c r="C12" s="295"/>
      <c r="D12" s="295"/>
      <c r="E12" s="295"/>
      <c r="F12" s="295"/>
      <c r="G12" s="295"/>
      <c r="H12" s="295"/>
      <c r="I12" s="13"/>
      <c r="J12" s="13"/>
      <c r="K12" s="13"/>
      <c r="L12" s="13"/>
      <c r="M12" s="13"/>
      <c r="N12" s="13"/>
      <c r="O12" s="13"/>
      <c r="P12" s="13"/>
    </row>
    <row r="13" spans="1:16" ht="11.25" customHeight="1">
      <c r="A13" s="268" t="s">
        <v>451</v>
      </c>
      <c r="C13" s="295"/>
      <c r="D13" s="295"/>
      <c r="E13" s="295"/>
      <c r="F13" s="295"/>
      <c r="G13" s="295"/>
      <c r="H13" s="295"/>
      <c r="I13" s="13"/>
      <c r="J13" s="13"/>
      <c r="K13" s="13"/>
      <c r="L13" s="13"/>
      <c r="M13" s="13"/>
      <c r="N13" s="13"/>
      <c r="O13" s="13"/>
      <c r="P13" s="13"/>
    </row>
    <row r="14" spans="1:16" ht="11.25" customHeight="1">
      <c r="A14" s="192"/>
      <c r="C14" s="295"/>
      <c r="D14" s="295"/>
      <c r="E14" s="295"/>
      <c r="F14" s="295"/>
      <c r="G14" s="295"/>
      <c r="H14" s="295"/>
      <c r="I14" s="13"/>
      <c r="J14" s="13"/>
      <c r="K14" s="13"/>
      <c r="L14" s="13"/>
      <c r="M14" s="13"/>
      <c r="N14" s="13"/>
      <c r="O14" s="13"/>
      <c r="P14" s="13"/>
    </row>
    <row r="15" spans="1:16" ht="11.25" customHeight="1">
      <c r="A15" s="262"/>
      <c r="C15" s="295"/>
      <c r="D15" s="295"/>
      <c r="E15" s="295"/>
      <c r="F15" s="295"/>
      <c r="G15" s="295"/>
      <c r="H15" s="295"/>
      <c r="I15" s="13"/>
      <c r="J15" s="13"/>
      <c r="K15" s="13"/>
      <c r="L15" s="13"/>
      <c r="M15" s="13"/>
      <c r="N15" s="13"/>
      <c r="O15" s="13"/>
      <c r="P15" s="13"/>
    </row>
    <row r="16" spans="1:16" ht="11.25" customHeight="1">
      <c r="A16" s="262"/>
      <c r="C16" s="295"/>
      <c r="D16" s="295"/>
      <c r="E16" s="295"/>
      <c r="F16" s="295"/>
      <c r="G16" s="295"/>
      <c r="H16" s="295"/>
      <c r="I16" s="13"/>
      <c r="J16" s="13"/>
      <c r="K16" s="13"/>
      <c r="L16" s="13"/>
      <c r="M16" s="13"/>
      <c r="N16" s="13"/>
      <c r="O16" s="13"/>
      <c r="P16" s="13"/>
    </row>
    <row r="17" spans="1:8" ht="11.25" customHeight="1">
      <c r="A17" s="262"/>
      <c r="C17" s="295"/>
      <c r="D17" s="295"/>
      <c r="E17" s="295"/>
      <c r="F17" s="295"/>
      <c r="G17" s="295"/>
      <c r="H17" s="295"/>
    </row>
    <row r="18" spans="1:8" ht="11.25" customHeight="1">
      <c r="A18" s="262"/>
      <c r="C18" s="295"/>
      <c r="D18" s="295"/>
      <c r="E18" s="295"/>
      <c r="F18" s="295"/>
      <c r="G18" s="295"/>
      <c r="H18" s="295"/>
    </row>
    <row r="19" spans="1:8" ht="11.25" customHeight="1">
      <c r="A19" s="263"/>
      <c r="C19" s="295"/>
      <c r="D19" s="295"/>
      <c r="E19" s="295"/>
      <c r="F19" s="295"/>
      <c r="G19" s="295"/>
      <c r="H19" s="295"/>
    </row>
    <row r="20" spans="1:8" ht="11.25" customHeight="1">
      <c r="A20" s="262"/>
      <c r="C20" s="295"/>
      <c r="D20" s="295"/>
      <c r="E20" s="295"/>
      <c r="F20" s="295"/>
      <c r="G20" s="295"/>
      <c r="H20" s="295"/>
    </row>
    <row r="21" spans="1:8" ht="11.25" customHeight="1">
      <c r="A21" s="263"/>
      <c r="C21" s="295"/>
      <c r="D21" s="295"/>
      <c r="E21" s="295"/>
      <c r="F21" s="295"/>
      <c r="G21" s="295"/>
      <c r="H21" s="295"/>
    </row>
    <row r="22" spans="1:8" ht="11.25" customHeight="1">
      <c r="A22" s="262"/>
      <c r="C22" s="295"/>
      <c r="D22" s="295"/>
      <c r="E22" s="295"/>
      <c r="F22" s="295"/>
      <c r="G22" s="295"/>
      <c r="H22" s="295"/>
    </row>
    <row r="23" spans="1:8" ht="11.25" customHeight="1">
      <c r="A23" s="262"/>
      <c r="C23" s="295"/>
      <c r="D23" s="295"/>
      <c r="E23" s="295"/>
      <c r="F23" s="295"/>
      <c r="G23" s="295"/>
      <c r="H23" s="295"/>
    </row>
    <row r="24" spans="1:8" ht="11.25" customHeight="1">
      <c r="A24" s="262"/>
      <c r="C24" s="295"/>
      <c r="D24" s="295"/>
      <c r="E24" s="295"/>
      <c r="F24" s="295"/>
      <c r="G24" s="295"/>
      <c r="H24" s="295"/>
    </row>
    <row r="25" spans="1:8" ht="11.25" customHeight="1">
      <c r="A25" s="262"/>
      <c r="C25" s="295"/>
      <c r="D25" s="295"/>
      <c r="E25" s="295"/>
      <c r="F25" s="295"/>
      <c r="G25" s="295"/>
      <c r="H25" s="295"/>
    </row>
    <row r="26" spans="1:8" ht="11.25" customHeight="1">
      <c r="A26" s="262"/>
      <c r="C26" s="295"/>
      <c r="D26" s="295"/>
      <c r="E26" s="295"/>
      <c r="F26" s="295"/>
      <c r="G26" s="295"/>
      <c r="H26" s="295"/>
    </row>
    <row r="27" spans="1:8" ht="11.25" customHeight="1">
      <c r="A27" s="262"/>
      <c r="C27" s="295"/>
      <c r="D27" s="295"/>
      <c r="E27" s="295"/>
      <c r="F27" s="295"/>
      <c r="G27" s="295"/>
      <c r="H27" s="295"/>
    </row>
    <row r="28" spans="1:8" ht="11.25" customHeight="1">
      <c r="A28" s="262"/>
      <c r="C28" s="295"/>
      <c r="D28" s="295"/>
      <c r="E28" s="295"/>
      <c r="F28" s="295"/>
      <c r="G28" s="295"/>
      <c r="H28" s="295"/>
    </row>
    <row r="29" spans="1:8" ht="11.25" customHeight="1">
      <c r="A29" s="262"/>
      <c r="C29" s="295"/>
      <c r="D29" s="295"/>
      <c r="E29" s="295"/>
      <c r="F29" s="295"/>
      <c r="G29" s="295"/>
      <c r="H29" s="295"/>
    </row>
    <row r="30" spans="1:8" ht="11.25" customHeight="1">
      <c r="A30" s="262"/>
      <c r="C30" s="295"/>
      <c r="D30" s="295"/>
      <c r="E30" s="295"/>
      <c r="F30" s="295"/>
      <c r="G30" s="295"/>
      <c r="H30" s="295"/>
    </row>
    <row r="31" spans="1:8" ht="11.25" customHeight="1">
      <c r="A31" s="262"/>
      <c r="C31" s="295"/>
      <c r="D31" s="295"/>
      <c r="E31" s="295"/>
      <c r="F31" s="295"/>
      <c r="G31" s="295"/>
      <c r="H31" s="295"/>
    </row>
    <row r="32" spans="1:8" ht="11.25" customHeight="1">
      <c r="A32" s="262"/>
      <c r="C32" s="295"/>
      <c r="D32" s="295"/>
      <c r="E32" s="295"/>
      <c r="F32" s="295"/>
      <c r="G32" s="295"/>
      <c r="H32" s="295"/>
    </row>
    <row r="33" spans="1:8" ht="11.25" customHeight="1">
      <c r="A33" s="262"/>
      <c r="C33" s="295"/>
      <c r="D33" s="295"/>
      <c r="E33" s="295"/>
      <c r="F33" s="295"/>
      <c r="G33" s="295"/>
      <c r="H33" s="295"/>
    </row>
    <row r="34" spans="1:8" ht="11.25" customHeight="1">
      <c r="A34" s="262"/>
      <c r="C34" s="295"/>
      <c r="D34" s="295"/>
      <c r="E34" s="295"/>
      <c r="F34" s="295"/>
      <c r="G34" s="295"/>
      <c r="H34" s="295"/>
    </row>
    <row r="35" spans="1:8" ht="11.25" customHeight="1">
      <c r="A35" s="262"/>
      <c r="C35" s="295"/>
      <c r="D35" s="295"/>
      <c r="E35" s="295"/>
      <c r="F35" s="295"/>
      <c r="G35" s="295"/>
      <c r="H35" s="295"/>
    </row>
    <row r="36" spans="1:8" ht="11.25" customHeight="1">
      <c r="A36" s="262"/>
      <c r="C36" s="295"/>
      <c r="D36" s="295"/>
      <c r="E36" s="295"/>
      <c r="F36" s="295"/>
      <c r="G36" s="295"/>
      <c r="H36" s="295"/>
    </row>
    <row r="37" spans="1:8" ht="11.25" customHeight="1">
      <c r="A37" s="262"/>
      <c r="C37" s="295"/>
      <c r="D37" s="295"/>
      <c r="E37" s="295"/>
      <c r="F37" s="295"/>
      <c r="G37" s="295"/>
      <c r="H37" s="295"/>
    </row>
    <row r="38" spans="1:8" ht="11.25" customHeight="1">
      <c r="A38" s="262"/>
      <c r="C38" s="295"/>
      <c r="D38" s="295"/>
      <c r="E38" s="295"/>
      <c r="F38" s="295"/>
      <c r="G38" s="295"/>
      <c r="H38" s="295"/>
    </row>
    <row r="39" spans="1:8" ht="11.25" customHeight="1">
      <c r="A39" s="262"/>
      <c r="C39" s="295"/>
      <c r="D39" s="295"/>
      <c r="E39" s="295"/>
      <c r="F39" s="295"/>
      <c r="G39" s="295"/>
      <c r="H39" s="295"/>
    </row>
    <row r="40" spans="1:8" ht="11.25" customHeight="1">
      <c r="A40" s="262"/>
      <c r="C40" s="295"/>
      <c r="D40" s="295"/>
      <c r="E40" s="295"/>
      <c r="F40" s="295"/>
      <c r="G40" s="295"/>
      <c r="H40" s="295"/>
    </row>
    <row r="41" spans="1:8" ht="11.25" customHeight="1">
      <c r="A41" s="262"/>
      <c r="C41" s="295"/>
      <c r="D41" s="295"/>
      <c r="E41" s="295"/>
      <c r="F41" s="295"/>
      <c r="G41" s="295"/>
      <c r="H41" s="295"/>
    </row>
    <row r="42" spans="1:8" ht="11.25" customHeight="1">
      <c r="A42" s="262"/>
      <c r="C42" s="295"/>
      <c r="D42" s="295"/>
      <c r="E42" s="295"/>
      <c r="F42" s="295"/>
      <c r="G42" s="295"/>
      <c r="H42" s="295"/>
    </row>
    <row r="43" spans="1:8" ht="11.25" customHeight="1">
      <c r="A43" s="262"/>
      <c r="C43" s="295"/>
      <c r="D43" s="295"/>
      <c r="E43" s="295"/>
      <c r="F43" s="295"/>
      <c r="G43" s="295"/>
      <c r="H43" s="295"/>
    </row>
    <row r="44" spans="1:8" ht="11.25" customHeight="1">
      <c r="A44" s="262"/>
      <c r="C44" s="295"/>
      <c r="D44" s="295"/>
      <c r="E44" s="295"/>
      <c r="F44" s="295"/>
      <c r="G44" s="295"/>
      <c r="H44" s="295"/>
    </row>
    <row r="45" spans="1:8" ht="11.25" customHeight="1">
      <c r="A45" s="262"/>
      <c r="C45" s="295"/>
      <c r="D45" s="295"/>
      <c r="E45" s="295"/>
      <c r="F45" s="295"/>
      <c r="G45" s="295"/>
      <c r="H45" s="295"/>
    </row>
    <row r="46" spans="1:8" ht="11.25" customHeight="1">
      <c r="A46" s="262"/>
      <c r="C46" s="295"/>
      <c r="D46" s="295"/>
      <c r="E46" s="295"/>
      <c r="F46" s="295"/>
      <c r="G46" s="295"/>
      <c r="H46" s="295"/>
    </row>
    <row r="47" spans="1:8" ht="11.25" customHeight="1">
      <c r="A47" s="262"/>
      <c r="C47" s="295"/>
      <c r="D47" s="295"/>
      <c r="E47" s="295"/>
      <c r="F47" s="295"/>
      <c r="G47" s="295"/>
      <c r="H47" s="295"/>
    </row>
    <row r="48" spans="1:8" ht="11.25" customHeight="1">
      <c r="A48" s="262"/>
      <c r="C48" s="295"/>
      <c r="D48" s="295"/>
      <c r="E48" s="295"/>
      <c r="F48" s="295"/>
      <c r="G48" s="295"/>
      <c r="H48" s="295"/>
    </row>
    <row r="49" spans="1:8" ht="11.25" customHeight="1">
      <c r="A49" s="262"/>
      <c r="C49" s="295"/>
      <c r="D49" s="295"/>
      <c r="E49" s="295"/>
      <c r="F49" s="295"/>
      <c r="G49" s="295"/>
      <c r="H49" s="295"/>
    </row>
    <row r="50" spans="1:8" ht="11.25" customHeight="1">
      <c r="A50" s="262"/>
      <c r="C50" s="295"/>
      <c r="D50" s="295"/>
      <c r="E50" s="295"/>
      <c r="F50" s="295"/>
      <c r="G50" s="295"/>
      <c r="H50" s="295"/>
    </row>
    <row r="51" spans="1:8" ht="11.25" customHeight="1">
      <c r="A51" s="262"/>
      <c r="C51" s="295"/>
      <c r="D51" s="295"/>
      <c r="E51" s="295"/>
      <c r="F51" s="295"/>
      <c r="G51" s="295"/>
      <c r="H51" s="295"/>
    </row>
    <row r="52" spans="1:8" ht="11.25" customHeight="1">
      <c r="A52" s="262"/>
      <c r="C52" s="295"/>
      <c r="D52" s="295"/>
      <c r="E52" s="295"/>
      <c r="F52" s="295"/>
      <c r="G52" s="295"/>
      <c r="H52" s="295"/>
    </row>
    <row r="53" spans="1:8" ht="11.25" customHeight="1">
      <c r="A53" s="262"/>
      <c r="C53" s="295"/>
      <c r="D53" s="295"/>
      <c r="E53" s="295"/>
      <c r="F53" s="295"/>
      <c r="G53" s="295"/>
      <c r="H53" s="295"/>
    </row>
    <row r="54" spans="1:8" ht="11.25" customHeight="1">
      <c r="A54" s="262"/>
      <c r="C54" s="295"/>
      <c r="D54" s="295"/>
      <c r="E54" s="295"/>
      <c r="F54" s="295"/>
      <c r="G54" s="295"/>
      <c r="H54" s="295"/>
    </row>
    <row r="55" spans="1:8" ht="11.25" customHeight="1">
      <c r="A55" s="262"/>
      <c r="C55" s="295"/>
      <c r="D55" s="295"/>
      <c r="E55" s="295"/>
      <c r="F55" s="295"/>
      <c r="G55" s="295"/>
      <c r="H55" s="295"/>
    </row>
    <row r="56" spans="1:8" ht="11.25" customHeight="1">
      <c r="A56" s="132"/>
      <c r="C56" s="295"/>
      <c r="D56" s="295"/>
      <c r="E56" s="295"/>
      <c r="F56" s="295"/>
      <c r="G56" s="295"/>
      <c r="H56" s="295"/>
    </row>
    <row r="57" spans="1:8" ht="11.25" customHeight="1">
      <c r="A57" s="262"/>
      <c r="C57" s="295"/>
      <c r="D57" s="295"/>
      <c r="E57" s="295"/>
      <c r="F57" s="295"/>
      <c r="G57" s="295"/>
      <c r="H57" s="295"/>
    </row>
    <row r="58" spans="1:8" ht="11.25" customHeight="1">
      <c r="A58" s="262"/>
      <c r="C58" s="295"/>
      <c r="D58" s="295"/>
      <c r="E58" s="295"/>
      <c r="F58" s="295"/>
      <c r="G58" s="295"/>
      <c r="H58" s="295"/>
    </row>
    <row r="59" spans="1:8" ht="11.25" customHeight="1">
      <c r="A59" s="262"/>
      <c r="C59" s="295"/>
      <c r="D59" s="295"/>
      <c r="E59" s="295"/>
      <c r="F59" s="295"/>
      <c r="G59" s="295"/>
      <c r="H59" s="295"/>
    </row>
    <row r="60" spans="1:8" ht="11.25" customHeight="1">
      <c r="A60" s="262"/>
      <c r="C60" s="295"/>
      <c r="D60" s="295"/>
      <c r="E60" s="295"/>
      <c r="F60" s="295"/>
      <c r="G60" s="295"/>
      <c r="H60" s="295"/>
    </row>
    <row r="61" spans="1:8" ht="11.25" customHeight="1">
      <c r="A61" s="262"/>
      <c r="C61" s="295"/>
      <c r="D61" s="295"/>
      <c r="E61" s="295"/>
      <c r="F61" s="295"/>
      <c r="G61" s="295"/>
      <c r="H61" s="295"/>
    </row>
    <row r="62" spans="1:8" ht="11.25" customHeight="1">
      <c r="A62" s="262"/>
      <c r="C62" s="295"/>
      <c r="D62" s="295"/>
      <c r="E62" s="295"/>
      <c r="F62" s="295"/>
      <c r="G62" s="295"/>
      <c r="H62" s="295"/>
    </row>
    <row r="63" spans="1:8" ht="11.25" customHeight="1">
      <c r="A63" s="262"/>
      <c r="C63" s="295"/>
      <c r="D63" s="295"/>
      <c r="E63" s="295"/>
      <c r="F63" s="295"/>
      <c r="G63" s="295"/>
      <c r="H63" s="295"/>
    </row>
    <row r="64" spans="1:8" ht="11.25" customHeight="1">
      <c r="A64" s="262"/>
      <c r="C64" s="295"/>
      <c r="D64" s="295"/>
      <c r="E64" s="295"/>
      <c r="F64" s="295"/>
      <c r="G64" s="295"/>
      <c r="H64" s="295"/>
    </row>
    <row r="65" spans="1:8" ht="11.25" customHeight="1">
      <c r="A65" s="262"/>
      <c r="C65" s="295"/>
      <c r="D65" s="295"/>
      <c r="E65" s="295"/>
      <c r="F65" s="295"/>
      <c r="G65" s="295"/>
      <c r="H65" s="295"/>
    </row>
    <row r="66" spans="1:8" ht="11.25" customHeight="1">
      <c r="A66" s="262"/>
      <c r="C66" s="295"/>
      <c r="D66" s="295"/>
      <c r="E66" s="295"/>
      <c r="F66" s="295"/>
      <c r="G66" s="295"/>
      <c r="H66" s="295"/>
    </row>
    <row r="72" spans="1:8" ht="11.25" customHeight="1">
      <c r="G72" s="273"/>
      <c r="H72" s="273"/>
    </row>
    <row r="73" spans="1:8" ht="11.25" customHeight="1">
      <c r="G73" s="273"/>
      <c r="H73" s="273"/>
    </row>
    <row r="74" spans="1:8" ht="11.25" customHeight="1">
      <c r="G74" s="273"/>
      <c r="H74" s="273"/>
    </row>
    <row r="75" spans="1:8" ht="11.25" customHeight="1">
      <c r="G75" s="273"/>
      <c r="H75" s="273"/>
    </row>
    <row r="76" spans="1:8" ht="11.25" customHeight="1">
      <c r="G76" s="273"/>
      <c r="H76" s="273"/>
    </row>
    <row r="77" spans="1:8" ht="11.25" customHeight="1">
      <c r="G77" s="273"/>
      <c r="H77" s="273"/>
    </row>
    <row r="78" spans="1:8" ht="11.25" customHeight="1">
      <c r="G78" s="273"/>
      <c r="H78" s="273"/>
    </row>
    <row r="79" spans="1:8" ht="11.25" customHeight="1">
      <c r="G79" s="273"/>
      <c r="H79" s="273"/>
    </row>
    <row r="80" spans="1:8" ht="11.25" customHeight="1">
      <c r="G80" s="273"/>
      <c r="H80" s="273"/>
    </row>
    <row r="81" spans="7:8" ht="11.25" customHeight="1">
      <c r="G81" s="273"/>
      <c r="H81" s="273"/>
    </row>
    <row r="82" spans="7:8" ht="11.25" customHeight="1">
      <c r="G82" s="273"/>
      <c r="H82" s="273"/>
    </row>
    <row r="83" spans="7:8" ht="11.25" customHeight="1">
      <c r="G83" s="273"/>
      <c r="H83" s="273"/>
    </row>
  </sheetData>
  <customSheetViews>
    <customSheetView guid="{02EC4555-5648-4529-98EC-3FB6B89B867F}" showGridLines="0">
      <selection activeCell="A3" sqref="A3:G16"/>
      <rowBreaks count="1" manualBreakCount="1">
        <brk id="39" max="7" man="1"/>
      </rowBreaks>
      <pageMargins left="1.4566929133858268" right="1.1417322834645669" top="1.6929133858267718" bottom="1.6929133858267718" header="1.299212598425197" footer="1.299212598425197"/>
      <pageSetup paperSize="9" orientation="portrait" r:id="rId1"/>
      <headerFooter alignWithMargins="0"/>
    </customSheetView>
    <customSheetView guid="{F0126648-A843-4414-99F0-D623F0487F49}" showGridLines="0">
      <rowBreaks count="1" manualBreakCount="1">
        <brk id="39" max="7" man="1"/>
      </rowBreaks>
      <pageMargins left="1.4566929133858268" right="1.1417322834645669" top="1.6929133858267718" bottom="1.6929133858267718" header="1.299212598425197" footer="1.299212598425197"/>
      <pageSetup paperSize="9" orientation="portrait" r:id="rId2"/>
      <headerFooter alignWithMargins="0"/>
    </customSheetView>
    <customSheetView guid="{BF96F35B-CE86-4EAA-BC56-620191C156ED}" showPageBreaks="1" showGridLines="0" printArea="1">
      <selection activeCell="A3" sqref="A3:G16"/>
      <rowBreaks count="1" manualBreakCount="1">
        <brk id="39" max="7" man="1"/>
      </rowBreaks>
      <pageMargins left="1.4566929133858268" right="1.1417322834645669" top="1.6929133858267718" bottom="1.6929133858267718" header="1.299212598425197" footer="1.299212598425197"/>
      <pageSetup paperSize="9" orientation="portrait" r:id="rId3"/>
      <headerFooter alignWithMargins="0"/>
    </customSheetView>
  </customSheetViews>
  <phoneticPr fontId="17" type="noConversion"/>
  <pageMargins left="1.4566929133858268" right="1.1417322834645669" top="1.6929133858267718" bottom="1.6929133858267718" header="1.299212598425197" footer="1.299212598425197"/>
  <pageSetup paperSize="9" orientation="portrait" r:id="rId4"/>
  <headerFooter alignWithMargins="0"/>
  <rowBreaks count="1" manualBreakCount="1">
    <brk id="28" max="7" man="1"/>
  </rowBreaks>
</worksheet>
</file>

<file path=xl/worksheets/sheet12.xml><?xml version="1.0" encoding="utf-8"?>
<worksheet xmlns="http://schemas.openxmlformats.org/spreadsheetml/2006/main" xmlns:r="http://schemas.openxmlformats.org/officeDocument/2006/relationships">
  <dimension ref="A1:H56"/>
  <sheetViews>
    <sheetView showGridLines="0" zoomScaleNormal="100" workbookViewId="0">
      <selection activeCell="H38" sqref="H38"/>
    </sheetView>
  </sheetViews>
  <sheetFormatPr defaultRowHeight="11.25" customHeight="1"/>
  <cols>
    <col min="1" max="1" width="21" style="36" customWidth="1"/>
    <col min="2" max="2" width="9" style="35" customWidth="1"/>
    <col min="3" max="3" width="8.85546875" style="36" customWidth="1"/>
    <col min="4" max="4" width="6.7109375" style="36" customWidth="1"/>
    <col min="5" max="5" width="6.28515625" style="36" customWidth="1"/>
    <col min="6" max="6" width="5.7109375" style="36" customWidth="1"/>
    <col min="7" max="7" width="7.140625" style="36" customWidth="1"/>
    <col min="8" max="8" width="10.42578125" style="36" bestFit="1" customWidth="1"/>
    <col min="9" max="16384" width="9.140625" style="36"/>
  </cols>
  <sheetData>
    <row r="1" spans="1:8" s="76" customFormat="1" ht="11.25" customHeight="1">
      <c r="A1" s="446" t="s">
        <v>217</v>
      </c>
    </row>
    <row r="2" spans="1:8" s="76" customFormat="1" ht="11.25" customHeight="1">
      <c r="A2" s="446"/>
    </row>
    <row r="3" spans="1:8" s="76" customFormat="1">
      <c r="A3" s="457" t="s">
        <v>280</v>
      </c>
      <c r="B3" s="457"/>
      <c r="C3" s="457"/>
      <c r="D3" s="457"/>
      <c r="E3" s="457"/>
      <c r="F3" s="457"/>
      <c r="G3" s="457"/>
      <c r="H3" s="457"/>
    </row>
    <row r="4" spans="1:8" s="76" customFormat="1" ht="11.25" customHeight="1">
      <c r="A4" s="457"/>
      <c r="B4" s="457"/>
      <c r="C4" s="457"/>
      <c r="D4" s="457"/>
      <c r="E4" s="457"/>
      <c r="F4" s="457"/>
      <c r="G4" s="457"/>
      <c r="H4" s="457"/>
    </row>
    <row r="5" spans="1:8" ht="11.25" customHeight="1">
      <c r="A5" s="34" t="s">
        <v>166</v>
      </c>
    </row>
    <row r="6" spans="1:8" ht="36" customHeight="1">
      <c r="A6" s="376"/>
      <c r="B6" s="377" t="s">
        <v>334</v>
      </c>
      <c r="C6" s="377" t="s">
        <v>335</v>
      </c>
      <c r="D6" s="377" t="s">
        <v>336</v>
      </c>
      <c r="E6" s="378" t="s">
        <v>337</v>
      </c>
      <c r="F6" s="377" t="s">
        <v>339</v>
      </c>
      <c r="G6" s="377" t="s">
        <v>340</v>
      </c>
      <c r="H6" s="378" t="s">
        <v>226</v>
      </c>
    </row>
    <row r="7" spans="1:8" ht="11.25" customHeight="1">
      <c r="A7" s="257" t="s">
        <v>167</v>
      </c>
      <c r="B7" s="143"/>
      <c r="C7" s="143"/>
      <c r="D7" s="143"/>
      <c r="E7" s="143"/>
      <c r="F7" s="143"/>
      <c r="G7" s="143"/>
      <c r="H7" s="327"/>
    </row>
    <row r="8" spans="1:8" ht="11.25" customHeight="1">
      <c r="A8" s="258" t="s">
        <v>266</v>
      </c>
      <c r="B8" s="135">
        <v>0</v>
      </c>
      <c r="C8" s="135">
        <v>0</v>
      </c>
      <c r="D8" s="135">
        <v>0</v>
      </c>
      <c r="E8" s="135">
        <f>B8+C8+D8</f>
        <v>0</v>
      </c>
      <c r="F8" s="135">
        <v>0</v>
      </c>
      <c r="G8" s="135">
        <f>E8+F8</f>
        <v>0</v>
      </c>
      <c r="H8" s="442" t="s">
        <v>21</v>
      </c>
    </row>
    <row r="9" spans="1:8" ht="11.25" customHeight="1">
      <c r="A9" s="259" t="s">
        <v>219</v>
      </c>
      <c r="B9" s="144">
        <v>0</v>
      </c>
      <c r="C9" s="144">
        <v>0</v>
      </c>
      <c r="D9" s="144">
        <v>0</v>
      </c>
      <c r="E9" s="144">
        <f>B9+C9+D9</f>
        <v>0</v>
      </c>
      <c r="F9" s="144">
        <v>0</v>
      </c>
      <c r="G9" s="144">
        <f>E9+F9</f>
        <v>0</v>
      </c>
      <c r="H9" s="443" t="s">
        <v>21</v>
      </c>
    </row>
    <row r="10" spans="1:8" ht="11.25" customHeight="1">
      <c r="A10" s="258" t="s">
        <v>267</v>
      </c>
      <c r="B10" s="135">
        <v>0</v>
      </c>
      <c r="C10" s="135">
        <v>0</v>
      </c>
      <c r="D10" s="135">
        <v>0</v>
      </c>
      <c r="E10" s="135">
        <f>B10+C10+D10</f>
        <v>0</v>
      </c>
      <c r="F10" s="135">
        <v>0</v>
      </c>
      <c r="G10" s="135">
        <f>E10+F10</f>
        <v>0</v>
      </c>
      <c r="H10" s="442" t="s">
        <v>21</v>
      </c>
    </row>
    <row r="11" spans="1:8" ht="11.25" customHeight="1">
      <c r="A11" s="259" t="s">
        <v>220</v>
      </c>
      <c r="B11" s="214">
        <v>0</v>
      </c>
      <c r="C11" s="214">
        <v>0</v>
      </c>
      <c r="D11" s="214">
        <v>0</v>
      </c>
      <c r="E11" s="214">
        <f>B11+C11+D11</f>
        <v>0</v>
      </c>
      <c r="F11" s="214">
        <v>0</v>
      </c>
      <c r="G11" s="214">
        <f>E11+F11</f>
        <v>0</v>
      </c>
      <c r="H11" s="443" t="s">
        <v>21</v>
      </c>
    </row>
    <row r="12" spans="1:8" ht="11.25" customHeight="1">
      <c r="A12" s="257" t="s">
        <v>268</v>
      </c>
      <c r="B12" s="148">
        <f>B8+B10</f>
        <v>0</v>
      </c>
      <c r="C12" s="148">
        <f t="shared" ref="C12:G13" si="0">C8+C10</f>
        <v>0</v>
      </c>
      <c r="D12" s="148">
        <f t="shared" si="0"/>
        <v>0</v>
      </c>
      <c r="E12" s="148">
        <f t="shared" si="0"/>
        <v>0</v>
      </c>
      <c r="F12" s="148">
        <f t="shared" si="0"/>
        <v>0</v>
      </c>
      <c r="G12" s="148">
        <f t="shared" si="0"/>
        <v>0</v>
      </c>
      <c r="H12" s="444"/>
    </row>
    <row r="13" spans="1:8" ht="11.25" customHeight="1">
      <c r="A13" s="260" t="s">
        <v>224</v>
      </c>
      <c r="B13" s="146">
        <f>B9+B11</f>
        <v>0</v>
      </c>
      <c r="C13" s="146">
        <f t="shared" si="0"/>
        <v>0</v>
      </c>
      <c r="D13" s="146">
        <f t="shared" si="0"/>
        <v>0</v>
      </c>
      <c r="E13" s="146">
        <f t="shared" si="0"/>
        <v>0</v>
      </c>
      <c r="F13" s="146">
        <f t="shared" si="0"/>
        <v>0</v>
      </c>
      <c r="G13" s="146">
        <f t="shared" si="0"/>
        <v>0</v>
      </c>
      <c r="H13" s="445"/>
    </row>
    <row r="14" spans="1:8" ht="11.25" customHeight="1">
      <c r="A14" s="261"/>
      <c r="C14" s="294"/>
      <c r="D14" s="294"/>
      <c r="E14" s="294"/>
      <c r="F14" s="294"/>
      <c r="G14" s="294"/>
      <c r="H14" s="294"/>
    </row>
    <row r="15" spans="1:8">
      <c r="A15" s="458" t="s">
        <v>338</v>
      </c>
      <c r="C15" s="294"/>
      <c r="D15" s="294"/>
      <c r="E15" s="294"/>
      <c r="F15" s="294"/>
      <c r="G15" s="294"/>
      <c r="H15" s="294"/>
    </row>
    <row r="16" spans="1:8" ht="11.25" customHeight="1">
      <c r="A16" s="261"/>
      <c r="C16" s="294"/>
      <c r="D16" s="294"/>
      <c r="E16" s="294"/>
      <c r="F16" s="294"/>
      <c r="G16" s="294"/>
      <c r="H16" s="294"/>
    </row>
    <row r="17" spans="1:8" ht="11.25" customHeight="1">
      <c r="A17" s="34" t="s">
        <v>166</v>
      </c>
    </row>
    <row r="18" spans="1:8" ht="36" customHeight="1">
      <c r="A18" s="376"/>
      <c r="B18" s="377" t="s">
        <v>334</v>
      </c>
      <c r="C18" s="377" t="s">
        <v>335</v>
      </c>
      <c r="D18" s="377" t="s">
        <v>336</v>
      </c>
      <c r="E18" s="378" t="s">
        <v>337</v>
      </c>
      <c r="F18" s="377" t="s">
        <v>339</v>
      </c>
      <c r="G18" s="377" t="s">
        <v>340</v>
      </c>
      <c r="H18" s="378" t="s">
        <v>226</v>
      </c>
    </row>
    <row r="19" spans="1:8" ht="11.25" customHeight="1">
      <c r="A19" s="257" t="s">
        <v>167</v>
      </c>
      <c r="B19" s="143"/>
      <c r="C19" s="143"/>
      <c r="D19" s="143"/>
      <c r="E19" s="143"/>
      <c r="F19" s="143"/>
      <c r="G19" s="143"/>
      <c r="H19" s="327"/>
    </row>
    <row r="20" spans="1:8" ht="11.25" customHeight="1">
      <c r="A20" s="258" t="s">
        <v>266</v>
      </c>
      <c r="B20" s="135">
        <v>0</v>
      </c>
      <c r="C20" s="135">
        <v>0</v>
      </c>
      <c r="D20" s="135">
        <v>0</v>
      </c>
      <c r="E20" s="135">
        <f t="shared" ref="E20:E25" si="1">B20+C20+D20</f>
        <v>0</v>
      </c>
      <c r="F20" s="135">
        <v>0</v>
      </c>
      <c r="G20" s="135">
        <f t="shared" ref="G20:G25" si="2">E20+F20</f>
        <v>0</v>
      </c>
      <c r="H20" s="442" t="s">
        <v>21</v>
      </c>
    </row>
    <row r="21" spans="1:8" ht="11.25" customHeight="1">
      <c r="A21" s="259" t="s">
        <v>219</v>
      </c>
      <c r="B21" s="144">
        <v>0</v>
      </c>
      <c r="C21" s="144">
        <v>0</v>
      </c>
      <c r="D21" s="144">
        <v>0</v>
      </c>
      <c r="E21" s="144">
        <f t="shared" si="1"/>
        <v>0</v>
      </c>
      <c r="F21" s="144">
        <v>0</v>
      </c>
      <c r="G21" s="144">
        <f t="shared" si="2"/>
        <v>0</v>
      </c>
      <c r="H21" s="443" t="s">
        <v>21</v>
      </c>
    </row>
    <row r="22" spans="1:8" ht="11.25" customHeight="1">
      <c r="A22" s="258" t="s">
        <v>267</v>
      </c>
      <c r="B22" s="135">
        <v>0</v>
      </c>
      <c r="C22" s="135">
        <v>0</v>
      </c>
      <c r="D22" s="135">
        <v>0</v>
      </c>
      <c r="E22" s="135">
        <f t="shared" si="1"/>
        <v>0</v>
      </c>
      <c r="F22" s="135">
        <v>0</v>
      </c>
      <c r="G22" s="135">
        <f t="shared" si="2"/>
        <v>0</v>
      </c>
      <c r="H22" s="442" t="s">
        <v>21</v>
      </c>
    </row>
    <row r="23" spans="1:8" ht="11.25" customHeight="1">
      <c r="A23" s="259" t="s">
        <v>220</v>
      </c>
      <c r="B23" s="144">
        <v>0</v>
      </c>
      <c r="C23" s="144">
        <v>0</v>
      </c>
      <c r="D23" s="144">
        <v>0</v>
      </c>
      <c r="E23" s="144">
        <f t="shared" si="1"/>
        <v>0</v>
      </c>
      <c r="F23" s="144">
        <v>0</v>
      </c>
      <c r="G23" s="144">
        <f t="shared" si="2"/>
        <v>0</v>
      </c>
      <c r="H23" s="443" t="s">
        <v>21</v>
      </c>
    </row>
    <row r="24" spans="1:8" ht="11.25" customHeight="1">
      <c r="A24" s="258" t="s">
        <v>269</v>
      </c>
      <c r="B24" s="145">
        <f>B20+B22</f>
        <v>0</v>
      </c>
      <c r="C24" s="145">
        <f t="shared" ref="C24:D25" si="3">C20+C22</f>
        <v>0</v>
      </c>
      <c r="D24" s="145">
        <f t="shared" si="3"/>
        <v>0</v>
      </c>
      <c r="E24" s="145">
        <f t="shared" si="1"/>
        <v>0</v>
      </c>
      <c r="F24" s="145">
        <f>F20+F22</f>
        <v>0</v>
      </c>
      <c r="G24" s="145">
        <f t="shared" si="2"/>
        <v>0</v>
      </c>
      <c r="H24" s="442"/>
    </row>
    <row r="25" spans="1:8" ht="11.25" customHeight="1">
      <c r="A25" s="259" t="s">
        <v>221</v>
      </c>
      <c r="B25" s="146">
        <f>B21+B23</f>
        <v>0</v>
      </c>
      <c r="C25" s="146">
        <f t="shared" si="3"/>
        <v>0</v>
      </c>
      <c r="D25" s="146">
        <f t="shared" si="3"/>
        <v>0</v>
      </c>
      <c r="E25" s="146">
        <f t="shared" si="1"/>
        <v>0</v>
      </c>
      <c r="F25" s="146">
        <f>F21+F23</f>
        <v>0</v>
      </c>
      <c r="G25" s="146">
        <f t="shared" si="2"/>
        <v>0</v>
      </c>
      <c r="H25" s="443"/>
    </row>
    <row r="26" spans="1:8" ht="11.25" customHeight="1">
      <c r="A26" s="257" t="s">
        <v>168</v>
      </c>
      <c r="B26" s="135"/>
      <c r="C26" s="135"/>
      <c r="D26" s="135"/>
      <c r="E26" s="135"/>
      <c r="F26" s="135"/>
      <c r="G26" s="135"/>
      <c r="H26" s="442"/>
    </row>
    <row r="27" spans="1:8" ht="11.25" customHeight="1">
      <c r="A27" s="258" t="s">
        <v>266</v>
      </c>
      <c r="B27" s="135">
        <v>0</v>
      </c>
      <c r="C27" s="135">
        <v>0</v>
      </c>
      <c r="D27" s="135">
        <v>0</v>
      </c>
      <c r="E27" s="135">
        <f>B27+C27+D27</f>
        <v>0</v>
      </c>
      <c r="F27" s="135">
        <v>0</v>
      </c>
      <c r="G27" s="135">
        <f>E27+F27</f>
        <v>0</v>
      </c>
      <c r="H27" s="442" t="s">
        <v>21</v>
      </c>
    </row>
    <row r="28" spans="1:8" ht="11.25" customHeight="1">
      <c r="A28" s="259" t="s">
        <v>219</v>
      </c>
      <c r="B28" s="144">
        <v>0</v>
      </c>
      <c r="C28" s="144">
        <v>0</v>
      </c>
      <c r="D28" s="144">
        <v>0</v>
      </c>
      <c r="E28" s="144">
        <f>B28+C28+D28</f>
        <v>0</v>
      </c>
      <c r="F28" s="144">
        <v>0</v>
      </c>
      <c r="G28" s="144">
        <f>E28+F28</f>
        <v>0</v>
      </c>
      <c r="H28" s="443" t="s">
        <v>21</v>
      </c>
    </row>
    <row r="29" spans="1:8" ht="11.25" customHeight="1">
      <c r="A29" s="258" t="s">
        <v>267</v>
      </c>
      <c r="B29" s="135">
        <v>0</v>
      </c>
      <c r="C29" s="135">
        <v>0</v>
      </c>
      <c r="D29" s="135">
        <v>0</v>
      </c>
      <c r="E29" s="135">
        <f>B29+C29+D29</f>
        <v>0</v>
      </c>
      <c r="F29" s="135">
        <v>0</v>
      </c>
      <c r="G29" s="135">
        <f>E29+F29</f>
        <v>0</v>
      </c>
      <c r="H29" s="442" t="s">
        <v>21</v>
      </c>
    </row>
    <row r="30" spans="1:8" ht="11.25" customHeight="1">
      <c r="A30" s="259" t="s">
        <v>220</v>
      </c>
      <c r="B30" s="144">
        <v>0</v>
      </c>
      <c r="C30" s="144">
        <v>0</v>
      </c>
      <c r="D30" s="144">
        <v>0</v>
      </c>
      <c r="E30" s="144">
        <f>B30+C30+D30</f>
        <v>0</v>
      </c>
      <c r="F30" s="144">
        <v>0</v>
      </c>
      <c r="G30" s="144">
        <f>E30+F30</f>
        <v>0</v>
      </c>
      <c r="H30" s="443" t="s">
        <v>21</v>
      </c>
    </row>
    <row r="31" spans="1:8" ht="11.25" customHeight="1">
      <c r="A31" s="258" t="s">
        <v>269</v>
      </c>
      <c r="B31" s="145">
        <f>B27+B29</f>
        <v>0</v>
      </c>
      <c r="C31" s="145">
        <f t="shared" ref="C31:G32" si="4">C27+C29</f>
        <v>0</v>
      </c>
      <c r="D31" s="145">
        <f t="shared" si="4"/>
        <v>0</v>
      </c>
      <c r="E31" s="145">
        <f t="shared" si="4"/>
        <v>0</v>
      </c>
      <c r="F31" s="145">
        <f t="shared" si="4"/>
        <v>0</v>
      </c>
      <c r="G31" s="145">
        <f t="shared" si="4"/>
        <v>0</v>
      </c>
      <c r="H31" s="442"/>
    </row>
    <row r="32" spans="1:8" ht="11.25" customHeight="1">
      <c r="A32" s="259" t="s">
        <v>221</v>
      </c>
      <c r="B32" s="146">
        <f>B28+B30</f>
        <v>0</v>
      </c>
      <c r="C32" s="146">
        <f t="shared" si="4"/>
        <v>0</v>
      </c>
      <c r="D32" s="146">
        <f t="shared" si="4"/>
        <v>0</v>
      </c>
      <c r="E32" s="146">
        <f t="shared" si="4"/>
        <v>0</v>
      </c>
      <c r="F32" s="146">
        <f t="shared" si="4"/>
        <v>0</v>
      </c>
      <c r="G32" s="146">
        <f t="shared" si="4"/>
        <v>0</v>
      </c>
      <c r="H32" s="443"/>
    </row>
    <row r="33" spans="1:8" ht="11.25" customHeight="1">
      <c r="A33" s="258" t="s">
        <v>270</v>
      </c>
      <c r="B33" s="147">
        <f>B20+B27</f>
        <v>0</v>
      </c>
      <c r="C33" s="147">
        <f t="shared" ref="C33:G33" si="5">C20+C27</f>
        <v>0</v>
      </c>
      <c r="D33" s="147">
        <f t="shared" si="5"/>
        <v>0</v>
      </c>
      <c r="E33" s="147">
        <f t="shared" si="5"/>
        <v>0</v>
      </c>
      <c r="F33" s="147">
        <f t="shared" si="5"/>
        <v>0</v>
      </c>
      <c r="G33" s="147">
        <f t="shared" si="5"/>
        <v>0</v>
      </c>
      <c r="H33" s="442"/>
    </row>
    <row r="34" spans="1:8" ht="11.25" customHeight="1">
      <c r="A34" s="259" t="s">
        <v>222</v>
      </c>
      <c r="B34" s="146">
        <f>B21+B28</f>
        <v>0</v>
      </c>
      <c r="C34" s="146">
        <f t="shared" ref="C34:G34" si="6">C21+C28</f>
        <v>0</v>
      </c>
      <c r="D34" s="146">
        <f t="shared" si="6"/>
        <v>0</v>
      </c>
      <c r="E34" s="146">
        <f t="shared" si="6"/>
        <v>0</v>
      </c>
      <c r="F34" s="146">
        <f t="shared" si="6"/>
        <v>0</v>
      </c>
      <c r="G34" s="146">
        <f t="shared" si="6"/>
        <v>0</v>
      </c>
      <c r="H34" s="443"/>
    </row>
    <row r="35" spans="1:8" ht="11.25" customHeight="1">
      <c r="A35" s="258" t="s">
        <v>271</v>
      </c>
      <c r="B35" s="147">
        <f>B22+B29</f>
        <v>0</v>
      </c>
      <c r="C35" s="147">
        <f t="shared" ref="C35:G35" si="7">C22+C29</f>
        <v>0</v>
      </c>
      <c r="D35" s="147">
        <f t="shared" si="7"/>
        <v>0</v>
      </c>
      <c r="E35" s="147">
        <f t="shared" si="7"/>
        <v>0</v>
      </c>
      <c r="F35" s="147">
        <f t="shared" si="7"/>
        <v>0</v>
      </c>
      <c r="G35" s="147">
        <f t="shared" si="7"/>
        <v>0</v>
      </c>
      <c r="H35" s="442"/>
    </row>
    <row r="36" spans="1:8" ht="11.25" customHeight="1">
      <c r="A36" s="259" t="s">
        <v>223</v>
      </c>
      <c r="B36" s="146">
        <f>B23+B35</f>
        <v>0</v>
      </c>
      <c r="C36" s="146">
        <f t="shared" ref="C36:G36" si="8">C23+C35</f>
        <v>0</v>
      </c>
      <c r="D36" s="146">
        <f t="shared" si="8"/>
        <v>0</v>
      </c>
      <c r="E36" s="146">
        <f t="shared" si="8"/>
        <v>0</v>
      </c>
      <c r="F36" s="146">
        <f t="shared" si="8"/>
        <v>0</v>
      </c>
      <c r="G36" s="146">
        <f t="shared" si="8"/>
        <v>0</v>
      </c>
      <c r="H36" s="443"/>
    </row>
    <row r="37" spans="1:8" ht="11.25" customHeight="1">
      <c r="A37" s="257" t="s">
        <v>268</v>
      </c>
      <c r="B37" s="148">
        <f>B33+B35</f>
        <v>0</v>
      </c>
      <c r="C37" s="148">
        <f t="shared" ref="C37:G37" si="9">C33+C35</f>
        <v>0</v>
      </c>
      <c r="D37" s="148">
        <f t="shared" si="9"/>
        <v>0</v>
      </c>
      <c r="E37" s="148">
        <f t="shared" si="9"/>
        <v>0</v>
      </c>
      <c r="F37" s="148">
        <f t="shared" si="9"/>
        <v>0</v>
      </c>
      <c r="G37" s="148">
        <f t="shared" si="9"/>
        <v>0</v>
      </c>
      <c r="H37" s="444"/>
    </row>
    <row r="38" spans="1:8" ht="11.25" customHeight="1">
      <c r="A38" s="260" t="s">
        <v>224</v>
      </c>
      <c r="B38" s="146">
        <f>B34+B36</f>
        <v>0</v>
      </c>
      <c r="C38" s="146">
        <f>C34+C36</f>
        <v>0</v>
      </c>
      <c r="D38" s="146">
        <f>D34+D36</f>
        <v>0</v>
      </c>
      <c r="E38" s="146">
        <f>E34+E36</f>
        <v>0</v>
      </c>
      <c r="F38" s="146">
        <f>F34+F36</f>
        <v>0</v>
      </c>
      <c r="G38" s="146">
        <f>G34+G36</f>
        <v>0</v>
      </c>
      <c r="H38" s="445"/>
    </row>
    <row r="39" spans="1:8" ht="11.25" customHeight="1">
      <c r="A39" s="261"/>
      <c r="C39" s="294"/>
      <c r="D39" s="294"/>
      <c r="E39" s="294"/>
      <c r="F39" s="294"/>
      <c r="G39" s="294"/>
      <c r="H39" s="294"/>
    </row>
    <row r="40" spans="1:8" s="402" customFormat="1" ht="11.25" customHeight="1">
      <c r="A40" s="400" t="s">
        <v>156</v>
      </c>
      <c r="B40" s="401"/>
    </row>
    <row r="41" spans="1:8" s="402" customFormat="1" ht="11.25" customHeight="1">
      <c r="A41" s="396" t="s">
        <v>427</v>
      </c>
      <c r="B41" s="401"/>
    </row>
    <row r="42" spans="1:8" s="402" customFormat="1" ht="11.25" customHeight="1">
      <c r="A42" s="402" t="s">
        <v>428</v>
      </c>
      <c r="B42" s="401"/>
    </row>
    <row r="43" spans="1:8" s="402" customFormat="1" ht="11.25" customHeight="1">
      <c r="A43" s="402" t="s">
        <v>430</v>
      </c>
      <c r="B43" s="401"/>
    </row>
    <row r="44" spans="1:8" s="402" customFormat="1" ht="11.25" customHeight="1">
      <c r="A44" s="402" t="s">
        <v>431</v>
      </c>
      <c r="B44" s="401"/>
    </row>
    <row r="45" spans="1:8" s="402" customFormat="1" ht="11.25" customHeight="1">
      <c r="A45" s="402" t="s">
        <v>432</v>
      </c>
      <c r="B45" s="401"/>
    </row>
    <row r="46" spans="1:8" s="402" customFormat="1" ht="11.25" customHeight="1">
      <c r="A46" s="402" t="s">
        <v>433</v>
      </c>
      <c r="B46" s="401"/>
    </row>
    <row r="47" spans="1:8" s="402" customFormat="1" ht="11.25" customHeight="1">
      <c r="A47" s="402" t="s">
        <v>429</v>
      </c>
      <c r="B47" s="401"/>
    </row>
    <row r="48" spans="1:8" ht="11.25" customHeight="1">
      <c r="G48" s="272"/>
      <c r="H48" s="272"/>
    </row>
    <row r="49" spans="7:8" ht="11.25" customHeight="1">
      <c r="G49" s="272"/>
      <c r="H49" s="272"/>
    </row>
    <row r="50" spans="7:8" ht="11.25" customHeight="1">
      <c r="G50" s="272"/>
      <c r="H50" s="272"/>
    </row>
    <row r="51" spans="7:8" ht="11.25" customHeight="1">
      <c r="G51" s="272"/>
      <c r="H51" s="272"/>
    </row>
    <row r="52" spans="7:8" ht="11.25" customHeight="1">
      <c r="G52" s="272"/>
      <c r="H52" s="272"/>
    </row>
    <row r="53" spans="7:8" ht="11.25" customHeight="1">
      <c r="G53" s="272"/>
      <c r="H53" s="272"/>
    </row>
    <row r="54" spans="7:8" ht="11.25" customHeight="1">
      <c r="G54" s="272"/>
      <c r="H54" s="272"/>
    </row>
    <row r="55" spans="7:8" ht="11.25" customHeight="1">
      <c r="G55" s="272"/>
      <c r="H55" s="272"/>
    </row>
    <row r="56" spans="7:8" ht="11.25" customHeight="1">
      <c r="G56" s="272"/>
      <c r="H56" s="272"/>
    </row>
  </sheetData>
  <customSheetViews>
    <customSheetView guid="{02EC4555-5648-4529-98EC-3FB6B89B867F}" showGridLines="0">
      <selection activeCell="A3" sqref="A3:I36"/>
      <pageMargins left="1.4566929133858268" right="1.4566929133858268" top="1.6929133858267718" bottom="1.6929133858267718" header="1.299212598425197" footer="1.299212598425197"/>
      <pageSetup paperSize="9" scale="97" orientation="portrait" r:id="rId1"/>
      <headerFooter alignWithMargins="0"/>
    </customSheetView>
    <customSheetView guid="{F0126648-A843-4414-99F0-D623F0487F49}" showGridLines="0">
      <pageMargins left="1.4566929133858268" right="1.4566929133858268" top="1.6929133858267718" bottom="1.6929133858267718" header="1.299212598425197" footer="1.299212598425197"/>
      <pageSetup paperSize="9" scale="97" orientation="portrait" r:id="rId2"/>
      <headerFooter alignWithMargins="0"/>
    </customSheetView>
    <customSheetView guid="{BF96F35B-CE86-4EAA-BC56-620191C156ED}" showPageBreaks="1" showGridLines="0" printArea="1">
      <selection activeCell="A3" sqref="A3:I36"/>
      <pageMargins left="1.4566929133858268" right="1.4566929133858268" top="1.6929133858267718" bottom="1.6929133858267718" header="1.299212598425197" footer="1.299212598425197"/>
      <pageSetup paperSize="9" scale="97" orientation="portrait" r:id="rId3"/>
      <headerFooter alignWithMargins="0"/>
    </customSheetView>
  </customSheetViews>
  <phoneticPr fontId="17" type="noConversion"/>
  <pageMargins left="1.4566929133858268" right="1.4566929133858268" top="1.6929133858267718" bottom="1.6929133858267718" header="1.299212598425197" footer="1.299212598425197"/>
  <pageSetup paperSize="9" scale="97" orientation="portrait" r:id="rId4"/>
  <headerFooter alignWithMargins="0"/>
  <ignoredErrors>
    <ignoredError sqref="E24:E25" formula="1"/>
  </ignoredErrors>
</worksheet>
</file>

<file path=xl/worksheets/sheet13.xml><?xml version="1.0" encoding="utf-8"?>
<worksheet xmlns="http://schemas.openxmlformats.org/spreadsheetml/2006/main" xmlns:r="http://schemas.openxmlformats.org/officeDocument/2006/relationships">
  <sheetPr>
    <tabColor theme="6" tint="0.59999389629810485"/>
  </sheetPr>
  <dimension ref="A1:O47"/>
  <sheetViews>
    <sheetView showGridLines="0" zoomScaleNormal="100" zoomScaleSheetLayoutView="100" workbookViewId="0">
      <selection activeCell="B10" sqref="B10:F10"/>
    </sheetView>
  </sheetViews>
  <sheetFormatPr defaultColWidth="8" defaultRowHeight="11.25" customHeight="1"/>
  <cols>
    <col min="1" max="1" width="30.28515625" style="40" customWidth="1"/>
    <col min="2" max="2" width="9.28515625" style="40" customWidth="1"/>
    <col min="3" max="6" width="7.85546875" style="40" customWidth="1"/>
    <col min="7" max="16384" width="8" style="40"/>
  </cols>
  <sheetData>
    <row r="1" spans="1:9" ht="11.25" customHeight="1">
      <c r="A1" s="306" t="s">
        <v>347</v>
      </c>
      <c r="B1" s="49"/>
      <c r="C1" s="49"/>
      <c r="D1" s="49"/>
      <c r="E1" s="49"/>
      <c r="F1" s="49"/>
    </row>
    <row r="2" spans="1:9" ht="47.25" customHeight="1">
      <c r="A2" s="379"/>
      <c r="B2" s="432" t="s">
        <v>322</v>
      </c>
      <c r="C2" s="433" t="s">
        <v>323</v>
      </c>
      <c r="D2" s="432" t="s">
        <v>324</v>
      </c>
      <c r="E2" s="432" t="s">
        <v>325</v>
      </c>
      <c r="F2" s="432" t="s">
        <v>326</v>
      </c>
      <c r="G2" s="280"/>
      <c r="H2" s="280"/>
    </row>
    <row r="3" spans="1:9" ht="11.25" customHeight="1">
      <c r="A3" s="43" t="s">
        <v>33</v>
      </c>
      <c r="B3" s="152"/>
      <c r="C3" s="157"/>
      <c r="D3" s="156"/>
      <c r="E3" s="156"/>
      <c r="F3" s="156"/>
      <c r="G3" s="280"/>
      <c r="H3" s="280"/>
    </row>
    <row r="4" spans="1:9" ht="11.25" customHeight="1">
      <c r="A4" s="42" t="s">
        <v>34</v>
      </c>
      <c r="B4" s="152">
        <v>37229</v>
      </c>
      <c r="C4" s="153">
        <v>39717</v>
      </c>
      <c r="D4" s="152">
        <v>38175</v>
      </c>
      <c r="E4" s="152">
        <v>38463</v>
      </c>
      <c r="F4" s="152">
        <v>39248</v>
      </c>
      <c r="G4" s="280"/>
      <c r="H4" s="280"/>
    </row>
    <row r="5" spans="1:9" ht="11.25" customHeight="1">
      <c r="A5" s="42" t="s">
        <v>58</v>
      </c>
      <c r="B5" s="152">
        <v>23576</v>
      </c>
      <c r="C5" s="153">
        <v>21785</v>
      </c>
      <c r="D5" s="152">
        <v>35868</v>
      </c>
      <c r="E5" s="152">
        <v>29134</v>
      </c>
      <c r="F5" s="152">
        <v>29130</v>
      </c>
      <c r="G5" s="280"/>
      <c r="H5" s="280"/>
    </row>
    <row r="6" spans="1:9" ht="11.25" customHeight="1">
      <c r="A6" s="42" t="s">
        <v>35</v>
      </c>
      <c r="B6" s="152">
        <v>40</v>
      </c>
      <c r="C6" s="153">
        <v>40</v>
      </c>
      <c r="D6" s="152">
        <v>40</v>
      </c>
      <c r="E6" s="152">
        <v>40</v>
      </c>
      <c r="F6" s="152">
        <v>40</v>
      </c>
      <c r="G6" s="280"/>
      <c r="H6" s="280"/>
    </row>
    <row r="7" spans="1:9" ht="11.25" customHeight="1">
      <c r="A7" s="42" t="s">
        <v>36</v>
      </c>
      <c r="B7" s="152">
        <v>12183</v>
      </c>
      <c r="C7" s="153">
        <v>12183</v>
      </c>
      <c r="D7" s="152">
        <v>12183</v>
      </c>
      <c r="E7" s="152">
        <v>12183</v>
      </c>
      <c r="F7" s="152">
        <v>12183</v>
      </c>
      <c r="G7" s="280"/>
      <c r="H7" s="280"/>
    </row>
    <row r="8" spans="1:9" ht="11.25" customHeight="1">
      <c r="A8" s="42" t="s">
        <v>39</v>
      </c>
      <c r="B8" s="152">
        <v>60</v>
      </c>
      <c r="C8" s="153">
        <v>60</v>
      </c>
      <c r="D8" s="152">
        <v>60</v>
      </c>
      <c r="E8" s="152">
        <v>60</v>
      </c>
      <c r="F8" s="152">
        <v>60</v>
      </c>
      <c r="G8" s="280"/>
      <c r="H8" s="280"/>
    </row>
    <row r="9" spans="1:9" ht="11.25" customHeight="1">
      <c r="A9" s="42" t="s">
        <v>38</v>
      </c>
      <c r="B9" s="152">
        <v>500</v>
      </c>
      <c r="C9" s="153">
        <v>500</v>
      </c>
      <c r="D9" s="152">
        <v>500</v>
      </c>
      <c r="E9" s="152">
        <v>500</v>
      </c>
      <c r="F9" s="152">
        <v>500</v>
      </c>
      <c r="G9" s="280"/>
      <c r="H9" s="280"/>
    </row>
    <row r="10" spans="1:9" ht="11.25" customHeight="1">
      <c r="A10" s="43" t="s">
        <v>40</v>
      </c>
      <c r="B10" s="154">
        <v>73588</v>
      </c>
      <c r="C10" s="155">
        <v>74285</v>
      </c>
      <c r="D10" s="154">
        <v>86826</v>
      </c>
      <c r="E10" s="154">
        <v>80380</v>
      </c>
      <c r="F10" s="154">
        <v>81161</v>
      </c>
      <c r="G10" s="280"/>
      <c r="H10" s="225"/>
      <c r="I10" s="225"/>
    </row>
    <row r="11" spans="1:9" ht="11.25" customHeight="1">
      <c r="A11" s="43" t="s">
        <v>41</v>
      </c>
      <c r="B11" s="152"/>
      <c r="C11" s="157"/>
      <c r="D11" s="156"/>
      <c r="E11" s="156"/>
      <c r="F11" s="156"/>
      <c r="G11" s="280"/>
      <c r="H11" s="280"/>
    </row>
    <row r="12" spans="1:9" ht="11.25" customHeight="1">
      <c r="A12" s="43" t="s">
        <v>42</v>
      </c>
      <c r="B12" s="152"/>
      <c r="C12" s="157"/>
      <c r="D12" s="156"/>
      <c r="E12" s="156"/>
      <c r="F12" s="156"/>
      <c r="G12" s="280"/>
      <c r="H12" s="280"/>
    </row>
    <row r="13" spans="1:9" ht="11.25" customHeight="1">
      <c r="A13" s="43" t="s">
        <v>157</v>
      </c>
      <c r="B13" s="152"/>
      <c r="C13" s="157"/>
      <c r="D13" s="156"/>
      <c r="E13" s="156"/>
      <c r="F13" s="156"/>
      <c r="G13" s="280"/>
      <c r="H13" s="280"/>
    </row>
    <row r="14" spans="1:9" ht="11.25" customHeight="1">
      <c r="A14" s="42" t="s">
        <v>43</v>
      </c>
      <c r="B14" s="152">
        <v>2575</v>
      </c>
      <c r="C14" s="153">
        <v>2166</v>
      </c>
      <c r="D14" s="152">
        <v>2198</v>
      </c>
      <c r="E14" s="152">
        <v>2211</v>
      </c>
      <c r="F14" s="152">
        <v>2224</v>
      </c>
      <c r="G14" s="280"/>
      <c r="H14" s="280"/>
    </row>
    <row r="15" spans="1:9" ht="11.25" customHeight="1">
      <c r="A15" s="42" t="s">
        <v>139</v>
      </c>
      <c r="B15" s="152">
        <v>124</v>
      </c>
      <c r="C15" s="153">
        <v>124</v>
      </c>
      <c r="D15" s="152">
        <v>126</v>
      </c>
      <c r="E15" s="152">
        <v>129</v>
      </c>
      <c r="F15" s="152">
        <v>132</v>
      </c>
      <c r="G15" s="280"/>
      <c r="H15" s="280"/>
    </row>
    <row r="16" spans="1:9" ht="11.25" customHeight="1">
      <c r="A16" s="42" t="s">
        <v>32</v>
      </c>
      <c r="B16" s="152">
        <v>10000</v>
      </c>
      <c r="C16" s="153">
        <v>10000</v>
      </c>
      <c r="D16" s="152">
        <v>10000</v>
      </c>
      <c r="E16" s="152">
        <v>10000</v>
      </c>
      <c r="F16" s="152">
        <v>10000</v>
      </c>
      <c r="G16" s="280"/>
      <c r="H16" s="280"/>
    </row>
    <row r="17" spans="1:15" ht="11.25" customHeight="1">
      <c r="A17" s="43" t="s">
        <v>158</v>
      </c>
      <c r="B17" s="154">
        <v>12699</v>
      </c>
      <c r="C17" s="155">
        <v>12290</v>
      </c>
      <c r="D17" s="154">
        <v>12324</v>
      </c>
      <c r="E17" s="154">
        <v>12340</v>
      </c>
      <c r="F17" s="154">
        <v>12356</v>
      </c>
      <c r="G17" s="280"/>
      <c r="H17" s="280"/>
    </row>
    <row r="18" spans="1:15" ht="11.25" customHeight="1">
      <c r="A18" s="43" t="s">
        <v>45</v>
      </c>
      <c r="B18" s="152"/>
      <c r="C18" s="157"/>
      <c r="D18" s="156"/>
      <c r="E18" s="156"/>
      <c r="F18" s="156"/>
      <c r="G18" s="280"/>
      <c r="H18" s="280"/>
    </row>
    <row r="19" spans="1:15" ht="11.25" customHeight="1">
      <c r="A19" s="42" t="s">
        <v>32</v>
      </c>
      <c r="B19" s="152">
        <v>76</v>
      </c>
      <c r="C19" s="153">
        <v>76</v>
      </c>
      <c r="D19" s="152">
        <v>76</v>
      </c>
      <c r="E19" s="152">
        <v>76</v>
      </c>
      <c r="F19" s="152">
        <v>76</v>
      </c>
      <c r="G19" s="280"/>
      <c r="H19" s="280"/>
    </row>
    <row r="20" spans="1:15" ht="11.25" customHeight="1">
      <c r="A20" s="43" t="s">
        <v>47</v>
      </c>
      <c r="B20" s="154">
        <v>76</v>
      </c>
      <c r="C20" s="155">
        <v>76</v>
      </c>
      <c r="D20" s="154">
        <v>76</v>
      </c>
      <c r="E20" s="154">
        <v>76</v>
      </c>
      <c r="F20" s="154">
        <v>76</v>
      </c>
      <c r="G20" s="280"/>
      <c r="H20" s="280"/>
    </row>
    <row r="21" spans="1:15" ht="11.25" customHeight="1">
      <c r="A21" s="43" t="s">
        <v>48</v>
      </c>
      <c r="B21" s="154">
        <v>12775</v>
      </c>
      <c r="C21" s="155">
        <v>12366</v>
      </c>
      <c r="D21" s="154">
        <v>12400</v>
      </c>
      <c r="E21" s="154">
        <v>12416</v>
      </c>
      <c r="F21" s="154">
        <v>12432</v>
      </c>
      <c r="G21" s="280"/>
      <c r="H21" s="280"/>
    </row>
    <row r="22" spans="1:15" ht="11.25" customHeight="1">
      <c r="A22" s="166" t="s">
        <v>341</v>
      </c>
      <c r="B22" s="158">
        <v>60813</v>
      </c>
      <c r="C22" s="159">
        <v>61919</v>
      </c>
      <c r="D22" s="158">
        <v>74426</v>
      </c>
      <c r="E22" s="158">
        <v>67964</v>
      </c>
      <c r="F22" s="158">
        <v>68729</v>
      </c>
      <c r="G22" s="225"/>
      <c r="H22" s="225"/>
    </row>
    <row r="23" spans="1:15">
      <c r="A23" s="42" t="s">
        <v>182</v>
      </c>
      <c r="B23" s="160">
        <v>59009</v>
      </c>
      <c r="C23" s="161">
        <v>59176</v>
      </c>
      <c r="D23" s="160">
        <v>71683</v>
      </c>
      <c r="E23" s="160">
        <v>65221</v>
      </c>
      <c r="F23" s="160">
        <v>65986</v>
      </c>
      <c r="G23" s="225"/>
      <c r="H23" s="225"/>
      <c r="I23" s="225"/>
    </row>
    <row r="24" spans="1:15" ht="22.5">
      <c r="A24" s="43" t="s">
        <v>342</v>
      </c>
      <c r="B24" s="158">
        <v>-1804</v>
      </c>
      <c r="C24" s="159">
        <v>-2743</v>
      </c>
      <c r="D24" s="158">
        <v>-2743</v>
      </c>
      <c r="E24" s="158">
        <v>-2743</v>
      </c>
      <c r="F24" s="158">
        <v>-2743</v>
      </c>
      <c r="G24" s="225"/>
      <c r="H24" s="225"/>
    </row>
    <row r="25" spans="1:15">
      <c r="A25" s="43" t="s">
        <v>49</v>
      </c>
      <c r="B25" s="152"/>
      <c r="C25" s="157"/>
      <c r="D25" s="152"/>
      <c r="E25" s="152"/>
      <c r="F25" s="152"/>
      <c r="G25" s="225"/>
      <c r="H25" s="225"/>
    </row>
    <row r="26" spans="1:15">
      <c r="A26" s="42" t="s">
        <v>195</v>
      </c>
      <c r="B26" s="160">
        <v>0</v>
      </c>
      <c r="C26" s="161">
        <v>0</v>
      </c>
      <c r="D26" s="160">
        <v>0</v>
      </c>
      <c r="E26" s="160">
        <v>0</v>
      </c>
      <c r="F26" s="160">
        <v>0</v>
      </c>
      <c r="G26" s="225"/>
      <c r="H26" s="225"/>
    </row>
    <row r="27" spans="1:15">
      <c r="A27" s="43" t="s">
        <v>50</v>
      </c>
      <c r="B27" s="156">
        <v>0</v>
      </c>
      <c r="C27" s="157">
        <v>0</v>
      </c>
      <c r="D27" s="156">
        <v>0</v>
      </c>
      <c r="E27" s="156">
        <v>0</v>
      </c>
      <c r="F27" s="156">
        <v>0</v>
      </c>
      <c r="G27" s="225"/>
      <c r="H27" s="225"/>
    </row>
    <row r="28" spans="1:15">
      <c r="A28" s="43" t="s">
        <v>196</v>
      </c>
      <c r="B28" s="154">
        <v>-1804</v>
      </c>
      <c r="C28" s="155">
        <v>-2743</v>
      </c>
      <c r="D28" s="154">
        <v>-2743</v>
      </c>
      <c r="E28" s="154">
        <v>-2743</v>
      </c>
      <c r="F28" s="154">
        <v>-2743</v>
      </c>
      <c r="G28" s="225"/>
      <c r="H28" s="225"/>
    </row>
    <row r="29" spans="1:15" ht="33.75">
      <c r="A29" s="162" t="s">
        <v>343</v>
      </c>
      <c r="B29" s="158">
        <v>-1804</v>
      </c>
      <c r="C29" s="159">
        <v>-2743</v>
      </c>
      <c r="D29" s="158">
        <v>-2743</v>
      </c>
      <c r="E29" s="158">
        <v>-2743</v>
      </c>
      <c r="F29" s="158">
        <v>-2743</v>
      </c>
      <c r="G29" s="225"/>
      <c r="H29" s="225"/>
    </row>
    <row r="30" spans="1:15">
      <c r="A30" s="304"/>
      <c r="B30" s="38"/>
      <c r="C30" s="167"/>
      <c r="D30" s="278"/>
      <c r="E30" s="278"/>
      <c r="F30" s="278"/>
      <c r="G30" s="225"/>
      <c r="H30" s="225"/>
    </row>
    <row r="31" spans="1:15" ht="11.25" customHeight="1">
      <c r="A31" s="303" t="s">
        <v>203</v>
      </c>
      <c r="B31" s="64"/>
      <c r="C31" s="286"/>
      <c r="D31" s="287"/>
      <c r="E31" s="287"/>
      <c r="F31" s="287"/>
      <c r="G31" s="288"/>
      <c r="H31" s="289"/>
      <c r="I31" s="70"/>
      <c r="J31" s="71"/>
      <c r="K31" s="70"/>
      <c r="L31" s="70"/>
      <c r="M31" s="70"/>
      <c r="N31" s="65"/>
      <c r="O31" s="65"/>
    </row>
    <row r="32" spans="1:15" ht="22.5">
      <c r="A32" s="73"/>
      <c r="B32" s="349" t="s">
        <v>281</v>
      </c>
      <c r="C32" s="380" t="s">
        <v>282</v>
      </c>
      <c r="D32" s="349" t="s">
        <v>284</v>
      </c>
      <c r="E32" s="349" t="s">
        <v>285</v>
      </c>
      <c r="F32" s="349" t="s">
        <v>286</v>
      </c>
      <c r="G32" s="288"/>
      <c r="H32" s="290"/>
      <c r="I32" s="308"/>
      <c r="J32" s="72"/>
      <c r="K32" s="66"/>
      <c r="L32" s="66"/>
      <c r="M32" s="66"/>
      <c r="N32" s="65"/>
      <c r="O32" s="69"/>
    </row>
    <row r="33" spans="1:9" ht="45">
      <c r="A33" s="163" t="s">
        <v>344</v>
      </c>
      <c r="B33" s="232">
        <v>10379</v>
      </c>
      <c r="C33" s="239">
        <v>9440</v>
      </c>
      <c r="D33" s="232">
        <v>9440</v>
      </c>
      <c r="E33" s="232">
        <v>9440</v>
      </c>
      <c r="F33" s="232">
        <v>9440</v>
      </c>
      <c r="G33" s="291"/>
      <c r="H33" s="288"/>
      <c r="I33" s="430" t="s">
        <v>476</v>
      </c>
    </row>
    <row r="34" spans="1:9" ht="33.75">
      <c r="A34" s="73" t="s">
        <v>345</v>
      </c>
      <c r="B34" s="234">
        <v>12183</v>
      </c>
      <c r="C34" s="235">
        <v>12183</v>
      </c>
      <c r="D34" s="234">
        <v>12183</v>
      </c>
      <c r="E34" s="234">
        <v>12183</v>
      </c>
      <c r="F34" s="234">
        <v>12183</v>
      </c>
      <c r="G34" s="288"/>
      <c r="H34" s="288"/>
      <c r="I34" s="431"/>
    </row>
    <row r="35" spans="1:9" ht="33.75">
      <c r="A35" s="165" t="s">
        <v>346</v>
      </c>
      <c r="B35" s="168">
        <v>-1804</v>
      </c>
      <c r="C35" s="233">
        <v>-2743</v>
      </c>
      <c r="D35" s="168">
        <v>-2743</v>
      </c>
      <c r="E35" s="168">
        <v>-2743</v>
      </c>
      <c r="F35" s="168">
        <v>-2743</v>
      </c>
      <c r="G35" s="288"/>
      <c r="H35" s="288"/>
      <c r="I35" s="308"/>
    </row>
    <row r="36" spans="1:9" ht="11.25" customHeight="1">
      <c r="A36" s="420" t="s">
        <v>452</v>
      </c>
      <c r="B36" s="222"/>
      <c r="C36" s="222"/>
      <c r="D36" s="222"/>
      <c r="E36" s="222"/>
      <c r="F36" s="222"/>
      <c r="G36" s="293"/>
      <c r="H36" s="288"/>
    </row>
    <row r="37" spans="1:9" ht="11.25" customHeight="1">
      <c r="A37" s="420"/>
      <c r="B37" s="222"/>
      <c r="C37" s="222"/>
      <c r="D37" s="222"/>
      <c r="E37" s="222"/>
      <c r="F37" s="222"/>
      <c r="G37" s="293"/>
      <c r="H37" s="288"/>
    </row>
    <row r="38" spans="1:9" ht="11.25" customHeight="1">
      <c r="G38" s="271"/>
      <c r="H38" s="271"/>
    </row>
    <row r="39" spans="1:9" ht="11.25" customHeight="1">
      <c r="G39" s="271"/>
      <c r="H39" s="271"/>
    </row>
    <row r="40" spans="1:9" ht="11.25" customHeight="1">
      <c r="G40" s="271"/>
      <c r="H40" s="271"/>
    </row>
    <row r="41" spans="1:9" ht="11.25" customHeight="1">
      <c r="G41" s="271"/>
      <c r="H41" s="271"/>
    </row>
    <row r="42" spans="1:9" ht="11.25" customHeight="1">
      <c r="G42" s="271"/>
      <c r="H42" s="271"/>
    </row>
    <row r="43" spans="1:9" ht="11.25" customHeight="1">
      <c r="G43" s="271"/>
      <c r="H43" s="271"/>
    </row>
    <row r="44" spans="1:9" ht="11.25" customHeight="1">
      <c r="G44" s="271"/>
      <c r="H44" s="271"/>
    </row>
    <row r="45" spans="1:9" ht="11.25" customHeight="1">
      <c r="G45" s="271"/>
      <c r="H45" s="271"/>
    </row>
    <row r="46" spans="1:9" ht="11.25" customHeight="1">
      <c r="G46" s="271"/>
      <c r="H46" s="271"/>
    </row>
    <row r="47" spans="1:9" ht="11.25" customHeight="1">
      <c r="G47" s="271"/>
      <c r="H47" s="271"/>
    </row>
  </sheetData>
  <customSheetViews>
    <customSheetView guid="{02EC4555-5648-4529-98EC-3FB6B89B867F}" showGridLines="0">
      <pageMargins left="0.91" right="0.85" top="1.6929133858267718" bottom="1.6929133858267718" header="0.51181102362204722" footer="0.70866141732283472"/>
      <pageSetup paperSize="9" scale="72" orientation="portrait" horizontalDpi="300" verticalDpi="300" r:id="rId1"/>
      <headerFooter alignWithMargins="0"/>
    </customSheetView>
    <customSheetView guid="{F0126648-A843-4414-99F0-D623F0487F49}" showGridLines="0">
      <pageMargins left="0.91" right="0.85" top="1.6929133858267718" bottom="1.6929133858267718" header="0.51181102362204722" footer="0.70866141732283472"/>
      <pageSetup paperSize="9" scale="72" orientation="portrait" horizontalDpi="300" verticalDpi="300" r:id="rId2"/>
      <headerFooter alignWithMargins="0"/>
    </customSheetView>
    <customSheetView guid="{BF96F35B-CE86-4EAA-BC56-620191C156ED}" showPageBreaks="1" showGridLines="0" printArea="1">
      <pageMargins left="0.91" right="0.85" top="1.6929133858267718" bottom="1.6929133858267718" header="0.51181102362204722" footer="0.70866141732283472"/>
      <pageSetup paperSize="9" scale="72" orientation="portrait" horizontalDpi="300" verticalDpi="300" r:id="rId3"/>
      <headerFooter alignWithMargins="0"/>
    </customSheetView>
  </customSheetViews>
  <phoneticPr fontId="17" type="noConversion"/>
  <pageMargins left="0.91" right="0.85" top="1.6929133858267718" bottom="1.6929133858267718" header="0.51181102362204722" footer="0.70866141732283472"/>
  <pageSetup paperSize="9" scale="71" orientation="portrait" horizontalDpi="300" verticalDpi="300" r:id="rId4"/>
  <headerFooter alignWithMargins="0"/>
</worksheet>
</file>

<file path=xl/worksheets/sheet14.xml><?xml version="1.0" encoding="utf-8"?>
<worksheet xmlns="http://schemas.openxmlformats.org/spreadsheetml/2006/main" xmlns:r="http://schemas.openxmlformats.org/officeDocument/2006/relationships">
  <sheetPr>
    <tabColor theme="5" tint="0.59999389629810485"/>
    <pageSetUpPr fitToPage="1"/>
  </sheetPr>
  <dimension ref="A1:O63"/>
  <sheetViews>
    <sheetView showGridLines="0" zoomScaleNormal="100" zoomScaleSheetLayoutView="100" workbookViewId="0"/>
  </sheetViews>
  <sheetFormatPr defaultColWidth="8" defaultRowHeight="11.25" customHeight="1"/>
  <cols>
    <col min="1" max="1" width="30.85546875" style="40" customWidth="1"/>
    <col min="2" max="2" width="9.140625" style="40" customWidth="1"/>
    <col min="3" max="6" width="8" style="40" customWidth="1"/>
    <col min="7" max="16384" width="8" style="40"/>
  </cols>
  <sheetData>
    <row r="1" spans="1:8" s="76" customFormat="1" ht="11.25" customHeight="1">
      <c r="A1" s="446" t="s">
        <v>217</v>
      </c>
    </row>
    <row r="2" spans="1:8" s="465" customFormat="1" ht="11.25" customHeight="1">
      <c r="A2" s="83" t="s">
        <v>481</v>
      </c>
    </row>
    <row r="3" spans="1:8" ht="11.25" customHeight="1">
      <c r="A3" s="306" t="s">
        <v>347</v>
      </c>
      <c r="B3" s="38"/>
      <c r="C3" s="39"/>
      <c r="D3" s="38"/>
      <c r="E3" s="38"/>
      <c r="F3" s="38"/>
    </row>
    <row r="4" spans="1:8" ht="45">
      <c r="A4" s="379"/>
      <c r="B4" s="432" t="s">
        <v>322</v>
      </c>
      <c r="C4" s="433" t="s">
        <v>323</v>
      </c>
      <c r="D4" s="432" t="s">
        <v>324</v>
      </c>
      <c r="E4" s="432" t="s">
        <v>325</v>
      </c>
      <c r="F4" s="432" t="s">
        <v>326</v>
      </c>
      <c r="G4" s="280"/>
      <c r="H4" s="280"/>
    </row>
    <row r="5" spans="1:8">
      <c r="A5" s="43" t="s">
        <v>33</v>
      </c>
      <c r="B5" s="152"/>
      <c r="C5" s="153"/>
      <c r="D5" s="152"/>
      <c r="E5" s="152"/>
      <c r="F5" s="152"/>
      <c r="G5" s="280"/>
      <c r="H5" s="280"/>
    </row>
    <row r="6" spans="1:8">
      <c r="A6" s="42" t="s">
        <v>34</v>
      </c>
      <c r="B6" s="152">
        <v>0</v>
      </c>
      <c r="C6" s="153">
        <v>0</v>
      </c>
      <c r="D6" s="152">
        <v>0</v>
      </c>
      <c r="E6" s="152">
        <v>0</v>
      </c>
      <c r="F6" s="152">
        <v>0</v>
      </c>
      <c r="G6" s="280"/>
      <c r="H6" s="280"/>
    </row>
    <row r="7" spans="1:8">
      <c r="A7" s="42" t="s">
        <v>58</v>
      </c>
      <c r="B7" s="152">
        <v>0</v>
      </c>
      <c r="C7" s="153">
        <v>0</v>
      </c>
      <c r="D7" s="152">
        <v>0</v>
      </c>
      <c r="E7" s="152">
        <v>0</v>
      </c>
      <c r="F7" s="152">
        <v>0</v>
      </c>
      <c r="G7" s="280"/>
      <c r="H7" s="280"/>
    </row>
    <row r="8" spans="1:8">
      <c r="A8" s="42" t="s">
        <v>35</v>
      </c>
      <c r="B8" s="152">
        <v>0</v>
      </c>
      <c r="C8" s="153">
        <v>0</v>
      </c>
      <c r="D8" s="152">
        <v>0</v>
      </c>
      <c r="E8" s="152">
        <v>0</v>
      </c>
      <c r="F8" s="152">
        <v>0</v>
      </c>
      <c r="G8" s="280"/>
      <c r="H8" s="280"/>
    </row>
    <row r="9" spans="1:8">
      <c r="A9" s="42" t="s">
        <v>36</v>
      </c>
      <c r="B9" s="152">
        <v>0</v>
      </c>
      <c r="C9" s="153">
        <v>0</v>
      </c>
      <c r="D9" s="152">
        <v>0</v>
      </c>
      <c r="E9" s="152">
        <v>0</v>
      </c>
      <c r="F9" s="152">
        <v>0</v>
      </c>
      <c r="G9" s="280"/>
      <c r="H9" s="280"/>
    </row>
    <row r="10" spans="1:8">
      <c r="A10" s="42" t="s">
        <v>39</v>
      </c>
      <c r="B10" s="152">
        <v>0</v>
      </c>
      <c r="C10" s="153">
        <v>0</v>
      </c>
      <c r="D10" s="152">
        <v>0</v>
      </c>
      <c r="E10" s="152">
        <v>0</v>
      </c>
      <c r="F10" s="152">
        <v>0</v>
      </c>
      <c r="G10" s="280"/>
      <c r="H10" s="280"/>
    </row>
    <row r="11" spans="1:8">
      <c r="A11" s="42" t="s">
        <v>37</v>
      </c>
      <c r="B11" s="152">
        <v>0</v>
      </c>
      <c r="C11" s="153">
        <v>0</v>
      </c>
      <c r="D11" s="152">
        <v>0</v>
      </c>
      <c r="E11" s="152">
        <v>0</v>
      </c>
      <c r="F11" s="152">
        <v>0</v>
      </c>
      <c r="G11" s="280"/>
      <c r="H11" s="280"/>
    </row>
    <row r="12" spans="1:8">
      <c r="A12" s="42" t="s">
        <v>38</v>
      </c>
      <c r="B12" s="152">
        <v>0</v>
      </c>
      <c r="C12" s="153">
        <v>0</v>
      </c>
      <c r="D12" s="152">
        <v>0</v>
      </c>
      <c r="E12" s="152">
        <v>0</v>
      </c>
      <c r="F12" s="152">
        <v>0</v>
      </c>
      <c r="G12" s="280"/>
      <c r="H12" s="280"/>
    </row>
    <row r="13" spans="1:8">
      <c r="A13" s="42" t="s">
        <v>205</v>
      </c>
      <c r="B13" s="152">
        <v>0</v>
      </c>
      <c r="C13" s="153">
        <v>0</v>
      </c>
      <c r="D13" s="152">
        <v>0</v>
      </c>
      <c r="E13" s="152">
        <v>0</v>
      </c>
      <c r="F13" s="152">
        <v>0</v>
      </c>
      <c r="G13" s="280"/>
      <c r="H13" s="280"/>
    </row>
    <row r="14" spans="1:8">
      <c r="A14" s="43" t="s">
        <v>40</v>
      </c>
      <c r="B14" s="154">
        <f>SUM(B6:B13)</f>
        <v>0</v>
      </c>
      <c r="C14" s="155">
        <f>SUM(C6:C13)</f>
        <v>0</v>
      </c>
      <c r="D14" s="154">
        <f>SUM(D6:D13)</f>
        <v>0</v>
      </c>
      <c r="E14" s="154">
        <f>SUM(E6:E13)</f>
        <v>0</v>
      </c>
      <c r="F14" s="154">
        <f>SUM(F6:F13)</f>
        <v>0</v>
      </c>
      <c r="G14" s="280"/>
      <c r="H14" s="280"/>
    </row>
    <row r="15" spans="1:8">
      <c r="A15" s="43" t="s">
        <v>41</v>
      </c>
      <c r="B15" s="152"/>
      <c r="C15" s="157"/>
      <c r="D15" s="156"/>
      <c r="E15" s="156"/>
      <c r="F15" s="156"/>
      <c r="G15" s="280"/>
      <c r="H15" s="280"/>
    </row>
    <row r="16" spans="1:8">
      <c r="A16" s="43" t="s">
        <v>42</v>
      </c>
      <c r="B16" s="152"/>
      <c r="C16" s="157"/>
      <c r="D16" s="156"/>
      <c r="E16" s="156"/>
      <c r="F16" s="156"/>
      <c r="G16" s="280"/>
      <c r="H16" s="280"/>
    </row>
    <row r="17" spans="1:8">
      <c r="A17" s="43" t="s">
        <v>157</v>
      </c>
      <c r="B17" s="152"/>
      <c r="C17" s="157"/>
      <c r="D17" s="156"/>
      <c r="E17" s="156"/>
      <c r="F17" s="156"/>
      <c r="G17" s="280"/>
      <c r="H17" s="280"/>
    </row>
    <row r="18" spans="1:8">
      <c r="A18" s="42" t="s">
        <v>43</v>
      </c>
      <c r="B18" s="152">
        <v>0</v>
      </c>
      <c r="C18" s="153">
        <v>0</v>
      </c>
      <c r="D18" s="152">
        <v>0</v>
      </c>
      <c r="E18" s="152">
        <v>0</v>
      </c>
      <c r="F18" s="152">
        <v>0</v>
      </c>
      <c r="G18" s="280"/>
      <c r="H18" s="280"/>
    </row>
    <row r="19" spans="1:8">
      <c r="A19" s="42" t="s">
        <v>44</v>
      </c>
      <c r="B19" s="152">
        <v>0</v>
      </c>
      <c r="C19" s="153">
        <v>0</v>
      </c>
      <c r="D19" s="152">
        <v>0</v>
      </c>
      <c r="E19" s="152">
        <v>0</v>
      </c>
      <c r="F19" s="152">
        <v>0</v>
      </c>
      <c r="G19" s="280"/>
      <c r="H19" s="280"/>
    </row>
    <row r="20" spans="1:8">
      <c r="A20" s="42" t="s">
        <v>13</v>
      </c>
      <c r="B20" s="152">
        <v>0</v>
      </c>
      <c r="C20" s="153">
        <v>0</v>
      </c>
      <c r="D20" s="152">
        <v>0</v>
      </c>
      <c r="E20" s="152">
        <v>0</v>
      </c>
      <c r="F20" s="152">
        <v>0</v>
      </c>
      <c r="G20" s="280"/>
      <c r="H20" s="280"/>
    </row>
    <row r="21" spans="1:8">
      <c r="A21" s="42" t="s">
        <v>86</v>
      </c>
      <c r="B21" s="152">
        <v>0</v>
      </c>
      <c r="C21" s="153">
        <v>0</v>
      </c>
      <c r="D21" s="152">
        <v>0</v>
      </c>
      <c r="E21" s="152">
        <v>0</v>
      </c>
      <c r="F21" s="152">
        <v>0</v>
      </c>
      <c r="G21" s="280"/>
      <c r="H21" s="280"/>
    </row>
    <row r="22" spans="1:8">
      <c r="A22" s="42" t="s">
        <v>139</v>
      </c>
      <c r="B22" s="152">
        <v>0</v>
      </c>
      <c r="C22" s="153">
        <v>0</v>
      </c>
      <c r="D22" s="152">
        <v>0</v>
      </c>
      <c r="E22" s="152">
        <v>0</v>
      </c>
      <c r="F22" s="152">
        <v>0</v>
      </c>
      <c r="G22" s="280"/>
      <c r="H22" s="280"/>
    </row>
    <row r="23" spans="1:8">
      <c r="A23" s="42" t="s">
        <v>14</v>
      </c>
      <c r="B23" s="152">
        <v>0</v>
      </c>
      <c r="C23" s="153">
        <v>0</v>
      </c>
      <c r="D23" s="152">
        <v>0</v>
      </c>
      <c r="E23" s="152">
        <v>0</v>
      </c>
      <c r="F23" s="152">
        <v>0</v>
      </c>
      <c r="G23" s="280"/>
      <c r="H23" s="280"/>
    </row>
    <row r="24" spans="1:8">
      <c r="A24" s="42" t="s">
        <v>32</v>
      </c>
      <c r="B24" s="152">
        <v>0</v>
      </c>
      <c r="C24" s="153">
        <v>0</v>
      </c>
      <c r="D24" s="152">
        <v>0</v>
      </c>
      <c r="E24" s="152">
        <v>0</v>
      </c>
      <c r="F24" s="152">
        <v>0</v>
      </c>
      <c r="G24" s="280"/>
      <c r="H24" s="280"/>
    </row>
    <row r="25" spans="1:8">
      <c r="A25" s="43" t="s">
        <v>158</v>
      </c>
      <c r="B25" s="154">
        <f>SUM(B18:B24)</f>
        <v>0</v>
      </c>
      <c r="C25" s="155">
        <f>SUM(C18:C24)</f>
        <v>0</v>
      </c>
      <c r="D25" s="154">
        <f>SUM(D18:D24)</f>
        <v>0</v>
      </c>
      <c r="E25" s="154">
        <f>SUM(E18:E24)</f>
        <v>0</v>
      </c>
      <c r="F25" s="154">
        <f>SUM(F18:F24)</f>
        <v>0</v>
      </c>
      <c r="G25" s="280"/>
      <c r="H25" s="280"/>
    </row>
    <row r="26" spans="1:8">
      <c r="A26" s="43" t="s">
        <v>45</v>
      </c>
      <c r="B26" s="152"/>
      <c r="C26" s="157"/>
      <c r="D26" s="156"/>
      <c r="E26" s="156"/>
      <c r="F26" s="156"/>
      <c r="G26" s="225"/>
      <c r="H26" s="225"/>
    </row>
    <row r="27" spans="1:8">
      <c r="A27" s="42" t="s">
        <v>46</v>
      </c>
      <c r="B27" s="152">
        <v>0</v>
      </c>
      <c r="C27" s="153">
        <v>0</v>
      </c>
      <c r="D27" s="152">
        <v>0</v>
      </c>
      <c r="E27" s="152">
        <v>0</v>
      </c>
      <c r="F27" s="152">
        <v>0</v>
      </c>
      <c r="G27" s="225"/>
      <c r="H27" s="225"/>
    </row>
    <row r="28" spans="1:8">
      <c r="A28" s="42" t="s">
        <v>32</v>
      </c>
      <c r="B28" s="152">
        <v>0</v>
      </c>
      <c r="C28" s="153">
        <v>0</v>
      </c>
      <c r="D28" s="152">
        <v>0</v>
      </c>
      <c r="E28" s="152">
        <v>0</v>
      </c>
      <c r="F28" s="152">
        <v>0</v>
      </c>
      <c r="G28" s="225"/>
      <c r="H28" s="225"/>
    </row>
    <row r="29" spans="1:8">
      <c r="A29" s="43" t="s">
        <v>47</v>
      </c>
      <c r="B29" s="154">
        <f>SUM(B27:B28)</f>
        <v>0</v>
      </c>
      <c r="C29" s="155">
        <f>SUM(C27:C28)</f>
        <v>0</v>
      </c>
      <c r="D29" s="154">
        <f>SUM(D27:D28)</f>
        <v>0</v>
      </c>
      <c r="E29" s="154">
        <f>SUM(E27:E28)</f>
        <v>0</v>
      </c>
      <c r="F29" s="154">
        <f>SUM(F27:F28)</f>
        <v>0</v>
      </c>
      <c r="G29" s="225"/>
      <c r="H29" s="225"/>
    </row>
    <row r="30" spans="1:8">
      <c r="A30" s="43" t="s">
        <v>48</v>
      </c>
      <c r="B30" s="154">
        <f>B25+B29</f>
        <v>0</v>
      </c>
      <c r="C30" s="155">
        <f>C25+C29</f>
        <v>0</v>
      </c>
      <c r="D30" s="154">
        <f>D25+D29</f>
        <v>0</v>
      </c>
      <c r="E30" s="154">
        <f>E25+E29</f>
        <v>0</v>
      </c>
      <c r="F30" s="154">
        <f>F25+F29</f>
        <v>0</v>
      </c>
      <c r="G30" s="225"/>
      <c r="H30" s="225"/>
    </row>
    <row r="31" spans="1:8">
      <c r="A31" s="43" t="s">
        <v>341</v>
      </c>
      <c r="B31" s="158">
        <f>B14-B30</f>
        <v>0</v>
      </c>
      <c r="C31" s="159">
        <f>C14-C30</f>
        <v>0</v>
      </c>
      <c r="D31" s="158">
        <f>D14-D30</f>
        <v>0</v>
      </c>
      <c r="E31" s="158">
        <f>E14-E30</f>
        <v>0</v>
      </c>
      <c r="F31" s="158">
        <f>F14-F30</f>
        <v>0</v>
      </c>
      <c r="G31" s="225"/>
      <c r="H31" s="225"/>
    </row>
    <row r="32" spans="1:8">
      <c r="A32" s="42" t="s">
        <v>182</v>
      </c>
      <c r="B32" s="160">
        <v>0</v>
      </c>
      <c r="C32" s="161">
        <v>0</v>
      </c>
      <c r="D32" s="160">
        <v>0</v>
      </c>
      <c r="E32" s="160">
        <v>0</v>
      </c>
      <c r="F32" s="160">
        <v>0</v>
      </c>
      <c r="G32" s="225"/>
      <c r="H32" s="225"/>
    </row>
    <row r="33" spans="1:15" ht="22.5">
      <c r="A33" s="43" t="s">
        <v>342</v>
      </c>
      <c r="B33" s="158">
        <f>B32-B31</f>
        <v>0</v>
      </c>
      <c r="C33" s="159">
        <f>C32-C31</f>
        <v>0</v>
      </c>
      <c r="D33" s="158">
        <f>D32-D31</f>
        <v>0</v>
      </c>
      <c r="E33" s="158">
        <f>E32-E31</f>
        <v>0</v>
      </c>
      <c r="F33" s="158">
        <f>F32-F31</f>
        <v>0</v>
      </c>
      <c r="G33" s="225"/>
      <c r="H33" s="225"/>
    </row>
    <row r="34" spans="1:15">
      <c r="A34" s="43" t="s">
        <v>49</v>
      </c>
      <c r="B34" s="152"/>
      <c r="C34" s="157"/>
      <c r="D34" s="152"/>
      <c r="E34" s="152"/>
      <c r="F34" s="152"/>
      <c r="G34" s="225"/>
      <c r="H34" s="225"/>
    </row>
    <row r="35" spans="1:15">
      <c r="A35" s="42" t="s">
        <v>195</v>
      </c>
      <c r="B35" s="160">
        <v>0</v>
      </c>
      <c r="C35" s="161">
        <v>0</v>
      </c>
      <c r="D35" s="160">
        <v>0</v>
      </c>
      <c r="E35" s="160">
        <v>0</v>
      </c>
      <c r="F35" s="160">
        <v>0</v>
      </c>
      <c r="G35" s="225"/>
      <c r="H35" s="225"/>
    </row>
    <row r="36" spans="1:15">
      <c r="A36" s="43" t="s">
        <v>50</v>
      </c>
      <c r="B36" s="156">
        <f>B35</f>
        <v>0</v>
      </c>
      <c r="C36" s="157">
        <f>C35</f>
        <v>0</v>
      </c>
      <c r="D36" s="156">
        <f>D35</f>
        <v>0</v>
      </c>
      <c r="E36" s="156">
        <f>E35</f>
        <v>0</v>
      </c>
      <c r="F36" s="156">
        <f>F35</f>
        <v>0</v>
      </c>
      <c r="G36" s="225"/>
      <c r="H36" s="225"/>
    </row>
    <row r="37" spans="1:15">
      <c r="A37" s="43" t="s">
        <v>196</v>
      </c>
      <c r="B37" s="154">
        <f>B33+B36</f>
        <v>0</v>
      </c>
      <c r="C37" s="155">
        <f>C33+C36</f>
        <v>0</v>
      </c>
      <c r="D37" s="154">
        <f>D33+D36</f>
        <v>0</v>
      </c>
      <c r="E37" s="154">
        <f>E33+E36</f>
        <v>0</v>
      </c>
      <c r="F37" s="154">
        <f>F33+F36</f>
        <v>0</v>
      </c>
      <c r="G37" s="225"/>
      <c r="H37" s="225"/>
    </row>
    <row r="38" spans="1:15" ht="33.75">
      <c r="A38" s="162" t="s">
        <v>343</v>
      </c>
      <c r="B38" s="158">
        <f>B37</f>
        <v>0</v>
      </c>
      <c r="C38" s="159">
        <f>C37</f>
        <v>0</v>
      </c>
      <c r="D38" s="158">
        <f>D37</f>
        <v>0</v>
      </c>
      <c r="E38" s="158">
        <f>E37</f>
        <v>0</v>
      </c>
      <c r="F38" s="158">
        <f>F37</f>
        <v>0</v>
      </c>
      <c r="G38" s="225"/>
      <c r="H38" s="225"/>
    </row>
    <row r="39" spans="1:15" s="246" customFormat="1" ht="11.25" customHeight="1">
      <c r="A39" s="43"/>
      <c r="B39" s="156"/>
      <c r="C39" s="156"/>
      <c r="D39" s="156"/>
      <c r="E39" s="156"/>
      <c r="F39" s="156"/>
      <c r="G39" s="283"/>
      <c r="H39" s="283"/>
    </row>
    <row r="40" spans="1:15" ht="11.25" customHeight="1">
      <c r="A40" s="303" t="s">
        <v>203</v>
      </c>
      <c r="B40" s="64"/>
      <c r="C40" s="286"/>
      <c r="D40" s="287"/>
      <c r="E40" s="287"/>
      <c r="F40" s="287"/>
      <c r="G40" s="225"/>
      <c r="H40" s="225"/>
    </row>
    <row r="41" spans="1:15" ht="22.5">
      <c r="A41" s="381"/>
      <c r="B41" s="349" t="s">
        <v>281</v>
      </c>
      <c r="C41" s="380" t="s">
        <v>282</v>
      </c>
      <c r="D41" s="349" t="s">
        <v>284</v>
      </c>
      <c r="E41" s="349" t="s">
        <v>285</v>
      </c>
      <c r="F41" s="349" t="s">
        <v>286</v>
      </c>
      <c r="G41" s="225"/>
      <c r="H41" s="225"/>
    </row>
    <row r="42" spans="1:15" ht="45">
      <c r="A42" s="163" t="s">
        <v>344</v>
      </c>
      <c r="B42" s="232">
        <f>B44+B43</f>
        <v>0</v>
      </c>
      <c r="C42" s="239">
        <f>C44+C43</f>
        <v>0</v>
      </c>
      <c r="D42" s="232">
        <f>D44+D43</f>
        <v>0</v>
      </c>
      <c r="E42" s="232">
        <f>E44+E43</f>
        <v>0</v>
      </c>
      <c r="F42" s="232">
        <f>F44+F43</f>
        <v>0</v>
      </c>
      <c r="G42" s="225"/>
    </row>
    <row r="43" spans="1:15" ht="33.75">
      <c r="A43" s="164" t="s">
        <v>348</v>
      </c>
      <c r="B43" s="234">
        <v>0</v>
      </c>
      <c r="C43" s="235">
        <v>0</v>
      </c>
      <c r="D43" s="234">
        <v>0</v>
      </c>
      <c r="E43" s="234">
        <v>0</v>
      </c>
      <c r="F43" s="234">
        <v>0</v>
      </c>
      <c r="G43" s="225"/>
      <c r="H43" s="308" t="s">
        <v>349</v>
      </c>
    </row>
    <row r="44" spans="1:15" ht="33.75">
      <c r="A44" s="165" t="s">
        <v>346</v>
      </c>
      <c r="B44" s="168">
        <f>B38</f>
        <v>0</v>
      </c>
      <c r="C44" s="233">
        <f>C38</f>
        <v>0</v>
      </c>
      <c r="D44" s="168">
        <f>D38</f>
        <v>0</v>
      </c>
      <c r="E44" s="168">
        <f>E38</f>
        <v>0</v>
      </c>
      <c r="F44" s="168">
        <f>F38</f>
        <v>0</v>
      </c>
      <c r="G44" s="288"/>
      <c r="H44" s="335" t="s">
        <v>259</v>
      </c>
      <c r="I44" s="336"/>
      <c r="J44" s="336"/>
      <c r="K44" s="336"/>
      <c r="L44" s="66"/>
      <c r="M44" s="66"/>
      <c r="N44" s="65"/>
      <c r="O44" s="69"/>
    </row>
    <row r="45" spans="1:15" ht="11.25" customHeight="1">
      <c r="A45" s="420" t="s">
        <v>452</v>
      </c>
      <c r="B45" s="156"/>
      <c r="C45" s="156"/>
      <c r="D45" s="156"/>
      <c r="E45" s="156"/>
      <c r="F45" s="156"/>
      <c r="G45" s="291"/>
      <c r="H45" s="289"/>
      <c r="I45" s="73"/>
      <c r="J45" s="73"/>
      <c r="K45" s="73"/>
      <c r="L45" s="73"/>
      <c r="M45" s="73"/>
      <c r="N45" s="65"/>
      <c r="O45" s="69"/>
    </row>
    <row r="46" spans="1:15" ht="11.25" customHeight="1">
      <c r="A46" s="329"/>
      <c r="B46" s="156"/>
      <c r="C46" s="156"/>
      <c r="D46" s="156"/>
      <c r="E46" s="156"/>
      <c r="F46" s="156"/>
      <c r="G46" s="291"/>
      <c r="H46" s="289"/>
      <c r="I46" s="73"/>
      <c r="J46" s="73"/>
      <c r="K46" s="73"/>
      <c r="L46" s="73"/>
      <c r="M46" s="73"/>
      <c r="N46" s="65"/>
      <c r="O46" s="69"/>
    </row>
    <row r="47" spans="1:15" ht="11.25" customHeight="1">
      <c r="A47" s="328" t="s">
        <v>260</v>
      </c>
      <c r="B47" s="248"/>
      <c r="C47" s="248"/>
      <c r="D47" s="156"/>
      <c r="E47" s="156"/>
      <c r="F47" s="156"/>
      <c r="G47" s="291"/>
      <c r="H47" s="292"/>
    </row>
    <row r="48" spans="1:15" ht="11.25" customHeight="1">
      <c r="A48" s="328"/>
      <c r="B48" s="248"/>
      <c r="C48" s="248"/>
      <c r="D48" s="156"/>
      <c r="E48" s="156"/>
      <c r="F48" s="156"/>
      <c r="G48" s="291"/>
      <c r="H48" s="292"/>
    </row>
    <row r="49" spans="1:8" ht="11.25" customHeight="1">
      <c r="A49" s="303" t="s">
        <v>203</v>
      </c>
      <c r="B49" s="64"/>
      <c r="C49" s="286"/>
      <c r="D49" s="287"/>
      <c r="E49" s="287"/>
      <c r="F49" s="287"/>
      <c r="G49" s="225"/>
      <c r="H49" s="225"/>
    </row>
    <row r="50" spans="1:8" ht="22.5">
      <c r="A50" s="73"/>
      <c r="B50" s="349" t="s">
        <v>281</v>
      </c>
      <c r="C50" s="380" t="s">
        <v>282</v>
      </c>
      <c r="D50" s="349" t="s">
        <v>284</v>
      </c>
      <c r="E50" s="349" t="s">
        <v>285</v>
      </c>
      <c r="F50" s="349" t="s">
        <v>286</v>
      </c>
      <c r="G50" s="225"/>
      <c r="H50" s="225"/>
    </row>
    <row r="51" spans="1:8" ht="45">
      <c r="A51" s="163" t="s">
        <v>344</v>
      </c>
      <c r="B51" s="232">
        <f>B53+B52</f>
        <v>0</v>
      </c>
      <c r="C51" s="239">
        <f>C53+C52</f>
        <v>0</v>
      </c>
      <c r="D51" s="232">
        <f>D53+D52</f>
        <v>0</v>
      </c>
      <c r="E51" s="232">
        <f>E53+E52</f>
        <v>0</v>
      </c>
      <c r="F51" s="232">
        <f>F53+F52</f>
        <v>0</v>
      </c>
      <c r="G51" s="41"/>
      <c r="H51" s="41"/>
    </row>
    <row r="52" spans="1:8" ht="33.75">
      <c r="A52" s="164" t="s">
        <v>345</v>
      </c>
      <c r="B52" s="234">
        <v>0</v>
      </c>
      <c r="C52" s="235">
        <v>0</v>
      </c>
      <c r="D52" s="234">
        <v>0</v>
      </c>
      <c r="E52" s="234">
        <v>0</v>
      </c>
      <c r="F52" s="234">
        <v>0</v>
      </c>
      <c r="G52" s="271"/>
      <c r="H52" s="271"/>
    </row>
    <row r="53" spans="1:8" ht="33.75">
      <c r="A53" s="165" t="s">
        <v>346</v>
      </c>
      <c r="B53" s="168">
        <f>B38</f>
        <v>0</v>
      </c>
      <c r="C53" s="233">
        <f>C38</f>
        <v>0</v>
      </c>
      <c r="D53" s="168">
        <f>D38</f>
        <v>0</v>
      </c>
      <c r="E53" s="168">
        <f>E38</f>
        <v>0</v>
      </c>
      <c r="F53" s="168">
        <f>F38</f>
        <v>0</v>
      </c>
      <c r="G53" s="271"/>
      <c r="H53" s="271"/>
    </row>
    <row r="54" spans="1:8" ht="11.25" customHeight="1">
      <c r="A54" s="420" t="s">
        <v>452</v>
      </c>
      <c r="B54" s="44"/>
      <c r="C54" s="45"/>
      <c r="D54" s="44"/>
      <c r="E54" s="44"/>
      <c r="F54" s="44"/>
      <c r="G54" s="271"/>
      <c r="H54" s="271"/>
    </row>
    <row r="55" spans="1:8" ht="11.25" customHeight="1">
      <c r="A55" s="420"/>
      <c r="B55" s="44"/>
      <c r="C55" s="45"/>
      <c r="D55" s="44"/>
      <c r="E55" s="44"/>
      <c r="F55" s="44"/>
      <c r="G55" s="271"/>
      <c r="H55" s="271"/>
    </row>
    <row r="56" spans="1:8" ht="11.25" customHeight="1">
      <c r="A56" s="75" t="s">
        <v>52</v>
      </c>
      <c r="B56" s="38"/>
      <c r="C56" s="39"/>
      <c r="D56" s="38"/>
      <c r="E56" s="38"/>
      <c r="F56" s="38"/>
      <c r="G56" s="271"/>
      <c r="H56" s="271"/>
    </row>
    <row r="57" spans="1:8" ht="11.25" customHeight="1">
      <c r="A57" s="247" t="s">
        <v>53</v>
      </c>
      <c r="B57" s="247"/>
      <c r="C57" s="247"/>
      <c r="D57" s="247"/>
      <c r="E57" s="247"/>
      <c r="F57" s="247"/>
      <c r="G57" s="271"/>
      <c r="H57" s="271"/>
    </row>
    <row r="58" spans="1:8" ht="11.25" customHeight="1">
      <c r="A58" s="520" t="s">
        <v>54</v>
      </c>
      <c r="B58" s="520"/>
      <c r="C58" s="520"/>
      <c r="D58" s="520"/>
      <c r="E58" s="520"/>
      <c r="F58" s="520"/>
      <c r="G58" s="271"/>
      <c r="H58" s="271"/>
    </row>
    <row r="59" spans="1:8" ht="11.25" customHeight="1">
      <c r="A59" s="249" t="s">
        <v>55</v>
      </c>
      <c r="B59" s="46"/>
      <c r="C59" s="46"/>
      <c r="D59" s="46"/>
      <c r="E59" s="46"/>
      <c r="F59" s="46"/>
      <c r="G59" s="271"/>
      <c r="H59" s="271"/>
    </row>
    <row r="60" spans="1:8" ht="11.25" customHeight="1">
      <c r="A60" s="46" t="s">
        <v>56</v>
      </c>
      <c r="B60" s="46"/>
      <c r="C60" s="46"/>
      <c r="D60" s="46"/>
      <c r="E60" s="46"/>
      <c r="F60" s="46"/>
      <c r="G60" s="271"/>
      <c r="H60" s="271"/>
    </row>
    <row r="61" spans="1:8" ht="11.25" customHeight="1">
      <c r="A61" s="46" t="s">
        <v>57</v>
      </c>
      <c r="B61" s="46"/>
      <c r="C61" s="46"/>
      <c r="D61" s="46"/>
      <c r="E61" s="46"/>
      <c r="F61" s="46"/>
      <c r="G61" s="271"/>
      <c r="H61" s="271"/>
    </row>
    <row r="62" spans="1:8" ht="11.25" customHeight="1">
      <c r="A62" s="250" t="s">
        <v>184</v>
      </c>
      <c r="B62" s="250"/>
      <c r="C62" s="250"/>
      <c r="D62" s="250"/>
      <c r="E62" s="250"/>
      <c r="F62" s="250"/>
    </row>
    <row r="63" spans="1:8" ht="11.25" customHeight="1">
      <c r="A63" s="46"/>
      <c r="B63" s="46"/>
      <c r="C63" s="46"/>
      <c r="D63" s="46"/>
      <c r="E63" s="46"/>
      <c r="F63" s="46"/>
    </row>
  </sheetData>
  <customSheetViews>
    <customSheetView guid="{02EC4555-5648-4529-98EC-3FB6B89B867F}" showGridLines="0" fitToPage="1">
      <selection activeCell="A24" sqref="A24"/>
      <pageMargins left="1.4566929133858268" right="1.4566929133858268" top="1.6929133858267718" bottom="1.6929133858267718" header="0.51181102362204722" footer="0.70866141732283472"/>
      <pageSetup paperSize="9" scale="67" orientation="portrait" horizontalDpi="300" verticalDpi="300" r:id="rId1"/>
      <headerFooter alignWithMargins="0"/>
    </customSheetView>
    <customSheetView guid="{F0126648-A843-4414-99F0-D623F0487F49}" showGridLines="0" fitToPage="1">
      <pageMargins left="1.4566929133858268" right="1.4566929133858268" top="1.6929133858267718" bottom="1.6929133858267718" header="0.51181102362204722" footer="0.70866141732283472"/>
      <pageSetup paperSize="9" scale="68" orientation="portrait" horizontalDpi="300" verticalDpi="300" r:id="rId2"/>
      <headerFooter alignWithMargins="0"/>
    </customSheetView>
    <customSheetView guid="{BF96F35B-CE86-4EAA-BC56-620191C156ED}" showPageBreaks="1" showGridLines="0" fitToPage="1" printArea="1">
      <selection activeCell="A24" sqref="A24"/>
      <pageMargins left="1.4566929133858268" right="1.4566929133858268" top="1.6929133858267718" bottom="1.6929133858267718" header="0.51181102362204722" footer="0.70866141732283472"/>
      <pageSetup paperSize="9" scale="67" orientation="portrait" horizontalDpi="300" verticalDpi="300" r:id="rId3"/>
      <headerFooter alignWithMargins="0"/>
    </customSheetView>
  </customSheetViews>
  <mergeCells count="1">
    <mergeCell ref="A58:F58"/>
  </mergeCells>
  <phoneticPr fontId="17" type="noConversion"/>
  <pageMargins left="1.4566929133858268" right="1.4566929133858268" top="1.6929133858267718" bottom="1.6929133858267718" header="0.51181102362204722" footer="0.70866141732283472"/>
  <pageSetup paperSize="9" scale="67" orientation="portrait" horizontalDpi="300" verticalDpi="300" r:id="rId4"/>
  <headerFooter alignWithMargins="0"/>
  <ignoredErrors>
    <ignoredError sqref="C37:F37" formula="1"/>
  </ignoredErrors>
</worksheet>
</file>

<file path=xl/worksheets/sheet15.xml><?xml version="1.0" encoding="utf-8"?>
<worksheet xmlns="http://schemas.openxmlformats.org/spreadsheetml/2006/main" xmlns:r="http://schemas.openxmlformats.org/officeDocument/2006/relationships">
  <dimension ref="A1:L54"/>
  <sheetViews>
    <sheetView showGridLines="0" zoomScaleNormal="100" zoomScaleSheetLayoutView="100" workbookViewId="0">
      <selection activeCell="A34" sqref="A34"/>
    </sheetView>
  </sheetViews>
  <sheetFormatPr defaultColWidth="8" defaultRowHeight="11.25" customHeight="1"/>
  <cols>
    <col min="1" max="1" width="30.42578125" style="40" customWidth="1"/>
    <col min="2" max="2" width="8.5703125" style="40" customWidth="1"/>
    <col min="3" max="6" width="8" style="40" customWidth="1"/>
    <col min="7" max="16384" width="8" style="40"/>
  </cols>
  <sheetData>
    <row r="1" spans="1:8" ht="10.5" customHeight="1">
      <c r="A1" s="51" t="s">
        <v>63</v>
      </c>
    </row>
    <row r="2" spans="1:8" ht="45">
      <c r="A2" s="382"/>
      <c r="B2" s="432" t="s">
        <v>322</v>
      </c>
      <c r="C2" s="433" t="s">
        <v>323</v>
      </c>
      <c r="D2" s="432" t="s">
        <v>324</v>
      </c>
      <c r="E2" s="432" t="s">
        <v>325</v>
      </c>
      <c r="F2" s="432" t="s">
        <v>326</v>
      </c>
    </row>
    <row r="3" spans="1:8">
      <c r="A3" s="173" t="s">
        <v>64</v>
      </c>
      <c r="B3" s="135"/>
      <c r="C3" s="136"/>
      <c r="D3" s="135"/>
      <c r="E3" s="135"/>
      <c r="F3" s="135"/>
    </row>
    <row r="4" spans="1:8">
      <c r="A4" s="173" t="s">
        <v>65</v>
      </c>
      <c r="B4" s="135"/>
      <c r="C4" s="136"/>
      <c r="D4" s="135"/>
      <c r="E4" s="135"/>
      <c r="F4" s="135"/>
    </row>
    <row r="5" spans="1:8">
      <c r="A5" s="177" t="s">
        <v>159</v>
      </c>
      <c r="B5" s="135">
        <v>186</v>
      </c>
      <c r="C5" s="136">
        <v>186</v>
      </c>
      <c r="D5" s="135">
        <v>186</v>
      </c>
      <c r="E5" s="135">
        <v>186</v>
      </c>
      <c r="F5" s="135">
        <v>186</v>
      </c>
      <c r="G5" s="280"/>
      <c r="H5" s="280"/>
    </row>
    <row r="6" spans="1:8">
      <c r="A6" s="82" t="s">
        <v>134</v>
      </c>
      <c r="B6" s="135">
        <v>21337</v>
      </c>
      <c r="C6" s="136">
        <v>21337</v>
      </c>
      <c r="D6" s="135">
        <v>21337</v>
      </c>
      <c r="E6" s="135">
        <v>21337</v>
      </c>
      <c r="F6" s="135">
        <v>21337</v>
      </c>
      <c r="G6" s="280"/>
      <c r="H6" s="280"/>
    </row>
    <row r="7" spans="1:8">
      <c r="A7" s="174" t="s">
        <v>68</v>
      </c>
      <c r="B7" s="319">
        <v>21523</v>
      </c>
      <c r="C7" s="320">
        <v>21523</v>
      </c>
      <c r="D7" s="319">
        <v>21523</v>
      </c>
      <c r="E7" s="319">
        <v>21523</v>
      </c>
      <c r="F7" s="319">
        <v>21523</v>
      </c>
      <c r="G7" s="280"/>
      <c r="H7" s="280"/>
    </row>
    <row r="8" spans="1:8">
      <c r="A8" s="173" t="s">
        <v>69</v>
      </c>
      <c r="B8" s="135"/>
      <c r="C8" s="136"/>
      <c r="D8" s="135"/>
      <c r="E8" s="135"/>
      <c r="F8" s="135"/>
      <c r="G8" s="280"/>
      <c r="H8" s="280"/>
    </row>
    <row r="9" spans="1:8">
      <c r="A9" s="177" t="s">
        <v>152</v>
      </c>
      <c r="B9" s="135">
        <v>18656</v>
      </c>
      <c r="C9" s="136">
        <v>18360</v>
      </c>
      <c r="D9" s="135">
        <v>18280</v>
      </c>
      <c r="E9" s="135">
        <v>18277</v>
      </c>
      <c r="F9" s="135">
        <v>18309</v>
      </c>
      <c r="G9" s="280"/>
      <c r="H9" s="280"/>
    </row>
    <row r="10" spans="1:8">
      <c r="A10" s="82" t="s">
        <v>546</v>
      </c>
      <c r="B10" s="135">
        <v>1437303</v>
      </c>
      <c r="C10" s="136">
        <v>1440841</v>
      </c>
      <c r="D10" s="135">
        <v>1444379</v>
      </c>
      <c r="E10" s="135">
        <v>1447917</v>
      </c>
      <c r="F10" s="135">
        <v>1451455</v>
      </c>
      <c r="G10" s="280"/>
      <c r="H10" s="280"/>
    </row>
    <row r="11" spans="1:8">
      <c r="A11" s="177" t="s">
        <v>73</v>
      </c>
      <c r="B11" s="135">
        <v>15639</v>
      </c>
      <c r="C11" s="136">
        <v>15582</v>
      </c>
      <c r="D11" s="135">
        <v>15525</v>
      </c>
      <c r="E11" s="135">
        <v>15468</v>
      </c>
      <c r="F11" s="135">
        <v>15436</v>
      </c>
      <c r="G11" s="280"/>
      <c r="H11" s="280"/>
    </row>
    <row r="12" spans="1:8">
      <c r="A12" s="177" t="s">
        <v>72</v>
      </c>
      <c r="B12" s="135">
        <v>231</v>
      </c>
      <c r="C12" s="136">
        <v>231</v>
      </c>
      <c r="D12" s="135">
        <v>231</v>
      </c>
      <c r="E12" s="135">
        <v>231</v>
      </c>
      <c r="F12" s="135">
        <v>231</v>
      </c>
      <c r="G12" s="280"/>
      <c r="H12" s="280"/>
    </row>
    <row r="13" spans="1:8">
      <c r="A13" s="82" t="s">
        <v>210</v>
      </c>
      <c r="B13" s="491">
        <v>1072</v>
      </c>
      <c r="C13" s="492">
        <v>1072</v>
      </c>
      <c r="D13" s="491">
        <v>1072</v>
      </c>
      <c r="E13" s="491">
        <v>1072</v>
      </c>
      <c r="F13" s="491">
        <v>1072</v>
      </c>
      <c r="G13" s="280"/>
      <c r="H13" s="280"/>
    </row>
    <row r="14" spans="1:8">
      <c r="A14" s="173" t="s">
        <v>74</v>
      </c>
      <c r="B14" s="319">
        <v>1472901</v>
      </c>
      <c r="C14" s="320">
        <v>1476086</v>
      </c>
      <c r="D14" s="319">
        <v>1479487</v>
      </c>
      <c r="E14" s="319">
        <v>1482965</v>
      </c>
      <c r="F14" s="319">
        <v>1486503</v>
      </c>
      <c r="G14" s="280"/>
      <c r="H14" s="280"/>
    </row>
    <row r="15" spans="1:8">
      <c r="A15" s="174" t="s">
        <v>76</v>
      </c>
      <c r="B15" s="319">
        <v>1494424</v>
      </c>
      <c r="C15" s="320">
        <v>1497609</v>
      </c>
      <c r="D15" s="319">
        <v>1501010</v>
      </c>
      <c r="E15" s="319">
        <v>1504488</v>
      </c>
      <c r="F15" s="319">
        <v>1508026</v>
      </c>
      <c r="G15" s="280"/>
      <c r="H15" s="280"/>
    </row>
    <row r="16" spans="1:8">
      <c r="A16" s="173" t="s">
        <v>77</v>
      </c>
      <c r="B16" s="135"/>
      <c r="C16" s="136"/>
      <c r="D16" s="135"/>
      <c r="E16" s="135"/>
      <c r="F16" s="135"/>
      <c r="G16" s="280"/>
      <c r="H16" s="280"/>
    </row>
    <row r="17" spans="1:12">
      <c r="A17" s="173" t="s">
        <v>84</v>
      </c>
      <c r="B17" s="135"/>
      <c r="C17" s="136"/>
      <c r="D17" s="135"/>
      <c r="E17" s="135"/>
      <c r="F17" s="135"/>
      <c r="G17" s="280"/>
      <c r="H17" s="280"/>
    </row>
    <row r="18" spans="1:12">
      <c r="A18" s="178" t="s">
        <v>58</v>
      </c>
      <c r="B18" s="135">
        <v>1940</v>
      </c>
      <c r="C18" s="136">
        <v>1940</v>
      </c>
      <c r="D18" s="135">
        <v>1940</v>
      </c>
      <c r="E18" s="135">
        <v>1940</v>
      </c>
      <c r="F18" s="135">
        <v>1940</v>
      </c>
      <c r="G18" s="280"/>
      <c r="H18" s="280"/>
    </row>
    <row r="19" spans="1:12">
      <c r="A19" s="178" t="s">
        <v>198</v>
      </c>
      <c r="B19" s="135">
        <v>2573</v>
      </c>
      <c r="C19" s="136">
        <v>2573</v>
      </c>
      <c r="D19" s="135">
        <v>2573</v>
      </c>
      <c r="E19" s="135">
        <v>2573</v>
      </c>
      <c r="F19" s="135">
        <v>2573</v>
      </c>
      <c r="G19" s="280"/>
      <c r="H19" s="280"/>
    </row>
    <row r="20" spans="1:12">
      <c r="A20" s="173" t="s">
        <v>87</v>
      </c>
      <c r="B20" s="319">
        <v>4513</v>
      </c>
      <c r="C20" s="320">
        <v>4513</v>
      </c>
      <c r="D20" s="319">
        <v>4513</v>
      </c>
      <c r="E20" s="319">
        <v>4513</v>
      </c>
      <c r="F20" s="319">
        <v>4513</v>
      </c>
      <c r="G20" s="280"/>
      <c r="H20" s="280"/>
    </row>
    <row r="21" spans="1:12">
      <c r="A21" s="173" t="s">
        <v>81</v>
      </c>
      <c r="B21" s="135"/>
      <c r="C21" s="136"/>
      <c r="D21" s="135"/>
      <c r="E21" s="135"/>
      <c r="F21" s="135"/>
      <c r="G21" s="280"/>
      <c r="H21" s="280"/>
    </row>
    <row r="22" spans="1:12">
      <c r="A22" s="178" t="s">
        <v>140</v>
      </c>
      <c r="B22" s="135">
        <v>12645</v>
      </c>
      <c r="C22" s="136">
        <v>12645</v>
      </c>
      <c r="D22" s="135">
        <v>12645</v>
      </c>
      <c r="E22" s="135">
        <v>12645</v>
      </c>
      <c r="F22" s="135">
        <v>12645</v>
      </c>
      <c r="G22" s="280"/>
      <c r="H22" s="280"/>
    </row>
    <row r="23" spans="1:12">
      <c r="A23" s="178" t="s">
        <v>200</v>
      </c>
      <c r="B23" s="135">
        <v>1900</v>
      </c>
      <c r="C23" s="136">
        <v>1960</v>
      </c>
      <c r="D23" s="135">
        <v>2020</v>
      </c>
      <c r="E23" s="135">
        <v>2080</v>
      </c>
      <c r="F23" s="135">
        <v>2140</v>
      </c>
      <c r="G23" s="280"/>
      <c r="H23" s="280"/>
    </row>
    <row r="24" spans="1:12">
      <c r="A24" s="173" t="s">
        <v>83</v>
      </c>
      <c r="B24" s="319">
        <v>14545</v>
      </c>
      <c r="C24" s="320">
        <v>14605</v>
      </c>
      <c r="D24" s="319">
        <v>14665</v>
      </c>
      <c r="E24" s="319">
        <v>14725</v>
      </c>
      <c r="F24" s="319">
        <v>14785</v>
      </c>
      <c r="G24" s="280"/>
      <c r="H24" s="280"/>
    </row>
    <row r="25" spans="1:12">
      <c r="A25" s="173" t="s">
        <v>88</v>
      </c>
      <c r="B25" s="169">
        <v>19058</v>
      </c>
      <c r="C25" s="387">
        <v>19118</v>
      </c>
      <c r="D25" s="169">
        <v>19178</v>
      </c>
      <c r="E25" s="169">
        <v>19238</v>
      </c>
      <c r="F25" s="169">
        <v>19298</v>
      </c>
      <c r="G25" s="280"/>
      <c r="H25" s="280"/>
    </row>
    <row r="26" spans="1:12">
      <c r="A26" s="127" t="s">
        <v>89</v>
      </c>
      <c r="B26" s="139">
        <v>1475366</v>
      </c>
      <c r="C26" s="220">
        <v>1478491</v>
      </c>
      <c r="D26" s="139">
        <v>1481832</v>
      </c>
      <c r="E26" s="139">
        <v>1485250</v>
      </c>
      <c r="F26" s="139">
        <v>1488728</v>
      </c>
      <c r="G26" s="280"/>
      <c r="H26" s="280"/>
    </row>
    <row r="27" spans="1:12">
      <c r="A27" s="173" t="s">
        <v>163</v>
      </c>
      <c r="B27" s="135"/>
      <c r="C27" s="136"/>
      <c r="D27" s="135"/>
      <c r="E27" s="135"/>
      <c r="F27" s="135"/>
      <c r="G27" s="284"/>
      <c r="H27" s="135"/>
      <c r="I27" s="53"/>
      <c r="J27" s="25"/>
      <c r="K27" s="25"/>
      <c r="L27" s="25"/>
    </row>
    <row r="28" spans="1:12">
      <c r="A28" s="173" t="s">
        <v>90</v>
      </c>
      <c r="B28" s="135"/>
      <c r="C28" s="136"/>
      <c r="D28" s="135"/>
      <c r="E28" s="135"/>
      <c r="F28" s="135"/>
      <c r="G28" s="280"/>
      <c r="H28" s="280"/>
    </row>
    <row r="29" spans="1:12">
      <c r="A29" s="177" t="s">
        <v>91</v>
      </c>
      <c r="B29" s="135">
        <v>32201</v>
      </c>
      <c r="C29" s="136">
        <v>38069</v>
      </c>
      <c r="D29" s="135">
        <v>44153</v>
      </c>
      <c r="E29" s="135">
        <v>50314</v>
      </c>
      <c r="F29" s="135">
        <v>56535</v>
      </c>
      <c r="G29" s="285"/>
      <c r="H29" s="280"/>
    </row>
    <row r="30" spans="1:12">
      <c r="A30" s="177" t="s">
        <v>92</v>
      </c>
      <c r="B30" s="135">
        <v>330752</v>
      </c>
      <c r="C30" s="136">
        <v>330752</v>
      </c>
      <c r="D30" s="135">
        <v>330752</v>
      </c>
      <c r="E30" s="135">
        <v>330752</v>
      </c>
      <c r="F30" s="135">
        <v>330752</v>
      </c>
      <c r="G30" s="280"/>
      <c r="H30" s="280"/>
    </row>
    <row r="31" spans="1:12">
      <c r="A31" s="178" t="s">
        <v>350</v>
      </c>
      <c r="B31" s="135">
        <v>1112413</v>
      </c>
      <c r="C31" s="136">
        <v>1109670</v>
      </c>
      <c r="D31" s="135">
        <v>1106927</v>
      </c>
      <c r="E31" s="135">
        <v>1104184</v>
      </c>
      <c r="F31" s="135">
        <v>1101441</v>
      </c>
      <c r="G31" s="198"/>
      <c r="H31" s="280"/>
    </row>
    <row r="32" spans="1:12">
      <c r="A32" s="173" t="s">
        <v>93</v>
      </c>
      <c r="B32" s="319">
        <v>1475366</v>
      </c>
      <c r="C32" s="320">
        <v>1478491</v>
      </c>
      <c r="D32" s="319">
        <v>1481832</v>
      </c>
      <c r="E32" s="319">
        <v>1485250</v>
      </c>
      <c r="F32" s="319">
        <v>1488728</v>
      </c>
      <c r="G32" s="280"/>
      <c r="H32" s="280"/>
    </row>
    <row r="33" spans="1:8">
      <c r="A33" s="176" t="s">
        <v>169</v>
      </c>
      <c r="B33" s="148">
        <v>1475366</v>
      </c>
      <c r="C33" s="172">
        <v>1478491</v>
      </c>
      <c r="D33" s="148">
        <v>1481832</v>
      </c>
      <c r="E33" s="148">
        <v>1485250</v>
      </c>
      <c r="F33" s="148">
        <v>1488728</v>
      </c>
      <c r="G33" s="280"/>
      <c r="H33" s="280"/>
    </row>
    <row r="34" spans="1:8" ht="11.25" customHeight="1">
      <c r="A34" s="420" t="s">
        <v>452</v>
      </c>
      <c r="C34" s="280"/>
      <c r="D34" s="280"/>
      <c r="E34" s="280"/>
      <c r="F34" s="280"/>
      <c r="G34" s="280"/>
      <c r="H34" s="280"/>
    </row>
    <row r="35" spans="1:8" ht="11.25" customHeight="1">
      <c r="A35" s="309"/>
      <c r="C35" s="280"/>
      <c r="D35" s="280"/>
      <c r="E35" s="280"/>
      <c r="F35" s="280"/>
      <c r="G35" s="280"/>
      <c r="H35" s="280"/>
    </row>
    <row r="36" spans="1:8" ht="11.25" customHeight="1">
      <c r="A36" s="208"/>
      <c r="C36" s="280"/>
      <c r="D36" s="280"/>
      <c r="E36" s="280"/>
      <c r="F36" s="280"/>
      <c r="G36" s="280"/>
      <c r="H36" s="280"/>
    </row>
    <row r="37" spans="1:8" ht="11.25" customHeight="1">
      <c r="A37" s="208"/>
      <c r="C37" s="280"/>
      <c r="D37" s="280"/>
      <c r="E37" s="280"/>
      <c r="F37" s="280"/>
      <c r="G37" s="280"/>
      <c r="H37" s="280"/>
    </row>
    <row r="43" spans="1:8" ht="11.25" customHeight="1">
      <c r="G43" s="271"/>
      <c r="H43" s="271"/>
    </row>
    <row r="44" spans="1:8" ht="11.25" customHeight="1">
      <c r="G44" s="271"/>
      <c r="H44" s="271"/>
    </row>
    <row r="45" spans="1:8" ht="11.25" customHeight="1">
      <c r="G45" s="271"/>
      <c r="H45" s="271"/>
    </row>
    <row r="46" spans="1:8" ht="11.25" customHeight="1">
      <c r="G46" s="271"/>
      <c r="H46" s="271"/>
    </row>
    <row r="47" spans="1:8" ht="11.25" customHeight="1">
      <c r="G47" s="271"/>
      <c r="H47" s="271"/>
    </row>
    <row r="48" spans="1:8" ht="11.25" customHeight="1">
      <c r="G48" s="271"/>
      <c r="H48" s="271"/>
    </row>
    <row r="49" spans="7:8" ht="11.25" customHeight="1">
      <c r="G49" s="271"/>
      <c r="H49" s="271"/>
    </row>
    <row r="50" spans="7:8" ht="11.25" customHeight="1">
      <c r="G50" s="271"/>
      <c r="H50" s="271"/>
    </row>
    <row r="51" spans="7:8" ht="11.25" customHeight="1">
      <c r="G51" s="271"/>
      <c r="H51" s="271"/>
    </row>
    <row r="52" spans="7:8" ht="11.25" customHeight="1">
      <c r="G52" s="271"/>
      <c r="H52" s="271"/>
    </row>
    <row r="53" spans="7:8" ht="11.25" customHeight="1">
      <c r="G53" s="271"/>
      <c r="H53" s="271"/>
    </row>
    <row r="54" spans="7:8" ht="11.25" customHeight="1">
      <c r="G54" s="271"/>
      <c r="H54" s="271"/>
    </row>
  </sheetData>
  <customSheetViews>
    <customSheetView guid="{02EC4555-5648-4529-98EC-3FB6B89B867F}" showGridLines="0">
      <selection activeCell="B5" sqref="B5:F5"/>
      <pageMargins left="1.4566929133858268" right="1.4566929133858268" top="1.6929133858267718" bottom="1.6929133858267718" header="1.299212598425197" footer="1.299212598425197"/>
      <pageSetup paperSize="9" scale="98" orientation="portrait" horizontalDpi="300" verticalDpi="300" r:id="rId1"/>
      <headerFooter alignWithMargins="0"/>
    </customSheetView>
    <customSheetView guid="{F0126648-A843-4414-99F0-D623F0487F49}" showGridLines="0">
      <pageMargins left="1.4566929133858268" right="1.4566929133858268" top="1.6929133858267718" bottom="1.6929133858267718" header="1.299212598425197" footer="1.299212598425197"/>
      <pageSetup paperSize="9" scale="98" orientation="portrait" horizontalDpi="300" verticalDpi="300" r:id="rId2"/>
      <headerFooter alignWithMargins="0"/>
    </customSheetView>
    <customSheetView guid="{BF96F35B-CE86-4EAA-BC56-620191C156ED}" showPageBreaks="1" showGridLines="0" printArea="1">
      <selection activeCell="B5" sqref="B5:F5"/>
      <pageMargins left="1.4566929133858268" right="1.4566929133858268" top="1.6929133858267718" bottom="1.6929133858267718" header="1.299212598425197" footer="1.299212598425197"/>
      <pageSetup paperSize="9" scale="98" orientation="portrait" horizontalDpi="300" verticalDpi="300" r:id="rId3"/>
      <headerFooter alignWithMargins="0"/>
    </customSheetView>
  </customSheetViews>
  <phoneticPr fontId="17" type="noConversion"/>
  <pageMargins left="1.4566929133858268" right="1.4566929133858268" top="1.6929133858267718" bottom="1.6929133858267718" header="1.299212598425197" footer="1.299212598425197"/>
  <pageSetup paperSize="9" scale="98" orientation="portrait" horizontalDpi="300" verticalDpi="300" r:id="rId4"/>
  <headerFooter alignWithMargins="0"/>
</worksheet>
</file>

<file path=xl/worksheets/sheet16.xml><?xml version="1.0" encoding="utf-8"?>
<worksheet xmlns="http://schemas.openxmlformats.org/spreadsheetml/2006/main" xmlns:r="http://schemas.openxmlformats.org/officeDocument/2006/relationships">
  <dimension ref="A1:O41"/>
  <sheetViews>
    <sheetView showGridLines="0" zoomScaleNormal="100" zoomScaleSheetLayoutView="100" workbookViewId="0">
      <selection activeCell="A28" sqref="A28"/>
    </sheetView>
  </sheetViews>
  <sheetFormatPr defaultColWidth="8" defaultRowHeight="11.25" customHeight="1"/>
  <cols>
    <col min="1" max="1" width="34.85546875" style="54" customWidth="1"/>
    <col min="2" max="2" width="7.85546875" style="55" customWidth="1"/>
    <col min="3" max="3" width="9.7109375" style="55" bestFit="1" customWidth="1"/>
    <col min="4" max="4" width="8.28515625" style="55" bestFit="1" customWidth="1"/>
    <col min="5" max="5" width="10.28515625" style="55" customWidth="1"/>
    <col min="6" max="6" width="7.85546875" style="55" bestFit="1" customWidth="1"/>
    <col min="7" max="16384" width="8" style="54"/>
  </cols>
  <sheetData>
    <row r="1" spans="1:15" ht="21.75" customHeight="1">
      <c r="A1" s="521" t="s">
        <v>272</v>
      </c>
      <c r="B1" s="521"/>
      <c r="C1" s="521"/>
      <c r="D1" s="521"/>
      <c r="E1" s="521"/>
      <c r="F1" s="521"/>
    </row>
    <row r="2" spans="1:15" s="56" customFormat="1" ht="45">
      <c r="A2" s="463"/>
      <c r="B2" s="464" t="s">
        <v>351</v>
      </c>
      <c r="C2" s="464" t="s">
        <v>352</v>
      </c>
      <c r="D2" s="464" t="s">
        <v>353</v>
      </c>
      <c r="E2" s="464" t="s">
        <v>355</v>
      </c>
      <c r="F2" s="464" t="s">
        <v>354</v>
      </c>
    </row>
    <row r="3" spans="1:15" s="55" customFormat="1">
      <c r="A3" s="179" t="s">
        <v>274</v>
      </c>
      <c r="B3" s="135"/>
      <c r="C3" s="135"/>
      <c r="D3" s="135"/>
      <c r="E3" s="135"/>
      <c r="F3" s="135"/>
    </row>
    <row r="4" spans="1:15">
      <c r="A4" s="181" t="s">
        <v>356</v>
      </c>
      <c r="B4" s="135">
        <v>1112413</v>
      </c>
      <c r="C4" s="135">
        <v>330752</v>
      </c>
      <c r="D4" s="135">
        <v>0</v>
      </c>
      <c r="E4" s="135">
        <v>32201</v>
      </c>
      <c r="F4" s="135">
        <v>1475366</v>
      </c>
    </row>
    <row r="5" spans="1:15">
      <c r="A5" s="181" t="s">
        <v>357</v>
      </c>
      <c r="B5" s="135">
        <v>0</v>
      </c>
      <c r="C5" s="135">
        <v>0</v>
      </c>
      <c r="D5" s="135">
        <v>0</v>
      </c>
      <c r="E5" s="135">
        <v>0</v>
      </c>
      <c r="F5" s="135">
        <v>0</v>
      </c>
    </row>
    <row r="6" spans="1:15">
      <c r="A6" s="179" t="s">
        <v>102</v>
      </c>
      <c r="B6" s="319">
        <v>1112413</v>
      </c>
      <c r="C6" s="319">
        <v>330752</v>
      </c>
      <c r="D6" s="319">
        <v>0</v>
      </c>
      <c r="E6" s="319">
        <v>32201</v>
      </c>
      <c r="F6" s="319">
        <v>1475366</v>
      </c>
    </row>
    <row r="7" spans="1:15">
      <c r="A7" s="180" t="s">
        <v>138</v>
      </c>
      <c r="B7" s="135"/>
      <c r="C7" s="135"/>
      <c r="D7" s="135"/>
      <c r="E7" s="135"/>
      <c r="F7" s="135"/>
    </row>
    <row r="8" spans="1:15">
      <c r="A8" s="182" t="s">
        <v>103</v>
      </c>
      <c r="B8" s="135">
        <v>-2743</v>
      </c>
      <c r="C8" s="135">
        <v>0</v>
      </c>
      <c r="D8" s="135">
        <v>0</v>
      </c>
      <c r="E8" s="135">
        <v>0</v>
      </c>
      <c r="F8" s="135">
        <v>-2743</v>
      </c>
    </row>
    <row r="9" spans="1:15">
      <c r="A9" s="179" t="s">
        <v>51</v>
      </c>
      <c r="B9" s="322">
        <v>-2743</v>
      </c>
      <c r="C9" s="322">
        <v>0</v>
      </c>
      <c r="D9" s="322">
        <v>0</v>
      </c>
      <c r="E9" s="322">
        <v>0</v>
      </c>
      <c r="F9" s="322">
        <v>-2743</v>
      </c>
    </row>
    <row r="10" spans="1:15">
      <c r="A10" s="182" t="s">
        <v>170</v>
      </c>
      <c r="B10" s="495"/>
      <c r="C10" s="495"/>
      <c r="D10" s="495"/>
      <c r="E10" s="495"/>
      <c r="F10" s="495"/>
    </row>
    <row r="11" spans="1:15">
      <c r="A11" s="496" t="s">
        <v>358</v>
      </c>
      <c r="B11" s="497">
        <v>-2743</v>
      </c>
      <c r="C11" s="497">
        <v>0</v>
      </c>
      <c r="D11" s="497">
        <v>0</v>
      </c>
      <c r="E11" s="497">
        <v>0</v>
      </c>
      <c r="F11" s="497">
        <v>-2743</v>
      </c>
    </row>
    <row r="12" spans="1:15">
      <c r="A12" s="180" t="s">
        <v>104</v>
      </c>
      <c r="B12" s="135"/>
      <c r="C12" s="135"/>
      <c r="D12" s="135"/>
      <c r="E12" s="135"/>
      <c r="F12" s="135"/>
    </row>
    <row r="13" spans="1:15" s="224" customFormat="1" ht="11.25" customHeight="1">
      <c r="A13" s="226" t="s">
        <v>151</v>
      </c>
      <c r="B13" s="135"/>
      <c r="C13" s="135"/>
      <c r="D13" s="135"/>
      <c r="E13" s="135"/>
      <c r="F13" s="135"/>
    </row>
    <row r="14" spans="1:15" s="424" customFormat="1" ht="11.25" customHeight="1">
      <c r="A14" s="213" t="s">
        <v>171</v>
      </c>
      <c r="B14" s="183">
        <v>0</v>
      </c>
      <c r="C14" s="183">
        <v>0</v>
      </c>
      <c r="D14" s="183">
        <v>0</v>
      </c>
      <c r="E14" s="183">
        <v>5868</v>
      </c>
      <c r="F14" s="183">
        <v>5868</v>
      </c>
      <c r="G14" s="435"/>
      <c r="H14" s="435"/>
      <c r="I14" s="435"/>
      <c r="J14" s="435"/>
      <c r="K14" s="435"/>
      <c r="L14" s="435"/>
      <c r="M14" s="435"/>
      <c r="N14" s="435"/>
      <c r="O14" s="435"/>
    </row>
    <row r="15" spans="1:15" s="403" customFormat="1" ht="11.25" customHeight="1">
      <c r="A15" s="180" t="s">
        <v>105</v>
      </c>
      <c r="B15" s="319">
        <v>0</v>
      </c>
      <c r="C15" s="319">
        <v>0</v>
      </c>
      <c r="D15" s="319">
        <v>0</v>
      </c>
      <c r="E15" s="319">
        <v>5868</v>
      </c>
      <c r="F15" s="319">
        <v>5868</v>
      </c>
    </row>
    <row r="16" spans="1:15" s="403" customFormat="1" ht="22.5">
      <c r="A16" s="180" t="s">
        <v>359</v>
      </c>
      <c r="B16" s="139">
        <v>1109670</v>
      </c>
      <c r="C16" s="139">
        <v>330752</v>
      </c>
      <c r="D16" s="139">
        <v>0</v>
      </c>
      <c r="E16" s="139">
        <v>38069</v>
      </c>
      <c r="F16" s="139">
        <v>1478491</v>
      </c>
    </row>
    <row r="17" spans="1:6" s="403" customFormat="1" ht="22.5">
      <c r="A17" s="323" t="s">
        <v>477</v>
      </c>
      <c r="B17" s="139">
        <v>1109670</v>
      </c>
      <c r="C17" s="139">
        <v>330752</v>
      </c>
      <c r="D17" s="139">
        <v>0</v>
      </c>
      <c r="E17" s="139">
        <v>38069</v>
      </c>
      <c r="F17" s="139">
        <v>1478491</v>
      </c>
    </row>
    <row r="18" spans="1:6" ht="11.25" customHeight="1">
      <c r="A18" s="420" t="s">
        <v>452</v>
      </c>
      <c r="B18" s="37"/>
      <c r="C18" s="135"/>
      <c r="D18" s="135"/>
      <c r="E18" s="135"/>
      <c r="F18" s="135"/>
    </row>
    <row r="19" spans="1:6" ht="11.25" customHeight="1">
      <c r="A19" s="255"/>
      <c r="B19" s="37"/>
      <c r="C19" s="135"/>
      <c r="D19" s="135"/>
      <c r="E19" s="135"/>
      <c r="F19" s="135"/>
    </row>
    <row r="20" spans="1:6" ht="11.25" customHeight="1">
      <c r="A20" s="256"/>
      <c r="B20" s="57"/>
      <c r="C20" s="135"/>
      <c r="D20" s="135"/>
      <c r="E20" s="280"/>
      <c r="F20" s="280"/>
    </row>
    <row r="21" spans="1:6" ht="11.25" customHeight="1">
      <c r="A21" s="256"/>
      <c r="C21" s="280"/>
      <c r="D21" s="280"/>
      <c r="E21" s="280"/>
      <c r="F21" s="280"/>
    </row>
    <row r="22" spans="1:6" ht="11.25" customHeight="1">
      <c r="A22" s="256"/>
      <c r="C22" s="280"/>
      <c r="D22" s="280"/>
      <c r="E22" s="280"/>
      <c r="F22" s="280"/>
    </row>
    <row r="23" spans="1:6" ht="11.25" customHeight="1">
      <c r="A23" s="256"/>
      <c r="C23" s="280"/>
      <c r="D23" s="280"/>
      <c r="E23" s="280"/>
      <c r="F23" s="280"/>
    </row>
    <row r="24" spans="1:6" ht="11.25" customHeight="1">
      <c r="A24" s="256"/>
      <c r="C24" s="280"/>
      <c r="D24" s="280"/>
      <c r="E24" s="280"/>
      <c r="F24" s="280"/>
    </row>
    <row r="25" spans="1:6" ht="11.25" customHeight="1">
      <c r="A25" s="256"/>
      <c r="C25" s="280"/>
      <c r="D25" s="280"/>
      <c r="E25" s="280"/>
      <c r="F25" s="280"/>
    </row>
    <row r="26" spans="1:6" ht="11.25" customHeight="1">
      <c r="A26" s="256"/>
      <c r="C26" s="280"/>
      <c r="D26" s="280"/>
      <c r="E26" s="280"/>
      <c r="F26" s="280"/>
    </row>
    <row r="27" spans="1:6" ht="11.25" customHeight="1">
      <c r="A27" s="256"/>
      <c r="C27" s="280"/>
      <c r="D27" s="280"/>
      <c r="E27" s="280"/>
      <c r="F27" s="280"/>
    </row>
    <row r="28" spans="1:6" ht="11.25" customHeight="1">
      <c r="A28" s="256"/>
      <c r="C28" s="280"/>
      <c r="D28" s="280"/>
      <c r="E28" s="280"/>
      <c r="F28" s="280"/>
    </row>
    <row r="29" spans="1:6" ht="11.25" customHeight="1">
      <c r="A29" s="256"/>
      <c r="C29" s="280"/>
      <c r="D29" s="280"/>
      <c r="E29" s="280"/>
      <c r="F29" s="280"/>
    </row>
    <row r="30" spans="1:6" ht="11.25" customHeight="1">
      <c r="A30" s="256"/>
      <c r="C30" s="280"/>
      <c r="D30" s="280"/>
      <c r="E30" s="280"/>
      <c r="F30" s="280"/>
    </row>
    <row r="31" spans="1:6" ht="11.25" customHeight="1">
      <c r="A31" s="269"/>
      <c r="C31" s="280"/>
      <c r="D31" s="280"/>
      <c r="E31" s="280"/>
      <c r="F31" s="280"/>
    </row>
    <row r="32" spans="1:6" ht="11.25" customHeight="1">
      <c r="A32" s="256"/>
      <c r="C32" s="280"/>
      <c r="D32" s="280"/>
      <c r="E32" s="280"/>
      <c r="F32" s="280"/>
    </row>
    <row r="33" spans="1:6" ht="11.25" customHeight="1">
      <c r="A33" s="256"/>
      <c r="C33" s="280"/>
      <c r="D33" s="280"/>
      <c r="E33" s="280"/>
      <c r="F33" s="280"/>
    </row>
    <row r="34" spans="1:6" ht="11.25" customHeight="1">
      <c r="A34" s="256"/>
      <c r="C34" s="280"/>
      <c r="D34" s="280"/>
      <c r="E34" s="280"/>
      <c r="F34" s="280"/>
    </row>
    <row r="35" spans="1:6" ht="11.25" customHeight="1">
      <c r="A35" s="256"/>
      <c r="C35" s="280"/>
      <c r="D35" s="280"/>
      <c r="E35" s="280"/>
      <c r="F35" s="280"/>
    </row>
    <row r="36" spans="1:6" ht="11.25" customHeight="1">
      <c r="A36" s="256"/>
      <c r="C36" s="280"/>
      <c r="D36" s="280"/>
      <c r="E36" s="280"/>
      <c r="F36" s="280"/>
    </row>
    <row r="37" spans="1:6" ht="11.25" customHeight="1">
      <c r="A37" s="256"/>
      <c r="C37" s="280"/>
      <c r="D37" s="280"/>
      <c r="E37" s="280"/>
      <c r="F37" s="280"/>
    </row>
    <row r="38" spans="1:6" ht="11.25" customHeight="1">
      <c r="A38" s="256"/>
      <c r="C38" s="280"/>
      <c r="D38" s="280"/>
      <c r="E38" s="280"/>
      <c r="F38" s="280"/>
    </row>
    <row r="39" spans="1:6" ht="11.25" customHeight="1">
      <c r="A39" s="256"/>
      <c r="C39" s="280"/>
      <c r="D39" s="280"/>
      <c r="E39" s="280"/>
      <c r="F39" s="280"/>
    </row>
    <row r="40" spans="1:6" ht="11.25" customHeight="1">
      <c r="A40" s="256"/>
      <c r="C40" s="280"/>
      <c r="D40" s="280"/>
      <c r="E40" s="280"/>
      <c r="F40" s="280"/>
    </row>
    <row r="41" spans="1:6" ht="11.25" customHeight="1">
      <c r="A41" s="256"/>
      <c r="C41" s="280"/>
      <c r="D41" s="280"/>
      <c r="E41" s="280"/>
      <c r="F41" s="280"/>
    </row>
  </sheetData>
  <customSheetViews>
    <customSheetView guid="{02EC4555-5648-4529-98EC-3FB6B89B867F}" showGridLines="0">
      <selection activeCell="J23" sqref="J23"/>
      <pageMargins left="1.4566929133858268" right="1.4566929133858268" top="1.6929133858267718" bottom="1.6929133858267718" header="1.299212598425197" footer="1.299212598425197"/>
      <pageSetup paperSize="9" scale="97" orientation="portrait" horizontalDpi="300" verticalDpi="300" r:id="rId1"/>
      <headerFooter alignWithMargins="0"/>
    </customSheetView>
    <customSheetView guid="{F0126648-A843-4414-99F0-D623F0487F49}" showGridLines="0">
      <selection sqref="A1:F1"/>
      <pageMargins left="1.4566929133858268" right="1.4566929133858268" top="1.6929133858267718" bottom="1.6929133858267718" header="1.299212598425197" footer="1.299212598425197"/>
      <pageSetup paperSize="9" scale="97" orientation="portrait" horizontalDpi="300" verticalDpi="300" r:id="rId2"/>
      <headerFooter alignWithMargins="0"/>
    </customSheetView>
    <customSheetView guid="{BF96F35B-CE86-4EAA-BC56-620191C156ED}" showPageBreaks="1" showGridLines="0" printArea="1">
      <selection activeCell="J23" sqref="J23"/>
      <pageMargins left="1.4566929133858268" right="1.4566929133858268" top="1.6929133858267718" bottom="1.6929133858267718" header="1.299212598425197" footer="1.299212598425197"/>
      <pageSetup paperSize="9" scale="97" orientation="portrait" horizontalDpi="300" verticalDpi="300" r:id="rId3"/>
      <headerFooter alignWithMargins="0"/>
    </customSheetView>
  </customSheetViews>
  <mergeCells count="1">
    <mergeCell ref="A1:F1"/>
  </mergeCells>
  <phoneticPr fontId="17" type="noConversion"/>
  <pageMargins left="1.4566929133858268" right="1.4566929133858268" top="1.6929133858267718" bottom="1.6929133858267718" header="1.299212598425197" footer="1.299212598425197"/>
  <pageSetup paperSize="9" scale="97" orientation="portrait" horizontalDpi="300" verticalDpi="300" r:id="rId4"/>
  <headerFooter alignWithMargins="0"/>
</worksheet>
</file>

<file path=xl/worksheets/sheet17.xml><?xml version="1.0" encoding="utf-8"?>
<worksheet xmlns="http://schemas.openxmlformats.org/spreadsheetml/2006/main" xmlns:r="http://schemas.openxmlformats.org/officeDocument/2006/relationships">
  <dimension ref="A1:H45"/>
  <sheetViews>
    <sheetView showGridLines="0" zoomScaleNormal="100" zoomScaleSheetLayoutView="100" workbookViewId="0">
      <selection activeCell="A33" sqref="A33"/>
    </sheetView>
  </sheetViews>
  <sheetFormatPr defaultColWidth="8" defaultRowHeight="11.25" customHeight="1"/>
  <cols>
    <col min="1" max="1" width="31.5703125" style="40" customWidth="1"/>
    <col min="2" max="2" width="9.28515625" style="40" customWidth="1"/>
    <col min="3" max="7" width="8.28515625" style="40" customWidth="1"/>
    <col min="8" max="8" width="7.85546875" style="40" customWidth="1"/>
    <col min="9" max="16384" width="8" style="40"/>
  </cols>
  <sheetData>
    <row r="1" spans="1:8" ht="11.25" customHeight="1">
      <c r="A1" s="51" t="s">
        <v>149</v>
      </c>
    </row>
    <row r="2" spans="1:8" ht="45">
      <c r="A2" s="383"/>
      <c r="B2" s="432" t="s">
        <v>322</v>
      </c>
      <c r="C2" s="433" t="s">
        <v>323</v>
      </c>
      <c r="D2" s="432" t="s">
        <v>324</v>
      </c>
      <c r="E2" s="432" t="s">
        <v>325</v>
      </c>
      <c r="F2" s="432" t="s">
        <v>326</v>
      </c>
    </row>
    <row r="3" spans="1:8">
      <c r="A3" s="184" t="s">
        <v>94</v>
      </c>
      <c r="B3" s="135"/>
      <c r="C3" s="136"/>
      <c r="D3" s="135"/>
      <c r="E3" s="135"/>
      <c r="F3" s="135"/>
    </row>
    <row r="4" spans="1:8">
      <c r="A4" s="184" t="s">
        <v>95</v>
      </c>
      <c r="B4" s="135"/>
      <c r="C4" s="136"/>
      <c r="D4" s="135"/>
      <c r="E4" s="135"/>
      <c r="F4" s="135"/>
    </row>
    <row r="5" spans="1:8">
      <c r="A5" s="185" t="s">
        <v>19</v>
      </c>
      <c r="B5" s="135">
        <v>59590</v>
      </c>
      <c r="C5" s="136">
        <v>59176</v>
      </c>
      <c r="D5" s="135">
        <v>71683</v>
      </c>
      <c r="E5" s="135">
        <v>65221</v>
      </c>
      <c r="F5" s="135">
        <v>65986</v>
      </c>
      <c r="G5" s="280"/>
      <c r="H5" s="280"/>
    </row>
    <row r="6" spans="1:8" ht="11.25" customHeight="1">
      <c r="A6" s="185" t="s">
        <v>43</v>
      </c>
      <c r="B6" s="135">
        <v>2699</v>
      </c>
      <c r="C6" s="136">
        <v>2290</v>
      </c>
      <c r="D6" s="135">
        <v>2324</v>
      </c>
      <c r="E6" s="135">
        <v>2340</v>
      </c>
      <c r="F6" s="135">
        <v>2356</v>
      </c>
      <c r="G6" s="280"/>
      <c r="H6" s="280"/>
    </row>
    <row r="7" spans="1:8">
      <c r="A7" s="185" t="s">
        <v>125</v>
      </c>
      <c r="B7" s="135">
        <v>3014</v>
      </c>
      <c r="C7" s="136">
        <v>3176</v>
      </c>
      <c r="D7" s="135">
        <v>3043</v>
      </c>
      <c r="E7" s="135">
        <v>3043</v>
      </c>
      <c r="F7" s="135">
        <v>3043</v>
      </c>
      <c r="G7" s="280"/>
      <c r="H7" s="280"/>
    </row>
    <row r="8" spans="1:8">
      <c r="A8" s="187" t="s">
        <v>96</v>
      </c>
      <c r="B8" s="319">
        <v>65303</v>
      </c>
      <c r="C8" s="320">
        <v>64642</v>
      </c>
      <c r="D8" s="319">
        <v>77050</v>
      </c>
      <c r="E8" s="319">
        <v>70604</v>
      </c>
      <c r="F8" s="319">
        <v>71385</v>
      </c>
      <c r="G8" s="280"/>
      <c r="H8" s="280"/>
    </row>
    <row r="9" spans="1:8">
      <c r="A9" s="184" t="s">
        <v>97</v>
      </c>
      <c r="B9" s="135"/>
      <c r="C9" s="136"/>
      <c r="D9" s="135"/>
      <c r="E9" s="135"/>
      <c r="F9" s="135"/>
      <c r="G9" s="280"/>
      <c r="H9" s="280"/>
    </row>
    <row r="10" spans="1:8">
      <c r="A10" s="185" t="s">
        <v>82</v>
      </c>
      <c r="B10" s="135">
        <v>37213</v>
      </c>
      <c r="C10" s="136">
        <v>39797</v>
      </c>
      <c r="D10" s="135">
        <v>38388</v>
      </c>
      <c r="E10" s="135">
        <v>38659</v>
      </c>
      <c r="F10" s="135">
        <v>39248</v>
      </c>
      <c r="G10" s="280"/>
      <c r="H10" s="280"/>
    </row>
    <row r="11" spans="1:8">
      <c r="A11" s="185" t="s">
        <v>58</v>
      </c>
      <c r="B11" s="135">
        <v>26397</v>
      </c>
      <c r="C11" s="136">
        <v>24672</v>
      </c>
      <c r="D11" s="135">
        <v>38489</v>
      </c>
      <c r="E11" s="135">
        <v>31772</v>
      </c>
      <c r="F11" s="135">
        <v>31964</v>
      </c>
      <c r="G11" s="280"/>
      <c r="H11" s="280"/>
    </row>
    <row r="12" spans="1:8">
      <c r="A12" s="186" t="s">
        <v>128</v>
      </c>
      <c r="B12" s="135">
        <v>133</v>
      </c>
      <c r="C12" s="136">
        <v>133</v>
      </c>
      <c r="D12" s="135">
        <v>133</v>
      </c>
      <c r="E12" s="135">
        <v>133</v>
      </c>
      <c r="F12" s="135">
        <v>133</v>
      </c>
      <c r="G12" s="280"/>
      <c r="H12" s="280"/>
    </row>
    <row r="13" spans="1:8">
      <c r="A13" s="185" t="s">
        <v>32</v>
      </c>
      <c r="B13" s="135">
        <v>40</v>
      </c>
      <c r="C13" s="136">
        <v>40</v>
      </c>
      <c r="D13" s="135">
        <v>40</v>
      </c>
      <c r="E13" s="135">
        <v>40</v>
      </c>
      <c r="F13" s="135">
        <v>40</v>
      </c>
      <c r="G13" s="280"/>
      <c r="H13" s="280"/>
    </row>
    <row r="14" spans="1:8">
      <c r="A14" s="184" t="s">
        <v>99</v>
      </c>
      <c r="B14" s="319">
        <v>63783</v>
      </c>
      <c r="C14" s="320">
        <v>64642</v>
      </c>
      <c r="D14" s="319">
        <v>77050</v>
      </c>
      <c r="E14" s="319">
        <v>70604</v>
      </c>
      <c r="F14" s="319">
        <v>71385</v>
      </c>
      <c r="G14" s="280"/>
      <c r="H14" s="280"/>
    </row>
    <row r="15" spans="1:8" ht="22.5">
      <c r="A15" s="187" t="s">
        <v>360</v>
      </c>
      <c r="B15" s="139">
        <v>1520</v>
      </c>
      <c r="C15" s="220">
        <v>0</v>
      </c>
      <c r="D15" s="139">
        <v>0</v>
      </c>
      <c r="E15" s="139">
        <v>0</v>
      </c>
      <c r="F15" s="139">
        <v>0</v>
      </c>
      <c r="G15" s="280"/>
      <c r="H15" s="280"/>
    </row>
    <row r="16" spans="1:8">
      <c r="A16" s="184" t="s">
        <v>100</v>
      </c>
      <c r="B16" s="135"/>
      <c r="C16" s="136"/>
      <c r="D16" s="135"/>
      <c r="E16" s="135"/>
      <c r="F16" s="135"/>
      <c r="G16" s="280"/>
      <c r="H16" s="280"/>
    </row>
    <row r="17" spans="1:8">
      <c r="A17" s="184" t="s">
        <v>97</v>
      </c>
      <c r="B17" s="135"/>
      <c r="C17" s="136"/>
      <c r="D17" s="135"/>
      <c r="E17" s="135"/>
      <c r="F17" s="135"/>
      <c r="G17" s="280"/>
      <c r="H17" s="280"/>
    </row>
    <row r="18" spans="1:8">
      <c r="A18" s="185" t="s">
        <v>361</v>
      </c>
      <c r="B18" s="135">
        <v>7431</v>
      </c>
      <c r="C18" s="136">
        <v>5868</v>
      </c>
      <c r="D18" s="135">
        <v>6084</v>
      </c>
      <c r="E18" s="135">
        <v>6161</v>
      </c>
      <c r="F18" s="135">
        <v>6221</v>
      </c>
      <c r="G18" s="280"/>
      <c r="H18" s="280"/>
    </row>
    <row r="19" spans="1:8">
      <c r="A19" s="187" t="s">
        <v>99</v>
      </c>
      <c r="B19" s="319">
        <v>7431</v>
      </c>
      <c r="C19" s="320">
        <v>5868</v>
      </c>
      <c r="D19" s="319">
        <v>6084</v>
      </c>
      <c r="E19" s="319">
        <v>6161</v>
      </c>
      <c r="F19" s="319">
        <v>6221</v>
      </c>
      <c r="G19" s="280"/>
      <c r="H19" s="280"/>
    </row>
    <row r="20" spans="1:8" ht="22.5">
      <c r="A20" s="187" t="s">
        <v>362</v>
      </c>
      <c r="B20" s="139">
        <v>-7431</v>
      </c>
      <c r="C20" s="220">
        <v>-5868</v>
      </c>
      <c r="D20" s="139">
        <v>-6084</v>
      </c>
      <c r="E20" s="139">
        <v>-6161</v>
      </c>
      <c r="F20" s="139">
        <v>-6221</v>
      </c>
      <c r="G20" s="280"/>
      <c r="H20" s="280"/>
    </row>
    <row r="21" spans="1:8">
      <c r="A21" s="184" t="s">
        <v>101</v>
      </c>
      <c r="B21" s="135"/>
      <c r="C21" s="136"/>
      <c r="D21" s="135"/>
      <c r="E21" s="135"/>
      <c r="F21" s="135"/>
      <c r="G21" s="280"/>
      <c r="H21" s="280"/>
    </row>
    <row r="22" spans="1:8">
      <c r="A22" s="184" t="s">
        <v>95</v>
      </c>
      <c r="B22" s="135"/>
      <c r="C22" s="136"/>
      <c r="D22" s="135"/>
      <c r="E22" s="135"/>
      <c r="F22" s="135"/>
      <c r="G22" s="280"/>
      <c r="H22" s="280"/>
    </row>
    <row r="23" spans="1:8">
      <c r="A23" s="185" t="s">
        <v>91</v>
      </c>
      <c r="B23" s="135">
        <v>5911</v>
      </c>
      <c r="C23" s="136">
        <v>5868</v>
      </c>
      <c r="D23" s="135">
        <v>6084</v>
      </c>
      <c r="E23" s="135">
        <v>6161</v>
      </c>
      <c r="F23" s="135">
        <v>6221</v>
      </c>
      <c r="G23" s="280"/>
      <c r="H23" s="280"/>
    </row>
    <row r="24" spans="1:8">
      <c r="A24" s="184" t="s">
        <v>96</v>
      </c>
      <c r="B24" s="319">
        <v>5911</v>
      </c>
      <c r="C24" s="320">
        <v>5868</v>
      </c>
      <c r="D24" s="319">
        <v>6084</v>
      </c>
      <c r="E24" s="319">
        <v>6161</v>
      </c>
      <c r="F24" s="319">
        <v>6221</v>
      </c>
      <c r="G24" s="280"/>
      <c r="H24" s="280"/>
    </row>
    <row r="25" spans="1:8" ht="22.5">
      <c r="A25" s="184" t="s">
        <v>363</v>
      </c>
      <c r="B25" s="148">
        <v>5911</v>
      </c>
      <c r="C25" s="172">
        <v>5868</v>
      </c>
      <c r="D25" s="148">
        <v>6084</v>
      </c>
      <c r="E25" s="148">
        <v>6161</v>
      </c>
      <c r="F25" s="148">
        <v>6221</v>
      </c>
      <c r="G25" s="280"/>
      <c r="H25" s="280"/>
    </row>
    <row r="26" spans="1:8" ht="11.25" customHeight="1">
      <c r="A26" s="184" t="s">
        <v>364</v>
      </c>
      <c r="B26" s="148">
        <v>0</v>
      </c>
      <c r="C26" s="172">
        <v>0</v>
      </c>
      <c r="D26" s="148">
        <v>0</v>
      </c>
      <c r="E26" s="148">
        <v>0</v>
      </c>
      <c r="F26" s="148">
        <v>0</v>
      </c>
      <c r="G26" s="280"/>
      <c r="H26" s="280"/>
    </row>
    <row r="27" spans="1:8" ht="22.5">
      <c r="A27" s="185" t="s">
        <v>365</v>
      </c>
      <c r="B27" s="145">
        <v>186</v>
      </c>
      <c r="C27" s="321">
        <v>186</v>
      </c>
      <c r="D27" s="145">
        <v>186</v>
      </c>
      <c r="E27" s="145">
        <v>186</v>
      </c>
      <c r="F27" s="145">
        <v>186</v>
      </c>
      <c r="G27" s="280"/>
      <c r="H27" s="280"/>
    </row>
    <row r="28" spans="1:8" ht="22.5">
      <c r="A28" s="188" t="s">
        <v>367</v>
      </c>
      <c r="B28" s="148">
        <v>186</v>
      </c>
      <c r="C28" s="172">
        <v>186</v>
      </c>
      <c r="D28" s="148">
        <v>186</v>
      </c>
      <c r="E28" s="148">
        <v>186</v>
      </c>
      <c r="F28" s="148">
        <v>186</v>
      </c>
      <c r="G28" s="280"/>
      <c r="H28" s="280"/>
    </row>
    <row r="29" spans="1:8" ht="11.25" customHeight="1">
      <c r="A29" s="420" t="s">
        <v>452</v>
      </c>
      <c r="B29" s="25"/>
      <c r="C29" s="53"/>
      <c r="D29" s="25"/>
      <c r="E29" s="25"/>
      <c r="F29" s="25"/>
    </row>
    <row r="30" spans="1:8" ht="11.25" customHeight="1">
      <c r="A30" s="52"/>
      <c r="B30" s="25"/>
      <c r="C30" s="53"/>
      <c r="D30" s="25"/>
      <c r="E30" s="25"/>
      <c r="F30" s="25"/>
    </row>
    <row r="31" spans="1:8" ht="11.25" customHeight="1">
      <c r="A31" s="81"/>
    </row>
    <row r="32" spans="1:8" ht="11.25" customHeight="1">
      <c r="A32" s="80"/>
    </row>
    <row r="34" spans="7:8" ht="11.25" customHeight="1">
      <c r="G34" s="271"/>
      <c r="H34" s="271"/>
    </row>
    <row r="35" spans="7:8" ht="11.25" customHeight="1">
      <c r="G35" s="271"/>
      <c r="H35" s="271"/>
    </row>
    <row r="36" spans="7:8" ht="11.25" customHeight="1">
      <c r="G36" s="271"/>
      <c r="H36" s="271"/>
    </row>
    <row r="37" spans="7:8" ht="11.25" customHeight="1">
      <c r="G37" s="271"/>
      <c r="H37" s="271"/>
    </row>
    <row r="38" spans="7:8" ht="11.25" customHeight="1">
      <c r="G38" s="271"/>
      <c r="H38" s="271"/>
    </row>
    <row r="39" spans="7:8" ht="11.25" customHeight="1">
      <c r="G39" s="271"/>
      <c r="H39" s="271"/>
    </row>
    <row r="40" spans="7:8" ht="11.25" customHeight="1">
      <c r="G40" s="271"/>
      <c r="H40" s="271"/>
    </row>
    <row r="41" spans="7:8" ht="11.25" customHeight="1">
      <c r="G41" s="271"/>
      <c r="H41" s="271"/>
    </row>
    <row r="42" spans="7:8" ht="11.25" customHeight="1">
      <c r="G42" s="271"/>
      <c r="H42" s="271"/>
    </row>
    <row r="43" spans="7:8" ht="11.25" customHeight="1">
      <c r="G43" s="271"/>
      <c r="H43" s="271"/>
    </row>
    <row r="44" spans="7:8" ht="11.25" customHeight="1">
      <c r="G44" s="271"/>
      <c r="H44" s="271"/>
    </row>
    <row r="45" spans="7:8" ht="11.25" customHeight="1">
      <c r="G45" s="271"/>
      <c r="H45" s="271"/>
    </row>
  </sheetData>
  <customSheetViews>
    <customSheetView guid="{02EC4555-5648-4529-98EC-3FB6B89B867F}" showGridLines="0">
      <selection activeCell="B5" sqref="B5:F5"/>
      <pageMargins left="1.4566929133858268" right="1.4566929133858268" top="1.6929133858267718" bottom="1.6929133858267718" header="1.299212598425197" footer="1.299212598425197"/>
      <pageSetup paperSize="9" scale="97" orientation="portrait" horizontalDpi="300" verticalDpi="300" r:id="rId1"/>
      <headerFooter alignWithMargins="0"/>
    </customSheetView>
    <customSheetView guid="{F0126648-A843-4414-99F0-D623F0487F49}" showGridLines="0">
      <pageMargins left="1.4566929133858268" right="1.4566929133858268" top="1.6929133858267718" bottom="1.6929133858267718" header="1.299212598425197" footer="1.299212598425197"/>
      <pageSetup paperSize="9" scale="97" orientation="portrait" horizontalDpi="300" verticalDpi="300" r:id="rId2"/>
      <headerFooter alignWithMargins="0"/>
    </customSheetView>
    <customSheetView guid="{BF96F35B-CE86-4EAA-BC56-620191C156ED}" showPageBreaks="1" showGridLines="0" printArea="1">
      <selection activeCell="B5" sqref="B5:F5"/>
      <pageMargins left="1.4566929133858268" right="1.4566929133858268" top="1.6929133858267718" bottom="1.6929133858267718" header="1.299212598425197" footer="1.299212598425197"/>
      <pageSetup paperSize="9" scale="97" orientation="portrait" horizontalDpi="300" verticalDpi="300" r:id="rId3"/>
      <headerFooter alignWithMargins="0"/>
    </customSheetView>
  </customSheetViews>
  <phoneticPr fontId="17" type="noConversion"/>
  <pageMargins left="1.4566929133858268" right="1.4566929133858268" top="1.6929133858267718" bottom="1.6929133858267718" header="1.299212598425197" footer="1.299212598425197"/>
  <pageSetup paperSize="9" scale="97" orientation="portrait" horizontalDpi="300" verticalDpi="300" r:id="rId4"/>
  <headerFooter alignWithMargins="0"/>
</worksheet>
</file>

<file path=xl/worksheets/sheet18.xml><?xml version="1.0" encoding="utf-8"?>
<worksheet xmlns="http://schemas.openxmlformats.org/spreadsheetml/2006/main" xmlns:r="http://schemas.openxmlformats.org/officeDocument/2006/relationships">
  <dimension ref="A1:G34"/>
  <sheetViews>
    <sheetView showGridLines="0" zoomScaleNormal="100" workbookViewId="0">
      <selection activeCell="A24" sqref="A24"/>
    </sheetView>
  </sheetViews>
  <sheetFormatPr defaultRowHeight="11.25" customHeight="1"/>
  <cols>
    <col min="1" max="1" width="34" style="78" customWidth="1"/>
    <col min="2" max="2" width="8.5703125" style="78" customWidth="1"/>
    <col min="3" max="3" width="8.42578125" style="427" customWidth="1"/>
    <col min="4" max="4" width="7.85546875" style="427" customWidth="1"/>
    <col min="5" max="5" width="8" style="427" customWidth="1"/>
    <col min="6" max="6" width="8.28515625" style="427" customWidth="1"/>
    <col min="7" max="7" width="9.140625" style="426"/>
    <col min="8" max="16384" width="9.140625" style="427"/>
  </cols>
  <sheetData>
    <row r="1" spans="1:7" ht="11.25" customHeight="1">
      <c r="A1" s="77" t="s">
        <v>413</v>
      </c>
      <c r="C1" s="79"/>
      <c r="D1" s="78"/>
      <c r="E1" s="78"/>
      <c r="F1" s="78"/>
    </row>
    <row r="2" spans="1:7" ht="45" customHeight="1">
      <c r="A2" s="384"/>
      <c r="B2" s="432" t="s">
        <v>322</v>
      </c>
      <c r="C2" s="433" t="s">
        <v>323</v>
      </c>
      <c r="D2" s="432" t="s">
        <v>324</v>
      </c>
      <c r="E2" s="432" t="s">
        <v>325</v>
      </c>
      <c r="F2" s="432" t="s">
        <v>326</v>
      </c>
    </row>
    <row r="3" spans="1:7" ht="11.25" customHeight="1">
      <c r="A3" s="189" t="s">
        <v>201</v>
      </c>
      <c r="B3" s="194"/>
      <c r="C3" s="195"/>
      <c r="D3" s="194"/>
      <c r="E3" s="194"/>
      <c r="F3" s="194"/>
    </row>
    <row r="4" spans="1:7" ht="11.25" customHeight="1">
      <c r="A4" s="190" t="s">
        <v>368</v>
      </c>
      <c r="B4" s="194">
        <v>5911</v>
      </c>
      <c r="C4" s="195">
        <v>5868</v>
      </c>
      <c r="D4" s="194">
        <v>6084</v>
      </c>
      <c r="E4" s="194">
        <v>6161</v>
      </c>
      <c r="F4" s="194">
        <v>6221</v>
      </c>
    </row>
    <row r="5" spans="1:7" ht="11.25" customHeight="1">
      <c r="A5" s="189" t="s">
        <v>135</v>
      </c>
      <c r="B5" s="196">
        <v>5911</v>
      </c>
      <c r="C5" s="197">
        <v>5868</v>
      </c>
      <c r="D5" s="196">
        <v>6084</v>
      </c>
      <c r="E5" s="196">
        <v>6161</v>
      </c>
      <c r="F5" s="196">
        <v>6221</v>
      </c>
    </row>
    <row r="6" spans="1:7" ht="11.25" customHeight="1">
      <c r="A6" s="189" t="s">
        <v>202</v>
      </c>
      <c r="B6" s="194"/>
      <c r="C6" s="195"/>
      <c r="D6" s="194"/>
      <c r="E6" s="194"/>
      <c r="F6" s="194"/>
    </row>
    <row r="7" spans="1:7" ht="11.25" customHeight="1">
      <c r="A7" s="190" t="s">
        <v>106</v>
      </c>
      <c r="B7" s="194">
        <v>5911</v>
      </c>
      <c r="C7" s="195">
        <v>5868</v>
      </c>
      <c r="D7" s="194">
        <v>6084</v>
      </c>
      <c r="E7" s="194">
        <v>6161</v>
      </c>
      <c r="F7" s="194">
        <v>6221</v>
      </c>
    </row>
    <row r="8" spans="1:7" ht="11.25" customHeight="1">
      <c r="A8" s="189" t="s">
        <v>178</v>
      </c>
      <c r="B8" s="196">
        <v>5911</v>
      </c>
      <c r="C8" s="197">
        <v>5868</v>
      </c>
      <c r="D8" s="196">
        <v>6084</v>
      </c>
      <c r="E8" s="196">
        <v>6161</v>
      </c>
      <c r="F8" s="196">
        <v>6221</v>
      </c>
    </row>
    <row r="9" spans="1:7" ht="11.25" customHeight="1">
      <c r="A9" s="189" t="s">
        <v>478</v>
      </c>
      <c r="B9" s="194"/>
      <c r="C9" s="195"/>
      <c r="D9" s="194"/>
      <c r="E9" s="194"/>
      <c r="F9" s="194"/>
    </row>
    <row r="10" spans="1:7" ht="24.75" customHeight="1">
      <c r="A10" s="190" t="s">
        <v>548</v>
      </c>
      <c r="B10" s="194">
        <v>7431</v>
      </c>
      <c r="C10" s="195">
        <v>5868</v>
      </c>
      <c r="D10" s="194">
        <v>6084</v>
      </c>
      <c r="E10" s="194">
        <v>6161</v>
      </c>
      <c r="F10" s="194">
        <v>6221</v>
      </c>
    </row>
    <row r="11" spans="1:7" ht="22.5">
      <c r="A11" s="190" t="s">
        <v>549</v>
      </c>
      <c r="B11" s="194">
        <v>10000</v>
      </c>
      <c r="C11" s="195">
        <v>10000</v>
      </c>
      <c r="D11" s="194">
        <v>10000</v>
      </c>
      <c r="E11" s="194">
        <v>10000</v>
      </c>
      <c r="F11" s="194">
        <v>10000</v>
      </c>
    </row>
    <row r="12" spans="1:7" s="429" customFormat="1" ht="11.25" customHeight="1">
      <c r="A12" s="189" t="s">
        <v>438</v>
      </c>
      <c r="B12" s="196">
        <v>17431</v>
      </c>
      <c r="C12" s="197">
        <v>15868</v>
      </c>
      <c r="D12" s="196">
        <v>16084</v>
      </c>
      <c r="E12" s="196">
        <v>16161</v>
      </c>
      <c r="F12" s="196">
        <v>16221</v>
      </c>
      <c r="G12" s="428"/>
    </row>
    <row r="13" spans="1:7" ht="33.75">
      <c r="A13" s="191" t="s">
        <v>369</v>
      </c>
      <c r="B13" s="198"/>
      <c r="C13" s="195"/>
      <c r="D13" s="198"/>
      <c r="E13" s="198"/>
      <c r="F13" s="198"/>
    </row>
    <row r="14" spans="1:7" ht="11.25" customHeight="1">
      <c r="A14" s="192" t="s">
        <v>136</v>
      </c>
      <c r="B14" s="198">
        <v>17431</v>
      </c>
      <c r="C14" s="195">
        <v>15868</v>
      </c>
      <c r="D14" s="198">
        <v>16084</v>
      </c>
      <c r="E14" s="198">
        <v>16161</v>
      </c>
      <c r="F14" s="198">
        <v>16221</v>
      </c>
    </row>
    <row r="15" spans="1:7" ht="11.25" customHeight="1">
      <c r="A15" s="223" t="s">
        <v>255</v>
      </c>
      <c r="B15" s="507">
        <v>10000</v>
      </c>
      <c r="C15" s="508">
        <v>10000</v>
      </c>
      <c r="D15" s="507">
        <v>10000</v>
      </c>
      <c r="E15" s="507">
        <v>10000</v>
      </c>
      <c r="F15" s="507">
        <v>10000</v>
      </c>
    </row>
    <row r="16" spans="1:7" ht="11.25" customHeight="1">
      <c r="A16" s="193" t="s">
        <v>371</v>
      </c>
      <c r="B16" s="199">
        <v>7431</v>
      </c>
      <c r="C16" s="200">
        <v>5868</v>
      </c>
      <c r="D16" s="199">
        <v>6084</v>
      </c>
      <c r="E16" s="199">
        <v>6161</v>
      </c>
      <c r="F16" s="199">
        <v>6221</v>
      </c>
    </row>
    <row r="17" spans="1:6" ht="11.25" customHeight="1">
      <c r="A17" s="420" t="s">
        <v>452</v>
      </c>
      <c r="C17" s="198"/>
      <c r="D17" s="198"/>
      <c r="E17" s="198"/>
      <c r="F17" s="198"/>
    </row>
    <row r="18" spans="1:6" ht="11.25" customHeight="1">
      <c r="A18" s="420" t="s">
        <v>556</v>
      </c>
      <c r="C18" s="459"/>
      <c r="D18" s="459"/>
      <c r="E18" s="459"/>
      <c r="F18" s="459"/>
    </row>
    <row r="19" spans="1:6" ht="11.25" customHeight="1">
      <c r="A19" s="420" t="s">
        <v>557</v>
      </c>
      <c r="C19" s="459"/>
      <c r="D19" s="459"/>
      <c r="E19" s="459"/>
      <c r="F19" s="459"/>
    </row>
    <row r="20" spans="1:6" ht="11.25" customHeight="1">
      <c r="A20" s="420" t="s">
        <v>568</v>
      </c>
      <c r="C20" s="459"/>
      <c r="D20" s="459"/>
      <c r="E20" s="459"/>
      <c r="F20" s="459"/>
    </row>
    <row r="21" spans="1:6" ht="11.25" customHeight="1">
      <c r="A21" s="192"/>
      <c r="C21" s="459"/>
      <c r="D21" s="459"/>
      <c r="E21" s="459"/>
      <c r="F21" s="459"/>
    </row>
    <row r="22" spans="1:6" ht="11.25" customHeight="1">
      <c r="A22" s="192"/>
      <c r="C22" s="459"/>
      <c r="D22" s="459"/>
      <c r="E22" s="459"/>
      <c r="F22" s="459"/>
    </row>
    <row r="23" spans="1:6" ht="11.25" customHeight="1">
      <c r="A23" s="192"/>
      <c r="C23" s="459"/>
      <c r="D23" s="459"/>
      <c r="E23" s="459"/>
      <c r="F23" s="459"/>
    </row>
    <row r="24" spans="1:6" ht="11.25" customHeight="1">
      <c r="A24" s="192"/>
      <c r="C24" s="459"/>
      <c r="D24" s="459"/>
      <c r="E24" s="459"/>
      <c r="F24" s="459"/>
    </row>
    <row r="25" spans="1:6" ht="11.25" customHeight="1">
      <c r="A25" s="192"/>
      <c r="C25" s="459"/>
      <c r="D25" s="459"/>
      <c r="E25" s="459"/>
      <c r="F25" s="459"/>
    </row>
    <row r="26" spans="1:6" ht="11.25" customHeight="1">
      <c r="A26" s="192"/>
      <c r="C26" s="459"/>
      <c r="D26" s="459"/>
      <c r="E26" s="459"/>
      <c r="F26" s="459"/>
    </row>
    <row r="27" spans="1:6" ht="11.25" customHeight="1">
      <c r="A27" s="192"/>
      <c r="C27" s="459"/>
      <c r="D27" s="459"/>
      <c r="E27" s="459"/>
      <c r="F27" s="459"/>
    </row>
    <row r="28" spans="1:6" ht="11.25" customHeight="1">
      <c r="A28" s="192"/>
      <c r="C28" s="459"/>
      <c r="D28" s="459"/>
      <c r="E28" s="459"/>
      <c r="F28" s="459"/>
    </row>
    <row r="29" spans="1:6" ht="11.25" customHeight="1">
      <c r="A29" s="192"/>
      <c r="C29" s="459"/>
      <c r="D29" s="459"/>
      <c r="E29" s="459"/>
      <c r="F29" s="459"/>
    </row>
    <row r="30" spans="1:6" ht="11.25" customHeight="1">
      <c r="A30" s="192"/>
      <c r="C30" s="459"/>
      <c r="D30" s="459"/>
      <c r="E30" s="459"/>
      <c r="F30" s="459"/>
    </row>
    <row r="31" spans="1:6" ht="11.25" customHeight="1">
      <c r="A31" s="192"/>
      <c r="C31" s="459"/>
      <c r="D31" s="459"/>
      <c r="E31" s="459"/>
      <c r="F31" s="459"/>
    </row>
    <row r="32" spans="1:6" ht="11.25" customHeight="1">
      <c r="A32" s="192"/>
      <c r="C32" s="459"/>
      <c r="D32" s="459"/>
      <c r="E32" s="459"/>
      <c r="F32" s="459"/>
    </row>
    <row r="33" spans="1:6" ht="11.25" customHeight="1">
      <c r="A33" s="192"/>
      <c r="C33" s="459"/>
      <c r="D33" s="459"/>
      <c r="E33" s="459"/>
      <c r="F33" s="459"/>
    </row>
    <row r="34" spans="1:6" ht="11.25" customHeight="1">
      <c r="A34" s="192"/>
      <c r="C34" s="459"/>
      <c r="D34" s="459"/>
      <c r="E34" s="459"/>
      <c r="F34" s="45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G54"/>
  <sheetViews>
    <sheetView showGridLines="0" zoomScaleNormal="100" zoomScaleSheetLayoutView="100" workbookViewId="0">
      <selection activeCell="A20" sqref="A20:E21"/>
    </sheetView>
  </sheetViews>
  <sheetFormatPr defaultRowHeight="11.25"/>
  <cols>
    <col min="1" max="1" width="28.5703125" style="24" customWidth="1"/>
    <col min="2" max="2" width="9.7109375" style="24" customWidth="1"/>
    <col min="3" max="3" width="9.42578125" style="24" customWidth="1"/>
    <col min="4" max="4" width="9.7109375" style="24" customWidth="1"/>
    <col min="5" max="5" width="8" style="59" customWidth="1"/>
    <col min="6" max="6" width="3.85546875" style="24" customWidth="1"/>
    <col min="7" max="7" width="2.42578125" style="24" customWidth="1"/>
    <col min="8" max="16384" width="9.140625" style="24"/>
  </cols>
  <sheetData>
    <row r="1" spans="1:6">
      <c r="A1" s="307" t="s">
        <v>414</v>
      </c>
    </row>
    <row r="2" spans="1:6" s="102" customFormat="1" ht="56.25">
      <c r="A2" s="375"/>
      <c r="B2" s="436" t="s">
        <v>375</v>
      </c>
      <c r="C2" s="436" t="s">
        <v>376</v>
      </c>
      <c r="D2" s="436" t="s">
        <v>377</v>
      </c>
      <c r="E2" s="436" t="s">
        <v>340</v>
      </c>
      <c r="F2" s="47"/>
    </row>
    <row r="3" spans="1:6">
      <c r="A3" s="202" t="s">
        <v>275</v>
      </c>
      <c r="B3" s="113"/>
      <c r="C3" s="113"/>
      <c r="D3" s="113"/>
      <c r="E3" s="113"/>
      <c r="F3" s="2"/>
    </row>
    <row r="4" spans="1:6">
      <c r="A4" s="48" t="s">
        <v>107</v>
      </c>
      <c r="B4" s="113">
        <v>27831</v>
      </c>
      <c r="C4" s="113">
        <v>1459729</v>
      </c>
      <c r="D4" s="113">
        <v>33644</v>
      </c>
      <c r="E4" s="113">
        <v>1521204</v>
      </c>
      <c r="F4" s="2"/>
    </row>
    <row r="5" spans="1:6" ht="22.5">
      <c r="A5" s="48" t="s">
        <v>379</v>
      </c>
      <c r="B5" s="113">
        <v>-9175</v>
      </c>
      <c r="C5" s="113">
        <v>-22426</v>
      </c>
      <c r="D5" s="113">
        <v>-18005</v>
      </c>
      <c r="E5" s="113">
        <v>-49606</v>
      </c>
      <c r="F5" s="2"/>
    </row>
    <row r="6" spans="1:6">
      <c r="A6" s="11" t="s">
        <v>108</v>
      </c>
      <c r="B6" s="109">
        <v>18656</v>
      </c>
      <c r="C6" s="109">
        <v>1437303</v>
      </c>
      <c r="D6" s="109">
        <v>15639</v>
      </c>
      <c r="E6" s="109">
        <v>1471598</v>
      </c>
      <c r="F6" s="2"/>
    </row>
    <row r="7" spans="1:6">
      <c r="A7" s="11" t="s">
        <v>109</v>
      </c>
      <c r="B7" s="113"/>
      <c r="C7" s="113"/>
      <c r="D7" s="113"/>
      <c r="E7" s="113"/>
      <c r="F7" s="2"/>
    </row>
    <row r="8" spans="1:6" ht="22.5">
      <c r="A8" s="11" t="s">
        <v>380</v>
      </c>
      <c r="B8" s="113"/>
      <c r="C8" s="113"/>
      <c r="D8" s="113"/>
      <c r="E8" s="113"/>
      <c r="F8" s="2"/>
    </row>
    <row r="9" spans="1:6" ht="22.5">
      <c r="A9" s="48" t="s">
        <v>547</v>
      </c>
      <c r="B9" s="113">
        <v>4437</v>
      </c>
      <c r="C9" s="113">
        <v>0</v>
      </c>
      <c r="D9" s="113">
        <v>1431</v>
      </c>
      <c r="E9" s="113">
        <v>5868</v>
      </c>
      <c r="F9" s="2"/>
    </row>
    <row r="10" spans="1:6">
      <c r="A10" s="48" t="s">
        <v>141</v>
      </c>
      <c r="B10" s="113">
        <v>0</v>
      </c>
      <c r="C10" s="113">
        <v>10000</v>
      </c>
      <c r="D10" s="113">
        <v>0</v>
      </c>
      <c r="E10" s="113">
        <v>10000</v>
      </c>
      <c r="F10" s="2"/>
    </row>
    <row r="11" spans="1:6">
      <c r="A11" s="11" t="s">
        <v>143</v>
      </c>
      <c r="B11" s="201">
        <v>4437</v>
      </c>
      <c r="C11" s="201">
        <v>10000</v>
      </c>
      <c r="D11" s="201">
        <v>1431</v>
      </c>
      <c r="E11" s="201">
        <v>15868</v>
      </c>
      <c r="F11" s="2"/>
    </row>
    <row r="12" spans="1:6">
      <c r="A12" s="11" t="s">
        <v>111</v>
      </c>
      <c r="B12" s="201"/>
      <c r="C12" s="201"/>
      <c r="D12" s="201"/>
      <c r="E12" s="201"/>
      <c r="F12" s="2"/>
    </row>
    <row r="13" spans="1:6">
      <c r="A13" s="48" t="s">
        <v>112</v>
      </c>
      <c r="B13" s="113">
        <v>-4733</v>
      </c>
      <c r="C13" s="113">
        <v>-5962</v>
      </c>
      <c r="D13" s="113">
        <v>-1488</v>
      </c>
      <c r="E13" s="113">
        <v>-12183</v>
      </c>
      <c r="F13" s="2"/>
    </row>
    <row r="14" spans="1:6">
      <c r="A14" s="203" t="s">
        <v>32</v>
      </c>
      <c r="B14" s="113">
        <v>0</v>
      </c>
      <c r="C14" s="113">
        <v>-500</v>
      </c>
      <c r="D14" s="113">
        <v>0</v>
      </c>
      <c r="E14" s="113">
        <v>-500</v>
      </c>
      <c r="F14" s="2"/>
    </row>
    <row r="15" spans="1:6" s="102" customFormat="1">
      <c r="A15" s="202" t="s">
        <v>216</v>
      </c>
      <c r="B15" s="109">
        <v>-4733</v>
      </c>
      <c r="C15" s="109">
        <v>-6462</v>
      </c>
      <c r="D15" s="109">
        <v>-1488</v>
      </c>
      <c r="E15" s="109">
        <v>-12683</v>
      </c>
      <c r="F15" s="5"/>
    </row>
    <row r="16" spans="1:6">
      <c r="A16" s="11" t="s">
        <v>273</v>
      </c>
      <c r="B16" s="113"/>
      <c r="C16" s="113"/>
      <c r="D16" s="113"/>
      <c r="E16" s="113"/>
      <c r="F16" s="2"/>
    </row>
    <row r="17" spans="1:7">
      <c r="A17" s="48" t="s">
        <v>113</v>
      </c>
      <c r="B17" s="113">
        <v>32268</v>
      </c>
      <c r="C17" s="113">
        <v>1469229</v>
      </c>
      <c r="D17" s="113">
        <v>35075</v>
      </c>
      <c r="E17" s="113">
        <v>1536572</v>
      </c>
      <c r="F17" s="2"/>
    </row>
    <row r="18" spans="1:7" ht="22.5">
      <c r="A18" s="48" t="s">
        <v>379</v>
      </c>
      <c r="B18" s="113">
        <v>-13908</v>
      </c>
      <c r="C18" s="113">
        <v>-28388</v>
      </c>
      <c r="D18" s="113">
        <v>-19493</v>
      </c>
      <c r="E18" s="113">
        <v>-61789</v>
      </c>
    </row>
    <row r="19" spans="1:7">
      <c r="A19" s="204" t="s">
        <v>114</v>
      </c>
      <c r="B19" s="109">
        <v>18360</v>
      </c>
      <c r="C19" s="109">
        <v>1440841</v>
      </c>
      <c r="D19" s="109">
        <v>15582</v>
      </c>
      <c r="E19" s="109">
        <v>1474783</v>
      </c>
    </row>
    <row r="20" spans="1:7" ht="11.25" customHeight="1">
      <c r="A20" s="526" t="s">
        <v>554</v>
      </c>
      <c r="B20" s="527"/>
      <c r="C20" s="527"/>
      <c r="D20" s="527"/>
      <c r="E20" s="527"/>
    </row>
    <row r="21" spans="1:7" ht="36" customHeight="1">
      <c r="A21" s="526" t="s">
        <v>555</v>
      </c>
      <c r="B21" s="527"/>
      <c r="C21" s="527"/>
      <c r="D21" s="527"/>
      <c r="E21" s="527"/>
    </row>
    <row r="22" spans="1:7" ht="11.25" customHeight="1">
      <c r="A22" s="254"/>
      <c r="B22" s="107"/>
      <c r="C22" s="107"/>
      <c r="D22" s="107"/>
    </row>
    <row r="23" spans="1:7" ht="22.5" customHeight="1">
      <c r="A23" s="522" t="s">
        <v>236</v>
      </c>
      <c r="B23" s="522"/>
      <c r="C23" s="503"/>
      <c r="D23" s="503"/>
      <c r="E23" s="434" t="s">
        <v>161</v>
      </c>
      <c r="G23" s="308"/>
    </row>
    <row r="24" spans="1:7" ht="11.25" customHeight="1">
      <c r="A24" s="523" t="s">
        <v>233</v>
      </c>
      <c r="B24" s="523"/>
      <c r="E24" s="499">
        <v>17812</v>
      </c>
      <c r="G24" s="308"/>
    </row>
    <row r="25" spans="1:7" ht="11.25" customHeight="1">
      <c r="A25" s="523" t="s">
        <v>234</v>
      </c>
      <c r="B25" s="523"/>
      <c r="D25" s="504"/>
      <c r="E25" s="500">
        <v>4644</v>
      </c>
      <c r="G25" s="460"/>
    </row>
    <row r="26" spans="1:7" ht="11.25" customHeight="1">
      <c r="A26" s="524" t="s">
        <v>235</v>
      </c>
      <c r="B26" s="524"/>
      <c r="C26" s="525"/>
      <c r="E26" s="109">
        <v>22456</v>
      </c>
      <c r="G26" s="460"/>
    </row>
    <row r="27" spans="1:7" ht="11.25" customHeight="1">
      <c r="A27" s="420" t="s">
        <v>452</v>
      </c>
      <c r="B27" s="421"/>
      <c r="C27" s="117"/>
      <c r="D27" s="107"/>
      <c r="E27" s="61"/>
      <c r="G27" s="460"/>
    </row>
    <row r="28" spans="1:7" ht="11.25" customHeight="1">
      <c r="A28" s="421"/>
      <c r="B28" s="421"/>
      <c r="C28" s="117"/>
      <c r="D28" s="107"/>
      <c r="E28" s="61"/>
      <c r="G28" s="460"/>
    </row>
    <row r="29" spans="1:7">
      <c r="A29" s="252"/>
      <c r="B29" s="107"/>
      <c r="C29" s="107"/>
      <c r="D29" s="107"/>
      <c r="G29" s="460"/>
    </row>
    <row r="30" spans="1:7">
      <c r="A30" s="252"/>
      <c r="B30" s="107"/>
      <c r="C30" s="107"/>
      <c r="D30" s="107"/>
    </row>
    <row r="31" spans="1:7">
      <c r="A31" s="252"/>
      <c r="B31" s="107"/>
      <c r="C31" s="107"/>
      <c r="D31" s="107"/>
    </row>
    <row r="32" spans="1:7">
      <c r="A32" s="252"/>
      <c r="B32" s="107"/>
      <c r="C32" s="107"/>
      <c r="D32" s="107"/>
    </row>
    <row r="33" spans="1:4">
      <c r="A33" s="252"/>
      <c r="B33" s="107"/>
      <c r="C33" s="107"/>
      <c r="D33" s="107"/>
    </row>
    <row r="34" spans="1:4">
      <c r="A34" s="252"/>
      <c r="B34" s="107"/>
      <c r="C34" s="107"/>
      <c r="D34" s="107"/>
    </row>
    <row r="35" spans="1:4">
      <c r="A35" s="252"/>
      <c r="B35" s="107"/>
      <c r="C35" s="107"/>
      <c r="D35" s="107"/>
    </row>
    <row r="36" spans="1:4">
      <c r="A36" s="252"/>
      <c r="B36" s="107"/>
      <c r="C36" s="107"/>
      <c r="D36" s="107"/>
    </row>
    <row r="37" spans="1:4">
      <c r="A37" s="252"/>
      <c r="B37" s="107"/>
      <c r="C37" s="107"/>
      <c r="D37" s="107"/>
    </row>
    <row r="43" spans="1:4">
      <c r="D43" s="59"/>
    </row>
    <row r="44" spans="1:4">
      <c r="D44" s="59"/>
    </row>
    <row r="45" spans="1:4">
      <c r="D45" s="59"/>
    </row>
    <row r="46" spans="1:4">
      <c r="D46" s="59"/>
    </row>
    <row r="47" spans="1:4">
      <c r="D47" s="59"/>
    </row>
    <row r="48" spans="1:4">
      <c r="D48" s="59"/>
    </row>
    <row r="49" spans="4:4">
      <c r="D49" s="59"/>
    </row>
    <row r="50" spans="4:4">
      <c r="D50" s="59"/>
    </row>
    <row r="51" spans="4:4">
      <c r="D51" s="59"/>
    </row>
    <row r="52" spans="4:4">
      <c r="D52" s="59"/>
    </row>
    <row r="53" spans="4:4">
      <c r="D53" s="59"/>
    </row>
    <row r="54" spans="4:4">
      <c r="D54" s="59"/>
    </row>
  </sheetData>
  <customSheetViews>
    <customSheetView guid="{02EC4555-5648-4529-98EC-3FB6B89B867F}" showGridLines="0">
      <selection activeCell="L34" sqref="L34"/>
      <pageMargins left="0.39370078740157483" right="0.39370078740157483" top="0.55118110236220474" bottom="0.62992125984251968" header="0.51181102362204722" footer="0.51181102362204722"/>
      <pageSetup paperSize="9" scale="88" orientation="portrait" verticalDpi="2" r:id="rId1"/>
      <headerFooter alignWithMargins="0"/>
    </customSheetView>
    <customSheetView guid="{F0126648-A843-4414-99F0-D623F0487F49}" showGridLines="0">
      <pageMargins left="0.39370078740157483" right="0.39370078740157483" top="0.55118110236220474" bottom="0.62992125984251968" header="0.51181102362204722" footer="0.51181102362204722"/>
      <pageSetup paperSize="9" scale="88" orientation="portrait" verticalDpi="2" r:id="rId2"/>
      <headerFooter alignWithMargins="0"/>
    </customSheetView>
    <customSheetView guid="{BF96F35B-CE86-4EAA-BC56-620191C156ED}" showPageBreaks="1" showGridLines="0" printArea="1">
      <selection activeCell="A45" sqref="A45"/>
      <pageMargins left="0.39370078740157483" right="0.39370078740157483" top="0.55118110236220474" bottom="0.62992125984251968" header="0.51181102362204722" footer="0.51181102362204722"/>
      <pageSetup paperSize="9" scale="88" orientation="portrait" verticalDpi="2" r:id="rId3"/>
      <headerFooter alignWithMargins="0"/>
    </customSheetView>
  </customSheetViews>
  <mergeCells count="6">
    <mergeCell ref="A23:B23"/>
    <mergeCell ref="A24:B24"/>
    <mergeCell ref="A25:B25"/>
    <mergeCell ref="A26:C26"/>
    <mergeCell ref="A20:E20"/>
    <mergeCell ref="A21:E21"/>
  </mergeCells>
  <phoneticPr fontId="0" type="noConversion"/>
  <pageMargins left="0.39370078740157483" right="0.39370078740157483" top="0.55118110236220474" bottom="0.62992125984251968" header="0.51181102362204722" footer="0.51181102362204722"/>
  <pageSetup paperSize="9" scale="88" orientation="portrait" verticalDpi="2" r:id="rId4"/>
  <headerFooter alignWithMargins="0"/>
</worksheet>
</file>

<file path=xl/worksheets/sheet2.xml><?xml version="1.0" encoding="utf-8"?>
<worksheet xmlns="http://schemas.openxmlformats.org/spreadsheetml/2006/main" xmlns:r="http://schemas.openxmlformats.org/officeDocument/2006/relationships">
  <sheetPr>
    <tabColor theme="6" tint="0.59999389629810485"/>
  </sheetPr>
  <dimension ref="A1:G15"/>
  <sheetViews>
    <sheetView showGridLines="0" tabSelected="1" zoomScaleNormal="100" workbookViewId="0">
      <selection activeCell="D27" sqref="D27"/>
    </sheetView>
  </sheetViews>
  <sheetFormatPr defaultRowHeight="11.25" customHeight="1"/>
  <cols>
    <col min="1" max="1" width="34" style="3" customWidth="1"/>
    <col min="2" max="2" width="11.7109375" style="3" customWidth="1"/>
    <col min="3" max="3" width="10.42578125" style="1" customWidth="1"/>
    <col min="4" max="4" width="8.5703125" style="3" customWidth="1"/>
    <col min="5" max="5" width="8.42578125" style="3" customWidth="1"/>
    <col min="6" max="6" width="9.140625" style="3"/>
    <col min="7" max="7" width="11" style="3" bestFit="1" customWidth="1"/>
    <col min="8" max="16384" width="9.140625" style="3"/>
  </cols>
  <sheetData>
    <row r="1" spans="1:7" ht="11.25" customHeight="1">
      <c r="A1" s="83" t="s">
        <v>277</v>
      </c>
      <c r="C1" s="84"/>
      <c r="D1" s="83"/>
      <c r="E1" s="85"/>
    </row>
    <row r="2" spans="1:7" ht="67.5">
      <c r="A2" s="346"/>
      <c r="B2" s="498" t="s">
        <v>475</v>
      </c>
      <c r="C2" s="347" t="s">
        <v>262</v>
      </c>
      <c r="D2" s="347" t="s">
        <v>263</v>
      </c>
      <c r="E2" s="380" t="s">
        <v>264</v>
      </c>
      <c r="G2" s="7"/>
    </row>
    <row r="3" spans="1:7">
      <c r="A3" s="99" t="s">
        <v>453</v>
      </c>
      <c r="B3" s="113"/>
      <c r="C3" s="111"/>
      <c r="D3" s="111"/>
      <c r="E3" s="112"/>
    </row>
    <row r="4" spans="1:7">
      <c r="A4" s="99" t="s">
        <v>17</v>
      </c>
      <c r="B4" s="113"/>
      <c r="C4" s="111"/>
      <c r="D4" s="111"/>
      <c r="E4" s="112"/>
    </row>
    <row r="5" spans="1:7">
      <c r="A5" s="96" t="s">
        <v>454</v>
      </c>
      <c r="B5" s="113">
        <v>21120</v>
      </c>
      <c r="C5" s="499">
        <v>20539</v>
      </c>
      <c r="D5" s="499">
        <v>0</v>
      </c>
      <c r="E5" s="112">
        <v>20539</v>
      </c>
    </row>
    <row r="6" spans="1:7">
      <c r="A6" s="96" t="s">
        <v>455</v>
      </c>
      <c r="B6" s="113">
        <v>64920</v>
      </c>
      <c r="C6" s="499">
        <v>0</v>
      </c>
      <c r="D6" s="499">
        <v>65044</v>
      </c>
      <c r="E6" s="112">
        <v>65044</v>
      </c>
    </row>
    <row r="7" spans="1:7">
      <c r="A7" s="96" t="s">
        <v>456</v>
      </c>
      <c r="B7" s="114">
        <v>2699</v>
      </c>
      <c r="C7" s="500">
        <v>0</v>
      </c>
      <c r="D7" s="500">
        <v>2290</v>
      </c>
      <c r="E7" s="112">
        <v>2290</v>
      </c>
    </row>
    <row r="8" spans="1:7">
      <c r="A8" s="99" t="s">
        <v>532</v>
      </c>
      <c r="B8" s="110">
        <v>88739</v>
      </c>
      <c r="C8" s="110">
        <v>20539</v>
      </c>
      <c r="D8" s="110">
        <v>67334</v>
      </c>
      <c r="E8" s="120">
        <v>87873</v>
      </c>
    </row>
    <row r="9" spans="1:7" ht="11.25" customHeight="1">
      <c r="A9" s="100" t="s">
        <v>480</v>
      </c>
      <c r="B9" s="115">
        <v>88739</v>
      </c>
      <c r="C9" s="115">
        <v>20539</v>
      </c>
      <c r="D9" s="115">
        <v>67334</v>
      </c>
      <c r="E9" s="122">
        <v>87873</v>
      </c>
    </row>
    <row r="10" spans="1:7">
      <c r="A10" s="134" t="s">
        <v>276</v>
      </c>
      <c r="B10" s="115">
        <v>88739</v>
      </c>
      <c r="C10" s="115">
        <v>20539</v>
      </c>
      <c r="D10" s="115">
        <v>67334</v>
      </c>
      <c r="E10" s="122">
        <v>87873</v>
      </c>
    </row>
    <row r="11" spans="1:7" ht="15">
      <c r="A11" s="510" t="s">
        <v>559</v>
      </c>
      <c r="B11" s="511"/>
      <c r="C11" s="511"/>
      <c r="D11" s="511"/>
      <c r="E11" s="511"/>
    </row>
    <row r="12" spans="1:7" ht="11.25" customHeight="1">
      <c r="A12" s="512" t="s">
        <v>560</v>
      </c>
      <c r="B12" s="513"/>
      <c r="C12" s="513"/>
      <c r="D12" s="513"/>
      <c r="E12" s="513"/>
    </row>
    <row r="13" spans="1:7" ht="15">
      <c r="A13" s="512" t="s">
        <v>561</v>
      </c>
      <c r="B13" s="513"/>
      <c r="C13" s="513"/>
      <c r="D13" s="513"/>
      <c r="E13" s="513"/>
    </row>
    <row r="14" spans="1:7" ht="24.75" customHeight="1">
      <c r="A14" s="512" t="s">
        <v>562</v>
      </c>
      <c r="B14" s="513"/>
      <c r="C14" s="513"/>
      <c r="D14" s="513"/>
      <c r="E14" s="513"/>
    </row>
    <row r="15" spans="1:7" ht="24" customHeight="1">
      <c r="A15" s="512" t="s">
        <v>563</v>
      </c>
      <c r="B15" s="513"/>
      <c r="C15" s="513"/>
      <c r="D15" s="513"/>
      <c r="E15" s="513"/>
    </row>
  </sheetData>
  <customSheetViews>
    <customSheetView guid="{02EC4555-5648-4529-98EC-3FB6B89B867F}" showPageBreaks="1" showGridLines="0" printArea="1" topLeftCell="A67">
      <selection activeCell="A93" sqref="A93"/>
      <rowBreaks count="1" manualBreakCount="1">
        <brk id="62" max="8" man="1"/>
      </rowBreaks>
      <pageMargins left="1.4566929133858268" right="1.4566929133858268" top="1.7322834645669292" bottom="1.7322834645669292" header="0.51181102362204722" footer="0.51181102362204722"/>
      <pageSetup paperSize="9" scale="98" orientation="portrait" r:id="rId1"/>
      <headerFooter alignWithMargins="0"/>
    </customSheetView>
    <customSheetView guid="{F0126648-A843-4414-99F0-D623F0487F49}" showGridLines="0">
      <selection activeCell="L35" sqref="L35"/>
      <rowBreaks count="1" manualBreakCount="1">
        <brk id="63" max="7" man="1"/>
      </rowBreaks>
      <pageMargins left="1.4566929133858268" right="1.4566929133858268" top="1.7322834645669292" bottom="1.7322834645669292" header="0.51181102362204722" footer="0.51181102362204722"/>
      <pageSetup paperSize="9" scale="98" orientation="portrait" r:id="rId2"/>
      <headerFooter alignWithMargins="0"/>
    </customSheetView>
    <customSheetView guid="{BF96F35B-CE86-4EAA-BC56-620191C156ED}" showPageBreaks="1" showGridLines="0" printArea="1" topLeftCell="A53">
      <selection activeCell="A103" sqref="A103:I118"/>
      <rowBreaks count="1" manualBreakCount="1">
        <brk id="62" max="8" man="1"/>
      </rowBreaks>
      <pageMargins left="1.4566929133858268" right="1.4566929133858268" top="1.7322834645669292" bottom="1.7322834645669292" header="0.51181102362204722" footer="0.51181102362204722"/>
      <pageSetup paperSize="9" scale="98" orientation="portrait" r:id="rId3"/>
      <headerFooter alignWithMargins="0"/>
    </customSheetView>
  </customSheetViews>
  <mergeCells count="5">
    <mergeCell ref="A11:E11"/>
    <mergeCell ref="A12:E12"/>
    <mergeCell ref="A13:E13"/>
    <mergeCell ref="A14:E14"/>
    <mergeCell ref="A15:E15"/>
  </mergeCells>
  <phoneticPr fontId="17" type="noConversion"/>
  <pageMargins left="1.4566929133858268" right="1.4566929133858268" top="1.7322834645669292" bottom="1.7322834645669292" header="0.51181102362204722" footer="0.51181102362204722"/>
  <pageSetup paperSize="9" scale="98" orientation="portrait" r:id="rId4"/>
  <headerFooter alignWithMargins="0"/>
</worksheet>
</file>

<file path=xl/worksheets/sheet20.xml><?xml version="1.0" encoding="utf-8"?>
<worksheet xmlns="http://schemas.openxmlformats.org/spreadsheetml/2006/main" xmlns:r="http://schemas.openxmlformats.org/officeDocument/2006/relationships">
  <dimension ref="A1:H54"/>
  <sheetViews>
    <sheetView showGridLines="0" zoomScaleNormal="100" zoomScaleSheetLayoutView="100" workbookViewId="0">
      <selection activeCell="U38" sqref="U38"/>
    </sheetView>
  </sheetViews>
  <sheetFormatPr defaultColWidth="8" defaultRowHeight="11.25" customHeight="1"/>
  <cols>
    <col min="1" max="1" width="32.28515625" style="208" customWidth="1"/>
    <col min="2" max="2" width="9.28515625" style="40" customWidth="1"/>
    <col min="3" max="6" width="8" style="40" customWidth="1"/>
    <col min="7" max="16384" width="8" style="40"/>
  </cols>
  <sheetData>
    <row r="1" spans="1:8" s="76" customFormat="1" ht="11.25" customHeight="1">
      <c r="A1" s="446" t="s">
        <v>217</v>
      </c>
    </row>
    <row r="2" spans="1:8" ht="11.25" customHeight="1">
      <c r="A2" s="236" t="s">
        <v>415</v>
      </c>
    </row>
    <row r="3" spans="1:8" ht="45">
      <c r="A3" s="385"/>
      <c r="B3" s="432" t="s">
        <v>322</v>
      </c>
      <c r="C3" s="433" t="s">
        <v>323</v>
      </c>
      <c r="D3" s="432" t="s">
        <v>324</v>
      </c>
      <c r="E3" s="432" t="s">
        <v>325</v>
      </c>
      <c r="F3" s="432" t="s">
        <v>326</v>
      </c>
    </row>
    <row r="4" spans="1:8" ht="22.5">
      <c r="A4" s="173" t="s">
        <v>384</v>
      </c>
      <c r="B4" s="135"/>
      <c r="C4" s="136"/>
      <c r="D4" s="135"/>
      <c r="E4" s="135"/>
      <c r="F4" s="135"/>
      <c r="G4" s="280"/>
      <c r="H4" s="280"/>
    </row>
    <row r="5" spans="1:8">
      <c r="A5" s="178" t="s">
        <v>34</v>
      </c>
      <c r="B5" s="135">
        <v>0</v>
      </c>
      <c r="C5" s="136">
        <v>0</v>
      </c>
      <c r="D5" s="135">
        <v>0</v>
      </c>
      <c r="E5" s="135">
        <v>0</v>
      </c>
      <c r="F5" s="135">
        <v>0</v>
      </c>
      <c r="G5" s="280"/>
      <c r="H5" s="280"/>
    </row>
    <row r="6" spans="1:8">
      <c r="A6" s="177" t="s">
        <v>58</v>
      </c>
      <c r="B6" s="135">
        <v>0</v>
      </c>
      <c r="C6" s="136">
        <v>0</v>
      </c>
      <c r="D6" s="135">
        <v>0</v>
      </c>
      <c r="E6" s="135">
        <v>0</v>
      </c>
      <c r="F6" s="135">
        <v>0</v>
      </c>
      <c r="G6" s="280"/>
      <c r="H6" s="280"/>
    </row>
    <row r="7" spans="1:8">
      <c r="A7" s="178" t="s">
        <v>117</v>
      </c>
      <c r="B7" s="135">
        <v>0</v>
      </c>
      <c r="C7" s="136">
        <v>0</v>
      </c>
      <c r="D7" s="135">
        <v>0</v>
      </c>
      <c r="E7" s="135">
        <v>0</v>
      </c>
      <c r="F7" s="135">
        <v>0</v>
      </c>
      <c r="G7" s="280"/>
      <c r="H7" s="280"/>
    </row>
    <row r="8" spans="1:8">
      <c r="A8" s="178" t="s">
        <v>118</v>
      </c>
      <c r="B8" s="135">
        <v>0</v>
      </c>
      <c r="C8" s="136">
        <v>0</v>
      </c>
      <c r="D8" s="135">
        <v>0</v>
      </c>
      <c r="E8" s="135">
        <v>0</v>
      </c>
      <c r="F8" s="135">
        <v>0</v>
      </c>
      <c r="G8" s="280"/>
      <c r="H8" s="280"/>
    </row>
    <row r="9" spans="1:8">
      <c r="A9" s="178" t="s">
        <v>85</v>
      </c>
      <c r="B9" s="135">
        <v>0</v>
      </c>
      <c r="C9" s="136">
        <v>0</v>
      </c>
      <c r="D9" s="135">
        <v>0</v>
      </c>
      <c r="E9" s="135">
        <v>0</v>
      </c>
      <c r="F9" s="135">
        <v>0</v>
      </c>
      <c r="G9" s="280"/>
      <c r="H9" s="280"/>
    </row>
    <row r="10" spans="1:8">
      <c r="A10" s="178" t="s">
        <v>36</v>
      </c>
      <c r="B10" s="135">
        <v>0</v>
      </c>
      <c r="C10" s="136">
        <v>0</v>
      </c>
      <c r="D10" s="135">
        <v>0</v>
      </c>
      <c r="E10" s="135">
        <v>0</v>
      </c>
      <c r="F10" s="135">
        <v>0</v>
      </c>
      <c r="G10" s="280"/>
      <c r="H10" s="280"/>
    </row>
    <row r="11" spans="1:8">
      <c r="A11" s="178" t="s">
        <v>39</v>
      </c>
      <c r="B11" s="135">
        <v>0</v>
      </c>
      <c r="C11" s="136">
        <v>0</v>
      </c>
      <c r="D11" s="135">
        <v>0</v>
      </c>
      <c r="E11" s="135">
        <v>0</v>
      </c>
      <c r="F11" s="135">
        <v>0</v>
      </c>
      <c r="G11" s="280"/>
      <c r="H11" s="280"/>
    </row>
    <row r="12" spans="1:8">
      <c r="A12" s="178" t="s">
        <v>37</v>
      </c>
      <c r="B12" s="135">
        <v>0</v>
      </c>
      <c r="C12" s="136">
        <v>0</v>
      </c>
      <c r="D12" s="135">
        <v>0</v>
      </c>
      <c r="E12" s="135">
        <v>0</v>
      </c>
      <c r="F12" s="135">
        <v>0</v>
      </c>
      <c r="G12" s="280"/>
      <c r="H12" s="280"/>
    </row>
    <row r="13" spans="1:8">
      <c r="A13" s="178" t="s">
        <v>385</v>
      </c>
      <c r="B13" s="135">
        <v>0</v>
      </c>
      <c r="C13" s="136">
        <v>0</v>
      </c>
      <c r="D13" s="135">
        <v>0</v>
      </c>
      <c r="E13" s="135">
        <v>0</v>
      </c>
      <c r="F13" s="135">
        <v>0</v>
      </c>
      <c r="G13" s="280"/>
      <c r="H13" s="280"/>
    </row>
    <row r="14" spans="1:8">
      <c r="A14" s="177" t="s">
        <v>205</v>
      </c>
      <c r="B14" s="170">
        <v>0</v>
      </c>
      <c r="C14" s="171">
        <v>0</v>
      </c>
      <c r="D14" s="170">
        <v>0</v>
      </c>
      <c r="E14" s="170">
        <v>0</v>
      </c>
      <c r="F14" s="170">
        <v>0</v>
      </c>
      <c r="G14" s="280"/>
      <c r="H14" s="280"/>
    </row>
    <row r="15" spans="1:8" ht="22.5">
      <c r="A15" s="174" t="s">
        <v>386</v>
      </c>
      <c r="B15" s="139">
        <f>SUM(B5:B14)</f>
        <v>0</v>
      </c>
      <c r="C15" s="220">
        <f>SUM(C5:C14)</f>
        <v>0</v>
      </c>
      <c r="D15" s="139">
        <f>SUM(D5:D14)</f>
        <v>0</v>
      </c>
      <c r="E15" s="139">
        <f>SUM(E5:E14)</f>
        <v>0</v>
      </c>
      <c r="F15" s="139">
        <f>SUM(F5:F14)</f>
        <v>0</v>
      </c>
      <c r="G15" s="280"/>
      <c r="H15" s="280"/>
    </row>
    <row r="16" spans="1:8">
      <c r="A16" s="173" t="s">
        <v>206</v>
      </c>
      <c r="B16" s="135"/>
      <c r="C16" s="136"/>
      <c r="D16" s="135"/>
      <c r="E16" s="135"/>
      <c r="F16" s="135"/>
      <c r="G16" s="280"/>
      <c r="H16" s="280"/>
    </row>
    <row r="17" spans="1:8">
      <c r="A17" s="173" t="s">
        <v>42</v>
      </c>
      <c r="B17" s="135"/>
      <c r="C17" s="136"/>
      <c r="D17" s="135"/>
      <c r="E17" s="135"/>
      <c r="F17" s="135"/>
      <c r="G17" s="280"/>
      <c r="H17" s="280"/>
    </row>
    <row r="18" spans="1:8">
      <c r="A18" s="173" t="s">
        <v>157</v>
      </c>
      <c r="B18" s="135"/>
      <c r="C18" s="136"/>
      <c r="D18" s="135"/>
      <c r="E18" s="135"/>
      <c r="F18" s="135"/>
      <c r="G18" s="280"/>
      <c r="H18" s="280"/>
    </row>
    <row r="19" spans="1:8">
      <c r="A19" s="173" t="s">
        <v>144</v>
      </c>
      <c r="B19" s="135"/>
      <c r="C19" s="136"/>
      <c r="D19" s="135"/>
      <c r="E19" s="135"/>
      <c r="F19" s="135"/>
      <c r="G19" s="280"/>
      <c r="H19" s="280"/>
    </row>
    <row r="20" spans="1:8">
      <c r="A20" s="178" t="s">
        <v>115</v>
      </c>
      <c r="B20" s="135">
        <v>0</v>
      </c>
      <c r="C20" s="136">
        <v>0</v>
      </c>
      <c r="D20" s="135">
        <v>0</v>
      </c>
      <c r="E20" s="135">
        <v>0</v>
      </c>
      <c r="F20" s="135">
        <v>0</v>
      </c>
      <c r="G20" s="280"/>
      <c r="H20" s="280"/>
    </row>
    <row r="21" spans="1:8">
      <c r="A21" s="178" t="s">
        <v>116</v>
      </c>
      <c r="B21" s="135">
        <v>0</v>
      </c>
      <c r="C21" s="136">
        <v>0</v>
      </c>
      <c r="D21" s="135">
        <v>0</v>
      </c>
      <c r="E21" s="135">
        <v>0</v>
      </c>
      <c r="F21" s="135">
        <v>0</v>
      </c>
      <c r="G21" s="280"/>
      <c r="H21" s="280"/>
    </row>
    <row r="22" spans="1:8">
      <c r="A22" s="177" t="s">
        <v>207</v>
      </c>
      <c r="B22" s="135">
        <v>0</v>
      </c>
      <c r="C22" s="136">
        <v>0</v>
      </c>
      <c r="D22" s="135">
        <v>0</v>
      </c>
      <c r="E22" s="135">
        <v>0</v>
      </c>
      <c r="F22" s="135">
        <v>0</v>
      </c>
      <c r="G22" s="280"/>
      <c r="H22" s="280"/>
    </row>
    <row r="23" spans="1:8">
      <c r="A23" s="174" t="s">
        <v>145</v>
      </c>
      <c r="B23" s="319">
        <f>SUM(B20:B22)</f>
        <v>0</v>
      </c>
      <c r="C23" s="320">
        <f>SUM(C20:C22)</f>
        <v>0</v>
      </c>
      <c r="D23" s="319">
        <f>SUM(D20:D22)</f>
        <v>0</v>
      </c>
      <c r="E23" s="319">
        <f>SUM(E20:E22)</f>
        <v>0</v>
      </c>
      <c r="F23" s="319">
        <f>SUM(F20:F22)</f>
        <v>0</v>
      </c>
      <c r="G23" s="280"/>
      <c r="H23" s="280"/>
    </row>
    <row r="24" spans="1:8">
      <c r="A24" s="173" t="s">
        <v>146</v>
      </c>
      <c r="B24" s="135"/>
      <c r="C24" s="136"/>
      <c r="D24" s="135"/>
      <c r="E24" s="135"/>
      <c r="F24" s="135"/>
      <c r="G24" s="280"/>
      <c r="H24" s="280"/>
    </row>
    <row r="25" spans="1:8">
      <c r="A25" s="178" t="s">
        <v>43</v>
      </c>
      <c r="B25" s="135">
        <v>0</v>
      </c>
      <c r="C25" s="136">
        <v>0</v>
      </c>
      <c r="D25" s="135">
        <v>0</v>
      </c>
      <c r="E25" s="135">
        <v>0</v>
      </c>
      <c r="F25" s="135">
        <v>0</v>
      </c>
      <c r="G25" s="280"/>
      <c r="H25" s="280"/>
    </row>
    <row r="26" spans="1:8" s="62" customFormat="1">
      <c r="A26" s="206" t="s">
        <v>44</v>
      </c>
      <c r="B26" s="218">
        <v>0</v>
      </c>
      <c r="C26" s="219">
        <v>0</v>
      </c>
      <c r="D26" s="218">
        <v>0</v>
      </c>
      <c r="E26" s="218">
        <v>0</v>
      </c>
      <c r="F26" s="218">
        <v>0</v>
      </c>
      <c r="G26" s="281"/>
      <c r="H26" s="281"/>
    </row>
    <row r="27" spans="1:8">
      <c r="A27" s="177" t="s">
        <v>13</v>
      </c>
      <c r="B27" s="135">
        <v>0</v>
      </c>
      <c r="C27" s="136">
        <v>0</v>
      </c>
      <c r="D27" s="135">
        <v>0</v>
      </c>
      <c r="E27" s="135">
        <v>0</v>
      </c>
      <c r="F27" s="135">
        <v>0</v>
      </c>
      <c r="G27" s="280"/>
      <c r="H27" s="280"/>
    </row>
    <row r="28" spans="1:8">
      <c r="A28" s="177" t="s">
        <v>86</v>
      </c>
      <c r="B28" s="135">
        <v>0</v>
      </c>
      <c r="C28" s="136">
        <v>0</v>
      </c>
      <c r="D28" s="135">
        <v>0</v>
      </c>
      <c r="E28" s="135">
        <v>0</v>
      </c>
      <c r="F28" s="135">
        <v>0</v>
      </c>
      <c r="G28" s="280"/>
      <c r="H28" s="280"/>
    </row>
    <row r="29" spans="1:8">
      <c r="A29" s="177" t="s">
        <v>139</v>
      </c>
      <c r="B29" s="135">
        <v>0</v>
      </c>
      <c r="C29" s="136">
        <v>0</v>
      </c>
      <c r="D29" s="135">
        <v>0</v>
      </c>
      <c r="E29" s="135">
        <v>0</v>
      </c>
      <c r="F29" s="135">
        <v>0</v>
      </c>
      <c r="G29" s="280"/>
      <c r="H29" s="280"/>
    </row>
    <row r="30" spans="1:8">
      <c r="A30" s="177" t="s">
        <v>14</v>
      </c>
      <c r="B30" s="135">
        <v>0</v>
      </c>
      <c r="C30" s="136">
        <v>0</v>
      </c>
      <c r="D30" s="135">
        <v>0</v>
      </c>
      <c r="E30" s="135">
        <v>0</v>
      </c>
      <c r="F30" s="135">
        <v>0</v>
      </c>
      <c r="G30" s="280"/>
      <c r="H30" s="280"/>
    </row>
    <row r="31" spans="1:8">
      <c r="A31" s="177" t="s">
        <v>208</v>
      </c>
      <c r="B31" s="135">
        <v>0</v>
      </c>
      <c r="C31" s="136">
        <v>0</v>
      </c>
      <c r="D31" s="135">
        <v>0</v>
      </c>
      <c r="E31" s="135">
        <v>0</v>
      </c>
      <c r="F31" s="135">
        <v>0</v>
      </c>
      <c r="G31" s="280"/>
      <c r="H31" s="280"/>
    </row>
    <row r="32" spans="1:8">
      <c r="A32" s="173" t="s">
        <v>150</v>
      </c>
      <c r="B32" s="319">
        <f>SUM(B25:B31)</f>
        <v>0</v>
      </c>
      <c r="C32" s="320">
        <f>SUM(C25:C31)</f>
        <v>0</v>
      </c>
      <c r="D32" s="319">
        <f>SUM(D25:D31)</f>
        <v>0</v>
      </c>
      <c r="E32" s="319">
        <f>SUM(E25:E31)</f>
        <v>0</v>
      </c>
      <c r="F32" s="319">
        <f>SUM(F25:F31)</f>
        <v>0</v>
      </c>
      <c r="G32" s="280"/>
      <c r="H32" s="280"/>
    </row>
    <row r="33" spans="1:8" ht="22.5">
      <c r="A33" s="174" t="s">
        <v>387</v>
      </c>
      <c r="B33" s="139">
        <f>B32+B23</f>
        <v>0</v>
      </c>
      <c r="C33" s="220">
        <f>C32+C23</f>
        <v>0</v>
      </c>
      <c r="D33" s="139">
        <f>D32+D23</f>
        <v>0</v>
      </c>
      <c r="E33" s="139">
        <f>E32+E23</f>
        <v>0</v>
      </c>
      <c r="F33" s="139">
        <f>F32+F23</f>
        <v>0</v>
      </c>
      <c r="G33" s="280"/>
      <c r="H33" s="280"/>
    </row>
    <row r="34" spans="1:8">
      <c r="A34" s="174" t="s">
        <v>45</v>
      </c>
      <c r="B34" s="135"/>
      <c r="C34" s="136"/>
      <c r="D34" s="135"/>
      <c r="E34" s="135"/>
      <c r="F34" s="135"/>
      <c r="G34" s="280"/>
      <c r="H34" s="280"/>
    </row>
    <row r="35" spans="1:8">
      <c r="A35" s="177" t="s">
        <v>46</v>
      </c>
      <c r="B35" s="135">
        <v>0</v>
      </c>
      <c r="C35" s="136">
        <v>0</v>
      </c>
      <c r="D35" s="135">
        <v>0</v>
      </c>
      <c r="E35" s="135">
        <v>0</v>
      </c>
      <c r="F35" s="135">
        <v>0</v>
      </c>
      <c r="G35" s="280"/>
      <c r="H35" s="280"/>
    </row>
    <row r="36" spans="1:8" ht="22.5">
      <c r="A36" s="82" t="s">
        <v>388</v>
      </c>
      <c r="B36" s="135">
        <v>0</v>
      </c>
      <c r="C36" s="136">
        <v>0</v>
      </c>
      <c r="D36" s="135">
        <v>0</v>
      </c>
      <c r="E36" s="135">
        <v>0</v>
      </c>
      <c r="F36" s="135">
        <v>0</v>
      </c>
      <c r="G36" s="280"/>
      <c r="H36" s="280"/>
    </row>
    <row r="37" spans="1:8">
      <c r="A37" s="177" t="s">
        <v>209</v>
      </c>
      <c r="B37" s="170">
        <v>0</v>
      </c>
      <c r="C37" s="171">
        <v>0</v>
      </c>
      <c r="D37" s="170">
        <v>0</v>
      </c>
      <c r="E37" s="170">
        <v>0</v>
      </c>
      <c r="F37" s="170">
        <v>0</v>
      </c>
      <c r="G37" s="280"/>
      <c r="H37" s="280"/>
    </row>
    <row r="38" spans="1:8" ht="22.5">
      <c r="A38" s="174" t="s">
        <v>389</v>
      </c>
      <c r="B38" s="139">
        <f>SUM(B35:B37)</f>
        <v>0</v>
      </c>
      <c r="C38" s="220">
        <f>SUM(C35:C37)</f>
        <v>0</v>
      </c>
      <c r="D38" s="139">
        <f>SUM(D35:D37)</f>
        <v>0</v>
      </c>
      <c r="E38" s="139">
        <f>SUM(E35:E37)</f>
        <v>0</v>
      </c>
      <c r="F38" s="139">
        <f>SUM(F35:F37)</f>
        <v>0</v>
      </c>
      <c r="G38" s="280"/>
      <c r="H38" s="280"/>
    </row>
    <row r="39" spans="1:8" ht="22.5">
      <c r="A39" s="174" t="s">
        <v>390</v>
      </c>
      <c r="B39" s="139">
        <f>B23+B32+B38</f>
        <v>0</v>
      </c>
      <c r="C39" s="220">
        <f>C23+C32+C38</f>
        <v>0</v>
      </c>
      <c r="D39" s="139">
        <f>D23+D32+D38</f>
        <v>0</v>
      </c>
      <c r="E39" s="139">
        <f>E23+E32+E38</f>
        <v>0</v>
      </c>
      <c r="F39" s="139">
        <f>F23+F32+F38</f>
        <v>0</v>
      </c>
      <c r="G39" s="280"/>
      <c r="H39" s="280"/>
    </row>
    <row r="40" spans="1:8" s="76" customFormat="1" ht="11.25" customHeight="1">
      <c r="A40" s="173" t="s">
        <v>341</v>
      </c>
      <c r="B40" s="137">
        <f>B15-B39</f>
        <v>0</v>
      </c>
      <c r="C40" s="138">
        <f>C15-C39</f>
        <v>0</v>
      </c>
      <c r="D40" s="137">
        <f>D15-D39</f>
        <v>0</v>
      </c>
      <c r="E40" s="137">
        <f>E15-E39</f>
        <v>0</v>
      </c>
      <c r="F40" s="137">
        <f>F15-F39</f>
        <v>0</v>
      </c>
      <c r="G40" s="282"/>
      <c r="H40" s="282"/>
    </row>
    <row r="41" spans="1:8" s="76" customFormat="1">
      <c r="A41" s="173" t="s">
        <v>181</v>
      </c>
      <c r="B41" s="319">
        <f>B40</f>
        <v>0</v>
      </c>
      <c r="C41" s="320">
        <f>C40</f>
        <v>0</v>
      </c>
      <c r="D41" s="319">
        <f>D40</f>
        <v>0</v>
      </c>
      <c r="E41" s="319">
        <f>E40</f>
        <v>0</v>
      </c>
      <c r="F41" s="319">
        <f>F40</f>
        <v>0</v>
      </c>
      <c r="G41" s="282"/>
      <c r="H41" s="282"/>
    </row>
    <row r="42" spans="1:8" s="76" customFormat="1">
      <c r="A42" s="173" t="s">
        <v>49</v>
      </c>
      <c r="B42" s="135"/>
      <c r="C42" s="136"/>
      <c r="D42" s="135"/>
      <c r="E42" s="135"/>
      <c r="F42" s="135"/>
      <c r="G42" s="282"/>
      <c r="H42" s="282"/>
    </row>
    <row r="43" spans="1:8" s="76" customFormat="1">
      <c r="A43" s="207" t="s">
        <v>250</v>
      </c>
      <c r="B43" s="135">
        <v>0</v>
      </c>
      <c r="C43" s="136">
        <v>0</v>
      </c>
      <c r="D43" s="135">
        <v>0</v>
      </c>
      <c r="E43" s="135">
        <v>0</v>
      </c>
      <c r="F43" s="135">
        <v>0</v>
      </c>
      <c r="G43" s="282"/>
      <c r="H43" s="282"/>
    </row>
    <row r="44" spans="1:8" s="313" customFormat="1">
      <c r="A44" s="127" t="s">
        <v>251</v>
      </c>
      <c r="B44" s="319">
        <f>B43</f>
        <v>0</v>
      </c>
      <c r="C44" s="320">
        <f>C43</f>
        <v>0</v>
      </c>
      <c r="D44" s="319">
        <f>D43</f>
        <v>0</v>
      </c>
      <c r="E44" s="319">
        <f>E43</f>
        <v>0</v>
      </c>
      <c r="F44" s="319">
        <f>F43</f>
        <v>0</v>
      </c>
      <c r="G44" s="312"/>
      <c r="H44" s="312"/>
    </row>
    <row r="45" spans="1:8" s="76" customFormat="1">
      <c r="A45" s="228" t="s">
        <v>196</v>
      </c>
      <c r="B45" s="325">
        <f>B44+B41</f>
        <v>0</v>
      </c>
      <c r="C45" s="326">
        <f>C44+C41</f>
        <v>0</v>
      </c>
      <c r="D45" s="325">
        <f>D44+D41</f>
        <v>0</v>
      </c>
      <c r="E45" s="325">
        <f>E44+E41</f>
        <v>0</v>
      </c>
      <c r="F45" s="325">
        <f>F44+F41</f>
        <v>0</v>
      </c>
      <c r="G45" s="282"/>
      <c r="H45" s="282"/>
    </row>
    <row r="46" spans="1:8" ht="11.25" customHeight="1">
      <c r="A46" s="420" t="s">
        <v>452</v>
      </c>
      <c r="C46" s="280"/>
      <c r="D46" s="280"/>
      <c r="E46" s="280"/>
      <c r="F46" s="280"/>
      <c r="G46" s="280"/>
      <c r="H46" s="280"/>
    </row>
    <row r="47" spans="1:8" ht="11.25" customHeight="1">
      <c r="C47" s="280"/>
      <c r="D47" s="280"/>
      <c r="E47" s="280"/>
      <c r="F47" s="280"/>
      <c r="G47" s="280"/>
      <c r="H47" s="280"/>
    </row>
    <row r="48" spans="1:8" s="76" customFormat="1" ht="11.25" customHeight="1">
      <c r="A48" s="311" t="s">
        <v>52</v>
      </c>
      <c r="B48" s="25"/>
      <c r="C48" s="123"/>
      <c r="D48" s="135"/>
      <c r="E48" s="135"/>
      <c r="F48" s="135"/>
      <c r="G48" s="282"/>
      <c r="H48" s="282"/>
    </row>
    <row r="49" spans="1:8" s="76" customFormat="1" ht="11.25" customHeight="1">
      <c r="A49" s="305" t="s">
        <v>59</v>
      </c>
      <c r="B49" s="25"/>
      <c r="C49" s="123"/>
      <c r="D49" s="135"/>
      <c r="E49" s="135"/>
      <c r="F49" s="135"/>
      <c r="G49" s="282"/>
      <c r="H49" s="282"/>
    </row>
    <row r="50" spans="1:8" s="76" customFormat="1" ht="11.25" customHeight="1">
      <c r="A50" s="67" t="s">
        <v>60</v>
      </c>
      <c r="B50" s="25"/>
      <c r="C50" s="123"/>
      <c r="D50" s="135"/>
      <c r="E50" s="135"/>
      <c r="F50" s="135"/>
      <c r="G50" s="282"/>
      <c r="H50" s="282"/>
    </row>
    <row r="51" spans="1:8" s="76" customFormat="1">
      <c r="A51" s="67" t="s">
        <v>61</v>
      </c>
      <c r="B51" s="25"/>
      <c r="C51" s="123"/>
      <c r="D51" s="135"/>
      <c r="E51" s="135"/>
      <c r="F51" s="135"/>
      <c r="G51" s="282"/>
      <c r="H51" s="282"/>
    </row>
    <row r="52" spans="1:8" s="411" customFormat="1" ht="11.25" customHeight="1">
      <c r="A52" s="408" t="s">
        <v>183</v>
      </c>
      <c r="B52" s="409"/>
      <c r="C52" s="410"/>
      <c r="D52" s="409"/>
      <c r="E52" s="409"/>
      <c r="F52" s="409"/>
    </row>
    <row r="53" spans="1:8" s="411" customFormat="1" ht="11.25" customHeight="1">
      <c r="A53" s="412" t="s">
        <v>439</v>
      </c>
      <c r="B53" s="409"/>
      <c r="C53" s="410"/>
      <c r="D53" s="409"/>
      <c r="E53" s="409"/>
      <c r="F53" s="409"/>
    </row>
    <row r="54" spans="1:8" s="411" customFormat="1" ht="11.25" customHeight="1">
      <c r="A54" s="413" t="s">
        <v>62</v>
      </c>
      <c r="B54" s="409"/>
      <c r="C54" s="410"/>
      <c r="D54" s="409"/>
      <c r="E54" s="409"/>
      <c r="F54" s="409"/>
    </row>
  </sheetData>
  <customSheetViews>
    <customSheetView guid="{02EC4555-5648-4529-98EC-3FB6B89B867F}" showGridLines="0">
      <selection activeCell="B6" sqref="B6:F6"/>
      <pageMargins left="1.4566929133858268" right="1.4566929133858268" top="1.6929133858267718" bottom="1.6929133858267718" header="1.299212598425197" footer="1.299212598425197"/>
      <pageSetup paperSize="9" scale="87" orientation="portrait" horizontalDpi="300" verticalDpi="300" r:id="rId1"/>
      <headerFooter alignWithMargins="0"/>
    </customSheetView>
    <customSheetView guid="{F0126648-A843-4414-99F0-D623F0487F49}" showGridLines="0">
      <pageMargins left="1.4566929133858268" right="1.4566929133858268" top="1.6929133858267718" bottom="1.6929133858267718" header="1.299212598425197" footer="1.299212598425197"/>
      <pageSetup paperSize="9" scale="87" orientation="portrait" horizontalDpi="300" verticalDpi="300" r:id="rId2"/>
      <headerFooter alignWithMargins="0"/>
    </customSheetView>
    <customSheetView guid="{BF96F35B-CE86-4EAA-BC56-620191C156ED}" showPageBreaks="1" showGridLines="0" printArea="1">
      <selection activeCell="B6" sqref="B6:F6"/>
      <pageMargins left="1.4566929133858268" right="1.4566929133858268" top="1.6929133858267718" bottom="1.6929133858267718" header="1.299212598425197" footer="1.299212598425197"/>
      <pageSetup paperSize="9" scale="87" orientation="portrait" horizontalDpi="300" verticalDpi="300" r:id="rId3"/>
      <headerFooter alignWithMargins="0"/>
    </customSheetView>
  </customSheetViews>
  <phoneticPr fontId="17" type="noConversion"/>
  <pageMargins left="1.4566929133858268" right="1.4566929133858268" top="1.6929133858267718" bottom="1.6929133858267718" header="1.299212598425197" footer="1.299212598425197"/>
  <pageSetup paperSize="9" scale="87" orientation="portrait" horizontalDpi="300" verticalDpi="300" r:id="rId4"/>
  <headerFooter alignWithMargins="0"/>
</worksheet>
</file>

<file path=xl/worksheets/sheet21.xml><?xml version="1.0" encoding="utf-8"?>
<worksheet xmlns="http://schemas.openxmlformats.org/spreadsheetml/2006/main" xmlns:r="http://schemas.openxmlformats.org/officeDocument/2006/relationships">
  <dimension ref="A1:H77"/>
  <sheetViews>
    <sheetView showGridLines="0" zoomScaleNormal="100" zoomScaleSheetLayoutView="100" workbookViewId="0">
      <selection activeCell="U38" sqref="U38"/>
    </sheetView>
  </sheetViews>
  <sheetFormatPr defaultColWidth="8" defaultRowHeight="11.25" customHeight="1"/>
  <cols>
    <col min="1" max="1" width="26.85546875" style="40" customWidth="1"/>
    <col min="2" max="2" width="8.7109375" style="40" customWidth="1"/>
    <col min="3" max="6" width="8.28515625" style="40" customWidth="1"/>
    <col min="7" max="16384" width="8" style="40"/>
  </cols>
  <sheetData>
    <row r="1" spans="1:8" s="76" customFormat="1" ht="11.25" customHeight="1">
      <c r="A1" s="446" t="s">
        <v>217</v>
      </c>
    </row>
    <row r="2" spans="1:8" ht="11.25" customHeight="1">
      <c r="A2" s="51" t="s">
        <v>416</v>
      </c>
    </row>
    <row r="3" spans="1:8" ht="45">
      <c r="A3" s="385"/>
      <c r="B3" s="432" t="s">
        <v>322</v>
      </c>
      <c r="C3" s="433" t="s">
        <v>323</v>
      </c>
      <c r="D3" s="432" t="s">
        <v>324</v>
      </c>
      <c r="E3" s="432" t="s">
        <v>325</v>
      </c>
      <c r="F3" s="432" t="s">
        <v>326</v>
      </c>
    </row>
    <row r="4" spans="1:8">
      <c r="A4" s="173" t="s">
        <v>64</v>
      </c>
      <c r="B4" s="135"/>
      <c r="C4" s="136"/>
      <c r="D4" s="135"/>
      <c r="E4" s="135"/>
      <c r="F4" s="135"/>
    </row>
    <row r="5" spans="1:8">
      <c r="A5" s="173" t="s">
        <v>65</v>
      </c>
      <c r="B5" s="135"/>
      <c r="C5" s="136"/>
      <c r="D5" s="135"/>
      <c r="E5" s="135"/>
      <c r="F5" s="135"/>
      <c r="G5" s="280"/>
      <c r="H5" s="280"/>
    </row>
    <row r="6" spans="1:8">
      <c r="A6" s="82" t="s">
        <v>119</v>
      </c>
      <c r="B6" s="135">
        <v>0</v>
      </c>
      <c r="C6" s="136">
        <v>0</v>
      </c>
      <c r="D6" s="135">
        <v>0</v>
      </c>
      <c r="E6" s="135">
        <v>0</v>
      </c>
      <c r="F6" s="135">
        <v>0</v>
      </c>
      <c r="G6" s="280"/>
      <c r="H6" s="280"/>
    </row>
    <row r="7" spans="1:8">
      <c r="A7" s="82" t="s">
        <v>120</v>
      </c>
      <c r="B7" s="135">
        <v>0</v>
      </c>
      <c r="C7" s="136">
        <v>0</v>
      </c>
      <c r="D7" s="135">
        <v>0</v>
      </c>
      <c r="E7" s="135">
        <v>0</v>
      </c>
      <c r="F7" s="135">
        <v>0</v>
      </c>
      <c r="G7" s="280"/>
      <c r="H7" s="280"/>
    </row>
    <row r="8" spans="1:8">
      <c r="A8" s="177" t="s">
        <v>134</v>
      </c>
      <c r="B8" s="135">
        <v>0</v>
      </c>
      <c r="C8" s="136">
        <v>0</v>
      </c>
      <c r="D8" s="135">
        <v>0</v>
      </c>
      <c r="E8" s="135">
        <v>0</v>
      </c>
      <c r="F8" s="135">
        <v>0</v>
      </c>
      <c r="G8" s="280"/>
      <c r="H8" s="280"/>
    </row>
    <row r="9" spans="1:8" ht="22.5">
      <c r="A9" s="177" t="s">
        <v>392</v>
      </c>
      <c r="B9" s="135">
        <v>0</v>
      </c>
      <c r="C9" s="136">
        <v>0</v>
      </c>
      <c r="D9" s="135">
        <v>0</v>
      </c>
      <c r="E9" s="135">
        <v>0</v>
      </c>
      <c r="F9" s="135">
        <v>0</v>
      </c>
      <c r="G9" s="280"/>
      <c r="H9" s="280"/>
    </row>
    <row r="10" spans="1:8">
      <c r="A10" s="177" t="s">
        <v>67</v>
      </c>
      <c r="B10" s="135">
        <v>0</v>
      </c>
      <c r="C10" s="136">
        <v>0</v>
      </c>
      <c r="D10" s="135">
        <v>0</v>
      </c>
      <c r="E10" s="135">
        <v>0</v>
      </c>
      <c r="F10" s="135">
        <v>0</v>
      </c>
      <c r="G10" s="280"/>
      <c r="H10" s="280"/>
    </row>
    <row r="11" spans="1:8">
      <c r="A11" s="177" t="s">
        <v>197</v>
      </c>
      <c r="B11" s="135">
        <v>0</v>
      </c>
      <c r="C11" s="136">
        <v>0</v>
      </c>
      <c r="D11" s="135">
        <v>0</v>
      </c>
      <c r="E11" s="135">
        <v>0</v>
      </c>
      <c r="F11" s="135">
        <v>0</v>
      </c>
      <c r="G11" s="280"/>
      <c r="H11" s="280"/>
    </row>
    <row r="12" spans="1:8">
      <c r="A12" s="174" t="s">
        <v>68</v>
      </c>
      <c r="B12" s="319">
        <f>SUM(B6:B11)</f>
        <v>0</v>
      </c>
      <c r="C12" s="320">
        <f>SUM(C6:C11)</f>
        <v>0</v>
      </c>
      <c r="D12" s="319">
        <f>SUM(D6:D11)</f>
        <v>0</v>
      </c>
      <c r="E12" s="319">
        <f>SUM(E6:E11)</f>
        <v>0</v>
      </c>
      <c r="F12" s="319">
        <f>SUM(F6:F11)</f>
        <v>0</v>
      </c>
      <c r="G12" s="280"/>
      <c r="H12" s="280"/>
    </row>
    <row r="13" spans="1:8">
      <c r="A13" s="173" t="s">
        <v>69</v>
      </c>
      <c r="B13" s="135"/>
      <c r="C13" s="136"/>
      <c r="D13" s="135"/>
      <c r="E13" s="135"/>
      <c r="F13" s="135"/>
      <c r="G13" s="280"/>
      <c r="H13" s="280"/>
    </row>
    <row r="14" spans="1:8">
      <c r="A14" s="178" t="s">
        <v>70</v>
      </c>
      <c r="B14" s="135">
        <v>0</v>
      </c>
      <c r="C14" s="136">
        <v>0</v>
      </c>
      <c r="D14" s="135">
        <v>0</v>
      </c>
      <c r="E14" s="135">
        <v>0</v>
      </c>
      <c r="F14" s="135">
        <v>0</v>
      </c>
      <c r="G14" s="280"/>
      <c r="H14" s="280"/>
    </row>
    <row r="15" spans="1:8">
      <c r="A15" s="178" t="s">
        <v>152</v>
      </c>
      <c r="B15" s="135">
        <v>0</v>
      </c>
      <c r="C15" s="136">
        <v>0</v>
      </c>
      <c r="D15" s="135">
        <v>0</v>
      </c>
      <c r="E15" s="135">
        <v>0</v>
      </c>
      <c r="F15" s="135">
        <v>0</v>
      </c>
      <c r="G15" s="280"/>
      <c r="H15" s="280"/>
    </row>
    <row r="16" spans="1:8">
      <c r="A16" s="178" t="s">
        <v>71</v>
      </c>
      <c r="B16" s="135">
        <v>0</v>
      </c>
      <c r="C16" s="136">
        <v>0</v>
      </c>
      <c r="D16" s="135">
        <v>0</v>
      </c>
      <c r="E16" s="135">
        <v>0</v>
      </c>
      <c r="F16" s="135">
        <v>0</v>
      </c>
      <c r="G16" s="280"/>
      <c r="H16" s="280"/>
    </row>
    <row r="17" spans="1:8">
      <c r="A17" s="178" t="s">
        <v>73</v>
      </c>
      <c r="B17" s="135">
        <v>0</v>
      </c>
      <c r="C17" s="136">
        <v>0</v>
      </c>
      <c r="D17" s="135">
        <v>0</v>
      </c>
      <c r="E17" s="135">
        <v>0</v>
      </c>
      <c r="F17" s="135">
        <v>0</v>
      </c>
      <c r="G17" s="280"/>
      <c r="H17" s="280"/>
    </row>
    <row r="18" spans="1:8">
      <c r="A18" s="178" t="s">
        <v>72</v>
      </c>
      <c r="B18" s="135">
        <v>0</v>
      </c>
      <c r="C18" s="136">
        <v>0</v>
      </c>
      <c r="D18" s="135">
        <v>0</v>
      </c>
      <c r="E18" s="135">
        <v>0</v>
      </c>
      <c r="F18" s="135">
        <v>0</v>
      </c>
      <c r="G18" s="280"/>
      <c r="H18" s="280"/>
    </row>
    <row r="19" spans="1:8">
      <c r="A19" s="177" t="s">
        <v>210</v>
      </c>
      <c r="B19" s="135">
        <v>0</v>
      </c>
      <c r="C19" s="136">
        <v>0</v>
      </c>
      <c r="D19" s="135">
        <v>0</v>
      </c>
      <c r="E19" s="135">
        <v>0</v>
      </c>
      <c r="F19" s="135">
        <v>0</v>
      </c>
      <c r="G19" s="280"/>
      <c r="H19" s="280"/>
    </row>
    <row r="20" spans="1:8">
      <c r="A20" s="173" t="s">
        <v>74</v>
      </c>
      <c r="B20" s="319">
        <f>SUM(B14:B19)</f>
        <v>0</v>
      </c>
      <c r="C20" s="320">
        <f>SUM(C14:C19)</f>
        <v>0</v>
      </c>
      <c r="D20" s="319">
        <f>SUM(D14:D19)</f>
        <v>0</v>
      </c>
      <c r="E20" s="319">
        <f>SUM(E14:E19)</f>
        <v>0</v>
      </c>
      <c r="F20" s="319">
        <f>SUM(F14:F19)</f>
        <v>0</v>
      </c>
      <c r="G20" s="280"/>
      <c r="H20" s="280"/>
    </row>
    <row r="21" spans="1:8">
      <c r="A21" s="178" t="s">
        <v>75</v>
      </c>
      <c r="B21" s="145">
        <v>0</v>
      </c>
      <c r="C21" s="321">
        <v>0</v>
      </c>
      <c r="D21" s="145">
        <v>0</v>
      </c>
      <c r="E21" s="145">
        <v>0</v>
      </c>
      <c r="F21" s="145">
        <v>0</v>
      </c>
      <c r="G21" s="280"/>
      <c r="H21" s="280"/>
    </row>
    <row r="22" spans="1:8" ht="22.5">
      <c r="A22" s="174" t="s">
        <v>393</v>
      </c>
      <c r="B22" s="139">
        <f>B12+B20+B21</f>
        <v>0</v>
      </c>
      <c r="C22" s="220">
        <f>C12+C20+C21</f>
        <v>0</v>
      </c>
      <c r="D22" s="139">
        <f>D12+D20+D21</f>
        <v>0</v>
      </c>
      <c r="E22" s="139">
        <f>E12+E20+E21</f>
        <v>0</v>
      </c>
      <c r="F22" s="139">
        <f>F12+F20+F21</f>
        <v>0</v>
      </c>
      <c r="G22" s="280"/>
      <c r="H22" s="280"/>
    </row>
    <row r="23" spans="1:8">
      <c r="A23" s="173" t="s">
        <v>77</v>
      </c>
      <c r="B23" s="135"/>
      <c r="C23" s="136"/>
      <c r="D23" s="135"/>
      <c r="E23" s="135"/>
      <c r="F23" s="135"/>
      <c r="G23" s="280"/>
      <c r="H23" s="280"/>
    </row>
    <row r="24" spans="1:8">
      <c r="A24" s="173" t="s">
        <v>84</v>
      </c>
      <c r="B24" s="135"/>
      <c r="C24" s="136"/>
      <c r="D24" s="135"/>
      <c r="E24" s="135"/>
      <c r="F24" s="135"/>
      <c r="G24" s="280"/>
      <c r="H24" s="280"/>
    </row>
    <row r="25" spans="1:8">
      <c r="A25" s="178" t="s">
        <v>58</v>
      </c>
      <c r="B25" s="135">
        <v>0</v>
      </c>
      <c r="C25" s="136">
        <v>0</v>
      </c>
      <c r="D25" s="135">
        <v>0</v>
      </c>
      <c r="E25" s="135">
        <v>0</v>
      </c>
      <c r="F25" s="135">
        <v>0</v>
      </c>
      <c r="G25" s="280"/>
      <c r="H25" s="280"/>
    </row>
    <row r="26" spans="1:8">
      <c r="A26" s="178" t="s">
        <v>117</v>
      </c>
      <c r="B26" s="135">
        <v>0</v>
      </c>
      <c r="C26" s="136">
        <v>0</v>
      </c>
      <c r="D26" s="135">
        <v>0</v>
      </c>
      <c r="E26" s="135">
        <v>0</v>
      </c>
      <c r="F26" s="135">
        <v>0</v>
      </c>
      <c r="G26" s="280"/>
      <c r="H26" s="280"/>
    </row>
    <row r="27" spans="1:8">
      <c r="A27" s="178" t="s">
        <v>118</v>
      </c>
      <c r="B27" s="135">
        <v>0</v>
      </c>
      <c r="C27" s="136">
        <v>0</v>
      </c>
      <c r="D27" s="135">
        <v>0</v>
      </c>
      <c r="E27" s="135">
        <v>0</v>
      </c>
      <c r="F27" s="135">
        <v>0</v>
      </c>
      <c r="G27" s="280"/>
      <c r="H27" s="280"/>
    </row>
    <row r="28" spans="1:8">
      <c r="A28" s="178" t="s">
        <v>85</v>
      </c>
      <c r="B28" s="135">
        <v>0</v>
      </c>
      <c r="C28" s="136">
        <v>0</v>
      </c>
      <c r="D28" s="135">
        <v>0</v>
      </c>
      <c r="E28" s="135">
        <v>0</v>
      </c>
      <c r="F28" s="135">
        <v>0</v>
      </c>
      <c r="G28" s="280"/>
      <c r="H28" s="280"/>
    </row>
    <row r="29" spans="1:8">
      <c r="A29" s="178" t="s">
        <v>198</v>
      </c>
      <c r="B29" s="135">
        <v>0</v>
      </c>
      <c r="C29" s="136">
        <v>0</v>
      </c>
      <c r="D29" s="135">
        <v>0</v>
      </c>
      <c r="E29" s="135">
        <v>0</v>
      </c>
      <c r="F29" s="135">
        <v>0</v>
      </c>
      <c r="G29" s="280"/>
      <c r="H29" s="280"/>
    </row>
    <row r="30" spans="1:8">
      <c r="A30" s="173" t="s">
        <v>87</v>
      </c>
      <c r="B30" s="319">
        <f>SUM(B25:B29)</f>
        <v>0</v>
      </c>
      <c r="C30" s="320">
        <f>SUM(C25:C29)</f>
        <v>0</v>
      </c>
      <c r="D30" s="319">
        <f>SUM(D25:D29)</f>
        <v>0</v>
      </c>
      <c r="E30" s="319">
        <f>SUM(E25:E29)</f>
        <v>0</v>
      </c>
      <c r="F30" s="319">
        <f>SUM(F25:F29)</f>
        <v>0</v>
      </c>
      <c r="G30" s="280"/>
      <c r="H30" s="280"/>
    </row>
    <row r="31" spans="1:8">
      <c r="A31" s="173" t="s">
        <v>179</v>
      </c>
      <c r="B31" s="135"/>
      <c r="C31" s="136"/>
      <c r="D31" s="135"/>
      <c r="E31" s="135"/>
      <c r="F31" s="135"/>
      <c r="G31" s="280"/>
      <c r="H31" s="280"/>
    </row>
    <row r="32" spans="1:8">
      <c r="A32" s="178" t="s">
        <v>121</v>
      </c>
      <c r="B32" s="135">
        <v>0</v>
      </c>
      <c r="C32" s="136">
        <v>0</v>
      </c>
      <c r="D32" s="135">
        <v>0</v>
      </c>
      <c r="E32" s="135">
        <v>0</v>
      </c>
      <c r="F32" s="135">
        <v>0</v>
      </c>
      <c r="G32" s="280"/>
      <c r="H32" s="280"/>
    </row>
    <row r="33" spans="1:8">
      <c r="A33" s="178" t="s">
        <v>78</v>
      </c>
      <c r="B33" s="135">
        <v>0</v>
      </c>
      <c r="C33" s="136">
        <v>0</v>
      </c>
      <c r="D33" s="135">
        <v>0</v>
      </c>
      <c r="E33" s="135">
        <v>0</v>
      </c>
      <c r="F33" s="135">
        <v>0</v>
      </c>
      <c r="G33" s="280"/>
      <c r="H33" s="280"/>
    </row>
    <row r="34" spans="1:8">
      <c r="A34" s="178" t="s">
        <v>79</v>
      </c>
      <c r="B34" s="135">
        <v>0</v>
      </c>
      <c r="C34" s="136">
        <v>0</v>
      </c>
      <c r="D34" s="135">
        <v>0</v>
      </c>
      <c r="E34" s="135">
        <v>0</v>
      </c>
      <c r="F34" s="135">
        <v>0</v>
      </c>
      <c r="G34" s="280"/>
      <c r="H34" s="280"/>
    </row>
    <row r="35" spans="1:8">
      <c r="A35" s="178" t="s">
        <v>80</v>
      </c>
      <c r="B35" s="135">
        <v>0</v>
      </c>
      <c r="C35" s="136">
        <v>0</v>
      </c>
      <c r="D35" s="135">
        <v>0</v>
      </c>
      <c r="E35" s="135">
        <v>0</v>
      </c>
      <c r="F35" s="135">
        <v>0</v>
      </c>
      <c r="G35" s="280"/>
      <c r="H35" s="280"/>
    </row>
    <row r="36" spans="1:8">
      <c r="A36" s="177" t="s">
        <v>199</v>
      </c>
      <c r="B36" s="135">
        <v>0</v>
      </c>
      <c r="C36" s="136">
        <v>0</v>
      </c>
      <c r="D36" s="135">
        <v>0</v>
      </c>
      <c r="E36" s="135">
        <v>0</v>
      </c>
      <c r="F36" s="135">
        <v>0</v>
      </c>
      <c r="G36" s="280"/>
      <c r="H36" s="280"/>
    </row>
    <row r="37" spans="1:8">
      <c r="A37" s="173" t="s">
        <v>180</v>
      </c>
      <c r="B37" s="319">
        <f>SUM(B32:B36)</f>
        <v>0</v>
      </c>
      <c r="C37" s="320">
        <f>SUM(C32:C36)</f>
        <v>0</v>
      </c>
      <c r="D37" s="319">
        <f>SUM(D32:D36)</f>
        <v>0</v>
      </c>
      <c r="E37" s="319">
        <f>SUM(E32:E36)</f>
        <v>0</v>
      </c>
      <c r="F37" s="319">
        <f>SUM(F32:F36)</f>
        <v>0</v>
      </c>
      <c r="G37" s="280"/>
      <c r="H37" s="280"/>
    </row>
    <row r="38" spans="1:8">
      <c r="A38" s="173" t="s">
        <v>81</v>
      </c>
      <c r="B38" s="135"/>
      <c r="C38" s="136"/>
      <c r="D38" s="135"/>
      <c r="E38" s="135"/>
      <c r="F38" s="135"/>
      <c r="G38" s="280"/>
      <c r="H38" s="280"/>
    </row>
    <row r="39" spans="1:8">
      <c r="A39" s="178" t="s">
        <v>140</v>
      </c>
      <c r="B39" s="135">
        <v>0</v>
      </c>
      <c r="C39" s="136">
        <v>0</v>
      </c>
      <c r="D39" s="135">
        <v>0</v>
      </c>
      <c r="E39" s="135">
        <v>0</v>
      </c>
      <c r="F39" s="135">
        <v>0</v>
      </c>
      <c r="G39" s="280"/>
      <c r="H39" s="280"/>
    </row>
    <row r="40" spans="1:8">
      <c r="A40" s="178" t="s">
        <v>122</v>
      </c>
      <c r="B40" s="135">
        <v>0</v>
      </c>
      <c r="C40" s="136">
        <v>0</v>
      </c>
      <c r="D40" s="135">
        <v>0</v>
      </c>
      <c r="E40" s="135">
        <v>0</v>
      </c>
      <c r="F40" s="135">
        <v>0</v>
      </c>
      <c r="G40" s="280"/>
      <c r="H40" s="280"/>
    </row>
    <row r="41" spans="1:8">
      <c r="A41" s="178" t="s">
        <v>200</v>
      </c>
      <c r="B41" s="135">
        <v>0</v>
      </c>
      <c r="C41" s="136">
        <v>0</v>
      </c>
      <c r="D41" s="135">
        <v>0</v>
      </c>
      <c r="E41" s="135">
        <v>0</v>
      </c>
      <c r="F41" s="135">
        <v>0</v>
      </c>
      <c r="G41" s="280"/>
      <c r="H41" s="280"/>
    </row>
    <row r="42" spans="1:8">
      <c r="A42" s="173" t="s">
        <v>83</v>
      </c>
      <c r="B42" s="319">
        <f>SUM(B39:B41)</f>
        <v>0</v>
      </c>
      <c r="C42" s="320">
        <f>SUM(C39:C41)</f>
        <v>0</v>
      </c>
      <c r="D42" s="319">
        <f>SUM(D39:D41)</f>
        <v>0</v>
      </c>
      <c r="E42" s="319">
        <f>SUM(E39:E41)</f>
        <v>0</v>
      </c>
      <c r="F42" s="319">
        <f>SUM(F39:F41)</f>
        <v>0</v>
      </c>
      <c r="G42" s="280"/>
      <c r="H42" s="280"/>
    </row>
    <row r="43" spans="1:8" ht="22.5">
      <c r="A43" s="178" t="s">
        <v>394</v>
      </c>
      <c r="B43" s="170">
        <v>0</v>
      </c>
      <c r="C43" s="171">
        <v>0</v>
      </c>
      <c r="D43" s="170">
        <v>0</v>
      </c>
      <c r="E43" s="170">
        <v>0</v>
      </c>
      <c r="F43" s="170">
        <v>0</v>
      </c>
      <c r="G43" s="280"/>
      <c r="H43" s="280"/>
    </row>
    <row r="44" spans="1:8" ht="22.5">
      <c r="A44" s="174" t="s">
        <v>395</v>
      </c>
      <c r="B44" s="148">
        <f>B30+B37+B42+B43</f>
        <v>0</v>
      </c>
      <c r="C44" s="172">
        <f>C30+C37+C42+C43</f>
        <v>0</v>
      </c>
      <c r="D44" s="148">
        <f>D30+D37+D42+D43</f>
        <v>0</v>
      </c>
      <c r="E44" s="148">
        <f>E30+E37+E42+E43</f>
        <v>0</v>
      </c>
      <c r="F44" s="148">
        <f>F30+F37+F42+F43</f>
        <v>0</v>
      </c>
      <c r="G44" s="280"/>
      <c r="H44" s="280"/>
    </row>
    <row r="45" spans="1:8">
      <c r="A45" s="176" t="s">
        <v>211</v>
      </c>
      <c r="B45" s="319">
        <f>B22-B44</f>
        <v>0</v>
      </c>
      <c r="C45" s="320">
        <f>C22-C44</f>
        <v>0</v>
      </c>
      <c r="D45" s="319">
        <f>D22-D44</f>
        <v>0</v>
      </c>
      <c r="E45" s="319">
        <f>E22-E44</f>
        <v>0</v>
      </c>
      <c r="F45" s="319">
        <f>F22-F44</f>
        <v>0</v>
      </c>
      <c r="G45" s="280"/>
      <c r="H45" s="280"/>
    </row>
    <row r="46" spans="1:8" ht="11.25" customHeight="1">
      <c r="A46" s="420" t="s">
        <v>452</v>
      </c>
      <c r="B46" s="25"/>
      <c r="C46" s="123"/>
      <c r="D46" s="135"/>
      <c r="E46" s="135"/>
      <c r="F46" s="135"/>
      <c r="G46" s="280"/>
      <c r="H46" s="280"/>
    </row>
    <row r="47" spans="1:8" ht="11.25" customHeight="1">
      <c r="A47" s="208"/>
      <c r="C47" s="280"/>
      <c r="D47" s="280"/>
      <c r="E47" s="280"/>
      <c r="F47" s="280"/>
      <c r="G47" s="280"/>
      <c r="H47" s="280"/>
    </row>
    <row r="48" spans="1:8" ht="11.25" customHeight="1">
      <c r="A48" s="229"/>
      <c r="C48" s="280"/>
      <c r="D48" s="280"/>
      <c r="E48" s="280"/>
      <c r="F48" s="280"/>
      <c r="G48" s="280"/>
      <c r="H48" s="280"/>
    </row>
    <row r="49" spans="1:8" ht="11.25" customHeight="1">
      <c r="A49" s="192"/>
      <c r="C49" s="280"/>
      <c r="D49" s="280"/>
      <c r="E49" s="280"/>
      <c r="F49" s="280"/>
      <c r="G49" s="280"/>
      <c r="H49" s="280"/>
    </row>
    <row r="50" spans="1:8" ht="11.25" customHeight="1">
      <c r="A50" s="268"/>
      <c r="C50" s="280"/>
      <c r="D50" s="280"/>
      <c r="E50" s="280"/>
      <c r="F50" s="280"/>
      <c r="G50" s="280"/>
      <c r="H50" s="280"/>
    </row>
    <row r="51" spans="1:8" ht="11.25" customHeight="1">
      <c r="A51" s="208"/>
      <c r="C51" s="280"/>
      <c r="D51" s="280"/>
      <c r="E51" s="280"/>
      <c r="F51" s="280"/>
      <c r="G51" s="280"/>
      <c r="H51" s="280"/>
    </row>
    <row r="52" spans="1:8" ht="11.25" customHeight="1">
      <c r="A52" s="208"/>
      <c r="C52" s="280"/>
      <c r="D52" s="280"/>
      <c r="E52" s="280"/>
      <c r="F52" s="280"/>
      <c r="G52" s="280"/>
      <c r="H52" s="280"/>
    </row>
    <row r="53" spans="1:8" ht="11.25" customHeight="1">
      <c r="A53" s="208"/>
      <c r="C53" s="280"/>
      <c r="D53" s="280"/>
      <c r="E53" s="280"/>
      <c r="F53" s="280"/>
      <c r="G53" s="280"/>
      <c r="H53" s="280"/>
    </row>
    <row r="54" spans="1:8" ht="11.25" customHeight="1">
      <c r="A54" s="208"/>
      <c r="C54" s="280"/>
      <c r="D54" s="280"/>
      <c r="E54" s="280"/>
      <c r="F54" s="280"/>
      <c r="G54" s="280"/>
      <c r="H54" s="280"/>
    </row>
    <row r="55" spans="1:8" ht="11.25" customHeight="1">
      <c r="A55" s="208"/>
      <c r="C55" s="280"/>
      <c r="D55" s="280"/>
      <c r="E55" s="280"/>
      <c r="F55" s="280"/>
      <c r="G55" s="280"/>
      <c r="H55" s="280"/>
    </row>
    <row r="56" spans="1:8" ht="11.25" customHeight="1">
      <c r="A56" s="208"/>
      <c r="C56" s="280"/>
      <c r="D56" s="280"/>
      <c r="E56" s="280"/>
      <c r="F56" s="280"/>
      <c r="G56" s="280"/>
      <c r="H56" s="280"/>
    </row>
    <row r="57" spans="1:8" ht="11.25" customHeight="1">
      <c r="A57" s="208"/>
      <c r="C57" s="280"/>
      <c r="D57" s="280"/>
      <c r="E57" s="280"/>
      <c r="F57" s="280"/>
      <c r="G57" s="280"/>
      <c r="H57" s="280"/>
    </row>
    <row r="58" spans="1:8" ht="11.25" customHeight="1">
      <c r="A58" s="208"/>
      <c r="C58" s="280"/>
      <c r="D58" s="280"/>
      <c r="E58" s="280"/>
      <c r="F58" s="280"/>
      <c r="G58" s="280"/>
      <c r="H58" s="280"/>
    </row>
    <row r="59" spans="1:8" ht="11.25" customHeight="1">
      <c r="A59" s="208"/>
      <c r="C59" s="280"/>
      <c r="D59" s="280"/>
      <c r="E59" s="280"/>
      <c r="F59" s="280"/>
      <c r="G59" s="280"/>
      <c r="H59" s="280"/>
    </row>
    <row r="60" spans="1:8" ht="11.25" customHeight="1">
      <c r="A60" s="208"/>
      <c r="C60" s="280"/>
      <c r="D60" s="280"/>
      <c r="E60" s="280"/>
      <c r="F60" s="280"/>
      <c r="G60" s="280"/>
      <c r="H60" s="280"/>
    </row>
    <row r="66" spans="7:8" ht="11.25" customHeight="1">
      <c r="G66" s="271"/>
      <c r="H66" s="271"/>
    </row>
    <row r="67" spans="7:8" ht="11.25" customHeight="1">
      <c r="G67" s="271"/>
      <c r="H67" s="271"/>
    </row>
    <row r="68" spans="7:8" ht="11.25" customHeight="1">
      <c r="G68" s="271"/>
      <c r="H68" s="271"/>
    </row>
    <row r="69" spans="7:8" ht="11.25" customHeight="1">
      <c r="G69" s="271"/>
      <c r="H69" s="271"/>
    </row>
    <row r="70" spans="7:8" ht="11.25" customHeight="1">
      <c r="G70" s="271"/>
      <c r="H70" s="271"/>
    </row>
    <row r="71" spans="7:8" ht="11.25" customHeight="1">
      <c r="G71" s="271"/>
      <c r="H71" s="271"/>
    </row>
    <row r="72" spans="7:8" ht="11.25" customHeight="1">
      <c r="G72" s="271"/>
      <c r="H72" s="271"/>
    </row>
    <row r="73" spans="7:8" ht="11.25" customHeight="1">
      <c r="G73" s="271"/>
      <c r="H73" s="271"/>
    </row>
    <row r="74" spans="7:8" ht="11.25" customHeight="1">
      <c r="G74" s="271"/>
      <c r="H74" s="271"/>
    </row>
    <row r="75" spans="7:8" ht="11.25" customHeight="1">
      <c r="G75" s="271"/>
      <c r="H75" s="271"/>
    </row>
    <row r="76" spans="7:8" ht="11.25" customHeight="1">
      <c r="G76" s="271"/>
      <c r="H76" s="271"/>
    </row>
    <row r="77" spans="7:8" ht="11.25" customHeight="1">
      <c r="G77" s="271"/>
      <c r="H77" s="271"/>
    </row>
  </sheetData>
  <customSheetViews>
    <customSheetView guid="{02EC4555-5648-4529-98EC-3FB6B89B867F}" showGridLines="0">
      <selection activeCell="B6" sqref="B6:F6"/>
      <pageMargins left="1.4566929133858268" right="1.4566929133858268" top="1.6929133858267718" bottom="1.6929133858267718" header="1.299212598425197" footer="1.299212598425197"/>
      <pageSetup paperSize="9" scale="98" orientation="portrait" horizontalDpi="300" verticalDpi="300" r:id="rId1"/>
      <headerFooter alignWithMargins="0"/>
    </customSheetView>
    <customSheetView guid="{F0126648-A843-4414-99F0-D623F0487F49}" showGridLines="0">
      <pageMargins left="1.4566929133858268" right="1.4566929133858268" top="1.6929133858267718" bottom="1.6929133858267718" header="1.299212598425197" footer="1.299212598425197"/>
      <pageSetup paperSize="9" scale="98" orientation="portrait" horizontalDpi="300" verticalDpi="300" r:id="rId2"/>
      <headerFooter alignWithMargins="0"/>
    </customSheetView>
    <customSheetView guid="{BF96F35B-CE86-4EAA-BC56-620191C156ED}" showPageBreaks="1" showGridLines="0" printArea="1">
      <selection activeCell="B6" sqref="B6:F6"/>
      <pageMargins left="1.4566929133858268" right="1.4566929133858268" top="1.6929133858267718" bottom="1.6929133858267718" header="1.299212598425197" footer="1.299212598425197"/>
      <pageSetup paperSize="9" scale="98" orientation="portrait" horizontalDpi="300" verticalDpi="300" r:id="rId3"/>
      <headerFooter alignWithMargins="0"/>
    </customSheetView>
  </customSheetViews>
  <phoneticPr fontId="17" type="noConversion"/>
  <pageMargins left="1.4566929133858268" right="1.4566929133858268" top="1.6929133858267718" bottom="1.6929133858267718" header="1.299212598425197" footer="1.299212598425197"/>
  <pageSetup paperSize="9" scale="98" orientation="portrait" horizontalDpi="300" verticalDpi="300" r:id="rId4"/>
  <headerFooter alignWithMargins="0"/>
</worksheet>
</file>

<file path=xl/worksheets/sheet22.xml><?xml version="1.0" encoding="utf-8"?>
<worksheet xmlns="http://schemas.openxmlformats.org/spreadsheetml/2006/main" xmlns:r="http://schemas.openxmlformats.org/officeDocument/2006/relationships">
  <dimension ref="A1:H78"/>
  <sheetViews>
    <sheetView showGridLines="0" zoomScaleNormal="100" zoomScaleSheetLayoutView="100" workbookViewId="0">
      <selection activeCell="U38" sqref="U38"/>
    </sheetView>
  </sheetViews>
  <sheetFormatPr defaultColWidth="8" defaultRowHeight="11.25" customHeight="1"/>
  <cols>
    <col min="1" max="1" width="31.5703125" style="40" customWidth="1"/>
    <col min="2" max="2" width="9" style="40" customWidth="1"/>
    <col min="3" max="6" width="8.28515625" style="40" customWidth="1"/>
    <col min="7" max="16384" width="8" style="40"/>
  </cols>
  <sheetData>
    <row r="1" spans="1:8" s="76" customFormat="1" ht="11.25" customHeight="1">
      <c r="A1" s="446" t="s">
        <v>217</v>
      </c>
    </row>
    <row r="2" spans="1:8">
      <c r="A2" s="386" t="s">
        <v>137</v>
      </c>
      <c r="B2" s="386"/>
      <c r="C2" s="386"/>
      <c r="D2" s="386"/>
      <c r="E2" s="386"/>
      <c r="F2" s="386"/>
    </row>
    <row r="3" spans="1:8" ht="45">
      <c r="A3" s="385"/>
      <c r="B3" s="432" t="s">
        <v>322</v>
      </c>
      <c r="C3" s="433" t="s">
        <v>323</v>
      </c>
      <c r="D3" s="432" t="s">
        <v>324</v>
      </c>
      <c r="E3" s="432" t="s">
        <v>325</v>
      </c>
      <c r="F3" s="432" t="s">
        <v>326</v>
      </c>
    </row>
    <row r="4" spans="1:8">
      <c r="A4" s="173" t="s">
        <v>94</v>
      </c>
      <c r="B4" s="135"/>
      <c r="C4" s="136"/>
      <c r="D4" s="135"/>
      <c r="E4" s="135"/>
      <c r="F4" s="135"/>
    </row>
    <row r="5" spans="1:8">
      <c r="A5" s="173" t="s">
        <v>95</v>
      </c>
      <c r="B5" s="135"/>
      <c r="C5" s="136"/>
      <c r="D5" s="135"/>
      <c r="E5" s="135"/>
      <c r="F5" s="135"/>
    </row>
    <row r="6" spans="1:8">
      <c r="A6" s="177" t="s">
        <v>396</v>
      </c>
      <c r="B6" s="135">
        <v>0</v>
      </c>
      <c r="C6" s="136">
        <v>0</v>
      </c>
      <c r="D6" s="135">
        <v>0</v>
      </c>
      <c r="E6" s="135">
        <v>0</v>
      </c>
      <c r="F6" s="135">
        <v>0</v>
      </c>
      <c r="G6" s="280"/>
      <c r="H6" s="280"/>
    </row>
    <row r="7" spans="1:8">
      <c r="A7" s="177" t="s">
        <v>13</v>
      </c>
      <c r="B7" s="135">
        <v>0</v>
      </c>
      <c r="C7" s="136">
        <v>0</v>
      </c>
      <c r="D7" s="135">
        <v>0</v>
      </c>
      <c r="E7" s="135">
        <v>0</v>
      </c>
      <c r="F7" s="135">
        <v>0</v>
      </c>
      <c r="G7" s="280"/>
      <c r="H7" s="280"/>
    </row>
    <row r="8" spans="1:8">
      <c r="A8" s="177" t="s">
        <v>86</v>
      </c>
      <c r="B8" s="135">
        <v>0</v>
      </c>
      <c r="C8" s="136">
        <v>0</v>
      </c>
      <c r="D8" s="135">
        <v>0</v>
      </c>
      <c r="E8" s="135">
        <v>0</v>
      </c>
      <c r="F8" s="135">
        <v>0</v>
      </c>
      <c r="G8" s="280"/>
      <c r="H8" s="280"/>
    </row>
    <row r="9" spans="1:8">
      <c r="A9" s="206" t="s">
        <v>123</v>
      </c>
      <c r="B9" s="135">
        <v>0</v>
      </c>
      <c r="C9" s="136">
        <v>0</v>
      </c>
      <c r="D9" s="135">
        <v>0</v>
      </c>
      <c r="E9" s="135">
        <v>0</v>
      </c>
      <c r="F9" s="135">
        <v>0</v>
      </c>
      <c r="G9" s="280"/>
      <c r="H9" s="280"/>
    </row>
    <row r="10" spans="1:8">
      <c r="A10" s="178" t="s">
        <v>124</v>
      </c>
      <c r="B10" s="135">
        <v>0</v>
      </c>
      <c r="C10" s="136">
        <v>0</v>
      </c>
      <c r="D10" s="135">
        <v>0</v>
      </c>
      <c r="E10" s="135">
        <v>0</v>
      </c>
      <c r="F10" s="135">
        <v>0</v>
      </c>
      <c r="G10" s="280"/>
      <c r="H10" s="280"/>
    </row>
    <row r="11" spans="1:8">
      <c r="A11" s="178" t="s">
        <v>212</v>
      </c>
      <c r="B11" s="135">
        <v>0</v>
      </c>
      <c r="C11" s="136">
        <v>0</v>
      </c>
      <c r="D11" s="135">
        <v>0</v>
      </c>
      <c r="E11" s="135">
        <v>0</v>
      </c>
      <c r="F11" s="135">
        <v>0</v>
      </c>
      <c r="G11" s="280"/>
      <c r="H11" s="280"/>
    </row>
    <row r="12" spans="1:8">
      <c r="A12" s="82" t="s">
        <v>125</v>
      </c>
      <c r="B12" s="135">
        <v>0</v>
      </c>
      <c r="C12" s="136">
        <v>0</v>
      </c>
      <c r="D12" s="135">
        <v>0</v>
      </c>
      <c r="E12" s="135">
        <v>0</v>
      </c>
      <c r="F12" s="135">
        <v>0</v>
      </c>
      <c r="G12" s="280"/>
      <c r="H12" s="280"/>
    </row>
    <row r="13" spans="1:8">
      <c r="A13" s="177" t="s">
        <v>32</v>
      </c>
      <c r="B13" s="135">
        <v>0</v>
      </c>
      <c r="C13" s="136">
        <v>0</v>
      </c>
      <c r="D13" s="135">
        <v>0</v>
      </c>
      <c r="E13" s="135">
        <v>0</v>
      </c>
      <c r="F13" s="135">
        <v>0</v>
      </c>
      <c r="G13" s="280"/>
      <c r="H13" s="280"/>
    </row>
    <row r="14" spans="1:8">
      <c r="A14" s="174" t="s">
        <v>96</v>
      </c>
      <c r="B14" s="319">
        <f>SUM(B6:B13)</f>
        <v>0</v>
      </c>
      <c r="C14" s="320">
        <f>SUM(C6:C13)</f>
        <v>0</v>
      </c>
      <c r="D14" s="319">
        <f>SUM(D6:D13)</f>
        <v>0</v>
      </c>
      <c r="E14" s="319">
        <f>SUM(E6:E13)</f>
        <v>0</v>
      </c>
      <c r="F14" s="319">
        <f>SUM(F6:F13)</f>
        <v>0</v>
      </c>
      <c r="G14" s="280"/>
      <c r="H14" s="280"/>
    </row>
    <row r="15" spans="1:8">
      <c r="A15" s="173" t="s">
        <v>97</v>
      </c>
      <c r="B15" s="135"/>
      <c r="C15" s="136"/>
      <c r="D15" s="135"/>
      <c r="E15" s="135"/>
      <c r="F15" s="135"/>
      <c r="G15" s="280"/>
      <c r="H15" s="280"/>
    </row>
    <row r="16" spans="1:8">
      <c r="A16" s="82" t="s">
        <v>126</v>
      </c>
      <c r="B16" s="135">
        <v>0</v>
      </c>
      <c r="C16" s="136">
        <v>0</v>
      </c>
      <c r="D16" s="135">
        <v>0</v>
      </c>
      <c r="E16" s="135">
        <v>0</v>
      </c>
      <c r="F16" s="135">
        <v>0</v>
      </c>
      <c r="G16" s="280"/>
      <c r="H16" s="280"/>
    </row>
    <row r="17" spans="1:8">
      <c r="A17" s="82" t="s">
        <v>127</v>
      </c>
      <c r="B17" s="135">
        <v>0</v>
      </c>
      <c r="C17" s="136">
        <v>0</v>
      </c>
      <c r="D17" s="135">
        <v>0</v>
      </c>
      <c r="E17" s="135">
        <v>0</v>
      </c>
      <c r="F17" s="135">
        <v>0</v>
      </c>
      <c r="G17" s="280"/>
      <c r="H17" s="280"/>
    </row>
    <row r="18" spans="1:8">
      <c r="A18" s="82" t="s">
        <v>118</v>
      </c>
      <c r="B18" s="135">
        <v>0</v>
      </c>
      <c r="C18" s="136">
        <v>0</v>
      </c>
      <c r="D18" s="135">
        <v>0</v>
      </c>
      <c r="E18" s="135">
        <v>0</v>
      </c>
      <c r="F18" s="135">
        <v>0</v>
      </c>
      <c r="G18" s="280"/>
      <c r="H18" s="280"/>
    </row>
    <row r="19" spans="1:8">
      <c r="A19" s="82" t="s">
        <v>58</v>
      </c>
      <c r="B19" s="135">
        <v>0</v>
      </c>
      <c r="C19" s="136">
        <v>0</v>
      </c>
      <c r="D19" s="135">
        <v>0</v>
      </c>
      <c r="E19" s="135">
        <v>0</v>
      </c>
      <c r="F19" s="135">
        <v>0</v>
      </c>
      <c r="G19" s="280"/>
      <c r="H19" s="280"/>
    </row>
    <row r="20" spans="1:8">
      <c r="A20" s="82" t="s">
        <v>128</v>
      </c>
      <c r="B20" s="135">
        <v>0</v>
      </c>
      <c r="C20" s="136">
        <v>0</v>
      </c>
      <c r="D20" s="135">
        <v>0</v>
      </c>
      <c r="E20" s="135">
        <v>0</v>
      </c>
      <c r="F20" s="135">
        <v>0</v>
      </c>
      <c r="G20" s="280"/>
      <c r="H20" s="280"/>
    </row>
    <row r="21" spans="1:8">
      <c r="A21" s="82" t="s">
        <v>98</v>
      </c>
      <c r="B21" s="135">
        <v>0</v>
      </c>
      <c r="C21" s="136">
        <v>0</v>
      </c>
      <c r="D21" s="135">
        <v>0</v>
      </c>
      <c r="E21" s="135">
        <v>0</v>
      </c>
      <c r="F21" s="135">
        <v>0</v>
      </c>
      <c r="G21" s="280"/>
      <c r="H21" s="280"/>
    </row>
    <row r="22" spans="1:8">
      <c r="A22" s="82" t="s">
        <v>82</v>
      </c>
      <c r="B22" s="135">
        <v>0</v>
      </c>
      <c r="C22" s="136">
        <v>0</v>
      </c>
      <c r="D22" s="135">
        <v>0</v>
      </c>
      <c r="E22" s="135">
        <v>0</v>
      </c>
      <c r="F22" s="135">
        <v>0</v>
      </c>
      <c r="G22" s="280"/>
      <c r="H22" s="280"/>
    </row>
    <row r="23" spans="1:8">
      <c r="A23" s="82" t="s">
        <v>385</v>
      </c>
      <c r="B23" s="135">
        <v>0</v>
      </c>
      <c r="C23" s="136">
        <v>0</v>
      </c>
      <c r="D23" s="135">
        <v>0</v>
      </c>
      <c r="E23" s="135">
        <v>0</v>
      </c>
      <c r="F23" s="135">
        <v>0</v>
      </c>
      <c r="G23" s="280"/>
      <c r="H23" s="280"/>
    </row>
    <row r="24" spans="1:8">
      <c r="A24" s="177" t="s">
        <v>32</v>
      </c>
      <c r="B24" s="135">
        <v>0</v>
      </c>
      <c r="C24" s="136">
        <v>0</v>
      </c>
      <c r="D24" s="135">
        <v>0</v>
      </c>
      <c r="E24" s="135">
        <v>0</v>
      </c>
      <c r="F24" s="135">
        <v>0</v>
      </c>
      <c r="G24" s="280"/>
      <c r="H24" s="280"/>
    </row>
    <row r="25" spans="1:8">
      <c r="A25" s="173" t="s">
        <v>99</v>
      </c>
      <c r="B25" s="319">
        <f>SUM(B16:B24)</f>
        <v>0</v>
      </c>
      <c r="C25" s="320">
        <f>SUM(C16:C24)</f>
        <v>0</v>
      </c>
      <c r="D25" s="319">
        <f>SUM(D16:D24)</f>
        <v>0</v>
      </c>
      <c r="E25" s="319">
        <f>SUM(E16:E24)</f>
        <v>0</v>
      </c>
      <c r="F25" s="319">
        <f>SUM(F16:F24)</f>
        <v>0</v>
      </c>
      <c r="G25" s="280"/>
      <c r="H25" s="280"/>
    </row>
    <row r="26" spans="1:8" ht="22.5">
      <c r="A26" s="173" t="s">
        <v>360</v>
      </c>
      <c r="B26" s="148">
        <f>B14-B25</f>
        <v>0</v>
      </c>
      <c r="C26" s="172">
        <f>C14-C25</f>
        <v>0</v>
      </c>
      <c r="D26" s="148">
        <f>D14-D25</f>
        <v>0</v>
      </c>
      <c r="E26" s="148">
        <f>E14-E25</f>
        <v>0</v>
      </c>
      <c r="F26" s="148">
        <f>F14-F25</f>
        <v>0</v>
      </c>
      <c r="G26" s="280"/>
      <c r="H26" s="280"/>
    </row>
    <row r="27" spans="1:8">
      <c r="A27" s="173" t="s">
        <v>100</v>
      </c>
      <c r="B27" s="135"/>
      <c r="C27" s="136"/>
      <c r="D27" s="135"/>
      <c r="E27" s="135"/>
      <c r="F27" s="135"/>
      <c r="G27" s="280"/>
      <c r="H27" s="280"/>
    </row>
    <row r="28" spans="1:8">
      <c r="A28" s="173" t="s">
        <v>95</v>
      </c>
      <c r="B28" s="135"/>
      <c r="C28" s="136"/>
      <c r="D28" s="135"/>
      <c r="E28" s="135"/>
      <c r="F28" s="135"/>
      <c r="G28" s="280"/>
      <c r="H28" s="280"/>
    </row>
    <row r="29" spans="1:8" ht="22.5">
      <c r="A29" s="178" t="s">
        <v>397</v>
      </c>
      <c r="B29" s="135">
        <v>0</v>
      </c>
      <c r="C29" s="136">
        <v>0</v>
      </c>
      <c r="D29" s="135">
        <v>0</v>
      </c>
      <c r="E29" s="135">
        <v>0</v>
      </c>
      <c r="F29" s="135">
        <v>0</v>
      </c>
      <c r="G29" s="280"/>
      <c r="H29" s="280"/>
    </row>
    <row r="30" spans="1:8" s="50" customFormat="1">
      <c r="A30" s="178" t="s">
        <v>398</v>
      </c>
      <c r="B30" s="135">
        <v>0</v>
      </c>
      <c r="C30" s="136">
        <v>0</v>
      </c>
      <c r="D30" s="135">
        <v>0</v>
      </c>
      <c r="E30" s="135">
        <v>0</v>
      </c>
      <c r="F30" s="135">
        <v>0</v>
      </c>
      <c r="G30" s="280"/>
      <c r="H30" s="280"/>
    </row>
    <row r="31" spans="1:8">
      <c r="A31" s="178" t="s">
        <v>147</v>
      </c>
      <c r="B31" s="135">
        <v>0</v>
      </c>
      <c r="C31" s="136">
        <v>0</v>
      </c>
      <c r="D31" s="135">
        <v>0</v>
      </c>
      <c r="E31" s="135">
        <v>0</v>
      </c>
      <c r="F31" s="135">
        <v>0</v>
      </c>
      <c r="G31" s="280"/>
      <c r="H31" s="280"/>
    </row>
    <row r="32" spans="1:8">
      <c r="A32" s="178" t="s">
        <v>129</v>
      </c>
      <c r="B32" s="135">
        <v>0</v>
      </c>
      <c r="C32" s="136">
        <v>0</v>
      </c>
      <c r="D32" s="135">
        <v>0</v>
      </c>
      <c r="E32" s="135">
        <v>0</v>
      </c>
      <c r="F32" s="135">
        <v>0</v>
      </c>
      <c r="G32" s="280"/>
      <c r="H32" s="280"/>
    </row>
    <row r="33" spans="1:8">
      <c r="A33" s="178" t="s">
        <v>66</v>
      </c>
      <c r="B33" s="135">
        <v>0</v>
      </c>
      <c r="C33" s="136">
        <v>0</v>
      </c>
      <c r="D33" s="135">
        <v>0</v>
      </c>
      <c r="E33" s="135">
        <v>0</v>
      </c>
      <c r="F33" s="135">
        <v>0</v>
      </c>
      <c r="G33" s="280"/>
      <c r="H33" s="280"/>
    </row>
    <row r="34" spans="1:8">
      <c r="A34" s="177" t="s">
        <v>32</v>
      </c>
      <c r="B34" s="135">
        <v>0</v>
      </c>
      <c r="C34" s="136">
        <v>0</v>
      </c>
      <c r="D34" s="135">
        <v>0</v>
      </c>
      <c r="E34" s="135">
        <v>0</v>
      </c>
      <c r="F34" s="135">
        <v>0</v>
      </c>
      <c r="G34" s="280"/>
      <c r="H34" s="280"/>
    </row>
    <row r="35" spans="1:8">
      <c r="A35" s="174" t="s">
        <v>96</v>
      </c>
      <c r="B35" s="319">
        <f>SUM(B29:B34)</f>
        <v>0</v>
      </c>
      <c r="C35" s="320">
        <f>SUM(C29:C34)</f>
        <v>0</v>
      </c>
      <c r="D35" s="319">
        <f>SUM(D29:D34)</f>
        <v>0</v>
      </c>
      <c r="E35" s="319">
        <f>SUM(E29:E34)</f>
        <v>0</v>
      </c>
      <c r="F35" s="319">
        <f>SUM(F29:F34)</f>
        <v>0</v>
      </c>
      <c r="G35" s="280"/>
      <c r="H35" s="280"/>
    </row>
    <row r="36" spans="1:8">
      <c r="A36" s="174" t="s">
        <v>97</v>
      </c>
      <c r="B36" s="135"/>
      <c r="C36" s="136"/>
      <c r="D36" s="135"/>
      <c r="E36" s="135"/>
      <c r="F36" s="135"/>
      <c r="G36" s="280"/>
      <c r="H36" s="280"/>
    </row>
    <row r="37" spans="1:8">
      <c r="A37" s="177" t="s">
        <v>361</v>
      </c>
      <c r="B37" s="135">
        <v>0</v>
      </c>
      <c r="C37" s="136">
        <v>0</v>
      </c>
      <c r="D37" s="135">
        <v>0</v>
      </c>
      <c r="E37" s="135">
        <v>0</v>
      </c>
      <c r="F37" s="135">
        <v>0</v>
      </c>
      <c r="G37" s="280"/>
      <c r="H37" s="280"/>
    </row>
    <row r="38" spans="1:8">
      <c r="A38" s="177" t="s">
        <v>73</v>
      </c>
      <c r="B38" s="135">
        <v>0</v>
      </c>
      <c r="C38" s="136">
        <v>0</v>
      </c>
      <c r="D38" s="135">
        <v>0</v>
      </c>
      <c r="E38" s="135">
        <v>0</v>
      </c>
      <c r="F38" s="135">
        <v>0</v>
      </c>
      <c r="G38" s="280"/>
      <c r="H38" s="280"/>
    </row>
    <row r="39" spans="1:8">
      <c r="A39" s="178" t="s">
        <v>130</v>
      </c>
      <c r="B39" s="135">
        <v>0</v>
      </c>
      <c r="C39" s="136">
        <v>0</v>
      </c>
      <c r="D39" s="135">
        <v>0</v>
      </c>
      <c r="E39" s="135">
        <v>0</v>
      </c>
      <c r="F39" s="135">
        <v>0</v>
      </c>
      <c r="G39" s="280"/>
      <c r="H39" s="280"/>
    </row>
    <row r="40" spans="1:8">
      <c r="A40" s="178" t="s">
        <v>399</v>
      </c>
      <c r="B40" s="135">
        <v>0</v>
      </c>
      <c r="C40" s="136">
        <v>0</v>
      </c>
      <c r="D40" s="135">
        <v>0</v>
      </c>
      <c r="E40" s="135">
        <v>0</v>
      </c>
      <c r="F40" s="135">
        <v>0</v>
      </c>
      <c r="G40" s="280"/>
      <c r="H40" s="280"/>
    </row>
    <row r="41" spans="1:8">
      <c r="A41" s="177" t="s">
        <v>131</v>
      </c>
      <c r="B41" s="135">
        <v>0</v>
      </c>
      <c r="C41" s="136">
        <v>0</v>
      </c>
      <c r="D41" s="135">
        <v>0</v>
      </c>
      <c r="E41" s="135">
        <v>0</v>
      </c>
      <c r="F41" s="135">
        <v>0</v>
      </c>
      <c r="G41" s="280"/>
      <c r="H41" s="280"/>
    </row>
    <row r="42" spans="1:8">
      <c r="A42" s="178" t="s">
        <v>66</v>
      </c>
      <c r="B42" s="135">
        <v>0</v>
      </c>
      <c r="C42" s="136">
        <v>0</v>
      </c>
      <c r="D42" s="135">
        <v>0</v>
      </c>
      <c r="E42" s="135">
        <v>0</v>
      </c>
      <c r="F42" s="135">
        <v>0</v>
      </c>
      <c r="G42" s="280"/>
      <c r="H42" s="280"/>
    </row>
    <row r="43" spans="1:8">
      <c r="A43" s="178" t="s">
        <v>400</v>
      </c>
      <c r="B43" s="135">
        <v>0</v>
      </c>
      <c r="C43" s="136">
        <v>0</v>
      </c>
      <c r="D43" s="135">
        <v>0</v>
      </c>
      <c r="E43" s="135">
        <v>0</v>
      </c>
      <c r="F43" s="135">
        <v>0</v>
      </c>
      <c r="G43" s="280"/>
      <c r="H43" s="280"/>
    </row>
    <row r="44" spans="1:8">
      <c r="A44" s="177" t="s">
        <v>32</v>
      </c>
      <c r="B44" s="135">
        <v>0</v>
      </c>
      <c r="C44" s="136">
        <v>0</v>
      </c>
      <c r="D44" s="135">
        <v>0</v>
      </c>
      <c r="E44" s="135">
        <v>0</v>
      </c>
      <c r="F44" s="135">
        <v>0</v>
      </c>
      <c r="G44" s="280"/>
      <c r="H44" s="280"/>
    </row>
    <row r="45" spans="1:8">
      <c r="A45" s="174" t="s">
        <v>99</v>
      </c>
      <c r="B45" s="322">
        <f>SUM(B37:B44)</f>
        <v>0</v>
      </c>
      <c r="C45" s="324">
        <f>SUM(C37:C44)</f>
        <v>0</v>
      </c>
      <c r="D45" s="322">
        <f>SUM(D37:D44)</f>
        <v>0</v>
      </c>
      <c r="E45" s="322">
        <f>SUM(E37:E44)</f>
        <v>0</v>
      </c>
      <c r="F45" s="322">
        <f>SUM(F37:F44)</f>
        <v>0</v>
      </c>
      <c r="G45" s="280"/>
      <c r="H45" s="280"/>
    </row>
    <row r="46" spans="1:8" ht="22.5">
      <c r="A46" s="174" t="s">
        <v>362</v>
      </c>
      <c r="B46" s="139">
        <f>B35-B45</f>
        <v>0</v>
      </c>
      <c r="C46" s="220">
        <f>C35-C45</f>
        <v>0</v>
      </c>
      <c r="D46" s="139">
        <f>D35-D45</f>
        <v>0</v>
      </c>
      <c r="E46" s="139">
        <f>E35-E45</f>
        <v>0</v>
      </c>
      <c r="F46" s="139">
        <f>F35-F45</f>
        <v>0</v>
      </c>
      <c r="G46" s="280"/>
      <c r="H46" s="280"/>
    </row>
    <row r="47" spans="1:8">
      <c r="A47" s="173" t="s">
        <v>101</v>
      </c>
      <c r="B47" s="135"/>
      <c r="C47" s="136"/>
      <c r="D47" s="135"/>
      <c r="E47" s="135"/>
      <c r="F47" s="135"/>
      <c r="G47" s="280"/>
      <c r="H47" s="280"/>
    </row>
    <row r="48" spans="1:8">
      <c r="A48" s="174" t="s">
        <v>95</v>
      </c>
      <c r="B48" s="135"/>
      <c r="C48" s="136"/>
      <c r="D48" s="135"/>
      <c r="E48" s="135"/>
      <c r="F48" s="135"/>
      <c r="G48" s="280"/>
      <c r="H48" s="280"/>
    </row>
    <row r="49" spans="1:8">
      <c r="A49" s="82" t="s">
        <v>252</v>
      </c>
      <c r="B49" s="135">
        <v>0</v>
      </c>
      <c r="C49" s="136">
        <v>0</v>
      </c>
      <c r="D49" s="135">
        <v>0</v>
      </c>
      <c r="E49" s="135">
        <v>0</v>
      </c>
      <c r="F49" s="135">
        <v>0</v>
      </c>
      <c r="G49" s="280"/>
      <c r="H49" s="280"/>
    </row>
    <row r="50" spans="1:8">
      <c r="A50" s="177" t="s">
        <v>32</v>
      </c>
      <c r="B50" s="135">
        <v>0</v>
      </c>
      <c r="C50" s="136">
        <v>0</v>
      </c>
      <c r="D50" s="135">
        <v>0</v>
      </c>
      <c r="E50" s="135">
        <v>0</v>
      </c>
      <c r="F50" s="135">
        <v>0</v>
      </c>
      <c r="G50" s="280"/>
      <c r="H50" s="280"/>
    </row>
    <row r="51" spans="1:8">
      <c r="A51" s="174" t="s">
        <v>96</v>
      </c>
      <c r="B51" s="319">
        <f>SUM(B49:B50)</f>
        <v>0</v>
      </c>
      <c r="C51" s="320">
        <f>SUM(C49:C50)</f>
        <v>0</v>
      </c>
      <c r="D51" s="319">
        <f>SUM(D49:D50)</f>
        <v>0</v>
      </c>
      <c r="E51" s="319">
        <f>SUM(E49:E50)</f>
        <v>0</v>
      </c>
      <c r="F51" s="319">
        <f>SUM(F49:F50)</f>
        <v>0</v>
      </c>
      <c r="G51" s="280"/>
      <c r="H51" s="280"/>
    </row>
    <row r="52" spans="1:8">
      <c r="A52" s="173" t="s">
        <v>97</v>
      </c>
      <c r="B52" s="135"/>
      <c r="C52" s="136"/>
      <c r="D52" s="135"/>
      <c r="E52" s="135"/>
      <c r="F52" s="135"/>
      <c r="G52" s="280"/>
      <c r="H52" s="280"/>
    </row>
    <row r="53" spans="1:8">
      <c r="A53" s="178" t="s">
        <v>132</v>
      </c>
      <c r="B53" s="135">
        <v>0</v>
      </c>
      <c r="C53" s="136">
        <v>0</v>
      </c>
      <c r="D53" s="135">
        <v>0</v>
      </c>
      <c r="E53" s="135">
        <v>0</v>
      </c>
      <c r="F53" s="135">
        <v>0</v>
      </c>
      <c r="G53" s="280"/>
      <c r="H53" s="280"/>
    </row>
    <row r="54" spans="1:8">
      <c r="A54" s="177" t="s">
        <v>32</v>
      </c>
      <c r="B54" s="135">
        <v>0</v>
      </c>
      <c r="C54" s="136">
        <v>0</v>
      </c>
      <c r="D54" s="135">
        <v>0</v>
      </c>
      <c r="E54" s="135">
        <v>0</v>
      </c>
      <c r="F54" s="135">
        <v>0</v>
      </c>
      <c r="G54" s="280"/>
      <c r="H54" s="280"/>
    </row>
    <row r="55" spans="1:8">
      <c r="A55" s="173" t="s">
        <v>99</v>
      </c>
      <c r="B55" s="322">
        <f>SUM(B53:B54)</f>
        <v>0</v>
      </c>
      <c r="C55" s="324">
        <f>SUM(C53:C54)</f>
        <v>0</v>
      </c>
      <c r="D55" s="322">
        <f>SUM(D53:D54)</f>
        <v>0</v>
      </c>
      <c r="E55" s="322">
        <f>SUM(E53:E54)</f>
        <v>0</v>
      </c>
      <c r="F55" s="322">
        <f>SUM(F53:F54)</f>
        <v>0</v>
      </c>
      <c r="G55" s="280"/>
      <c r="H55" s="280"/>
    </row>
    <row r="56" spans="1:8" ht="22.5">
      <c r="A56" s="173" t="s">
        <v>363</v>
      </c>
      <c r="B56" s="139">
        <f>B51-B55</f>
        <v>0</v>
      </c>
      <c r="C56" s="220">
        <f>C51-C55</f>
        <v>0</v>
      </c>
      <c r="D56" s="139">
        <f>D51-D55</f>
        <v>0</v>
      </c>
      <c r="E56" s="139">
        <f>E51-E55</f>
        <v>0</v>
      </c>
      <c r="F56" s="139">
        <f>F51-F55</f>
        <v>0</v>
      </c>
      <c r="G56" s="280"/>
      <c r="H56" s="280"/>
    </row>
    <row r="57" spans="1:8">
      <c r="A57" s="173" t="s">
        <v>364</v>
      </c>
      <c r="B57" s="139">
        <f>B26+B46+B56</f>
        <v>0</v>
      </c>
      <c r="C57" s="220">
        <f>C26+C46+C56</f>
        <v>0</v>
      </c>
      <c r="D57" s="139">
        <f>D26+D46+D56</f>
        <v>0</v>
      </c>
      <c r="E57" s="139">
        <f>E26+E46+E56</f>
        <v>0</v>
      </c>
      <c r="F57" s="139">
        <f>F26+F46+F56</f>
        <v>0</v>
      </c>
      <c r="G57" s="280"/>
      <c r="H57" s="280"/>
    </row>
    <row r="58" spans="1:8" ht="22.5">
      <c r="A58" s="178" t="s">
        <v>365</v>
      </c>
      <c r="B58" s="135">
        <v>0</v>
      </c>
      <c r="C58" s="136">
        <v>0</v>
      </c>
      <c r="D58" s="135">
        <v>0</v>
      </c>
      <c r="E58" s="135">
        <v>0</v>
      </c>
      <c r="F58" s="135">
        <v>0</v>
      </c>
    </row>
    <row r="59" spans="1:8">
      <c r="A59" s="173" t="s">
        <v>405</v>
      </c>
      <c r="B59" s="135"/>
      <c r="C59" s="136"/>
      <c r="D59" s="135"/>
      <c r="E59" s="135"/>
      <c r="F59" s="135"/>
    </row>
    <row r="60" spans="1:8">
      <c r="A60" s="209" t="s">
        <v>19</v>
      </c>
      <c r="B60" s="135">
        <v>0</v>
      </c>
      <c r="C60" s="136">
        <v>0</v>
      </c>
      <c r="D60" s="135">
        <v>0</v>
      </c>
      <c r="E60" s="135">
        <v>0</v>
      </c>
      <c r="F60" s="135">
        <v>0</v>
      </c>
    </row>
    <row r="61" spans="1:8">
      <c r="A61" s="209" t="s">
        <v>187</v>
      </c>
      <c r="B61" s="135">
        <v>0</v>
      </c>
      <c r="C61" s="136">
        <v>0</v>
      </c>
      <c r="D61" s="135">
        <v>0</v>
      </c>
      <c r="E61" s="135">
        <v>0</v>
      </c>
      <c r="F61" s="135">
        <v>0</v>
      </c>
    </row>
    <row r="62" spans="1:8" ht="22.5">
      <c r="A62" s="175" t="s">
        <v>404</v>
      </c>
      <c r="B62" s="135">
        <v>0</v>
      </c>
      <c r="C62" s="136">
        <v>0</v>
      </c>
      <c r="D62" s="135">
        <v>0</v>
      </c>
      <c r="E62" s="135">
        <v>0</v>
      </c>
      <c r="F62" s="135">
        <v>0</v>
      </c>
      <c r="G62" s="271"/>
      <c r="H62" s="271"/>
    </row>
    <row r="63" spans="1:8" ht="11.25" customHeight="1">
      <c r="A63" s="173" t="s">
        <v>401</v>
      </c>
      <c r="B63" s="169">
        <f>SUM(B60:B62)</f>
        <v>0</v>
      </c>
      <c r="C63" s="387">
        <f>SUM(C60:C62)</f>
        <v>0</v>
      </c>
      <c r="D63" s="169">
        <f>SUM(D60:D62)</f>
        <v>0</v>
      </c>
      <c r="E63" s="169">
        <f>SUM(E60:E62)</f>
        <v>0</v>
      </c>
      <c r="F63" s="169">
        <f>SUM(F60:F62)</f>
        <v>0</v>
      </c>
      <c r="G63" s="271"/>
      <c r="H63" s="271"/>
    </row>
    <row r="64" spans="1:8">
      <c r="A64" s="173" t="s">
        <v>406</v>
      </c>
      <c r="B64" s="135"/>
      <c r="C64" s="136"/>
      <c r="D64" s="135"/>
      <c r="E64" s="135"/>
      <c r="F64" s="135"/>
      <c r="G64" s="271"/>
      <c r="H64" s="414" t="s">
        <v>440</v>
      </c>
    </row>
    <row r="65" spans="1:8">
      <c r="A65" s="209" t="s">
        <v>19</v>
      </c>
      <c r="B65" s="135">
        <v>0</v>
      </c>
      <c r="C65" s="136">
        <v>0</v>
      </c>
      <c r="D65" s="135">
        <v>0</v>
      </c>
      <c r="E65" s="135">
        <v>0</v>
      </c>
      <c r="F65" s="135">
        <v>0</v>
      </c>
      <c r="G65" s="271"/>
      <c r="H65" s="271"/>
    </row>
    <row r="66" spans="1:8">
      <c r="A66" s="209" t="s">
        <v>187</v>
      </c>
      <c r="B66" s="135">
        <v>0</v>
      </c>
      <c r="C66" s="136">
        <v>0</v>
      </c>
      <c r="D66" s="135">
        <v>0</v>
      </c>
      <c r="E66" s="135">
        <v>0</v>
      </c>
      <c r="F66" s="135">
        <v>0</v>
      </c>
      <c r="G66" s="271"/>
      <c r="H66" s="271"/>
    </row>
    <row r="67" spans="1:8" ht="22.5">
      <c r="A67" s="175" t="s">
        <v>403</v>
      </c>
      <c r="B67" s="135">
        <v>0</v>
      </c>
      <c r="C67" s="136">
        <v>0</v>
      </c>
      <c r="D67" s="135">
        <v>0</v>
      </c>
      <c r="E67" s="135">
        <v>0</v>
      </c>
      <c r="F67" s="135">
        <v>0</v>
      </c>
      <c r="G67" s="271"/>
      <c r="H67" s="271"/>
    </row>
    <row r="68" spans="1:8">
      <c r="A68" s="173" t="s">
        <v>402</v>
      </c>
      <c r="B68" s="169">
        <f>SUM(B65:B67)</f>
        <v>0</v>
      </c>
      <c r="C68" s="387">
        <f>SUM(C65:C67)</f>
        <v>0</v>
      </c>
      <c r="D68" s="169">
        <f>SUM(D65:D67)</f>
        <v>0</v>
      </c>
      <c r="E68" s="169">
        <f>SUM(E65:E67)</f>
        <v>0</v>
      </c>
      <c r="F68" s="169">
        <f>SUM(F65:F67)</f>
        <v>0</v>
      </c>
      <c r="G68" s="271"/>
      <c r="H68" s="271"/>
    </row>
    <row r="69" spans="1:8" ht="33.75">
      <c r="A69" s="177" t="s">
        <v>366</v>
      </c>
      <c r="B69" s="170">
        <v>0</v>
      </c>
      <c r="C69" s="171">
        <v>0</v>
      </c>
      <c r="D69" s="170">
        <v>0</v>
      </c>
      <c r="E69" s="170">
        <v>0</v>
      </c>
      <c r="F69" s="170">
        <v>0</v>
      </c>
      <c r="G69" s="271"/>
      <c r="H69" s="271"/>
    </row>
    <row r="70" spans="1:8">
      <c r="A70" s="173" t="s">
        <v>154</v>
      </c>
      <c r="B70" s="135"/>
      <c r="C70" s="136"/>
      <c r="D70" s="135"/>
      <c r="E70" s="135"/>
      <c r="F70" s="135"/>
      <c r="G70" s="271"/>
      <c r="H70" s="271"/>
    </row>
    <row r="71" spans="1:8">
      <c r="A71" s="131" t="s">
        <v>142</v>
      </c>
      <c r="B71" s="170">
        <f>B57+B58+B63+B68+B69</f>
        <v>0</v>
      </c>
      <c r="C71" s="171">
        <f t="shared" ref="C71:F71" si="0">C57+C58+C63+C68+C69</f>
        <v>0</v>
      </c>
      <c r="D71" s="170">
        <f t="shared" si="0"/>
        <v>0</v>
      </c>
      <c r="E71" s="170">
        <f t="shared" si="0"/>
        <v>0</v>
      </c>
      <c r="F71" s="170">
        <f t="shared" si="0"/>
        <v>0</v>
      </c>
      <c r="G71" s="271"/>
      <c r="H71" s="271"/>
    </row>
    <row r="72" spans="1:8" ht="11.25" customHeight="1">
      <c r="A72" s="420" t="s">
        <v>452</v>
      </c>
    </row>
    <row r="74" spans="1:8" ht="11.25" customHeight="1">
      <c r="A74" s="230" t="s">
        <v>52</v>
      </c>
      <c r="B74" s="231"/>
      <c r="C74" s="231"/>
      <c r="D74" s="231"/>
      <c r="E74" s="231"/>
      <c r="F74" s="231"/>
    </row>
    <row r="75" spans="1:8" s="411" customFormat="1" ht="11.25" customHeight="1">
      <c r="A75" s="415" t="s">
        <v>213</v>
      </c>
      <c r="B75" s="416"/>
      <c r="C75" s="416"/>
      <c r="D75" s="416"/>
      <c r="E75" s="416"/>
      <c r="F75" s="416"/>
    </row>
    <row r="76" spans="1:8" s="411" customFormat="1" ht="11.25" customHeight="1">
      <c r="A76" s="415" t="s">
        <v>441</v>
      </c>
      <c r="B76" s="416"/>
      <c r="C76" s="416"/>
      <c r="D76" s="416"/>
      <c r="E76" s="416"/>
      <c r="F76" s="416"/>
    </row>
    <row r="77" spans="1:8" s="411" customFormat="1" ht="11.25" customHeight="1">
      <c r="A77" s="417" t="s">
        <v>214</v>
      </c>
      <c r="B77" s="416"/>
      <c r="C77" s="416"/>
      <c r="D77" s="416"/>
      <c r="E77" s="416"/>
      <c r="F77" s="416"/>
    </row>
    <row r="78" spans="1:8" ht="11.25" customHeight="1">
      <c r="A78" s="68"/>
    </row>
  </sheetData>
  <customSheetViews>
    <customSheetView guid="{02EC4555-5648-4529-98EC-3FB6B89B867F}" showGridLines="0">
      <selection activeCell="B5" sqref="B5:F5"/>
      <pageMargins left="1.4566929133858268" right="1.4566929133858268" top="1.6929133858267718" bottom="1.6929133858267718" header="1.299212598425197" footer="1.299212598425197"/>
      <pageSetup paperSize="9" scale="99" orientation="portrait" horizontalDpi="300" verticalDpi="300" r:id="rId1"/>
      <headerFooter alignWithMargins="0"/>
    </customSheetView>
    <customSheetView guid="{F0126648-A843-4414-99F0-D623F0487F49}" showGridLines="0">
      <selection sqref="A1:F1"/>
      <pageMargins left="1.4566929133858268" right="1.4566929133858268" top="1.6929133858267718" bottom="1.6929133858267718" header="1.299212598425197" footer="1.299212598425197"/>
      <pageSetup paperSize="9" scale="99" orientation="portrait" horizontalDpi="300" verticalDpi="300" r:id="rId2"/>
      <headerFooter alignWithMargins="0"/>
    </customSheetView>
    <customSheetView guid="{BF96F35B-CE86-4EAA-BC56-620191C156ED}" showGridLines="0">
      <selection activeCell="B5" sqref="B5:F5"/>
      <pageMargins left="1.4566929133858268" right="1.4566929133858268" top="1.6929133858267718" bottom="1.6929133858267718" header="1.299212598425197" footer="1.299212598425197"/>
      <pageSetup paperSize="9" scale="99" orientation="portrait" horizontalDpi="300" verticalDpi="300" r:id="rId3"/>
      <headerFooter alignWithMargins="0"/>
    </customSheetView>
  </customSheetViews>
  <phoneticPr fontId="17" type="noConversion"/>
  <pageMargins left="1.4566929133858268" right="1.4566929133858268" top="1.6929133858267718" bottom="1.6929133858267718" header="1.299212598425197" footer="1.299212598425197"/>
  <pageSetup paperSize="9" scale="99" orientation="portrait" horizontalDpi="300" verticalDpi="300" r:id="rId4"/>
  <headerFooter alignWithMargins="0"/>
</worksheet>
</file>

<file path=xl/worksheets/sheet23.xml><?xml version="1.0" encoding="utf-8"?>
<worksheet xmlns="http://schemas.openxmlformats.org/spreadsheetml/2006/main" xmlns:r="http://schemas.openxmlformats.org/officeDocument/2006/relationships">
  <dimension ref="A1:IK45"/>
  <sheetViews>
    <sheetView showGridLines="0" zoomScaleNormal="100" workbookViewId="0">
      <selection activeCell="U38" sqref="U38"/>
    </sheetView>
  </sheetViews>
  <sheetFormatPr defaultRowHeight="11.25" customHeight="1"/>
  <cols>
    <col min="1" max="1" width="33.28515625" style="78" customWidth="1"/>
    <col min="2" max="2" width="8.7109375" style="78" customWidth="1"/>
    <col min="3" max="4" width="7.85546875" style="78" customWidth="1"/>
    <col min="5" max="5" width="8" style="78" customWidth="1"/>
    <col min="6" max="6" width="8.28515625" style="78" customWidth="1"/>
    <col min="7" max="16384" width="9.140625" style="78"/>
  </cols>
  <sheetData>
    <row r="1" spans="1:12" ht="11.25" customHeight="1">
      <c r="A1" s="446" t="s">
        <v>217</v>
      </c>
    </row>
    <row r="2" spans="1:12" ht="11.25" customHeight="1">
      <c r="A2" s="77" t="s">
        <v>417</v>
      </c>
    </row>
    <row r="3" spans="1:12" ht="45">
      <c r="A3" s="384"/>
      <c r="B3" s="432" t="s">
        <v>322</v>
      </c>
      <c r="C3" s="433" t="s">
        <v>323</v>
      </c>
      <c r="D3" s="432" t="s">
        <v>324</v>
      </c>
      <c r="E3" s="432" t="s">
        <v>325</v>
      </c>
      <c r="F3" s="432" t="s">
        <v>326</v>
      </c>
    </row>
    <row r="4" spans="1:12" ht="11.25" customHeight="1">
      <c r="A4" s="189" t="s">
        <v>201</v>
      </c>
      <c r="B4" s="194"/>
      <c r="C4" s="195"/>
      <c r="D4" s="194"/>
      <c r="E4" s="194"/>
      <c r="F4" s="194"/>
      <c r="H4" s="404" t="s">
        <v>472</v>
      </c>
      <c r="I4" s="419"/>
      <c r="J4" s="404"/>
      <c r="K4" s="404"/>
      <c r="L4" s="404"/>
    </row>
    <row r="5" spans="1:12" ht="11.25" customHeight="1">
      <c r="A5" s="190" t="s">
        <v>175</v>
      </c>
      <c r="B5" s="194">
        <v>0</v>
      </c>
      <c r="C5" s="195">
        <v>0</v>
      </c>
      <c r="D5" s="194">
        <v>0</v>
      </c>
      <c r="E5" s="194">
        <v>0</v>
      </c>
      <c r="F5" s="194">
        <v>0</v>
      </c>
      <c r="H5" s="404"/>
      <c r="I5" s="419"/>
      <c r="J5" s="404"/>
      <c r="K5" s="404"/>
      <c r="L5" s="404"/>
    </row>
    <row r="6" spans="1:12" ht="11.25" customHeight="1">
      <c r="A6" s="190" t="s">
        <v>407</v>
      </c>
      <c r="B6" s="194">
        <v>0</v>
      </c>
      <c r="C6" s="195">
        <v>0</v>
      </c>
      <c r="D6" s="194">
        <v>0</v>
      </c>
      <c r="E6" s="194">
        <v>0</v>
      </c>
      <c r="F6" s="194">
        <v>0</v>
      </c>
    </row>
    <row r="7" spans="1:12" ht="11.25" customHeight="1">
      <c r="A7" s="190" t="s">
        <v>176</v>
      </c>
      <c r="B7" s="194">
        <v>0</v>
      </c>
      <c r="C7" s="195">
        <v>0</v>
      </c>
      <c r="D7" s="194">
        <v>0</v>
      </c>
      <c r="E7" s="194">
        <v>0</v>
      </c>
      <c r="F7" s="194">
        <v>0</v>
      </c>
    </row>
    <row r="8" spans="1:12" ht="22.5">
      <c r="A8" s="190" t="s">
        <v>408</v>
      </c>
      <c r="B8" s="194">
        <v>0</v>
      </c>
      <c r="C8" s="195">
        <v>0</v>
      </c>
      <c r="D8" s="194">
        <v>0</v>
      </c>
      <c r="E8" s="194">
        <v>0</v>
      </c>
      <c r="F8" s="194">
        <v>0</v>
      </c>
    </row>
    <row r="9" spans="1:12" ht="11.25" customHeight="1">
      <c r="A9" s="189" t="s">
        <v>135</v>
      </c>
      <c r="B9" s="196">
        <f>SUM(B5:B8)</f>
        <v>0</v>
      </c>
      <c r="C9" s="197">
        <f>SUM(C5:C8)</f>
        <v>0</v>
      </c>
      <c r="D9" s="196">
        <f>SUM(D5:D8)</f>
        <v>0</v>
      </c>
      <c r="E9" s="196">
        <f>SUM(E5:E8)</f>
        <v>0</v>
      </c>
      <c r="F9" s="196">
        <f>SUM(F5:F8)</f>
        <v>0</v>
      </c>
    </row>
    <row r="10" spans="1:12" ht="11.25" customHeight="1">
      <c r="A10" s="189" t="s">
        <v>202</v>
      </c>
      <c r="B10" s="194"/>
      <c r="C10" s="195"/>
      <c r="D10" s="194"/>
      <c r="E10" s="194"/>
      <c r="F10" s="194"/>
    </row>
    <row r="11" spans="1:12" ht="11.25" customHeight="1">
      <c r="A11" s="190" t="s">
        <v>106</v>
      </c>
      <c r="B11" s="194">
        <v>0</v>
      </c>
      <c r="C11" s="195">
        <v>0</v>
      </c>
      <c r="D11" s="194">
        <v>0</v>
      </c>
      <c r="E11" s="194">
        <v>0</v>
      </c>
      <c r="F11" s="194">
        <v>0</v>
      </c>
    </row>
    <row r="12" spans="1:12" ht="11.25" customHeight="1">
      <c r="A12" s="190" t="s">
        <v>133</v>
      </c>
      <c r="B12" s="194">
        <v>0</v>
      </c>
      <c r="C12" s="195">
        <v>0</v>
      </c>
      <c r="D12" s="194">
        <v>0</v>
      </c>
      <c r="E12" s="194">
        <v>0</v>
      </c>
      <c r="F12" s="194">
        <v>0</v>
      </c>
    </row>
    <row r="13" spans="1:12" ht="11.25" customHeight="1">
      <c r="A13" s="190" t="s">
        <v>177</v>
      </c>
      <c r="B13" s="194">
        <v>0</v>
      </c>
      <c r="C13" s="195">
        <v>0</v>
      </c>
      <c r="D13" s="194">
        <v>0</v>
      </c>
      <c r="E13" s="194">
        <v>0</v>
      </c>
      <c r="F13" s="194">
        <v>0</v>
      </c>
    </row>
    <row r="14" spans="1:12" ht="11.25" customHeight="1">
      <c r="A14" s="189" t="s">
        <v>178</v>
      </c>
      <c r="B14" s="196">
        <f>SUM(B11:B13)</f>
        <v>0</v>
      </c>
      <c r="C14" s="197">
        <f>SUM(C11:C13)</f>
        <v>0</v>
      </c>
      <c r="D14" s="196">
        <f>SUM(D11:D13)</f>
        <v>0</v>
      </c>
      <c r="E14" s="196">
        <f>SUM(E11:E13)</f>
        <v>0</v>
      </c>
      <c r="F14" s="196">
        <f>SUM(F11:F13)</f>
        <v>0</v>
      </c>
    </row>
    <row r="15" spans="1:12" ht="11.25" customHeight="1">
      <c r="A15" s="189" t="s">
        <v>478</v>
      </c>
      <c r="B15" s="194"/>
      <c r="C15" s="195"/>
      <c r="D15" s="194"/>
      <c r="E15" s="194"/>
      <c r="F15" s="194"/>
      <c r="H15" s="404" t="s">
        <v>473</v>
      </c>
      <c r="I15" s="404"/>
      <c r="J15" s="404"/>
      <c r="K15" s="404"/>
      <c r="L15" s="404"/>
    </row>
    <row r="16" spans="1:12" ht="11.25" customHeight="1">
      <c r="A16" s="190" t="s">
        <v>465</v>
      </c>
      <c r="B16" s="194">
        <v>0</v>
      </c>
      <c r="C16" s="195">
        <v>0</v>
      </c>
      <c r="D16" s="194">
        <v>0</v>
      </c>
      <c r="E16" s="194">
        <v>0</v>
      </c>
      <c r="F16" s="194">
        <v>0</v>
      </c>
      <c r="H16" s="404"/>
      <c r="I16" s="404"/>
      <c r="J16" s="404"/>
      <c r="K16" s="404"/>
      <c r="L16" s="404"/>
    </row>
    <row r="17" spans="1:245" ht="11.25" customHeight="1">
      <c r="A17" s="190" t="s">
        <v>470</v>
      </c>
      <c r="B17" s="194">
        <v>0</v>
      </c>
      <c r="C17" s="195">
        <v>0</v>
      </c>
      <c r="D17" s="194">
        <v>0</v>
      </c>
      <c r="E17" s="194">
        <v>0</v>
      </c>
      <c r="F17" s="194">
        <v>0</v>
      </c>
      <c r="H17" s="422"/>
      <c r="I17" s="404"/>
      <c r="J17" s="404"/>
      <c r="K17" s="404"/>
      <c r="L17" s="404"/>
    </row>
    <row r="18" spans="1:245" ht="11.25" customHeight="1">
      <c r="A18" s="190" t="s">
        <v>148</v>
      </c>
      <c r="B18" s="194">
        <v>0</v>
      </c>
      <c r="C18" s="195">
        <v>0</v>
      </c>
      <c r="D18" s="194">
        <v>0</v>
      </c>
      <c r="E18" s="194">
        <v>0</v>
      </c>
      <c r="F18" s="194">
        <v>0</v>
      </c>
    </row>
    <row r="19" spans="1:245" ht="22.5">
      <c r="A19" s="190" t="s">
        <v>466</v>
      </c>
      <c r="B19" s="194">
        <v>0</v>
      </c>
      <c r="C19" s="195">
        <v>0</v>
      </c>
      <c r="D19" s="194">
        <v>0</v>
      </c>
      <c r="E19" s="194">
        <v>0</v>
      </c>
      <c r="F19" s="194">
        <v>0</v>
      </c>
    </row>
    <row r="20" spans="1:245" ht="11.25" customHeight="1">
      <c r="A20" s="189" t="s">
        <v>438</v>
      </c>
      <c r="B20" s="196">
        <f>SUM(B16:B19)</f>
        <v>0</v>
      </c>
      <c r="C20" s="197">
        <f>SUM(C16:C19)</f>
        <v>0</v>
      </c>
      <c r="D20" s="196">
        <f>SUM(D16:D19)</f>
        <v>0</v>
      </c>
      <c r="E20" s="196">
        <f>SUM(E16:E19)</f>
        <v>0</v>
      </c>
      <c r="F20" s="196">
        <f>SUM(F16:F19)</f>
        <v>0</v>
      </c>
    </row>
    <row r="21" spans="1:245" ht="33.75">
      <c r="A21" s="191" t="s">
        <v>369</v>
      </c>
      <c r="B21" s="198"/>
      <c r="C21" s="195"/>
      <c r="D21" s="198"/>
      <c r="E21" s="198"/>
      <c r="F21" s="198"/>
      <c r="H21" s="423" t="s">
        <v>434</v>
      </c>
      <c r="I21" s="404"/>
      <c r="J21" s="404"/>
      <c r="K21" s="404"/>
      <c r="L21" s="404"/>
    </row>
    <row r="22" spans="1:245" ht="11.25" customHeight="1">
      <c r="A22" s="192" t="s">
        <v>215</v>
      </c>
      <c r="B22" s="198">
        <f>B20</f>
        <v>0</v>
      </c>
      <c r="C22" s="237">
        <f>C20</f>
        <v>0</v>
      </c>
      <c r="D22" s="198">
        <f>D20</f>
        <v>0</v>
      </c>
      <c r="E22" s="198">
        <f>E20</f>
        <v>0</v>
      </c>
      <c r="F22" s="198">
        <f>F20</f>
        <v>0</v>
      </c>
      <c r="H22" s="424" t="s">
        <v>471</v>
      </c>
      <c r="I22" s="404"/>
      <c r="J22" s="404"/>
      <c r="K22" s="404"/>
      <c r="L22" s="404"/>
    </row>
    <row r="23" spans="1:245" ht="11.25" customHeight="1">
      <c r="A23" s="223" t="s">
        <v>253</v>
      </c>
      <c r="B23" s="198">
        <v>0</v>
      </c>
      <c r="C23" s="195">
        <v>0</v>
      </c>
      <c r="D23" s="198">
        <v>0</v>
      </c>
      <c r="E23" s="198">
        <v>0</v>
      </c>
      <c r="F23" s="198">
        <v>0</v>
      </c>
      <c r="H23" s="424" t="s">
        <v>435</v>
      </c>
      <c r="I23" s="404"/>
      <c r="J23" s="404"/>
      <c r="K23" s="404"/>
      <c r="L23" s="404"/>
    </row>
    <row r="24" spans="1:245" ht="11.25" customHeight="1">
      <c r="A24" s="223" t="s">
        <v>254</v>
      </c>
      <c r="B24" s="198">
        <v>0</v>
      </c>
      <c r="C24" s="195">
        <v>0</v>
      </c>
      <c r="D24" s="198">
        <v>0</v>
      </c>
      <c r="E24" s="198">
        <v>0</v>
      </c>
      <c r="F24" s="198">
        <v>0</v>
      </c>
      <c r="H24" s="424" t="s">
        <v>436</v>
      </c>
      <c r="I24" s="404"/>
      <c r="J24" s="404"/>
      <c r="K24" s="404"/>
      <c r="L24" s="404"/>
    </row>
    <row r="25" spans="1:245" ht="22.5">
      <c r="A25" s="223" t="s">
        <v>409</v>
      </c>
      <c r="B25" s="198">
        <v>0</v>
      </c>
      <c r="C25" s="195">
        <v>0</v>
      </c>
      <c r="D25" s="198">
        <v>0</v>
      </c>
      <c r="E25" s="198">
        <v>0</v>
      </c>
      <c r="F25" s="198">
        <v>0</v>
      </c>
      <c r="H25" s="425" t="s">
        <v>437</v>
      </c>
      <c r="I25" s="404"/>
      <c r="J25" s="404"/>
      <c r="K25" s="404"/>
      <c r="L25" s="404"/>
    </row>
    <row r="26" spans="1:245" ht="11.25" customHeight="1">
      <c r="A26" s="223" t="s">
        <v>255</v>
      </c>
      <c r="B26" s="198">
        <v>0</v>
      </c>
      <c r="C26" s="195">
        <v>0</v>
      </c>
      <c r="D26" s="198">
        <v>0</v>
      </c>
      <c r="E26" s="198">
        <v>0</v>
      </c>
      <c r="F26" s="198">
        <v>0</v>
      </c>
    </row>
    <row r="27" spans="1:245" ht="11.25" customHeight="1">
      <c r="A27" s="223" t="s">
        <v>370</v>
      </c>
      <c r="B27" s="388">
        <v>0</v>
      </c>
      <c r="C27" s="389">
        <v>0</v>
      </c>
      <c r="D27" s="388">
        <v>0</v>
      </c>
      <c r="E27" s="388">
        <v>0</v>
      </c>
      <c r="F27" s="388">
        <v>0</v>
      </c>
    </row>
    <row r="28" spans="1:245" ht="11.25" customHeight="1">
      <c r="A28" s="193" t="s">
        <v>371</v>
      </c>
      <c r="B28" s="199">
        <f>SUM(B22:B27)</f>
        <v>0</v>
      </c>
      <c r="C28" s="238">
        <f>SUM(C22:C27)</f>
        <v>0</v>
      </c>
      <c r="D28" s="199">
        <f>SUM(D22:D27)</f>
        <v>0</v>
      </c>
      <c r="E28" s="199">
        <f>SUM(E22:E27)</f>
        <v>0</v>
      </c>
      <c r="F28" s="199">
        <f>SUM(F22:F27)</f>
        <v>0</v>
      </c>
    </row>
    <row r="29" spans="1:245" ht="11.25" customHeight="1">
      <c r="A29" s="420" t="s">
        <v>452</v>
      </c>
      <c r="C29" s="198"/>
      <c r="D29" s="198"/>
      <c r="E29" s="198"/>
      <c r="F29" s="198"/>
    </row>
    <row r="30" spans="1:245" ht="11.25" customHeight="1">
      <c r="A30" s="420"/>
      <c r="C30" s="198"/>
      <c r="D30" s="198"/>
      <c r="E30" s="198"/>
      <c r="F30" s="198"/>
    </row>
    <row r="31" spans="1:245" s="24" customFormat="1" ht="11.25" customHeight="1">
      <c r="A31" s="301" t="s">
        <v>164</v>
      </c>
      <c r="B31" s="205"/>
      <c r="C31" s="279"/>
      <c r="D31" s="279"/>
      <c r="E31" s="279"/>
      <c r="F31" s="279"/>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5"/>
      <c r="EI31" s="205"/>
      <c r="EJ31" s="205"/>
      <c r="EK31" s="205"/>
      <c r="EL31" s="205"/>
      <c r="EM31" s="205"/>
      <c r="EN31" s="205"/>
      <c r="EO31" s="205"/>
      <c r="EP31" s="205"/>
      <c r="EQ31" s="205"/>
      <c r="ER31" s="205"/>
      <c r="ES31" s="205"/>
      <c r="ET31" s="205"/>
      <c r="EU31" s="205"/>
      <c r="EV31" s="205"/>
      <c r="EW31" s="205"/>
      <c r="EX31" s="205"/>
      <c r="EY31" s="205"/>
      <c r="EZ31" s="205"/>
      <c r="FA31" s="205"/>
      <c r="FB31" s="205"/>
      <c r="FC31" s="205"/>
      <c r="FD31" s="205"/>
      <c r="FE31" s="205"/>
      <c r="FF31" s="205"/>
      <c r="FG31" s="205"/>
      <c r="FH31" s="205"/>
      <c r="FI31" s="205"/>
      <c r="FJ31" s="205"/>
      <c r="FK31" s="205"/>
      <c r="FL31" s="205"/>
      <c r="FM31" s="205"/>
      <c r="FN31" s="205"/>
      <c r="FO31" s="205"/>
      <c r="FP31" s="205"/>
      <c r="FQ31" s="205"/>
      <c r="FR31" s="205"/>
      <c r="FS31" s="205"/>
      <c r="FT31" s="205"/>
      <c r="FU31" s="205"/>
      <c r="FV31" s="205"/>
      <c r="FW31" s="205"/>
      <c r="FX31" s="205"/>
      <c r="FY31" s="205"/>
      <c r="FZ31" s="205"/>
      <c r="GA31" s="205"/>
      <c r="GB31" s="205"/>
      <c r="GC31" s="205"/>
      <c r="GD31" s="205"/>
      <c r="GE31" s="205"/>
      <c r="GF31" s="205"/>
      <c r="GG31" s="205"/>
      <c r="GH31" s="205"/>
      <c r="GI31" s="205"/>
      <c r="GJ31" s="205"/>
      <c r="GK31" s="205"/>
      <c r="GL31" s="205"/>
      <c r="GM31" s="205"/>
      <c r="GN31" s="205"/>
      <c r="GO31" s="205"/>
      <c r="GP31" s="205"/>
      <c r="GQ31" s="205"/>
      <c r="GR31" s="205"/>
      <c r="GS31" s="205"/>
      <c r="GT31" s="205"/>
      <c r="GU31" s="205"/>
      <c r="GV31" s="205"/>
      <c r="GW31" s="205"/>
      <c r="GX31" s="205"/>
      <c r="GY31" s="205"/>
      <c r="GZ31" s="205"/>
      <c r="HA31" s="205"/>
      <c r="HB31" s="205"/>
      <c r="HC31" s="205"/>
      <c r="HD31" s="205"/>
      <c r="HE31" s="205"/>
      <c r="HF31" s="205"/>
      <c r="HG31" s="205"/>
      <c r="HH31" s="205"/>
      <c r="HI31" s="205"/>
      <c r="HJ31" s="205"/>
      <c r="HK31" s="205"/>
      <c r="HL31" s="205"/>
      <c r="HM31" s="205"/>
      <c r="HN31" s="205"/>
      <c r="HO31" s="205"/>
      <c r="HP31" s="205"/>
      <c r="HQ31" s="205"/>
      <c r="HR31" s="205"/>
      <c r="HS31" s="205"/>
      <c r="HT31" s="205"/>
      <c r="HU31" s="205"/>
      <c r="HV31" s="205"/>
      <c r="HW31" s="205"/>
      <c r="HX31" s="205"/>
      <c r="HY31" s="205"/>
      <c r="HZ31" s="205"/>
      <c r="IA31" s="205"/>
      <c r="IB31" s="205"/>
      <c r="IC31" s="205"/>
      <c r="ID31" s="205"/>
      <c r="IE31" s="205"/>
      <c r="IF31" s="205"/>
      <c r="IG31" s="205"/>
      <c r="IH31" s="205"/>
      <c r="II31" s="205"/>
      <c r="IJ31" s="205"/>
      <c r="IK31" s="205"/>
    </row>
    <row r="32" spans="1:245" ht="11.25" customHeight="1">
      <c r="A32" s="253"/>
      <c r="C32" s="198"/>
      <c r="D32" s="198"/>
      <c r="E32" s="198"/>
      <c r="F32" s="198"/>
    </row>
    <row r="33" spans="1:6" s="404" customFormat="1" ht="11.25" customHeight="1">
      <c r="A33" s="418" t="s">
        <v>156</v>
      </c>
    </row>
    <row r="34" spans="1:6" s="404" customFormat="1" ht="11.25" customHeight="1">
      <c r="A34" s="405" t="s">
        <v>443</v>
      </c>
    </row>
    <row r="35" spans="1:6" s="404" customFormat="1" ht="11.25" customHeight="1">
      <c r="A35" s="406" t="s">
        <v>444</v>
      </c>
    </row>
    <row r="36" spans="1:6" s="404" customFormat="1" ht="11.25" customHeight="1">
      <c r="A36" s="406" t="s">
        <v>442</v>
      </c>
    </row>
    <row r="37" spans="1:6" s="404" customFormat="1" ht="11.25" customHeight="1">
      <c r="A37" s="405" t="s">
        <v>445</v>
      </c>
    </row>
    <row r="38" spans="1:6" s="404" customFormat="1" ht="11.25" customHeight="1">
      <c r="A38" s="406" t="s">
        <v>446</v>
      </c>
    </row>
    <row r="39" spans="1:6" s="404" customFormat="1" ht="11.25" customHeight="1">
      <c r="A39" s="405" t="s">
        <v>447</v>
      </c>
    </row>
    <row r="40" spans="1:6" s="404" customFormat="1" ht="11.25" customHeight="1">
      <c r="A40" s="406" t="s">
        <v>448</v>
      </c>
    </row>
    <row r="41" spans="1:6" ht="11.25" customHeight="1">
      <c r="A41" s="192"/>
      <c r="C41" s="198"/>
      <c r="D41" s="198"/>
      <c r="E41" s="198"/>
      <c r="F41" s="198"/>
    </row>
    <row r="42" spans="1:6" ht="11.25" customHeight="1">
      <c r="A42" s="192"/>
      <c r="C42" s="198"/>
      <c r="D42" s="198"/>
      <c r="E42" s="198"/>
      <c r="F42" s="198"/>
    </row>
    <row r="43" spans="1:6" ht="11.25" customHeight="1">
      <c r="A43" s="192"/>
      <c r="C43" s="198"/>
      <c r="D43" s="198"/>
      <c r="E43" s="198"/>
      <c r="F43" s="198"/>
    </row>
    <row r="44" spans="1:6" ht="11.25" customHeight="1">
      <c r="A44" s="192"/>
      <c r="C44" s="198"/>
      <c r="D44" s="198"/>
      <c r="E44" s="198"/>
      <c r="F44" s="198"/>
    </row>
    <row r="45" spans="1:6" ht="11.25" customHeight="1">
      <c r="A45" s="192"/>
      <c r="C45" s="198"/>
      <c r="D45" s="198"/>
      <c r="E45" s="198"/>
      <c r="F45" s="19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sheetPr>
    <pageSetUpPr fitToPage="1"/>
  </sheetPr>
  <dimension ref="A1:R70"/>
  <sheetViews>
    <sheetView showGridLines="0" zoomScaleNormal="100" zoomScaleSheetLayoutView="100" workbookViewId="0">
      <selection activeCell="U38" sqref="U38"/>
    </sheetView>
  </sheetViews>
  <sheetFormatPr defaultRowHeight="11.25"/>
  <cols>
    <col min="1" max="1" width="30.42578125" style="3" customWidth="1"/>
    <col min="2" max="2" width="8.5703125" style="3" customWidth="1"/>
    <col min="3" max="3" width="8.28515625" style="3" customWidth="1"/>
    <col min="4" max="4" width="9.5703125" style="3" customWidth="1"/>
    <col min="5" max="5" width="10.140625" style="3" customWidth="1"/>
    <col min="6" max="6" width="10" style="3" customWidth="1"/>
    <col min="7" max="7" width="9.7109375" style="3" customWidth="1"/>
    <col min="8" max="8" width="12.42578125" style="3" bestFit="1" customWidth="1"/>
    <col min="9" max="9" width="8" style="3" customWidth="1"/>
    <col min="10" max="10" width="8" style="1" customWidth="1"/>
    <col min="11" max="16384" width="9.140625" style="3"/>
  </cols>
  <sheetData>
    <row r="1" spans="1:13" s="76" customFormat="1" ht="11.25" customHeight="1">
      <c r="A1" s="446" t="s">
        <v>391</v>
      </c>
    </row>
    <row r="2" spans="1:13">
      <c r="A2" s="390" t="s">
        <v>418</v>
      </c>
      <c r="B2" s="58"/>
      <c r="C2" s="58"/>
      <c r="D2" s="58"/>
      <c r="E2" s="58"/>
      <c r="F2" s="58"/>
      <c r="G2" s="58"/>
      <c r="H2" s="58"/>
      <c r="I2" s="58"/>
      <c r="J2" s="63"/>
    </row>
    <row r="3" spans="1:13" ht="78.75">
      <c r="A3" s="391"/>
      <c r="B3" s="436" t="s">
        <v>372</v>
      </c>
      <c r="C3" s="436" t="s">
        <v>373</v>
      </c>
      <c r="D3" s="436" t="s">
        <v>375</v>
      </c>
      <c r="E3" s="436" t="s">
        <v>376</v>
      </c>
      <c r="F3" s="436" t="s">
        <v>374</v>
      </c>
      <c r="G3" s="436" t="s">
        <v>377</v>
      </c>
      <c r="H3" s="436" t="s">
        <v>378</v>
      </c>
      <c r="I3" s="436" t="s">
        <v>339</v>
      </c>
      <c r="J3" s="436" t="s">
        <v>340</v>
      </c>
    </row>
    <row r="4" spans="1:13">
      <c r="A4" s="210" t="s">
        <v>275</v>
      </c>
      <c r="B4" s="212"/>
      <c r="C4" s="212"/>
      <c r="D4" s="212"/>
      <c r="E4" s="212"/>
      <c r="F4" s="212"/>
      <c r="G4" s="212"/>
      <c r="H4" s="212"/>
      <c r="I4" s="212"/>
      <c r="J4" s="212"/>
    </row>
    <row r="5" spans="1:13">
      <c r="A5" s="97" t="s">
        <v>107</v>
      </c>
      <c r="B5" s="113">
        <v>0</v>
      </c>
      <c r="C5" s="113">
        <v>0</v>
      </c>
      <c r="D5" s="113">
        <v>0</v>
      </c>
      <c r="E5" s="113">
        <v>0</v>
      </c>
      <c r="F5" s="113">
        <v>0</v>
      </c>
      <c r="G5" s="113">
        <v>0</v>
      </c>
      <c r="H5" s="113">
        <v>0</v>
      </c>
      <c r="I5" s="113">
        <v>0</v>
      </c>
      <c r="J5" s="113">
        <f>SUM(B5:I5)</f>
        <v>0</v>
      </c>
    </row>
    <row r="6" spans="1:13" ht="22.5">
      <c r="A6" s="97" t="s">
        <v>379</v>
      </c>
      <c r="B6" s="113">
        <v>0</v>
      </c>
      <c r="C6" s="113">
        <v>0</v>
      </c>
      <c r="D6" s="113">
        <v>0</v>
      </c>
      <c r="E6" s="113">
        <v>0</v>
      </c>
      <c r="F6" s="113">
        <v>0</v>
      </c>
      <c r="G6" s="113">
        <v>0</v>
      </c>
      <c r="H6" s="113">
        <v>0</v>
      </c>
      <c r="I6" s="113">
        <v>0</v>
      </c>
      <c r="J6" s="113">
        <f>SUM(B6:I6)</f>
        <v>0</v>
      </c>
      <c r="L6" s="24" t="s">
        <v>204</v>
      </c>
    </row>
    <row r="7" spans="1:13">
      <c r="A7" s="104" t="s">
        <v>108</v>
      </c>
      <c r="B7" s="109">
        <f>SUM(B5:B6)</f>
        <v>0</v>
      </c>
      <c r="C7" s="109">
        <f t="shared" ref="C7:I7" si="0">SUM(C5:C6)</f>
        <v>0</v>
      </c>
      <c r="D7" s="109">
        <f t="shared" si="0"/>
        <v>0</v>
      </c>
      <c r="E7" s="109">
        <f t="shared" si="0"/>
        <v>0</v>
      </c>
      <c r="F7" s="109">
        <f t="shared" si="0"/>
        <v>0</v>
      </c>
      <c r="G7" s="109">
        <f t="shared" si="0"/>
        <v>0</v>
      </c>
      <c r="H7" s="109">
        <f t="shared" si="0"/>
        <v>0</v>
      </c>
      <c r="I7" s="109">
        <f t="shared" si="0"/>
        <v>0</v>
      </c>
      <c r="J7" s="109">
        <f>SUM(B7:I7)</f>
        <v>0</v>
      </c>
    </row>
    <row r="8" spans="1:13">
      <c r="A8" s="104" t="s">
        <v>109</v>
      </c>
      <c r="B8" s="113"/>
      <c r="C8" s="113"/>
      <c r="D8" s="113"/>
      <c r="E8" s="113"/>
      <c r="F8" s="113"/>
      <c r="G8" s="113"/>
      <c r="H8" s="113"/>
      <c r="I8" s="113"/>
      <c r="J8" s="113"/>
    </row>
    <row r="9" spans="1:13" ht="22.5">
      <c r="A9" s="104" t="s">
        <v>380</v>
      </c>
      <c r="B9" s="113"/>
      <c r="C9" s="113"/>
      <c r="D9" s="113"/>
      <c r="E9" s="113"/>
      <c r="F9" s="113"/>
      <c r="G9" s="113"/>
      <c r="H9" s="113"/>
      <c r="I9" s="113"/>
      <c r="J9" s="113"/>
    </row>
    <row r="10" spans="1:13">
      <c r="A10" s="48" t="s">
        <v>467</v>
      </c>
      <c r="B10" s="113">
        <v>0</v>
      </c>
      <c r="C10" s="113">
        <v>0</v>
      </c>
      <c r="D10" s="113">
        <v>0</v>
      </c>
      <c r="E10" s="113">
        <v>0</v>
      </c>
      <c r="F10" s="113">
        <v>0</v>
      </c>
      <c r="G10" s="113">
        <v>0</v>
      </c>
      <c r="H10" s="113">
        <v>0</v>
      </c>
      <c r="I10" s="113">
        <v>0</v>
      </c>
      <c r="J10" s="113">
        <f>SUM(B10:I10)</f>
        <v>0</v>
      </c>
      <c r="M10" s="91"/>
    </row>
    <row r="11" spans="1:13" ht="22.5">
      <c r="A11" s="48" t="s">
        <v>468</v>
      </c>
      <c r="B11" s="113">
        <v>0</v>
      </c>
      <c r="C11" s="113">
        <v>0</v>
      </c>
      <c r="D11" s="113">
        <v>0</v>
      </c>
      <c r="E11" s="113">
        <v>0</v>
      </c>
      <c r="F11" s="113">
        <v>0</v>
      </c>
      <c r="G11" s="113">
        <v>0</v>
      </c>
      <c r="H11" s="113">
        <v>0</v>
      </c>
      <c r="I11" s="113">
        <v>0</v>
      </c>
      <c r="J11" s="113">
        <f>SUM(B11:I11)</f>
        <v>0</v>
      </c>
      <c r="M11" s="91"/>
    </row>
    <row r="12" spans="1:13">
      <c r="A12" s="48" t="s">
        <v>173</v>
      </c>
      <c r="B12" s="113">
        <v>0</v>
      </c>
      <c r="C12" s="113">
        <v>0</v>
      </c>
      <c r="D12" s="113">
        <v>0</v>
      </c>
      <c r="E12" s="113">
        <v>0</v>
      </c>
      <c r="F12" s="113">
        <v>0</v>
      </c>
      <c r="G12" s="113">
        <v>0</v>
      </c>
      <c r="H12" s="113">
        <v>0</v>
      </c>
      <c r="I12" s="113">
        <v>0</v>
      </c>
      <c r="J12" s="113">
        <f t="shared" ref="J12:J17" si="1">SUM(B12:I12)</f>
        <v>0</v>
      </c>
      <c r="M12" s="91"/>
    </row>
    <row r="13" spans="1:13">
      <c r="A13" s="48" t="s">
        <v>174</v>
      </c>
      <c r="B13" s="113">
        <v>0</v>
      </c>
      <c r="C13" s="113">
        <v>0</v>
      </c>
      <c r="D13" s="113">
        <v>0</v>
      </c>
      <c r="E13" s="113">
        <v>0</v>
      </c>
      <c r="F13" s="113">
        <v>0</v>
      </c>
      <c r="G13" s="113">
        <v>0</v>
      </c>
      <c r="H13" s="113">
        <v>0</v>
      </c>
      <c r="I13" s="113">
        <v>0</v>
      </c>
      <c r="J13" s="113">
        <f t="shared" si="1"/>
        <v>0</v>
      </c>
      <c r="M13" s="91"/>
    </row>
    <row r="14" spans="1:13">
      <c r="A14" s="48" t="s">
        <v>110</v>
      </c>
      <c r="B14" s="113">
        <v>0</v>
      </c>
      <c r="C14" s="113">
        <v>0</v>
      </c>
      <c r="D14" s="113">
        <v>0</v>
      </c>
      <c r="E14" s="113">
        <v>0</v>
      </c>
      <c r="F14" s="113">
        <v>0</v>
      </c>
      <c r="G14" s="113">
        <v>0</v>
      </c>
      <c r="H14" s="113">
        <v>0</v>
      </c>
      <c r="I14" s="113">
        <v>0</v>
      </c>
      <c r="J14" s="113">
        <f t="shared" si="1"/>
        <v>0</v>
      </c>
      <c r="M14" s="91"/>
    </row>
    <row r="15" spans="1:13">
      <c r="A15" s="48" t="s">
        <v>141</v>
      </c>
      <c r="B15" s="113">
        <v>0</v>
      </c>
      <c r="C15" s="113">
        <v>0</v>
      </c>
      <c r="D15" s="113">
        <v>0</v>
      </c>
      <c r="E15" s="113">
        <v>0</v>
      </c>
      <c r="F15" s="113">
        <v>0</v>
      </c>
      <c r="G15" s="113">
        <v>0</v>
      </c>
      <c r="H15" s="113">
        <v>0</v>
      </c>
      <c r="I15" s="113">
        <v>0</v>
      </c>
      <c r="J15" s="113">
        <f t="shared" si="1"/>
        <v>0</v>
      </c>
      <c r="M15" s="91"/>
    </row>
    <row r="16" spans="1:13" ht="22.5">
      <c r="A16" s="48" t="s">
        <v>381</v>
      </c>
      <c r="B16" s="113">
        <v>0</v>
      </c>
      <c r="C16" s="113">
        <v>0</v>
      </c>
      <c r="D16" s="113">
        <v>0</v>
      </c>
      <c r="E16" s="113">
        <v>0</v>
      </c>
      <c r="F16" s="113">
        <v>0</v>
      </c>
      <c r="G16" s="113">
        <v>0</v>
      </c>
      <c r="H16" s="113">
        <v>0</v>
      </c>
      <c r="I16" s="113">
        <v>0</v>
      </c>
      <c r="J16" s="113">
        <f t="shared" si="1"/>
        <v>0</v>
      </c>
    </row>
    <row r="17" spans="1:18">
      <c r="A17" s="104" t="s">
        <v>143</v>
      </c>
      <c r="B17" s="201">
        <f>SUM(B10:B16)</f>
        <v>0</v>
      </c>
      <c r="C17" s="201">
        <f t="shared" ref="C17:I17" si="2">SUM(C10:C16)</f>
        <v>0</v>
      </c>
      <c r="D17" s="201">
        <f t="shared" si="2"/>
        <v>0</v>
      </c>
      <c r="E17" s="201">
        <f t="shared" si="2"/>
        <v>0</v>
      </c>
      <c r="F17" s="201">
        <f t="shared" si="2"/>
        <v>0</v>
      </c>
      <c r="G17" s="201">
        <f t="shared" si="2"/>
        <v>0</v>
      </c>
      <c r="H17" s="201">
        <f t="shared" si="2"/>
        <v>0</v>
      </c>
      <c r="I17" s="201">
        <f t="shared" si="2"/>
        <v>0</v>
      </c>
      <c r="J17" s="201">
        <f t="shared" si="1"/>
        <v>0</v>
      </c>
      <c r="L17" s="407" t="s">
        <v>449</v>
      </c>
    </row>
    <row r="18" spans="1:18">
      <c r="A18" s="104" t="s">
        <v>111</v>
      </c>
      <c r="B18" s="201"/>
      <c r="C18" s="201"/>
      <c r="D18" s="201"/>
      <c r="E18" s="201"/>
      <c r="F18" s="201"/>
      <c r="G18" s="201"/>
      <c r="H18" s="201"/>
      <c r="I18" s="201"/>
      <c r="J18" s="201"/>
    </row>
    <row r="19" spans="1:18" ht="22.5">
      <c r="A19" s="97" t="s">
        <v>382</v>
      </c>
      <c r="B19" s="113">
        <v>0</v>
      </c>
      <c r="C19" s="113">
        <v>0</v>
      </c>
      <c r="D19" s="113">
        <v>0</v>
      </c>
      <c r="E19" s="113">
        <v>0</v>
      </c>
      <c r="F19" s="113">
        <v>0</v>
      </c>
      <c r="G19" s="113">
        <v>0</v>
      </c>
      <c r="H19" s="113">
        <v>0</v>
      </c>
      <c r="I19" s="113">
        <v>0</v>
      </c>
      <c r="J19" s="107">
        <f>SUM(B19:I19)</f>
        <v>0</v>
      </c>
    </row>
    <row r="20" spans="1:18">
      <c r="A20" s="97" t="s">
        <v>112</v>
      </c>
      <c r="B20" s="113">
        <v>0</v>
      </c>
      <c r="C20" s="113">
        <v>0</v>
      </c>
      <c r="D20" s="113">
        <v>0</v>
      </c>
      <c r="E20" s="113">
        <v>0</v>
      </c>
      <c r="F20" s="113">
        <v>0</v>
      </c>
      <c r="G20" s="113">
        <v>0</v>
      </c>
      <c r="H20" s="113">
        <v>0</v>
      </c>
      <c r="I20" s="113">
        <v>0</v>
      </c>
      <c r="J20" s="113">
        <f>SUM(B20:I20)</f>
        <v>0</v>
      </c>
      <c r="L20" s="24" t="s">
        <v>204</v>
      </c>
    </row>
    <row r="21" spans="1:18">
      <c r="A21" s="97" t="s">
        <v>469</v>
      </c>
      <c r="B21" s="113"/>
      <c r="C21" s="113"/>
      <c r="D21" s="113"/>
      <c r="E21" s="113"/>
      <c r="F21" s="113"/>
      <c r="G21" s="113"/>
      <c r="H21" s="113"/>
      <c r="I21" s="113"/>
      <c r="J21" s="113"/>
    </row>
    <row r="22" spans="1:18" ht="22.5">
      <c r="A22" s="10" t="s">
        <v>383</v>
      </c>
      <c r="B22" s="113">
        <v>0</v>
      </c>
      <c r="C22" s="113">
        <v>0</v>
      </c>
      <c r="D22" s="113">
        <v>0</v>
      </c>
      <c r="E22" s="113">
        <v>0</v>
      </c>
      <c r="F22" s="113">
        <v>0</v>
      </c>
      <c r="G22" s="113">
        <v>0</v>
      </c>
      <c r="H22" s="113">
        <v>0</v>
      </c>
      <c r="I22" s="113">
        <v>0</v>
      </c>
      <c r="J22" s="113">
        <f>SUM(B22:I22)</f>
        <v>0</v>
      </c>
    </row>
    <row r="23" spans="1:18">
      <c r="A23" s="97" t="s">
        <v>32</v>
      </c>
      <c r="B23" s="113">
        <v>0</v>
      </c>
      <c r="C23" s="113">
        <v>0</v>
      </c>
      <c r="D23" s="113">
        <v>0</v>
      </c>
      <c r="E23" s="113">
        <v>0</v>
      </c>
      <c r="F23" s="113">
        <v>0</v>
      </c>
      <c r="G23" s="113">
        <v>0</v>
      </c>
      <c r="H23" s="113">
        <v>0</v>
      </c>
      <c r="I23" s="113">
        <v>0</v>
      </c>
      <c r="J23" s="113">
        <f>SUM(B23:I23)</f>
        <v>0</v>
      </c>
    </row>
    <row r="24" spans="1:18" s="83" customFormat="1">
      <c r="A24" s="104" t="s">
        <v>216</v>
      </c>
      <c r="B24" s="109">
        <f>SUM(B19:B23)</f>
        <v>0</v>
      </c>
      <c r="C24" s="109">
        <f t="shared" ref="C24:I24" si="3">SUM(C19:C23)</f>
        <v>0</v>
      </c>
      <c r="D24" s="109">
        <f t="shared" si="3"/>
        <v>0</v>
      </c>
      <c r="E24" s="109">
        <f t="shared" si="3"/>
        <v>0</v>
      </c>
      <c r="F24" s="109">
        <f t="shared" si="3"/>
        <v>0</v>
      </c>
      <c r="G24" s="109">
        <f t="shared" si="3"/>
        <v>0</v>
      </c>
      <c r="H24" s="109">
        <f t="shared" si="3"/>
        <v>0</v>
      </c>
      <c r="I24" s="109">
        <f t="shared" si="3"/>
        <v>0</v>
      </c>
      <c r="J24" s="109">
        <f>SUM(B24:I24)</f>
        <v>0</v>
      </c>
    </row>
    <row r="25" spans="1:18">
      <c r="A25" s="210" t="s">
        <v>273</v>
      </c>
      <c r="B25" s="113"/>
      <c r="C25" s="113"/>
      <c r="D25" s="113"/>
      <c r="E25" s="113"/>
      <c r="F25" s="113"/>
      <c r="G25" s="113"/>
      <c r="H25" s="113"/>
      <c r="I25" s="113"/>
      <c r="J25" s="113"/>
    </row>
    <row r="26" spans="1:18">
      <c r="A26" s="97" t="s">
        <v>113</v>
      </c>
      <c r="B26" s="113">
        <v>0</v>
      </c>
      <c r="C26" s="113">
        <v>0</v>
      </c>
      <c r="D26" s="113">
        <v>0</v>
      </c>
      <c r="E26" s="113">
        <v>0</v>
      </c>
      <c r="F26" s="113">
        <v>0</v>
      </c>
      <c r="G26" s="113">
        <v>0</v>
      </c>
      <c r="H26" s="113">
        <v>0</v>
      </c>
      <c r="I26" s="113">
        <v>0</v>
      </c>
      <c r="J26" s="113">
        <f>SUM(B26:I26)</f>
        <v>0</v>
      </c>
    </row>
    <row r="27" spans="1:18" ht="22.5">
      <c r="A27" s="48" t="s">
        <v>379</v>
      </c>
      <c r="B27" s="113">
        <v>0</v>
      </c>
      <c r="C27" s="113">
        <v>0</v>
      </c>
      <c r="D27" s="113">
        <v>0</v>
      </c>
      <c r="E27" s="113">
        <v>0</v>
      </c>
      <c r="F27" s="113">
        <v>0</v>
      </c>
      <c r="G27" s="113">
        <v>0</v>
      </c>
      <c r="H27" s="113">
        <v>0</v>
      </c>
      <c r="I27" s="113">
        <v>0</v>
      </c>
      <c r="J27" s="113">
        <f>SUM(B27:I27)</f>
        <v>0</v>
      </c>
      <c r="M27" s="23"/>
    </row>
    <row r="28" spans="1:18">
      <c r="A28" s="211" t="s">
        <v>114</v>
      </c>
      <c r="B28" s="109">
        <f>SUM(B26:B27)</f>
        <v>0</v>
      </c>
      <c r="C28" s="109">
        <f t="shared" ref="C28:I28" si="4">SUM(C26:C27)</f>
        <v>0</v>
      </c>
      <c r="D28" s="109">
        <f t="shared" si="4"/>
        <v>0</v>
      </c>
      <c r="E28" s="109">
        <f t="shared" si="4"/>
        <v>0</v>
      </c>
      <c r="F28" s="109">
        <f t="shared" si="4"/>
        <v>0</v>
      </c>
      <c r="G28" s="109">
        <f t="shared" si="4"/>
        <v>0</v>
      </c>
      <c r="H28" s="109">
        <f t="shared" si="4"/>
        <v>0</v>
      </c>
      <c r="I28" s="109">
        <f t="shared" si="4"/>
        <v>0</v>
      </c>
      <c r="J28" s="109">
        <f>SUM(B28:I28)</f>
        <v>0</v>
      </c>
      <c r="M28" s="23"/>
    </row>
    <row r="29" spans="1:18">
      <c r="A29" s="420" t="s">
        <v>452</v>
      </c>
      <c r="B29" s="117"/>
      <c r="C29" s="117"/>
      <c r="D29" s="117"/>
      <c r="E29" s="117"/>
      <c r="F29" s="117"/>
      <c r="G29" s="117"/>
      <c r="H29" s="117"/>
      <c r="I29" s="117"/>
      <c r="J29" s="117"/>
      <c r="M29" s="23"/>
    </row>
    <row r="30" spans="1:18">
      <c r="B30" s="88"/>
      <c r="C30" s="277"/>
      <c r="D30" s="277"/>
      <c r="E30" s="277"/>
      <c r="F30" s="277"/>
      <c r="G30" s="277"/>
      <c r="H30" s="277"/>
      <c r="I30" s="88"/>
      <c r="J30" s="105"/>
      <c r="M30" s="23"/>
    </row>
    <row r="31" spans="1:18" ht="22.5" customHeight="1">
      <c r="A31" s="522" t="s">
        <v>236</v>
      </c>
      <c r="B31" s="522"/>
      <c r="C31" s="522"/>
      <c r="D31" s="522"/>
      <c r="E31" s="436" t="s">
        <v>161</v>
      </c>
      <c r="F31" s="277"/>
      <c r="G31" s="277"/>
      <c r="H31" s="277"/>
      <c r="I31" s="88"/>
      <c r="J31" s="105"/>
      <c r="L31" s="308" t="s">
        <v>237</v>
      </c>
      <c r="M31" s="23"/>
      <c r="R31" s="24"/>
    </row>
    <row r="32" spans="1:18" s="24" customFormat="1" ht="11.25" customHeight="1">
      <c r="A32" s="523" t="s">
        <v>233</v>
      </c>
      <c r="B32" s="523"/>
      <c r="C32" s="523"/>
      <c r="D32" s="523"/>
      <c r="E32" s="113">
        <v>0</v>
      </c>
      <c r="F32" s="107"/>
      <c r="G32" s="107"/>
      <c r="H32" s="107"/>
      <c r="I32" s="60"/>
      <c r="J32" s="61"/>
      <c r="L32" s="308" t="s">
        <v>238</v>
      </c>
      <c r="M32" s="103"/>
    </row>
    <row r="33" spans="1:18" s="24" customFormat="1" ht="11.25" customHeight="1">
      <c r="A33" s="523" t="s">
        <v>234</v>
      </c>
      <c r="B33" s="523"/>
      <c r="C33" s="523"/>
      <c r="D33" s="523"/>
      <c r="E33" s="114">
        <v>0</v>
      </c>
      <c r="F33" s="107"/>
      <c r="G33" s="107"/>
      <c r="H33" s="107"/>
      <c r="I33" s="60"/>
      <c r="J33" s="61"/>
      <c r="L33" s="460" t="s">
        <v>239</v>
      </c>
      <c r="M33" s="103"/>
    </row>
    <row r="34" spans="1:18" s="24" customFormat="1" ht="11.25" customHeight="1">
      <c r="A34" s="528" t="s">
        <v>235</v>
      </c>
      <c r="B34" s="528"/>
      <c r="C34" s="528"/>
      <c r="D34" s="528"/>
      <c r="E34" s="109">
        <f>E32+E33</f>
        <v>0</v>
      </c>
      <c r="F34" s="107"/>
      <c r="G34" s="107"/>
      <c r="H34" s="107"/>
      <c r="I34" s="60"/>
      <c r="J34" s="61"/>
      <c r="L34" s="460" t="s">
        <v>240</v>
      </c>
      <c r="M34" s="103"/>
    </row>
    <row r="35" spans="1:18" s="24" customFormat="1" ht="11.25" customHeight="1">
      <c r="A35" s="421"/>
      <c r="B35" s="421"/>
      <c r="C35" s="421"/>
      <c r="D35" s="421"/>
      <c r="E35" s="117"/>
      <c r="F35" s="107"/>
      <c r="G35" s="107"/>
      <c r="H35" s="107"/>
      <c r="I35" s="60"/>
      <c r="J35" s="61"/>
      <c r="L35" s="460" t="s">
        <v>241</v>
      </c>
      <c r="M35" s="103"/>
    </row>
    <row r="36" spans="1:18" s="24" customFormat="1" ht="11.25" customHeight="1">
      <c r="A36" s="421"/>
      <c r="B36" s="421"/>
      <c r="C36" s="421"/>
      <c r="D36" s="421"/>
      <c r="E36" s="117"/>
      <c r="F36" s="107"/>
      <c r="G36" s="107"/>
      <c r="H36" s="107"/>
      <c r="I36" s="60"/>
      <c r="J36" s="61"/>
      <c r="L36" s="460" t="s">
        <v>410</v>
      </c>
      <c r="M36" s="23"/>
      <c r="N36" s="3"/>
      <c r="O36" s="3"/>
      <c r="P36" s="3"/>
      <c r="Q36" s="3"/>
      <c r="R36" s="3"/>
    </row>
    <row r="37" spans="1:18" s="24" customFormat="1">
      <c r="A37" s="301" t="s">
        <v>164</v>
      </c>
      <c r="B37" s="89"/>
      <c r="C37" s="277"/>
      <c r="D37" s="118"/>
      <c r="E37" s="277"/>
      <c r="F37" s="107"/>
      <c r="G37" s="107"/>
      <c r="H37" s="107"/>
      <c r="I37" s="60"/>
      <c r="J37" s="61"/>
      <c r="L37" s="460" t="s">
        <v>242</v>
      </c>
      <c r="M37" s="3"/>
      <c r="N37" s="3"/>
      <c r="O37" s="3"/>
      <c r="P37" s="3"/>
      <c r="Q37" s="3"/>
      <c r="R37" s="3"/>
    </row>
    <row r="38" spans="1:18">
      <c r="A38" s="252"/>
      <c r="B38" s="88"/>
      <c r="C38" s="277"/>
      <c r="D38" s="277"/>
      <c r="E38" s="277"/>
      <c r="F38" s="277"/>
      <c r="G38" s="277"/>
      <c r="H38" s="277"/>
      <c r="L38" s="460" t="s">
        <v>243</v>
      </c>
    </row>
    <row r="39" spans="1:18">
      <c r="A39" s="310" t="s">
        <v>156</v>
      </c>
      <c r="B39" s="60"/>
      <c r="C39" s="107"/>
      <c r="D39" s="107"/>
      <c r="E39" s="107"/>
      <c r="F39" s="277"/>
      <c r="G39" s="277"/>
      <c r="H39" s="277"/>
      <c r="L39" s="460" t="s">
        <v>244</v>
      </c>
    </row>
    <row r="40" spans="1:18">
      <c r="A40" s="461" t="s">
        <v>248</v>
      </c>
      <c r="B40" s="60"/>
      <c r="C40" s="107"/>
      <c r="D40" s="107"/>
      <c r="E40" s="107"/>
      <c r="F40" s="277"/>
      <c r="G40" s="277"/>
      <c r="H40" s="277"/>
      <c r="L40" s="460" t="s">
        <v>245</v>
      </c>
    </row>
    <row r="41" spans="1:18">
      <c r="A41" s="461" t="s">
        <v>247</v>
      </c>
      <c r="B41" s="60"/>
      <c r="C41" s="107"/>
      <c r="D41" s="107"/>
      <c r="E41" s="107"/>
      <c r="F41" s="277"/>
      <c r="G41" s="277"/>
      <c r="H41" s="277"/>
      <c r="L41" s="460" t="s">
        <v>246</v>
      </c>
    </row>
    <row r="42" spans="1:18">
      <c r="A42" s="462" t="s">
        <v>249</v>
      </c>
      <c r="B42" s="407"/>
      <c r="C42" s="407"/>
      <c r="D42" s="407"/>
      <c r="E42" s="407"/>
      <c r="F42" s="407"/>
      <c r="G42" s="407"/>
      <c r="H42" s="277"/>
    </row>
    <row r="43" spans="1:18">
      <c r="A43" s="314"/>
      <c r="C43" s="277"/>
      <c r="D43" s="277"/>
      <c r="E43" s="277"/>
      <c r="F43" s="277"/>
      <c r="G43" s="277"/>
      <c r="H43" s="277"/>
    </row>
    <row r="44" spans="1:18">
      <c r="A44" s="192"/>
      <c r="C44" s="277"/>
      <c r="D44" s="277"/>
      <c r="E44" s="277"/>
      <c r="F44" s="277"/>
      <c r="G44" s="277"/>
      <c r="H44" s="277"/>
    </row>
    <row r="45" spans="1:18">
      <c r="A45" s="74"/>
      <c r="C45" s="277"/>
      <c r="D45" s="277"/>
      <c r="E45" s="277"/>
      <c r="F45" s="277"/>
      <c r="G45" s="277"/>
      <c r="H45" s="277"/>
    </row>
    <row r="46" spans="1:18">
      <c r="A46" s="74"/>
      <c r="C46" s="277"/>
      <c r="D46" s="277"/>
      <c r="E46" s="277"/>
      <c r="F46" s="277"/>
      <c r="G46" s="277"/>
      <c r="H46" s="277"/>
    </row>
    <row r="47" spans="1:18">
      <c r="A47" s="74"/>
      <c r="C47" s="277"/>
      <c r="D47" s="277"/>
      <c r="E47" s="277"/>
      <c r="F47" s="277"/>
      <c r="G47" s="277"/>
      <c r="H47" s="277"/>
    </row>
    <row r="48" spans="1:18">
      <c r="A48" s="74"/>
      <c r="C48" s="277"/>
      <c r="D48" s="277"/>
      <c r="E48" s="277"/>
      <c r="F48" s="277"/>
      <c r="G48" s="277"/>
      <c r="H48" s="277"/>
    </row>
    <row r="49" spans="1:8">
      <c r="A49" s="74"/>
      <c r="C49" s="277"/>
      <c r="D49" s="277"/>
      <c r="E49" s="277"/>
      <c r="F49" s="277"/>
      <c r="G49" s="277"/>
      <c r="H49" s="277"/>
    </row>
    <row r="50" spans="1:8">
      <c r="A50" s="74"/>
      <c r="C50" s="277"/>
      <c r="D50" s="277"/>
      <c r="E50" s="277"/>
      <c r="F50" s="277"/>
      <c r="G50" s="277"/>
      <c r="H50" s="277"/>
    </row>
    <row r="51" spans="1:8">
      <c r="A51" s="74"/>
      <c r="C51" s="277"/>
      <c r="D51" s="277"/>
      <c r="E51" s="277"/>
      <c r="F51" s="277"/>
      <c r="G51" s="277"/>
      <c r="H51" s="277"/>
    </row>
    <row r="52" spans="1:8">
      <c r="A52" s="74"/>
      <c r="C52" s="277"/>
      <c r="D52" s="277"/>
      <c r="E52" s="277"/>
      <c r="F52" s="277"/>
      <c r="G52" s="277"/>
      <c r="H52" s="277"/>
    </row>
    <row r="53" spans="1:8">
      <c r="A53" s="74"/>
      <c r="C53" s="277"/>
      <c r="D53" s="277"/>
      <c r="E53" s="277"/>
      <c r="F53" s="277"/>
      <c r="G53" s="277"/>
      <c r="H53" s="277"/>
    </row>
    <row r="59" spans="1:8">
      <c r="G59" s="1"/>
      <c r="H59" s="1"/>
    </row>
    <row r="60" spans="1:8">
      <c r="G60" s="1"/>
      <c r="H60" s="1"/>
    </row>
    <row r="61" spans="1:8">
      <c r="G61" s="1"/>
      <c r="H61" s="1"/>
    </row>
    <row r="62" spans="1:8">
      <c r="G62" s="1"/>
      <c r="H62" s="1"/>
    </row>
    <row r="63" spans="1:8">
      <c r="G63" s="1"/>
      <c r="H63" s="1"/>
    </row>
    <row r="64" spans="1:8">
      <c r="G64" s="1"/>
      <c r="H64" s="1"/>
    </row>
    <row r="65" spans="7:8">
      <c r="G65" s="1"/>
      <c r="H65" s="1"/>
    </row>
    <row r="66" spans="7:8">
      <c r="G66" s="1"/>
      <c r="H66" s="1"/>
    </row>
    <row r="67" spans="7:8">
      <c r="G67" s="1"/>
      <c r="H67" s="1"/>
    </row>
    <row r="68" spans="7:8">
      <c r="G68" s="1"/>
      <c r="H68" s="1"/>
    </row>
    <row r="69" spans="7:8">
      <c r="G69" s="1"/>
      <c r="H69" s="1"/>
    </row>
    <row r="70" spans="7:8">
      <c r="G70" s="1"/>
      <c r="H70" s="1"/>
    </row>
  </sheetData>
  <customSheetViews>
    <customSheetView guid="{02EC4555-5648-4529-98EC-3FB6B89B867F}" showGridLines="0" fitToPage="1">
      <selection activeCell="E20" sqref="E20"/>
      <pageMargins left="0.38" right="0.41" top="0.56000000000000005" bottom="0.63" header="0.5" footer="0.5"/>
      <pageSetup paperSize="9" scale="90" orientation="portrait" verticalDpi="2" r:id="rId1"/>
      <headerFooter alignWithMargins="0"/>
    </customSheetView>
    <customSheetView guid="{F0126648-A843-4414-99F0-D623F0487F49}" showGridLines="0" fitToPage="1">
      <pageMargins left="0.38" right="0.41" top="0.56000000000000005" bottom="0.63" header="0.5" footer="0.5"/>
      <pageSetup paperSize="9" scale="90" orientation="portrait" verticalDpi="2" r:id="rId2"/>
      <headerFooter alignWithMargins="0"/>
    </customSheetView>
    <customSheetView guid="{BF96F35B-CE86-4EAA-BC56-620191C156ED}" showPageBreaks="1" showGridLines="0" fitToPage="1" printArea="1">
      <selection activeCell="E20" sqref="E20"/>
      <pageMargins left="0.38" right="0.41" top="0.56000000000000005" bottom="0.63" header="0.5" footer="0.5"/>
      <pageSetup paperSize="9" scale="90" orientation="portrait" verticalDpi="2" r:id="rId3"/>
      <headerFooter alignWithMargins="0"/>
    </customSheetView>
  </customSheetViews>
  <mergeCells count="4">
    <mergeCell ref="A31:D31"/>
    <mergeCell ref="A32:D32"/>
    <mergeCell ref="A33:D33"/>
    <mergeCell ref="A34:D34"/>
  </mergeCells>
  <phoneticPr fontId="17" type="noConversion"/>
  <pageMargins left="0.38" right="0.41" top="0.56000000000000005" bottom="0.63" header="0.5" footer="0.5"/>
  <pageSetup paperSize="9" scale="90" orientation="portrait" verticalDpi="2" r:id="rId4"/>
  <headerFooter alignWithMargins="0"/>
</worksheet>
</file>

<file path=xl/worksheets/sheet3.xml><?xml version="1.0" encoding="utf-8"?>
<worksheet xmlns="http://schemas.openxmlformats.org/spreadsheetml/2006/main" xmlns:r="http://schemas.openxmlformats.org/officeDocument/2006/relationships">
  <sheetPr>
    <tabColor theme="5" tint="0.59999389629810485"/>
  </sheetPr>
  <dimension ref="A1:G78"/>
  <sheetViews>
    <sheetView showGridLines="0" topLeftCell="A4" zoomScaleNormal="100" zoomScaleSheetLayoutView="100" workbookViewId="0">
      <selection activeCell="G32" sqref="G32"/>
    </sheetView>
  </sheetViews>
  <sheetFormatPr defaultRowHeight="11.25" customHeight="1"/>
  <cols>
    <col min="1" max="1" width="29.28515625" style="3" customWidth="1"/>
    <col min="2" max="2" width="11.5703125" style="3" customWidth="1"/>
    <col min="3" max="3" width="10.28515625" style="1" customWidth="1"/>
    <col min="4" max="5" width="8.85546875" style="3" customWidth="1"/>
    <col min="6" max="6" width="9.140625" style="3"/>
    <col min="7" max="7" width="11" style="3" bestFit="1" customWidth="1"/>
    <col min="8" max="16384" width="9.140625" style="3"/>
  </cols>
  <sheetData>
    <row r="1" spans="1:7" s="76" customFormat="1" ht="11.25" customHeight="1">
      <c r="A1" s="446" t="s">
        <v>217</v>
      </c>
    </row>
    <row r="2" spans="1:7" s="76" customFormat="1" ht="11.25" customHeight="1">
      <c r="A2" s="83" t="s">
        <v>481</v>
      </c>
    </row>
    <row r="3" spans="1:7" ht="11.25" customHeight="1">
      <c r="A3" s="300" t="s">
        <v>277</v>
      </c>
      <c r="C3" s="84"/>
      <c r="D3" s="83"/>
      <c r="E3" s="85"/>
    </row>
    <row r="4" spans="1:7" ht="67.5">
      <c r="A4" s="348" t="s">
        <v>2</v>
      </c>
      <c r="B4" s="436" t="s">
        <v>283</v>
      </c>
      <c r="C4" s="437" t="s">
        <v>262</v>
      </c>
      <c r="D4" s="437" t="s">
        <v>263</v>
      </c>
      <c r="E4" s="438" t="s">
        <v>264</v>
      </c>
      <c r="F4" s="277"/>
      <c r="G4" s="7"/>
    </row>
    <row r="5" spans="1:7">
      <c r="A5" s="99" t="s">
        <v>185</v>
      </c>
      <c r="B5" s="109">
        <v>0</v>
      </c>
      <c r="C5" s="110">
        <v>0</v>
      </c>
      <c r="D5" s="110">
        <v>0</v>
      </c>
      <c r="E5" s="120">
        <f>SUM(C5+D5)</f>
        <v>0</v>
      </c>
      <c r="F5" s="277"/>
      <c r="G5" s="7"/>
    </row>
    <row r="6" spans="1:7">
      <c r="A6" s="99" t="s">
        <v>3</v>
      </c>
      <c r="B6" s="113"/>
      <c r="C6" s="111"/>
      <c r="D6" s="111"/>
      <c r="E6" s="112"/>
      <c r="F6" s="277"/>
      <c r="G6" s="7"/>
    </row>
    <row r="7" spans="1:7">
      <c r="A7" s="99" t="s">
        <v>457</v>
      </c>
      <c r="B7" s="113"/>
      <c r="C7" s="111"/>
      <c r="D7" s="111"/>
      <c r="E7" s="112"/>
      <c r="F7" s="277"/>
    </row>
    <row r="8" spans="1:7">
      <c r="A8" s="98" t="s">
        <v>167</v>
      </c>
      <c r="B8" s="113">
        <v>0</v>
      </c>
      <c r="C8" s="111">
        <v>0</v>
      </c>
      <c r="D8" s="111">
        <v>0</v>
      </c>
      <c r="E8" s="112">
        <v>0</v>
      </c>
      <c r="F8" s="277"/>
    </row>
    <row r="9" spans="1:7">
      <c r="A9" s="99" t="s">
        <v>4</v>
      </c>
      <c r="B9" s="110">
        <f>SUM(B8:B8)</f>
        <v>0</v>
      </c>
      <c r="C9" s="110">
        <f>SUM(C8:C8)</f>
        <v>0</v>
      </c>
      <c r="D9" s="110">
        <f>SUM(D8:D8)</f>
        <v>0</v>
      </c>
      <c r="E9" s="120">
        <f>SUM(E8:E8)</f>
        <v>0</v>
      </c>
      <c r="F9" s="277"/>
      <c r="G9" s="90"/>
    </row>
    <row r="10" spans="1:7">
      <c r="A10" s="99" t="s">
        <v>458</v>
      </c>
      <c r="B10" s="113"/>
      <c r="C10" s="111"/>
      <c r="D10" s="111"/>
      <c r="E10" s="112"/>
      <c r="F10" s="277"/>
    </row>
    <row r="11" spans="1:7">
      <c r="A11" s="96" t="s">
        <v>5</v>
      </c>
      <c r="B11" s="114">
        <v>0</v>
      </c>
      <c r="C11" s="116">
        <v>0</v>
      </c>
      <c r="D11" s="116">
        <v>0</v>
      </c>
      <c r="E11" s="119">
        <v>0</v>
      </c>
      <c r="F11" s="277"/>
    </row>
    <row r="12" spans="1:7">
      <c r="A12" s="99" t="s">
        <v>6</v>
      </c>
      <c r="B12" s="115">
        <f>B11</f>
        <v>0</v>
      </c>
      <c r="C12" s="115">
        <f>C11</f>
        <v>0</v>
      </c>
      <c r="D12" s="115">
        <f>D11</f>
        <v>0</v>
      </c>
      <c r="E12" s="122">
        <f>E11</f>
        <v>0</v>
      </c>
      <c r="F12" s="277"/>
    </row>
    <row r="13" spans="1:7">
      <c r="A13" s="100" t="s">
        <v>7</v>
      </c>
      <c r="B13" s="110">
        <f>B9+B12</f>
        <v>0</v>
      </c>
      <c r="C13" s="110">
        <f>C9+C12</f>
        <v>0</v>
      </c>
      <c r="D13" s="110">
        <f>D9+D12</f>
        <v>0</v>
      </c>
      <c r="E13" s="120">
        <f>E12+E9</f>
        <v>0</v>
      </c>
      <c r="F13" s="277"/>
    </row>
    <row r="14" spans="1:7">
      <c r="A14" s="99" t="s">
        <v>459</v>
      </c>
      <c r="B14" s="113"/>
      <c r="C14" s="111"/>
      <c r="D14" s="111"/>
      <c r="E14" s="112"/>
      <c r="F14" s="277"/>
    </row>
    <row r="15" spans="1:7">
      <c r="A15" s="96" t="s">
        <v>8</v>
      </c>
      <c r="B15" s="113">
        <v>0</v>
      </c>
      <c r="C15" s="111">
        <v>0</v>
      </c>
      <c r="D15" s="111">
        <v>0</v>
      </c>
      <c r="E15" s="112">
        <v>0</v>
      </c>
      <c r="F15" s="277"/>
    </row>
    <row r="16" spans="1:7">
      <c r="A16" s="96" t="s">
        <v>278</v>
      </c>
      <c r="B16" s="113">
        <v>0</v>
      </c>
      <c r="C16" s="111">
        <v>0</v>
      </c>
      <c r="D16" s="111">
        <v>0</v>
      </c>
      <c r="E16" s="112">
        <v>0</v>
      </c>
      <c r="F16" s="277"/>
    </row>
    <row r="17" spans="1:7">
      <c r="A17" s="99" t="s">
        <v>0</v>
      </c>
      <c r="B17" s="109">
        <f>SUM(B15:B16)</f>
        <v>0</v>
      </c>
      <c r="C17" s="110">
        <f>SUM(C15:C16)</f>
        <v>0</v>
      </c>
      <c r="D17" s="110">
        <f>SUM(D15:D16)</f>
        <v>0</v>
      </c>
      <c r="E17" s="120">
        <f>SUM(E15:E16)</f>
        <v>0</v>
      </c>
      <c r="F17" s="277"/>
    </row>
    <row r="18" spans="1:7">
      <c r="A18" s="99" t="s">
        <v>20</v>
      </c>
      <c r="B18" s="113"/>
      <c r="C18" s="111"/>
      <c r="D18" s="111"/>
      <c r="E18" s="112"/>
      <c r="F18" s="277"/>
    </row>
    <row r="19" spans="1:7">
      <c r="A19" s="101" t="s">
        <v>186</v>
      </c>
      <c r="B19" s="114">
        <v>0</v>
      </c>
      <c r="C19" s="116">
        <v>0</v>
      </c>
      <c r="D19" s="116">
        <v>0</v>
      </c>
      <c r="E19" s="112">
        <v>0</v>
      </c>
      <c r="F19" s="277"/>
      <c r="G19" s="91" t="s">
        <v>279</v>
      </c>
    </row>
    <row r="20" spans="1:7">
      <c r="A20" s="11" t="s">
        <v>155</v>
      </c>
      <c r="B20" s="276">
        <f>B19</f>
        <v>0</v>
      </c>
      <c r="C20" s="276">
        <f>C19</f>
        <v>0</v>
      </c>
      <c r="D20" s="276">
        <f>D19</f>
        <v>0</v>
      </c>
      <c r="E20" s="120">
        <f>E19</f>
        <v>0</v>
      </c>
      <c r="F20" s="277"/>
    </row>
    <row r="21" spans="1:7">
      <c r="A21" s="11" t="s">
        <v>187</v>
      </c>
      <c r="B21" s="113"/>
      <c r="C21" s="113"/>
      <c r="D21" s="113"/>
      <c r="E21" s="112"/>
      <c r="F21" s="107"/>
      <c r="G21" s="88"/>
    </row>
    <row r="22" spans="1:7">
      <c r="A22" s="48" t="s">
        <v>460</v>
      </c>
      <c r="B22" s="114">
        <v>0</v>
      </c>
      <c r="C22" s="114">
        <v>0</v>
      </c>
      <c r="D22" s="114">
        <v>0</v>
      </c>
      <c r="E22" s="112">
        <v>0</v>
      </c>
      <c r="F22" s="107"/>
      <c r="G22" s="88"/>
    </row>
    <row r="23" spans="1:7">
      <c r="A23" s="11" t="s">
        <v>188</v>
      </c>
      <c r="B23" s="276">
        <f>B22</f>
        <v>0</v>
      </c>
      <c r="C23" s="276">
        <f>C22</f>
        <v>0</v>
      </c>
      <c r="D23" s="276">
        <f>D22</f>
        <v>0</v>
      </c>
      <c r="E23" s="120">
        <f>E22</f>
        <v>0</v>
      </c>
      <c r="F23" s="107"/>
    </row>
    <row r="24" spans="1:7">
      <c r="A24" s="11" t="s">
        <v>189</v>
      </c>
      <c r="B24" s="276">
        <f>B23+B20+B17+B13+B5</f>
        <v>0</v>
      </c>
      <c r="C24" s="276">
        <f>C23+C20+C17+C13+C5</f>
        <v>0</v>
      </c>
      <c r="D24" s="276">
        <f>D23+D20+D17+D13+D5</f>
        <v>0</v>
      </c>
      <c r="E24" s="120">
        <f>E23+E20+E17+E13+E5</f>
        <v>0</v>
      </c>
      <c r="F24" s="107"/>
    </row>
    <row r="25" spans="1:7">
      <c r="A25" s="11" t="s">
        <v>9</v>
      </c>
      <c r="B25" s="113"/>
      <c r="C25" s="113"/>
      <c r="D25" s="113"/>
      <c r="E25" s="112"/>
      <c r="F25" s="107"/>
    </row>
    <row r="26" spans="1:7">
      <c r="A26" s="48" t="s">
        <v>461</v>
      </c>
      <c r="B26" s="113">
        <v>0</v>
      </c>
      <c r="C26" s="113">
        <v>0</v>
      </c>
      <c r="D26" s="113">
        <v>0</v>
      </c>
      <c r="E26" s="112">
        <v>0</v>
      </c>
      <c r="F26" s="107"/>
      <c r="G26" s="9"/>
    </row>
    <row r="27" spans="1:7" s="92" customFormat="1">
      <c r="A27" s="337" t="s">
        <v>232</v>
      </c>
      <c r="B27" s="113">
        <v>0</v>
      </c>
      <c r="C27" s="113">
        <v>0</v>
      </c>
      <c r="D27" s="113">
        <v>0</v>
      </c>
      <c r="E27" s="112">
        <v>0</v>
      </c>
      <c r="F27" s="345"/>
      <c r="G27" s="93" t="s">
        <v>231</v>
      </c>
    </row>
    <row r="28" spans="1:7">
      <c r="A28" s="48" t="s">
        <v>10</v>
      </c>
      <c r="B28" s="113">
        <v>0</v>
      </c>
      <c r="C28" s="113">
        <v>0</v>
      </c>
      <c r="D28" s="113">
        <v>0</v>
      </c>
      <c r="E28" s="112">
        <v>0</v>
      </c>
      <c r="F28" s="107"/>
      <c r="G28" s="87"/>
    </row>
    <row r="29" spans="1:7">
      <c r="A29" s="48" t="s">
        <v>225</v>
      </c>
      <c r="B29" s="113">
        <v>0</v>
      </c>
      <c r="C29" s="113">
        <v>0</v>
      </c>
      <c r="D29" s="113">
        <v>0</v>
      </c>
      <c r="E29" s="112">
        <v>0</v>
      </c>
      <c r="F29" s="107"/>
      <c r="G29" s="8"/>
    </row>
    <row r="30" spans="1:7">
      <c r="A30" s="48" t="s">
        <v>11</v>
      </c>
      <c r="B30" s="113">
        <v>0</v>
      </c>
      <c r="C30" s="113">
        <v>0</v>
      </c>
      <c r="D30" s="113">
        <v>0</v>
      </c>
      <c r="E30" s="112">
        <v>0</v>
      </c>
      <c r="F30" s="107"/>
      <c r="G30" s="94"/>
    </row>
    <row r="31" spans="1:7">
      <c r="A31" s="338" t="s">
        <v>0</v>
      </c>
      <c r="B31" s="109">
        <f>SUM(B26:B30)</f>
        <v>0</v>
      </c>
      <c r="C31" s="109">
        <f>SUM(C26:C30)</f>
        <v>0</v>
      </c>
      <c r="D31" s="109">
        <f>SUM(D26:D30)</f>
        <v>0</v>
      </c>
      <c r="E31" s="120">
        <f>SUM(E26:E30)</f>
        <v>0</v>
      </c>
      <c r="F31" s="107"/>
      <c r="G31" s="95"/>
    </row>
    <row r="32" spans="1:7">
      <c r="A32" s="11" t="s">
        <v>12</v>
      </c>
      <c r="B32" s="113"/>
      <c r="C32" s="113"/>
      <c r="D32" s="113"/>
      <c r="E32" s="112"/>
      <c r="F32" s="107"/>
      <c r="G32" s="95"/>
    </row>
    <row r="33" spans="1:7">
      <c r="A33" s="339" t="s">
        <v>13</v>
      </c>
      <c r="B33" s="113">
        <v>0</v>
      </c>
      <c r="C33" s="113">
        <v>0</v>
      </c>
      <c r="D33" s="113">
        <v>0</v>
      </c>
      <c r="E33" s="112">
        <v>0</v>
      </c>
      <c r="F33" s="107"/>
      <c r="G33" s="95"/>
    </row>
    <row r="34" spans="1:7">
      <c r="A34" s="48" t="s">
        <v>14</v>
      </c>
      <c r="B34" s="113">
        <v>0</v>
      </c>
      <c r="C34" s="113">
        <v>0</v>
      </c>
      <c r="D34" s="113">
        <v>0</v>
      </c>
      <c r="E34" s="112">
        <v>0</v>
      </c>
      <c r="F34" s="107"/>
      <c r="G34" s="95"/>
    </row>
    <row r="35" spans="1:7">
      <c r="A35" s="48" t="s">
        <v>15</v>
      </c>
      <c r="B35" s="113">
        <v>0</v>
      </c>
      <c r="C35" s="113">
        <v>0</v>
      </c>
      <c r="D35" s="113">
        <v>0</v>
      </c>
      <c r="E35" s="112">
        <v>0</v>
      </c>
      <c r="F35" s="107"/>
      <c r="G35" s="95"/>
    </row>
    <row r="36" spans="1:7">
      <c r="A36" s="339" t="s">
        <v>16</v>
      </c>
      <c r="B36" s="113">
        <v>0</v>
      </c>
      <c r="C36" s="113">
        <v>0</v>
      </c>
      <c r="D36" s="113">
        <v>0</v>
      </c>
      <c r="E36" s="112">
        <v>0</v>
      </c>
      <c r="F36" s="107"/>
      <c r="G36" s="95"/>
    </row>
    <row r="37" spans="1:7">
      <c r="A37" s="338" t="s">
        <v>0</v>
      </c>
      <c r="B37" s="109">
        <f>SUM(B33:B36)</f>
        <v>0</v>
      </c>
      <c r="C37" s="109">
        <f>SUM(C33:C36)</f>
        <v>0</v>
      </c>
      <c r="D37" s="109">
        <f>SUM(D33:D36)</f>
        <v>0</v>
      </c>
      <c r="E37" s="120">
        <f>SUM(E33:E36)</f>
        <v>0</v>
      </c>
      <c r="F37" s="107"/>
      <c r="G37" s="95"/>
    </row>
    <row r="38" spans="1:7">
      <c r="A38" s="204" t="s">
        <v>276</v>
      </c>
      <c r="B38" s="276">
        <f>B24+B31+B37</f>
        <v>0</v>
      </c>
      <c r="C38" s="276">
        <f>C24+C31+C37</f>
        <v>0</v>
      </c>
      <c r="D38" s="276">
        <f>D24+D31+D37</f>
        <v>0</v>
      </c>
      <c r="E38" s="122">
        <f>E24+E31+E37</f>
        <v>0</v>
      </c>
      <c r="F38" s="277"/>
      <c r="G38" s="86"/>
    </row>
    <row r="39" spans="1:7" ht="11.25" customHeight="1">
      <c r="A39" s="48"/>
      <c r="B39" s="113"/>
      <c r="C39" s="340"/>
      <c r="D39" s="113"/>
      <c r="E39" s="113"/>
      <c r="F39" s="277"/>
    </row>
    <row r="40" spans="1:7" ht="11.25" customHeight="1">
      <c r="A40" s="341" t="s">
        <v>164</v>
      </c>
      <c r="B40" s="107"/>
      <c r="C40" s="342"/>
      <c r="D40" s="121"/>
      <c r="E40" s="343"/>
      <c r="F40" s="111"/>
    </row>
    <row r="41" spans="1:7" ht="10.5" customHeight="1">
      <c r="A41" s="254"/>
      <c r="B41" s="343"/>
      <c r="C41" s="254"/>
      <c r="D41" s="343"/>
      <c r="E41" s="343"/>
      <c r="F41" s="277"/>
    </row>
    <row r="42" spans="1:7" ht="11.25" customHeight="1">
      <c r="A42" s="252"/>
      <c r="B42" s="107"/>
      <c r="C42" s="59"/>
      <c r="D42" s="107"/>
      <c r="E42" s="107"/>
      <c r="F42" s="277"/>
    </row>
    <row r="43" spans="1:7" ht="11.25" customHeight="1">
      <c r="A43" s="344"/>
      <c r="B43" s="107"/>
      <c r="C43" s="59"/>
      <c r="D43" s="107"/>
      <c r="E43" s="107"/>
      <c r="F43" s="277"/>
    </row>
    <row r="44" spans="1:7" ht="11.25" customHeight="1">
      <c r="A44" s="192"/>
      <c r="B44" s="107"/>
      <c r="C44" s="59"/>
      <c r="D44" s="107"/>
      <c r="E44" s="107"/>
      <c r="F44" s="277"/>
    </row>
    <row r="45" spans="1:7" ht="11.25" customHeight="1">
      <c r="A45" s="252"/>
      <c r="B45" s="107"/>
      <c r="C45" s="59"/>
      <c r="D45" s="107"/>
      <c r="E45" s="107"/>
      <c r="F45" s="277"/>
    </row>
    <row r="46" spans="1:7" ht="11.25" customHeight="1">
      <c r="A46" s="74"/>
      <c r="B46" s="277"/>
      <c r="D46" s="277"/>
      <c r="E46" s="277"/>
      <c r="F46" s="277"/>
    </row>
    <row r="47" spans="1:7" ht="11.25" customHeight="1">
      <c r="A47" s="74"/>
      <c r="B47" s="277"/>
      <c r="D47" s="277"/>
      <c r="E47" s="277"/>
      <c r="F47" s="277"/>
    </row>
    <row r="48" spans="1:7" ht="11.25" customHeight="1">
      <c r="A48" s="74"/>
      <c r="B48" s="277"/>
      <c r="D48" s="277"/>
      <c r="E48" s="277"/>
      <c r="F48" s="277"/>
    </row>
    <row r="49" spans="1:6" ht="11.25" customHeight="1">
      <c r="A49" s="74"/>
      <c r="B49" s="277"/>
      <c r="D49" s="277"/>
      <c r="E49" s="277"/>
      <c r="F49" s="277"/>
    </row>
    <row r="50" spans="1:6" ht="11.25" customHeight="1">
      <c r="A50" s="74"/>
      <c r="B50" s="277"/>
      <c r="D50" s="277"/>
      <c r="E50" s="277"/>
      <c r="F50" s="277"/>
    </row>
    <row r="51" spans="1:6" ht="11.25" customHeight="1">
      <c r="A51" s="74"/>
      <c r="B51" s="277"/>
      <c r="D51" s="277"/>
      <c r="E51" s="277"/>
      <c r="F51" s="277"/>
    </row>
    <row r="52" spans="1:6" ht="11.25" customHeight="1">
      <c r="A52" s="74"/>
      <c r="B52" s="277"/>
      <c r="D52" s="277"/>
      <c r="E52" s="277"/>
      <c r="F52" s="277"/>
    </row>
    <row r="53" spans="1:6" ht="11.25" customHeight="1">
      <c r="A53" s="74"/>
      <c r="B53" s="277"/>
      <c r="D53" s="277"/>
      <c r="E53" s="277"/>
      <c r="F53" s="277"/>
    </row>
    <row r="54" spans="1:6" ht="11.25" customHeight="1">
      <c r="A54" s="74"/>
      <c r="B54" s="277"/>
      <c r="D54" s="277"/>
      <c r="E54" s="277"/>
      <c r="F54" s="277"/>
    </row>
    <row r="55" spans="1:6" ht="11.25" customHeight="1">
      <c r="A55" s="74"/>
      <c r="B55" s="277"/>
      <c r="D55" s="277"/>
      <c r="E55" s="277"/>
      <c r="F55" s="277"/>
    </row>
    <row r="56" spans="1:6" ht="11.25" customHeight="1">
      <c r="A56" s="74"/>
      <c r="B56" s="277"/>
      <c r="D56" s="277"/>
      <c r="E56" s="277"/>
      <c r="F56" s="277"/>
    </row>
    <row r="57" spans="1:6" ht="11.25" customHeight="1">
      <c r="A57" s="74"/>
      <c r="B57" s="277"/>
      <c r="D57" s="277"/>
      <c r="E57" s="277"/>
      <c r="F57" s="277"/>
    </row>
    <row r="58" spans="1:6" ht="11.25" customHeight="1">
      <c r="A58" s="74"/>
      <c r="B58" s="277"/>
      <c r="D58" s="277"/>
      <c r="E58" s="277"/>
      <c r="F58" s="277"/>
    </row>
    <row r="59" spans="1:6" ht="11.25" customHeight="1">
      <c r="A59" s="74"/>
      <c r="B59" s="277"/>
      <c r="D59" s="277"/>
      <c r="E59" s="277"/>
      <c r="F59" s="277"/>
    </row>
    <row r="60" spans="1:6" ht="11.25" customHeight="1">
      <c r="A60" s="74"/>
      <c r="B60" s="277"/>
      <c r="D60" s="277"/>
      <c r="E60" s="277"/>
      <c r="F60" s="277"/>
    </row>
    <row r="61" spans="1:6" ht="11.25" customHeight="1">
      <c r="A61" s="74"/>
      <c r="B61" s="277"/>
      <c r="D61" s="277"/>
      <c r="E61" s="277"/>
      <c r="F61" s="277"/>
    </row>
    <row r="67" spans="2:6" ht="11.25" customHeight="1">
      <c r="B67" s="1"/>
      <c r="F67" s="1"/>
    </row>
    <row r="68" spans="2:6" ht="11.25" customHeight="1">
      <c r="B68" s="1"/>
      <c r="F68" s="1"/>
    </row>
    <row r="69" spans="2:6" ht="11.25" customHeight="1">
      <c r="B69" s="1"/>
      <c r="F69" s="1"/>
    </row>
    <row r="70" spans="2:6" ht="11.25" customHeight="1">
      <c r="B70" s="1"/>
      <c r="F70" s="1"/>
    </row>
    <row r="71" spans="2:6" ht="11.25" customHeight="1">
      <c r="B71" s="1"/>
      <c r="F71" s="1"/>
    </row>
    <row r="72" spans="2:6" ht="11.25" customHeight="1">
      <c r="B72" s="1"/>
      <c r="F72" s="1"/>
    </row>
    <row r="73" spans="2:6" ht="11.25" customHeight="1">
      <c r="B73" s="1"/>
      <c r="F73" s="1"/>
    </row>
    <row r="74" spans="2:6" ht="11.25" customHeight="1">
      <c r="B74" s="1"/>
      <c r="F74" s="1"/>
    </row>
    <row r="75" spans="2:6" ht="11.25" customHeight="1">
      <c r="B75" s="1"/>
      <c r="F75" s="1"/>
    </row>
    <row r="76" spans="2:6" ht="11.25" customHeight="1">
      <c r="B76" s="1"/>
      <c r="F76" s="1"/>
    </row>
    <row r="77" spans="2:6" ht="11.25" customHeight="1">
      <c r="B77" s="1"/>
      <c r="F77" s="1"/>
    </row>
    <row r="78" spans="2:6" ht="11.25" customHeight="1">
      <c r="B78" s="1"/>
      <c r="F78" s="1"/>
    </row>
  </sheetData>
  <customSheetViews>
    <customSheetView guid="{02EC4555-5648-4529-98EC-3FB6B89B867F}" showGridLines="0" topLeftCell="A23">
      <pageMargins left="1.4566929133858268" right="1.4566929133858268" top="0.99" bottom="1.06" header="0.51181102362204722" footer="0.51181102362204722"/>
      <pageSetup paperSize="9" scale="97" orientation="portrait" r:id="rId1"/>
      <headerFooter alignWithMargins="0"/>
    </customSheetView>
    <customSheetView guid="{F0126648-A843-4414-99F0-D623F0487F49}" showGridLines="0">
      <pageMargins left="1.4566929133858268" right="1.4566929133858268" top="0.99" bottom="1.06" header="0.51181102362204722" footer="0.51181102362204722"/>
      <pageSetup paperSize="9" scale="97" orientation="portrait" r:id="rId2"/>
      <headerFooter alignWithMargins="0"/>
    </customSheetView>
    <customSheetView guid="{BF96F35B-CE86-4EAA-BC56-620191C156ED}" showPageBreaks="1" showGridLines="0" printArea="1">
      <pageMargins left="1.4566929133858268" right="1.4566929133858268" top="0.99" bottom="1.06" header="0.51181102362204722" footer="0.51181102362204722"/>
      <pageSetup paperSize="9" scale="97" orientation="portrait" r:id="rId3"/>
      <headerFooter alignWithMargins="0"/>
    </customSheetView>
  </customSheetViews>
  <phoneticPr fontId="17" type="noConversion"/>
  <pageMargins left="1.4566929133858268" right="1.4566929133858268" top="0.99" bottom="1.06" header="0.51181102362204722" footer="0.51181102362204722"/>
  <pageSetup paperSize="9" scale="97" orientation="portrait" r:id="rId4"/>
  <headerFooter alignWithMargins="0"/>
</worksheet>
</file>

<file path=xl/worksheets/sheet4.xml><?xml version="1.0" encoding="utf-8"?>
<worksheet xmlns="http://schemas.openxmlformats.org/spreadsheetml/2006/main" xmlns:r="http://schemas.openxmlformats.org/officeDocument/2006/relationships">
  <dimension ref="A1:H47"/>
  <sheetViews>
    <sheetView showGridLines="0" zoomScaleNormal="100" zoomScaleSheetLayoutView="100" workbookViewId="0">
      <selection activeCell="B35" sqref="B35"/>
    </sheetView>
  </sheetViews>
  <sheetFormatPr defaultRowHeight="11.25"/>
  <cols>
    <col min="1" max="1" width="24.5703125" style="3" customWidth="1"/>
    <col min="2" max="2" width="10.42578125" style="3" bestFit="1" customWidth="1"/>
    <col min="3" max="7" width="8.28515625" style="3" customWidth="1"/>
    <col min="8" max="16384" width="9.140625" style="3"/>
  </cols>
  <sheetData>
    <row r="1" spans="1:8" s="83" customFormat="1">
      <c r="A1" s="300" t="s">
        <v>261</v>
      </c>
      <c r="C1" s="108"/>
      <c r="D1" s="108"/>
      <c r="E1" s="108"/>
      <c r="F1" s="108"/>
      <c r="G1" s="108"/>
      <c r="H1" s="108"/>
    </row>
    <row r="2" spans="1:8" ht="22.5">
      <c r="A2" s="221"/>
      <c r="B2" s="350" t="s">
        <v>226</v>
      </c>
      <c r="C2" s="380" t="s">
        <v>281</v>
      </c>
      <c r="D2" s="349" t="s">
        <v>282</v>
      </c>
      <c r="E2" s="380" t="s">
        <v>284</v>
      </c>
      <c r="F2" s="349" t="s">
        <v>285</v>
      </c>
      <c r="G2" s="380" t="s">
        <v>286</v>
      </c>
      <c r="H2" s="277"/>
    </row>
    <row r="3" spans="1:8">
      <c r="A3" s="99" t="s">
        <v>190</v>
      </c>
      <c r="B3" s="449"/>
      <c r="C3" s="112"/>
      <c r="D3" s="212"/>
      <c r="E3" s="112"/>
      <c r="F3" s="212"/>
      <c r="G3" s="112"/>
      <c r="H3" s="277"/>
    </row>
    <row r="4" spans="1:8" ht="33.75">
      <c r="A4" s="90" t="s">
        <v>552</v>
      </c>
      <c r="B4" s="449">
        <v>1.1000000000000001</v>
      </c>
      <c r="C4" s="112"/>
      <c r="D4" s="212"/>
      <c r="E4" s="112"/>
      <c r="F4" s="212"/>
      <c r="G4" s="112"/>
      <c r="H4" s="277"/>
    </row>
    <row r="5" spans="1:8">
      <c r="A5" s="90" t="s">
        <v>23</v>
      </c>
      <c r="B5" s="449"/>
      <c r="C5" s="112">
        <v>0</v>
      </c>
      <c r="D5" s="212">
        <v>-50</v>
      </c>
      <c r="E5" s="112">
        <v>-464</v>
      </c>
      <c r="F5" s="212">
        <v>-416</v>
      </c>
      <c r="G5" s="112">
        <v>-416</v>
      </c>
      <c r="H5" s="277"/>
    </row>
    <row r="6" spans="1:8">
      <c r="A6" s="505" t="s">
        <v>1</v>
      </c>
      <c r="B6" s="506"/>
      <c r="C6" s="120">
        <v>0</v>
      </c>
      <c r="D6" s="447">
        <v>-50</v>
      </c>
      <c r="E6" s="120">
        <v>-464</v>
      </c>
      <c r="F6" s="447">
        <v>-416</v>
      </c>
      <c r="G6" s="120">
        <v>-416</v>
      </c>
      <c r="H6" s="277"/>
    </row>
    <row r="7" spans="1:8" hidden="1">
      <c r="A7" s="90" t="s">
        <v>22</v>
      </c>
      <c r="B7" s="449"/>
      <c r="C7" s="119">
        <v>0</v>
      </c>
      <c r="D7" s="448">
        <v>-50</v>
      </c>
      <c r="E7" s="119">
        <v>-464</v>
      </c>
      <c r="F7" s="448">
        <v>-416</v>
      </c>
      <c r="G7" s="119">
        <v>-416</v>
      </c>
      <c r="H7" s="277"/>
    </row>
    <row r="8" spans="1:8">
      <c r="A8" s="450" t="s">
        <v>287</v>
      </c>
      <c r="C8" s="277"/>
      <c r="D8" s="277"/>
      <c r="E8" s="277"/>
      <c r="F8" s="277"/>
      <c r="G8" s="277"/>
      <c r="H8" s="277"/>
    </row>
    <row r="9" spans="1:8" ht="26.25" customHeight="1">
      <c r="A9" s="514" t="s">
        <v>564</v>
      </c>
      <c r="B9" s="513"/>
      <c r="C9" s="513"/>
      <c r="D9" s="513"/>
      <c r="E9" s="513"/>
      <c r="F9" s="513"/>
      <c r="G9" s="513"/>
      <c r="H9" s="277"/>
    </row>
    <row r="10" spans="1:8">
      <c r="A10" s="74"/>
      <c r="C10" s="277"/>
      <c r="D10" s="277"/>
      <c r="E10" s="277"/>
      <c r="F10" s="277"/>
      <c r="G10" s="277"/>
      <c r="H10" s="277"/>
    </row>
    <row r="11" spans="1:8">
      <c r="A11" s="74"/>
      <c r="C11" s="277"/>
      <c r="D11" s="277"/>
      <c r="E11" s="277"/>
      <c r="F11" s="277"/>
      <c r="G11" s="277"/>
      <c r="H11" s="277"/>
    </row>
    <row r="12" spans="1:8">
      <c r="A12" s="74"/>
      <c r="C12" s="277"/>
      <c r="D12" s="277"/>
      <c r="E12" s="277"/>
      <c r="F12" s="277"/>
      <c r="G12" s="277"/>
      <c r="H12" s="277"/>
    </row>
    <row r="13" spans="1:8">
      <c r="A13" s="74"/>
      <c r="C13" s="277"/>
      <c r="D13" s="277"/>
      <c r="E13" s="277"/>
      <c r="F13" s="277"/>
      <c r="G13" s="277"/>
      <c r="H13" s="277"/>
    </row>
    <row r="14" spans="1:8">
      <c r="A14" s="74"/>
      <c r="C14" s="277"/>
      <c r="D14" s="277"/>
      <c r="E14" s="277"/>
      <c r="F14" s="277"/>
      <c r="G14" s="277"/>
      <c r="H14" s="277"/>
    </row>
    <row r="15" spans="1:8">
      <c r="A15" s="74"/>
      <c r="C15" s="277"/>
      <c r="D15" s="277"/>
      <c r="E15" s="277"/>
      <c r="F15" s="277"/>
      <c r="G15" s="277"/>
      <c r="H15" s="277"/>
    </row>
    <row r="16" spans="1:8">
      <c r="A16" s="74"/>
      <c r="C16" s="277"/>
      <c r="D16" s="277"/>
      <c r="E16" s="277"/>
      <c r="F16" s="277"/>
      <c r="G16" s="277"/>
      <c r="H16" s="277"/>
    </row>
    <row r="17" spans="1:8">
      <c r="A17" s="74"/>
      <c r="C17" s="277"/>
      <c r="D17" s="277"/>
      <c r="E17" s="277"/>
      <c r="F17" s="277"/>
      <c r="G17" s="277"/>
      <c r="H17" s="277"/>
    </row>
    <row r="18" spans="1:8">
      <c r="A18" s="74"/>
      <c r="C18" s="277"/>
      <c r="D18" s="277"/>
      <c r="E18" s="277"/>
      <c r="F18" s="277"/>
      <c r="G18" s="277"/>
      <c r="H18" s="277"/>
    </row>
    <row r="19" spans="1:8">
      <c r="A19" s="74"/>
      <c r="C19" s="277"/>
      <c r="D19" s="277"/>
      <c r="E19" s="277"/>
      <c r="F19" s="277"/>
      <c r="G19" s="277"/>
      <c r="H19" s="277"/>
    </row>
    <row r="20" spans="1:8">
      <c r="A20" s="74"/>
      <c r="C20" s="277"/>
      <c r="D20" s="277"/>
      <c r="E20" s="277"/>
      <c r="F20" s="277"/>
      <c r="G20" s="277"/>
      <c r="H20" s="277"/>
    </row>
    <row r="21" spans="1:8">
      <c r="A21" s="74"/>
      <c r="C21" s="277"/>
      <c r="D21" s="277"/>
      <c r="E21" s="277"/>
      <c r="F21" s="277"/>
      <c r="G21" s="277"/>
      <c r="H21" s="277"/>
    </row>
    <row r="22" spans="1:8">
      <c r="A22" s="74"/>
      <c r="C22" s="277"/>
      <c r="D22" s="277"/>
      <c r="E22" s="277"/>
      <c r="F22" s="277"/>
      <c r="G22" s="277"/>
      <c r="H22" s="277"/>
    </row>
    <row r="23" spans="1:8">
      <c r="A23" s="74"/>
      <c r="C23" s="277"/>
      <c r="D23" s="277"/>
      <c r="E23" s="277"/>
      <c r="F23" s="277"/>
      <c r="G23" s="277"/>
      <c r="H23" s="277"/>
    </row>
    <row r="24" spans="1:8">
      <c r="A24" s="74"/>
      <c r="C24" s="277"/>
      <c r="D24" s="277"/>
      <c r="E24" s="277"/>
      <c r="F24" s="277"/>
      <c r="G24" s="277"/>
      <c r="H24" s="277"/>
    </row>
    <row r="25" spans="1:8">
      <c r="A25" s="74"/>
      <c r="C25" s="277"/>
      <c r="D25" s="277"/>
      <c r="E25" s="277"/>
      <c r="F25" s="277"/>
      <c r="G25" s="277"/>
      <c r="H25" s="277"/>
    </row>
    <row r="26" spans="1:8">
      <c r="A26" s="74"/>
      <c r="C26" s="277"/>
      <c r="D26" s="277"/>
      <c r="E26" s="277"/>
      <c r="F26" s="277"/>
      <c r="G26" s="277"/>
      <c r="H26" s="277"/>
    </row>
    <row r="27" spans="1:8">
      <c r="A27" s="74"/>
      <c r="C27" s="277"/>
      <c r="D27" s="277"/>
      <c r="E27" s="277"/>
      <c r="F27" s="277"/>
      <c r="G27" s="277"/>
      <c r="H27" s="277"/>
    </row>
    <row r="28" spans="1:8">
      <c r="A28" s="74"/>
      <c r="C28" s="277"/>
      <c r="D28" s="277"/>
      <c r="E28" s="277"/>
      <c r="F28" s="277"/>
      <c r="G28" s="277"/>
      <c r="H28" s="277"/>
    </row>
    <row r="29" spans="1:8">
      <c r="A29" s="74"/>
      <c r="C29" s="277"/>
      <c r="D29" s="277"/>
      <c r="E29" s="277"/>
      <c r="F29" s="277"/>
      <c r="G29" s="277"/>
      <c r="H29" s="277"/>
    </row>
    <row r="30" spans="1:8">
      <c r="A30" s="74"/>
      <c r="C30" s="277"/>
      <c r="D30" s="277"/>
      <c r="E30" s="277"/>
      <c r="F30" s="277"/>
      <c r="G30" s="277"/>
      <c r="H30" s="277"/>
    </row>
    <row r="36" spans="7:8">
      <c r="G36" s="1"/>
      <c r="H36" s="1"/>
    </row>
    <row r="37" spans="7:8">
      <c r="G37" s="1"/>
      <c r="H37" s="1"/>
    </row>
    <row r="38" spans="7:8">
      <c r="G38" s="1"/>
      <c r="H38" s="1"/>
    </row>
    <row r="39" spans="7:8">
      <c r="G39" s="1"/>
      <c r="H39" s="1"/>
    </row>
    <row r="40" spans="7:8">
      <c r="G40" s="1"/>
      <c r="H40" s="1"/>
    </row>
    <row r="41" spans="7:8">
      <c r="G41" s="1"/>
      <c r="H41" s="1"/>
    </row>
    <row r="42" spans="7:8">
      <c r="G42" s="1"/>
      <c r="H42" s="1"/>
    </row>
    <row r="43" spans="7:8">
      <c r="G43" s="1"/>
      <c r="H43" s="1"/>
    </row>
    <row r="44" spans="7:8">
      <c r="G44" s="1"/>
      <c r="H44" s="1"/>
    </row>
    <row r="45" spans="7:8">
      <c r="G45" s="1"/>
      <c r="H45" s="1"/>
    </row>
    <row r="46" spans="7:8">
      <c r="G46" s="1"/>
      <c r="H46" s="1"/>
    </row>
    <row r="47" spans="7:8">
      <c r="G47" s="1"/>
      <c r="H47" s="1"/>
    </row>
  </sheetData>
  <customSheetViews>
    <customSheetView guid="{02EC4555-5648-4529-98EC-3FB6B89B867F}" showGridLines="0" topLeftCell="A10">
      <selection activeCell="A41" sqref="A41:G52"/>
      <pageMargins left="1.4566929133858268" right="1.4566929133858268" top="1.7125984251968505" bottom="1.7125984251968505" header="0.51181102362204722" footer="0.51181102362204722"/>
      <pageSetup paperSize="9" scale="97" orientation="portrait" verticalDpi="2" r:id="rId1"/>
      <headerFooter alignWithMargins="0"/>
    </customSheetView>
    <customSheetView guid="{F0126648-A843-4414-99F0-D623F0487F49}" showGridLines="0">
      <pageMargins left="1.4566929133858268" right="1.4566929133858268" top="1.7125984251968505" bottom="1.7125984251968505" header="0.51181102362204722" footer="0.51181102362204722"/>
      <pageSetup paperSize="9" scale="97" orientation="portrait" verticalDpi="2" r:id="rId2"/>
      <headerFooter alignWithMargins="0"/>
    </customSheetView>
    <customSheetView guid="{BF96F35B-CE86-4EAA-BC56-620191C156ED}" showGridLines="0" topLeftCell="A10">
      <selection activeCell="A41" sqref="A41:G52"/>
      <pageMargins left="1.4566929133858268" right="1.4566929133858268" top="1.7125984251968505" bottom="1.7125984251968505" header="0.51181102362204722" footer="0.51181102362204722"/>
      <pageSetup paperSize="9" scale="97" orientation="portrait" verticalDpi="2" r:id="rId3"/>
      <headerFooter alignWithMargins="0"/>
    </customSheetView>
  </customSheetViews>
  <mergeCells count="1">
    <mergeCell ref="A9:G9"/>
  </mergeCells>
  <phoneticPr fontId="17" type="noConversion"/>
  <pageMargins left="1.4566929133858268" right="1.4566929133858268" top="1.7125984251968505" bottom="1.7125984251968505" header="0.51181102362204722" footer="0.51181102362204722"/>
  <pageSetup paperSize="9" scale="88" orientation="portrait" verticalDpi="2" r:id="rId4"/>
  <headerFooter alignWithMargins="0"/>
</worksheet>
</file>

<file path=xl/worksheets/sheet5.xml><?xml version="1.0" encoding="utf-8"?>
<worksheet xmlns="http://schemas.openxmlformats.org/spreadsheetml/2006/main" xmlns:r="http://schemas.openxmlformats.org/officeDocument/2006/relationships">
  <dimension ref="A2:F581"/>
  <sheetViews>
    <sheetView showGridLines="0" topLeftCell="A25" zoomScaleNormal="100" workbookViewId="0"/>
  </sheetViews>
  <sheetFormatPr defaultRowHeight="11.25"/>
  <cols>
    <col min="1" max="1" width="13" style="424" customWidth="1"/>
    <col min="2" max="2" width="27.28515625" style="424" customWidth="1"/>
    <col min="3" max="3" width="31" style="424" customWidth="1"/>
    <col min="4" max="4" width="14.140625" style="424" customWidth="1"/>
    <col min="5" max="5" width="33.85546875" style="424" customWidth="1"/>
    <col min="6" max="6" width="44.5703125" style="424" customWidth="1"/>
    <col min="7" max="16384" width="9.140625" style="424"/>
  </cols>
  <sheetData>
    <row r="2" spans="1:4" s="354" customFormat="1">
      <c r="A2" s="351" t="s">
        <v>474</v>
      </c>
      <c r="B2" s="352"/>
      <c r="C2" s="353"/>
    </row>
    <row r="3" spans="1:4" s="354" customFormat="1">
      <c r="A3" s="351"/>
      <c r="B3" s="352"/>
      <c r="C3" s="353"/>
    </row>
    <row r="4" spans="1:4" s="354" customFormat="1">
      <c r="A4" s="351" t="s">
        <v>288</v>
      </c>
      <c r="B4" s="352"/>
      <c r="C4" s="353"/>
    </row>
    <row r="5" spans="1:4" s="354" customFormat="1">
      <c r="A5" s="352"/>
      <c r="B5" s="352"/>
      <c r="C5" s="353"/>
    </row>
    <row r="6" spans="1:4" s="354" customFormat="1" ht="22.5">
      <c r="A6" s="355" t="s">
        <v>289</v>
      </c>
      <c r="B6" s="516"/>
      <c r="C6" s="516"/>
      <c r="D6" s="451" t="s">
        <v>312</v>
      </c>
    </row>
    <row r="7" spans="1:4" s="354" customFormat="1">
      <c r="A7" s="517"/>
      <c r="B7" s="517"/>
      <c r="C7" s="517"/>
    </row>
    <row r="8" spans="1:4" s="354" customFormat="1">
      <c r="A8" s="352" t="s">
        <v>290</v>
      </c>
      <c r="B8" s="352"/>
      <c r="C8" s="352"/>
    </row>
    <row r="9" spans="1:4" s="354" customFormat="1">
      <c r="A9" s="352"/>
      <c r="B9" s="352"/>
      <c r="C9" s="353"/>
    </row>
    <row r="10" spans="1:4" s="354" customFormat="1">
      <c r="A10" s="352" t="s">
        <v>420</v>
      </c>
      <c r="B10" s="352"/>
      <c r="C10" s="352"/>
    </row>
    <row r="11" spans="1:4" s="354" customFormat="1">
      <c r="A11" s="356"/>
      <c r="B11" s="515"/>
      <c r="C11" s="515"/>
    </row>
    <row r="12" spans="1:4" s="354" customFormat="1">
      <c r="A12" s="352"/>
      <c r="B12" s="352"/>
      <c r="C12" s="353"/>
    </row>
    <row r="13" spans="1:4" s="354" customFormat="1" ht="22.5">
      <c r="A13" s="355" t="s">
        <v>292</v>
      </c>
      <c r="B13" s="516"/>
      <c r="C13" s="516"/>
    </row>
    <row r="14" spans="1:4" s="354" customFormat="1">
      <c r="A14" s="352"/>
      <c r="B14" s="352"/>
      <c r="C14" s="353"/>
    </row>
    <row r="15" spans="1:4" s="354" customFormat="1">
      <c r="A15" s="357" t="s">
        <v>290</v>
      </c>
      <c r="B15" s="352"/>
      <c r="C15" s="353"/>
    </row>
    <row r="16" spans="1:4" s="354" customFormat="1">
      <c r="A16" s="356"/>
      <c r="B16" s="356"/>
      <c r="C16" s="358"/>
    </row>
    <row r="17" spans="1:6" s="354" customFormat="1">
      <c r="A17" s="352"/>
      <c r="B17" s="352"/>
      <c r="C17" s="353"/>
    </row>
    <row r="18" spans="1:6" s="354" customFormat="1">
      <c r="A18" s="351" t="s">
        <v>310</v>
      </c>
      <c r="B18" s="352"/>
      <c r="C18" s="353"/>
    </row>
    <row r="19" spans="1:6" s="354" customFormat="1">
      <c r="A19" s="352"/>
      <c r="B19" s="352"/>
      <c r="C19" s="353"/>
    </row>
    <row r="20" spans="1:6" s="354" customFormat="1" ht="22.5">
      <c r="A20" s="359" t="s">
        <v>316</v>
      </c>
      <c r="B20" s="359" t="s">
        <v>294</v>
      </c>
      <c r="C20" s="359" t="s">
        <v>295</v>
      </c>
      <c r="D20" s="451" t="s">
        <v>313</v>
      </c>
      <c r="E20" s="452"/>
      <c r="F20" s="452"/>
    </row>
    <row r="21" spans="1:6" s="354" customFormat="1">
      <c r="A21" s="360"/>
      <c r="B21" s="361"/>
      <c r="C21" s="361"/>
    </row>
    <row r="22" spans="1:6" s="354" customFormat="1">
      <c r="A22" s="360"/>
      <c r="B22" s="361"/>
      <c r="C22" s="361"/>
    </row>
    <row r="23" spans="1:6" s="354" customFormat="1">
      <c r="A23" s="362"/>
      <c r="B23" s="363"/>
      <c r="C23" s="363"/>
    </row>
    <row r="24" spans="1:6" s="354" customFormat="1" ht="29.25" customHeight="1">
      <c r="A24" s="360"/>
      <c r="B24" s="361"/>
      <c r="C24" s="361"/>
    </row>
    <row r="25" spans="1:6" s="453" customFormat="1" ht="11.25" customHeight="1">
      <c r="A25" s="453" t="s">
        <v>419</v>
      </c>
    </row>
    <row r="26" spans="1:6" s="453" customFormat="1" ht="11.25" customHeight="1"/>
    <row r="27" spans="1:6" s="354" customFormat="1" ht="45.75" customHeight="1">
      <c r="A27" s="355" t="s">
        <v>289</v>
      </c>
      <c r="B27" s="516" t="s">
        <v>315</v>
      </c>
      <c r="C27" s="516"/>
      <c r="D27" s="451"/>
    </row>
    <row r="28" spans="1:6" s="354" customFormat="1">
      <c r="A28" s="517"/>
      <c r="B28" s="517"/>
      <c r="C28" s="517"/>
    </row>
    <row r="29" spans="1:6" s="354" customFormat="1">
      <c r="A29" s="352" t="s">
        <v>290</v>
      </c>
      <c r="B29" s="352"/>
      <c r="C29" s="352"/>
    </row>
    <row r="30" spans="1:6" s="354" customFormat="1">
      <c r="A30" s="352"/>
      <c r="B30" s="352" t="s">
        <v>479</v>
      </c>
      <c r="C30" s="353"/>
    </row>
    <row r="31" spans="1:6" s="354" customFormat="1">
      <c r="A31" s="352" t="s">
        <v>291</v>
      </c>
      <c r="B31" s="352"/>
      <c r="C31" s="352"/>
    </row>
    <row r="32" spans="1:6" s="354" customFormat="1">
      <c r="A32" s="356"/>
      <c r="B32" s="515" t="s">
        <v>314</v>
      </c>
      <c r="C32" s="515"/>
    </row>
    <row r="33" spans="1:6" s="354" customFormat="1">
      <c r="A33" s="352"/>
      <c r="B33" s="352"/>
      <c r="C33" s="353"/>
    </row>
    <row r="34" spans="1:6" s="354" customFormat="1" ht="57.75" customHeight="1">
      <c r="A34" s="355" t="s">
        <v>292</v>
      </c>
      <c r="B34" s="516" t="s">
        <v>293</v>
      </c>
      <c r="C34" s="516"/>
    </row>
    <row r="35" spans="1:6" s="354" customFormat="1">
      <c r="A35" s="352"/>
      <c r="B35" s="352"/>
      <c r="C35" s="353"/>
    </row>
    <row r="36" spans="1:6" s="354" customFormat="1">
      <c r="A36" s="357" t="s">
        <v>290</v>
      </c>
      <c r="B36" s="352"/>
      <c r="C36" s="353"/>
    </row>
    <row r="37" spans="1:6" s="354" customFormat="1">
      <c r="A37" s="356"/>
      <c r="B37" s="356" t="s">
        <v>311</v>
      </c>
      <c r="C37" s="358"/>
    </row>
    <row r="38" spans="1:6" s="354" customFormat="1">
      <c r="A38" s="352"/>
      <c r="B38" s="352"/>
      <c r="C38" s="353"/>
    </row>
    <row r="39" spans="1:6" s="354" customFormat="1">
      <c r="A39" s="351" t="s">
        <v>310</v>
      </c>
      <c r="B39" s="352"/>
      <c r="C39" s="353"/>
    </row>
    <row r="40" spans="1:6" s="354" customFormat="1">
      <c r="A40" s="352"/>
      <c r="B40" s="352"/>
      <c r="C40" s="353"/>
    </row>
    <row r="41" spans="1:6" s="354" customFormat="1" ht="22.5">
      <c r="A41" s="359" t="s">
        <v>316</v>
      </c>
      <c r="B41" s="359" t="s">
        <v>294</v>
      </c>
      <c r="C41" s="359" t="s">
        <v>295</v>
      </c>
      <c r="D41" s="451"/>
      <c r="E41" s="452"/>
      <c r="F41" s="452"/>
    </row>
    <row r="42" spans="1:6" s="354" customFormat="1" ht="21.75" customHeight="1">
      <c r="A42" s="360">
        <v>1.1000000000000001</v>
      </c>
      <c r="B42" s="361" t="s">
        <v>296</v>
      </c>
      <c r="C42" s="361" t="s">
        <v>297</v>
      </c>
    </row>
    <row r="43" spans="1:6" s="354" customFormat="1" ht="21.75" customHeight="1">
      <c r="A43" s="360">
        <v>1.2</v>
      </c>
      <c r="B43" s="361" t="s">
        <v>298</v>
      </c>
      <c r="C43" s="361" t="s">
        <v>299</v>
      </c>
    </row>
    <row r="44" spans="1:6" s="354" customFormat="1" ht="21.75" customHeight="1">
      <c r="A44" s="360">
        <v>1.3</v>
      </c>
      <c r="B44" s="361" t="s">
        <v>300</v>
      </c>
      <c r="C44" s="361" t="s">
        <v>301</v>
      </c>
    </row>
    <row r="45" spans="1:6" s="354" customFormat="1" ht="21.75" customHeight="1">
      <c r="A45" s="360">
        <v>1.4</v>
      </c>
      <c r="B45" s="361" t="s">
        <v>302</v>
      </c>
      <c r="C45" s="361" t="s">
        <v>303</v>
      </c>
    </row>
    <row r="46" spans="1:6" s="354" customFormat="1" ht="21.75" customHeight="1">
      <c r="A46" s="360">
        <v>1.5</v>
      </c>
      <c r="B46" s="361" t="s">
        <v>304</v>
      </c>
      <c r="C46" s="361" t="s">
        <v>305</v>
      </c>
    </row>
    <row r="47" spans="1:6" s="354" customFormat="1">
      <c r="A47" s="360">
        <v>1.6</v>
      </c>
      <c r="B47" s="361" t="s">
        <v>306</v>
      </c>
      <c r="C47" s="361" t="s">
        <v>307</v>
      </c>
    </row>
    <row r="48" spans="1:6" s="354" customFormat="1" ht="29.25" customHeight="1">
      <c r="A48" s="362">
        <v>2.1</v>
      </c>
      <c r="B48" s="363" t="s">
        <v>308</v>
      </c>
      <c r="C48" s="363" t="s">
        <v>309</v>
      </c>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sheetData>
  <mergeCells count="8">
    <mergeCell ref="B32:C32"/>
    <mergeCell ref="B34:C34"/>
    <mergeCell ref="B6:C6"/>
    <mergeCell ref="A7:C7"/>
    <mergeCell ref="B11:C11"/>
    <mergeCell ref="B13:C13"/>
    <mergeCell ref="B27:C27"/>
    <mergeCell ref="A28:C28"/>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6" tint="0.59999389629810485"/>
  </sheetPr>
  <dimension ref="A1:K85"/>
  <sheetViews>
    <sheetView showGridLines="0" zoomScaleNormal="100" zoomScaleSheetLayoutView="100" workbookViewId="0">
      <selection activeCell="C40" sqref="C40"/>
    </sheetView>
  </sheetViews>
  <sheetFormatPr defaultRowHeight="11.25" customHeight="1"/>
  <cols>
    <col min="1" max="1" width="47.5703125" style="14" customWidth="1"/>
    <col min="2" max="3" width="9.85546875" style="14" customWidth="1"/>
    <col min="4" max="16384" width="9.140625" style="14"/>
  </cols>
  <sheetData>
    <row r="1" spans="1:8" s="76" customFormat="1" ht="11.25" customHeight="1">
      <c r="A1" s="446" t="s">
        <v>217</v>
      </c>
    </row>
    <row r="2" spans="1:8" ht="11.25" customHeight="1">
      <c r="A2" s="21" t="s">
        <v>258</v>
      </c>
      <c r="B2" s="13"/>
      <c r="C2" s="13"/>
      <c r="E2" s="15"/>
    </row>
    <row r="3" spans="1:8" ht="56.25">
      <c r="A3" s="366" t="s">
        <v>321</v>
      </c>
      <c r="B3" s="364" t="s">
        <v>317</v>
      </c>
      <c r="C3" s="365" t="s">
        <v>318</v>
      </c>
    </row>
    <row r="4" spans="1:8">
      <c r="A4" s="127" t="s">
        <v>228</v>
      </c>
      <c r="B4" s="123"/>
      <c r="C4" s="124"/>
      <c r="D4" s="296"/>
      <c r="E4" s="296"/>
      <c r="F4" s="296"/>
      <c r="G4" s="296"/>
      <c r="H4" s="296"/>
    </row>
    <row r="5" spans="1:8">
      <c r="A5" s="128" t="s">
        <v>18</v>
      </c>
      <c r="B5" s="123"/>
      <c r="C5" s="124"/>
      <c r="D5" s="296"/>
      <c r="E5" s="296"/>
      <c r="F5" s="296"/>
      <c r="G5" s="296"/>
      <c r="H5" s="296"/>
    </row>
    <row r="6" spans="1:8">
      <c r="A6" s="129" t="s">
        <v>27</v>
      </c>
      <c r="B6" s="123">
        <v>0</v>
      </c>
      <c r="C6" s="124">
        <v>0</v>
      </c>
      <c r="D6" s="296"/>
      <c r="E6" s="296"/>
      <c r="F6" s="296"/>
      <c r="G6" s="296"/>
      <c r="H6" s="296"/>
    </row>
    <row r="7" spans="1:8">
      <c r="A7" s="129" t="s">
        <v>28</v>
      </c>
      <c r="B7" s="123">
        <v>0</v>
      </c>
      <c r="C7" s="124">
        <v>0</v>
      </c>
      <c r="D7" s="296"/>
      <c r="E7" s="296"/>
      <c r="F7" s="296"/>
      <c r="G7" s="296"/>
      <c r="H7" s="296"/>
    </row>
    <row r="8" spans="1:8">
      <c r="A8" s="129" t="s">
        <v>20</v>
      </c>
      <c r="B8" s="123">
        <v>0</v>
      </c>
      <c r="C8" s="124">
        <v>0</v>
      </c>
      <c r="D8" s="296"/>
      <c r="E8" s="296"/>
      <c r="F8" s="296"/>
      <c r="G8" s="296"/>
      <c r="H8" s="296"/>
    </row>
    <row r="9" spans="1:8">
      <c r="A9" s="129" t="s">
        <v>187</v>
      </c>
      <c r="B9" s="123">
        <v>0</v>
      </c>
      <c r="C9" s="124">
        <v>0</v>
      </c>
      <c r="D9" s="296"/>
      <c r="E9" s="296"/>
      <c r="F9" s="296"/>
      <c r="G9" s="296"/>
      <c r="H9" s="296"/>
    </row>
    <row r="10" spans="1:8">
      <c r="A10" s="128" t="s">
        <v>23</v>
      </c>
      <c r="B10" s="123"/>
      <c r="C10" s="124"/>
      <c r="D10" s="296"/>
      <c r="E10" s="296"/>
      <c r="F10" s="296"/>
      <c r="G10" s="296"/>
      <c r="H10" s="296"/>
    </row>
    <row r="11" spans="1:8">
      <c r="A11" s="129" t="s">
        <v>462</v>
      </c>
      <c r="B11" s="123">
        <v>0</v>
      </c>
      <c r="C11" s="124">
        <v>0</v>
      </c>
      <c r="D11" s="296"/>
      <c r="E11" s="296"/>
      <c r="F11" s="296"/>
      <c r="G11" s="296"/>
      <c r="H11" s="296"/>
    </row>
    <row r="12" spans="1:8">
      <c r="A12" s="129" t="s">
        <v>20</v>
      </c>
      <c r="B12" s="123">
        <v>0</v>
      </c>
      <c r="C12" s="124">
        <v>0</v>
      </c>
      <c r="D12" s="296"/>
      <c r="E12" s="296"/>
      <c r="F12" s="296"/>
      <c r="G12" s="296"/>
      <c r="H12" s="296"/>
    </row>
    <row r="13" spans="1:8">
      <c r="A13" s="129" t="s">
        <v>187</v>
      </c>
      <c r="B13" s="123">
        <v>0</v>
      </c>
      <c r="C13" s="124">
        <v>0</v>
      </c>
      <c r="D13" s="296"/>
      <c r="E13" s="296"/>
      <c r="F13" s="296"/>
      <c r="G13" s="296"/>
      <c r="H13" s="296"/>
    </row>
    <row r="14" spans="1:8">
      <c r="A14" s="128" t="s">
        <v>463</v>
      </c>
      <c r="B14" s="123">
        <v>0</v>
      </c>
      <c r="C14" s="124">
        <v>0</v>
      </c>
      <c r="D14" s="296"/>
      <c r="E14" s="296"/>
      <c r="F14" s="296"/>
      <c r="G14" s="296"/>
      <c r="H14" s="296"/>
    </row>
    <row r="15" spans="1:8">
      <c r="A15" s="127" t="s">
        <v>319</v>
      </c>
      <c r="B15" s="125">
        <f>SUM(B6:B14)</f>
        <v>0</v>
      </c>
      <c r="C15" s="387">
        <f>SUM(C6:C14)</f>
        <v>0</v>
      </c>
      <c r="D15" s="296"/>
      <c r="E15" s="296"/>
      <c r="F15" s="296"/>
      <c r="G15" s="296"/>
      <c r="H15" s="296"/>
    </row>
    <row r="16" spans="1:8">
      <c r="A16" s="127" t="s">
        <v>229</v>
      </c>
      <c r="B16" s="123"/>
      <c r="C16" s="124"/>
      <c r="D16" s="296"/>
      <c r="E16" s="296"/>
      <c r="F16" s="296"/>
      <c r="G16" s="296"/>
      <c r="H16" s="296"/>
    </row>
    <row r="17" spans="1:11">
      <c r="A17" s="128" t="s">
        <v>18</v>
      </c>
      <c r="B17" s="123"/>
      <c r="C17" s="124"/>
      <c r="D17" s="296"/>
      <c r="E17" s="296"/>
      <c r="F17" s="296"/>
      <c r="G17" s="296"/>
      <c r="H17" s="296"/>
    </row>
    <row r="18" spans="1:11">
      <c r="A18" s="129" t="s">
        <v>27</v>
      </c>
      <c r="B18" s="123">
        <v>0</v>
      </c>
      <c r="C18" s="124">
        <v>0</v>
      </c>
      <c r="D18" s="296"/>
      <c r="E18" s="296"/>
      <c r="F18" s="296"/>
      <c r="G18" s="296"/>
      <c r="H18" s="296"/>
    </row>
    <row r="19" spans="1:11">
      <c r="A19" s="129" t="s">
        <v>28</v>
      </c>
      <c r="B19" s="123">
        <v>0</v>
      </c>
      <c r="C19" s="124">
        <v>0</v>
      </c>
      <c r="D19" s="296"/>
      <c r="E19" s="296"/>
      <c r="F19" s="296"/>
      <c r="G19" s="296"/>
      <c r="H19" s="296"/>
    </row>
    <row r="20" spans="1:11">
      <c r="A20" s="129" t="s">
        <v>20</v>
      </c>
      <c r="B20" s="123">
        <v>0</v>
      </c>
      <c r="C20" s="124">
        <v>0</v>
      </c>
      <c r="D20" s="296"/>
      <c r="E20" s="331"/>
      <c r="F20" s="296"/>
      <c r="G20" s="296"/>
      <c r="H20" s="296"/>
    </row>
    <row r="21" spans="1:11">
      <c r="A21" s="129" t="s">
        <v>187</v>
      </c>
      <c r="B21" s="123">
        <v>0</v>
      </c>
      <c r="C21" s="124">
        <v>0</v>
      </c>
      <c r="D21" s="296"/>
      <c r="E21" s="296"/>
      <c r="F21" s="296"/>
      <c r="G21" s="296"/>
      <c r="H21" s="296"/>
    </row>
    <row r="22" spans="1:11">
      <c r="A22" s="128" t="s">
        <v>23</v>
      </c>
      <c r="B22" s="123"/>
      <c r="C22" s="124"/>
      <c r="D22" s="296"/>
      <c r="E22" s="296"/>
      <c r="F22" s="296"/>
      <c r="G22" s="296"/>
      <c r="H22" s="296"/>
    </row>
    <row r="23" spans="1:11">
      <c r="A23" s="129" t="s">
        <v>462</v>
      </c>
      <c r="B23" s="123">
        <v>0</v>
      </c>
      <c r="C23" s="124">
        <v>0</v>
      </c>
      <c r="D23" s="296"/>
      <c r="E23" s="296"/>
      <c r="F23" s="296"/>
      <c r="G23" s="296"/>
      <c r="H23" s="296"/>
    </row>
    <row r="24" spans="1:11">
      <c r="A24" s="129" t="s">
        <v>20</v>
      </c>
      <c r="B24" s="123">
        <v>0</v>
      </c>
      <c r="C24" s="124">
        <v>0</v>
      </c>
      <c r="D24" s="296"/>
      <c r="E24" s="296"/>
      <c r="F24" s="296"/>
      <c r="G24" s="296"/>
      <c r="H24" s="296"/>
    </row>
    <row r="25" spans="1:11">
      <c r="A25" s="129" t="s">
        <v>187</v>
      </c>
      <c r="B25" s="123">
        <v>0</v>
      </c>
      <c r="C25" s="124">
        <v>0</v>
      </c>
      <c r="D25" s="296"/>
      <c r="E25" s="296"/>
      <c r="F25" s="296"/>
      <c r="G25" s="296"/>
      <c r="H25" s="296"/>
    </row>
    <row r="26" spans="1:11">
      <c r="A26" s="128" t="s">
        <v>463</v>
      </c>
      <c r="B26" s="123">
        <v>0</v>
      </c>
      <c r="C26" s="124">
        <v>0</v>
      </c>
      <c r="D26" s="296"/>
      <c r="E26" s="296"/>
      <c r="F26" s="296"/>
      <c r="G26" s="296"/>
      <c r="H26" s="296"/>
    </row>
    <row r="27" spans="1:11">
      <c r="A27" s="127" t="s">
        <v>320</v>
      </c>
      <c r="B27" s="125">
        <f>SUM(B18:B26)</f>
        <v>0</v>
      </c>
      <c r="C27" s="387">
        <f>SUM(C18:C26)</f>
        <v>0</v>
      </c>
      <c r="D27" s="296"/>
      <c r="E27" s="330"/>
      <c r="F27" s="296"/>
      <c r="G27" s="296"/>
      <c r="H27" s="296"/>
    </row>
    <row r="28" spans="1:11">
      <c r="A28" s="130" t="s">
        <v>165</v>
      </c>
      <c r="B28" s="123"/>
      <c r="C28" s="124"/>
      <c r="D28" s="296"/>
      <c r="E28" s="454"/>
      <c r="F28" s="455"/>
      <c r="G28" s="455"/>
      <c r="H28" s="455"/>
      <c r="I28" s="456"/>
      <c r="J28" s="456"/>
      <c r="K28" s="456"/>
    </row>
    <row r="29" spans="1:11">
      <c r="A29" s="128" t="s">
        <v>18</v>
      </c>
      <c r="B29" s="123"/>
      <c r="C29" s="124"/>
      <c r="D29" s="296"/>
      <c r="E29" s="332"/>
      <c r="F29" s="296"/>
      <c r="G29" s="296"/>
      <c r="H29" s="296"/>
    </row>
    <row r="30" spans="1:11">
      <c r="A30" s="129" t="s">
        <v>27</v>
      </c>
      <c r="B30" s="123">
        <f t="shared" ref="B30:C33" si="0">B6+B18</f>
        <v>0</v>
      </c>
      <c r="C30" s="124">
        <f t="shared" si="0"/>
        <v>0</v>
      </c>
      <c r="D30" s="296"/>
      <c r="E30" s="332"/>
      <c r="F30" s="296"/>
      <c r="G30" s="296"/>
      <c r="H30" s="296"/>
    </row>
    <row r="31" spans="1:11">
      <c r="A31" s="129" t="s">
        <v>28</v>
      </c>
      <c r="B31" s="123">
        <f t="shared" si="0"/>
        <v>0</v>
      </c>
      <c r="C31" s="124">
        <f t="shared" si="0"/>
        <v>0</v>
      </c>
      <c r="D31" s="296"/>
      <c r="E31" s="332"/>
      <c r="F31" s="296"/>
      <c r="G31" s="296"/>
      <c r="H31" s="296"/>
    </row>
    <row r="32" spans="1:11">
      <c r="A32" s="129" t="s">
        <v>20</v>
      </c>
      <c r="B32" s="123">
        <f t="shared" si="0"/>
        <v>0</v>
      </c>
      <c r="C32" s="124">
        <f t="shared" si="0"/>
        <v>0</v>
      </c>
      <c r="D32" s="296"/>
      <c r="E32" s="332"/>
      <c r="F32" s="296"/>
      <c r="G32" s="296"/>
      <c r="H32" s="296"/>
    </row>
    <row r="33" spans="1:8">
      <c r="A33" s="129" t="s">
        <v>187</v>
      </c>
      <c r="B33" s="123">
        <f t="shared" si="0"/>
        <v>0</v>
      </c>
      <c r="C33" s="124">
        <f t="shared" si="0"/>
        <v>0</v>
      </c>
      <c r="D33" s="296"/>
      <c r="E33" s="332"/>
      <c r="F33" s="296"/>
      <c r="G33" s="296"/>
      <c r="H33" s="296"/>
    </row>
    <row r="34" spans="1:8">
      <c r="A34" s="128" t="s">
        <v>23</v>
      </c>
      <c r="B34" s="123"/>
      <c r="C34" s="124"/>
      <c r="D34" s="296"/>
      <c r="E34" s="332"/>
      <c r="F34" s="296"/>
      <c r="G34" s="296"/>
      <c r="H34" s="296"/>
    </row>
    <row r="35" spans="1:8">
      <c r="A35" s="129" t="s">
        <v>17</v>
      </c>
      <c r="B35" s="123">
        <f t="shared" ref="B35:C38" si="1">B11+B23</f>
        <v>0</v>
      </c>
      <c r="C35" s="124">
        <f t="shared" si="1"/>
        <v>0</v>
      </c>
      <c r="D35" s="296"/>
      <c r="E35" s="332"/>
      <c r="F35" s="296"/>
      <c r="G35" s="296"/>
      <c r="H35" s="296"/>
    </row>
    <row r="36" spans="1:8">
      <c r="A36" s="129" t="s">
        <v>20</v>
      </c>
      <c r="B36" s="123">
        <f t="shared" si="1"/>
        <v>0</v>
      </c>
      <c r="C36" s="124">
        <f t="shared" si="1"/>
        <v>0</v>
      </c>
      <c r="D36" s="296"/>
      <c r="E36" s="332"/>
      <c r="F36" s="296"/>
      <c r="G36" s="296"/>
      <c r="H36" s="296"/>
    </row>
    <row r="37" spans="1:8">
      <c r="A37" s="129" t="s">
        <v>187</v>
      </c>
      <c r="B37" s="123">
        <f t="shared" si="1"/>
        <v>0</v>
      </c>
      <c r="C37" s="124">
        <f t="shared" si="1"/>
        <v>0</v>
      </c>
      <c r="D37" s="296"/>
      <c r="E37" s="332"/>
      <c r="F37" s="296"/>
      <c r="G37" s="296"/>
      <c r="H37" s="296"/>
    </row>
    <row r="38" spans="1:8">
      <c r="A38" s="128" t="s">
        <v>218</v>
      </c>
      <c r="B38" s="123">
        <f t="shared" si="1"/>
        <v>0</v>
      </c>
      <c r="C38" s="124">
        <f t="shared" si="1"/>
        <v>0</v>
      </c>
      <c r="D38" s="296"/>
      <c r="E38" s="332"/>
      <c r="F38" s="296"/>
      <c r="G38" s="296"/>
      <c r="H38" s="296"/>
    </row>
    <row r="39" spans="1:8">
      <c r="A39" s="131" t="s">
        <v>26</v>
      </c>
      <c r="B39" s="125">
        <f>SUM(B30:B38)</f>
        <v>0</v>
      </c>
      <c r="C39" s="387">
        <f>SUM(C30:C38)</f>
        <v>0</v>
      </c>
      <c r="D39" s="296"/>
      <c r="E39" s="334"/>
      <c r="F39" s="296"/>
      <c r="G39" s="296"/>
      <c r="H39" s="296"/>
    </row>
    <row r="40" spans="1:8" ht="6.95" customHeight="1">
      <c r="A40" s="173"/>
      <c r="B40" s="106"/>
      <c r="C40" s="138"/>
      <c r="D40" s="296"/>
      <c r="E40" s="296"/>
      <c r="F40" s="296"/>
      <c r="G40" s="296"/>
      <c r="H40" s="296"/>
    </row>
    <row r="41" spans="1:8" ht="11.25" customHeight="1">
      <c r="A41" s="315"/>
      <c r="B41" s="367" t="s">
        <v>160</v>
      </c>
      <c r="C41" s="368" t="s">
        <v>193</v>
      </c>
      <c r="D41" s="296"/>
      <c r="E41" s="296"/>
      <c r="F41" s="296"/>
      <c r="G41" s="296"/>
      <c r="H41" s="296"/>
    </row>
    <row r="42" spans="1:8" ht="11.25" customHeight="1">
      <c r="A42" s="240" t="s">
        <v>162</v>
      </c>
      <c r="B42" s="369"/>
      <c r="C42" s="370"/>
      <c r="D42" s="296"/>
      <c r="E42" s="296"/>
      <c r="F42" s="296"/>
      <c r="G42" s="296"/>
      <c r="H42" s="296"/>
    </row>
    <row r="43" spans="1:8" ht="11.25" customHeight="1">
      <c r="A43" s="265"/>
      <c r="C43" s="296"/>
      <c r="D43" s="296"/>
      <c r="E43" s="296"/>
      <c r="F43" s="296"/>
      <c r="G43" s="296"/>
      <c r="H43" s="296"/>
    </row>
    <row r="44" spans="1:8" ht="11.25" customHeight="1">
      <c r="A44" s="302" t="s">
        <v>194</v>
      </c>
      <c r="C44" s="296"/>
      <c r="D44" s="296"/>
      <c r="E44" s="296"/>
      <c r="F44" s="296"/>
      <c r="G44" s="296"/>
      <c r="H44" s="296"/>
    </row>
    <row r="45" spans="1:8" ht="11.25" customHeight="1">
      <c r="A45" s="132"/>
      <c r="B45" s="18"/>
      <c r="C45" s="296"/>
      <c r="D45" s="296"/>
      <c r="E45" s="296"/>
      <c r="F45" s="296"/>
      <c r="G45" s="296"/>
      <c r="H45" s="296"/>
    </row>
    <row r="46" spans="1:8" ht="11.25" customHeight="1">
      <c r="A46" s="132"/>
      <c r="B46" s="18"/>
      <c r="C46" s="296"/>
      <c r="D46" s="296"/>
      <c r="E46" s="296"/>
      <c r="F46" s="296"/>
      <c r="G46" s="296"/>
      <c r="H46" s="296"/>
    </row>
    <row r="47" spans="1:8" ht="11.25" customHeight="1">
      <c r="A47" s="133"/>
      <c r="B47" s="16"/>
      <c r="C47" s="297"/>
      <c r="D47" s="296"/>
      <c r="E47" s="296"/>
      <c r="F47" s="296"/>
      <c r="G47" s="296"/>
      <c r="H47" s="296"/>
    </row>
    <row r="48" spans="1:8" ht="11.25" customHeight="1">
      <c r="A48" s="133"/>
      <c r="B48" s="16"/>
      <c r="C48" s="297"/>
      <c r="D48" s="296"/>
      <c r="E48" s="296"/>
      <c r="F48" s="296"/>
      <c r="G48" s="296"/>
      <c r="H48" s="296"/>
    </row>
    <row r="49" spans="1:8" ht="11.25" customHeight="1">
      <c r="A49" s="133"/>
      <c r="B49" s="16"/>
      <c r="C49" s="297"/>
      <c r="D49" s="296"/>
      <c r="E49" s="296"/>
      <c r="F49" s="296"/>
      <c r="G49" s="296"/>
      <c r="H49" s="296"/>
    </row>
    <row r="50" spans="1:8" ht="11.25" customHeight="1">
      <c r="A50" s="133"/>
      <c r="B50" s="16"/>
      <c r="C50" s="297"/>
      <c r="D50" s="296"/>
      <c r="E50" s="296"/>
      <c r="F50" s="296"/>
      <c r="G50" s="296"/>
      <c r="H50" s="296"/>
    </row>
    <row r="51" spans="1:8" ht="11.25" customHeight="1">
      <c r="A51" s="132"/>
      <c r="B51" s="16"/>
      <c r="C51" s="297"/>
      <c r="D51" s="296"/>
      <c r="E51" s="296"/>
      <c r="F51" s="296"/>
      <c r="G51" s="296"/>
      <c r="H51" s="296"/>
    </row>
    <row r="52" spans="1:8" ht="11.25" customHeight="1">
      <c r="A52" s="133"/>
      <c r="B52" s="16"/>
      <c r="C52" s="297"/>
      <c r="D52" s="296"/>
      <c r="E52" s="296"/>
      <c r="F52" s="296"/>
      <c r="G52" s="296"/>
      <c r="H52" s="296"/>
    </row>
    <row r="53" spans="1:8" ht="11.25" customHeight="1">
      <c r="A53" s="133"/>
      <c r="B53" s="16"/>
      <c r="C53" s="297"/>
      <c r="D53" s="296"/>
      <c r="E53" s="296"/>
      <c r="F53" s="296"/>
      <c r="G53" s="296"/>
      <c r="H53" s="296"/>
    </row>
    <row r="54" spans="1:8" ht="11.25" customHeight="1">
      <c r="A54" s="133"/>
      <c r="B54" s="16"/>
      <c r="C54" s="297"/>
      <c r="D54" s="296"/>
      <c r="E54" s="296"/>
      <c r="F54" s="296"/>
      <c r="G54" s="296"/>
      <c r="H54" s="296"/>
    </row>
    <row r="55" spans="1:8" ht="11.25" customHeight="1">
      <c r="A55" s="133"/>
      <c r="B55" s="16"/>
      <c r="C55" s="297"/>
      <c r="D55" s="296"/>
      <c r="E55" s="296"/>
      <c r="F55" s="296"/>
      <c r="G55" s="296"/>
      <c r="H55" s="296"/>
    </row>
    <row r="56" spans="1:8" ht="11.25" customHeight="1">
      <c r="A56" s="266"/>
      <c r="B56" s="16"/>
      <c r="C56" s="297"/>
      <c r="D56" s="296"/>
      <c r="E56" s="296"/>
      <c r="F56" s="296"/>
      <c r="G56" s="296"/>
      <c r="H56" s="296"/>
    </row>
    <row r="57" spans="1:8" ht="11.25" customHeight="1">
      <c r="A57" s="267"/>
      <c r="B57" s="16"/>
      <c r="C57" s="298"/>
      <c r="D57" s="296"/>
      <c r="E57" s="296"/>
      <c r="F57" s="296"/>
      <c r="G57" s="296"/>
      <c r="H57" s="296"/>
    </row>
    <row r="58" spans="1:8" ht="11.25" customHeight="1">
      <c r="A58" s="132"/>
      <c r="B58" s="19"/>
      <c r="C58" s="299"/>
      <c r="D58" s="296"/>
      <c r="E58" s="296"/>
      <c r="F58" s="296"/>
      <c r="G58" s="296"/>
      <c r="H58" s="296"/>
    </row>
    <row r="59" spans="1:8" ht="11.25" customHeight="1">
      <c r="A59" s="132"/>
      <c r="C59" s="296"/>
      <c r="D59" s="296"/>
      <c r="E59" s="296"/>
      <c r="F59" s="296"/>
      <c r="G59" s="296"/>
      <c r="H59" s="296"/>
    </row>
    <row r="60" spans="1:8" ht="11.25" customHeight="1">
      <c r="A60" s="132"/>
      <c r="C60" s="296"/>
      <c r="D60" s="296"/>
      <c r="E60" s="296"/>
      <c r="F60" s="296"/>
      <c r="G60" s="296"/>
      <c r="H60" s="296"/>
    </row>
    <row r="61" spans="1:8" ht="11.25" customHeight="1">
      <c r="A61" s="132"/>
      <c r="C61" s="296"/>
      <c r="D61" s="296"/>
      <c r="E61" s="296"/>
      <c r="F61" s="296"/>
      <c r="G61" s="296"/>
      <c r="H61" s="296"/>
    </row>
    <row r="62" spans="1:8" ht="11.25" customHeight="1">
      <c r="A62" s="132"/>
      <c r="C62" s="296"/>
      <c r="D62" s="296"/>
      <c r="E62" s="296"/>
      <c r="F62" s="296"/>
      <c r="G62" s="296"/>
      <c r="H62" s="296"/>
    </row>
    <row r="63" spans="1:8" ht="11.25" customHeight="1">
      <c r="A63" s="132"/>
      <c r="C63" s="296"/>
      <c r="D63" s="296"/>
      <c r="E63" s="296"/>
      <c r="F63" s="296"/>
      <c r="G63" s="296"/>
      <c r="H63" s="296"/>
    </row>
    <row r="68" spans="2:8" ht="11.25" customHeight="1">
      <c r="B68" s="20"/>
      <c r="C68" s="20"/>
    </row>
    <row r="69" spans="2:8" ht="11.25" customHeight="1">
      <c r="B69" s="20"/>
      <c r="C69" s="20"/>
      <c r="G69" s="275"/>
      <c r="H69" s="275"/>
    </row>
    <row r="70" spans="2:8" ht="11.25" customHeight="1">
      <c r="G70" s="275"/>
      <c r="H70" s="275"/>
    </row>
    <row r="71" spans="2:8" ht="11.25" customHeight="1">
      <c r="B71" s="20"/>
      <c r="C71" s="20"/>
      <c r="G71" s="275"/>
      <c r="H71" s="275"/>
    </row>
    <row r="72" spans="2:8" ht="11.25" customHeight="1">
      <c r="G72" s="275"/>
      <c r="H72" s="275"/>
    </row>
    <row r="73" spans="2:8" ht="11.25" customHeight="1">
      <c r="G73" s="275"/>
      <c r="H73" s="275"/>
    </row>
    <row r="74" spans="2:8" ht="11.25" customHeight="1">
      <c r="B74" s="20"/>
      <c r="C74" s="20"/>
      <c r="G74" s="275"/>
      <c r="H74" s="275"/>
    </row>
    <row r="75" spans="2:8" ht="11.25" customHeight="1">
      <c r="B75" s="20"/>
      <c r="C75" s="20"/>
      <c r="G75" s="275"/>
      <c r="H75" s="275"/>
    </row>
    <row r="76" spans="2:8" ht="11.25" customHeight="1">
      <c r="G76" s="275"/>
      <c r="H76" s="275"/>
    </row>
    <row r="77" spans="2:8" ht="11.25" customHeight="1">
      <c r="B77" s="20"/>
      <c r="C77" s="20"/>
      <c r="G77" s="275"/>
      <c r="H77" s="275"/>
    </row>
    <row r="78" spans="2:8" ht="11.25" customHeight="1">
      <c r="G78" s="275"/>
      <c r="H78" s="275"/>
    </row>
    <row r="79" spans="2:8" ht="11.25" customHeight="1">
      <c r="G79" s="275"/>
      <c r="H79" s="275"/>
    </row>
    <row r="80" spans="2:8" ht="11.25" customHeight="1">
      <c r="B80" s="20"/>
      <c r="C80" s="20"/>
      <c r="G80" s="275"/>
      <c r="H80" s="275"/>
    </row>
    <row r="81" spans="2:3" ht="11.25" customHeight="1">
      <c r="B81" s="20"/>
      <c r="C81" s="20"/>
    </row>
    <row r="83" spans="2:3" ht="11.25" customHeight="1">
      <c r="B83" s="20"/>
      <c r="C83" s="20"/>
    </row>
    <row r="85" spans="2:3" ht="11.25" customHeight="1">
      <c r="B85" s="20"/>
      <c r="C85" s="20"/>
    </row>
  </sheetData>
  <customSheetViews>
    <customSheetView guid="{02EC4555-5648-4529-98EC-3FB6B89B867F}" showGridLines="0">
      <selection activeCell="A3" sqref="A3:D54"/>
      <pageMargins left="1.4566929133858268" right="1.4566929133858268" top="1.7322834645669292" bottom="1.7322834645669292" header="0.51181102362204722" footer="0.51181102362204722"/>
      <pageSetup paperSize="9" scale="98" orientation="portrait" verticalDpi="2" r:id="rId1"/>
      <headerFooter alignWithMargins="0"/>
    </customSheetView>
    <customSheetView guid="{F0126648-A843-4414-99F0-D623F0487F49}" showGridLines="0">
      <pageMargins left="1.4566929133858268" right="1.4566929133858268" top="1.7322834645669292" bottom="1.7322834645669292" header="0.51181102362204722" footer="0.51181102362204722"/>
      <pageSetup paperSize="9" scale="98" orientation="portrait" verticalDpi="2" r:id="rId2"/>
      <headerFooter alignWithMargins="0"/>
    </customSheetView>
    <customSheetView guid="{BF96F35B-CE86-4EAA-BC56-620191C156ED}" showPageBreaks="1" showGridLines="0" printArea="1">
      <selection activeCell="A3" sqref="A3:D54"/>
      <pageMargins left="1.4566929133858268" right="1.4566929133858268" top="1.7322834645669292" bottom="1.7322834645669292" header="0.51181102362204722" footer="0.51181102362204722"/>
      <pageSetup paperSize="9" scale="98" orientation="portrait" verticalDpi="2" r:id="rId3"/>
      <headerFooter alignWithMargins="0"/>
    </customSheetView>
  </customSheetViews>
  <phoneticPr fontId="17" type="noConversion"/>
  <pageMargins left="1.4566929133858268" right="1.4566929133858268" top="1.7322834645669292" bottom="1.7322834645669292" header="0.51181102362204722" footer="0.51181102362204722"/>
  <pageSetup paperSize="9" scale="98" orientation="portrait" verticalDpi="2" r:id="rId4"/>
  <headerFooter alignWithMargins="0"/>
</worksheet>
</file>

<file path=xl/worksheets/sheet7.xml><?xml version="1.0" encoding="utf-8"?>
<worksheet xmlns="http://schemas.openxmlformats.org/spreadsheetml/2006/main" xmlns:r="http://schemas.openxmlformats.org/officeDocument/2006/relationships">
  <sheetPr>
    <tabColor theme="6" tint="0.59999389629810485"/>
  </sheetPr>
  <dimension ref="A1:H52"/>
  <sheetViews>
    <sheetView showGridLines="0" zoomScaleNormal="100" zoomScaleSheetLayoutView="100" workbookViewId="0">
      <selection activeCell="A13" sqref="A13:C13"/>
    </sheetView>
  </sheetViews>
  <sheetFormatPr defaultRowHeight="11.25" customHeight="1"/>
  <cols>
    <col min="1" max="1" width="47.5703125" style="14" customWidth="1"/>
    <col min="2" max="3" width="9.85546875" style="14" customWidth="1"/>
    <col min="4" max="16384" width="9.140625" style="14"/>
  </cols>
  <sheetData>
    <row r="1" spans="1:8" ht="11.25" customHeight="1">
      <c r="A1" s="21" t="s">
        <v>553</v>
      </c>
      <c r="B1" s="13"/>
      <c r="C1" s="13"/>
      <c r="E1" s="15"/>
    </row>
    <row r="2" spans="1:8" ht="56.25">
      <c r="A2" s="366" t="s">
        <v>544</v>
      </c>
      <c r="B2" s="364" t="s">
        <v>317</v>
      </c>
      <c r="C2" s="365" t="s">
        <v>318</v>
      </c>
    </row>
    <row r="3" spans="1:8">
      <c r="A3" s="127" t="s">
        <v>545</v>
      </c>
      <c r="B3" s="123"/>
      <c r="C3" s="124"/>
      <c r="D3" s="296"/>
      <c r="E3" s="296"/>
      <c r="F3" s="296"/>
      <c r="G3" s="296"/>
      <c r="H3" s="296"/>
    </row>
    <row r="4" spans="1:8">
      <c r="A4" s="128" t="s">
        <v>23</v>
      </c>
      <c r="B4" s="123"/>
      <c r="C4" s="124"/>
      <c r="D4" s="296"/>
      <c r="E4" s="296"/>
      <c r="F4" s="296"/>
      <c r="G4" s="296"/>
      <c r="H4" s="296"/>
    </row>
    <row r="5" spans="1:8">
      <c r="A5" s="129" t="s">
        <v>462</v>
      </c>
      <c r="B5" s="494">
        <v>61708</v>
      </c>
      <c r="C5" s="124">
        <v>61466</v>
      </c>
      <c r="D5" s="334"/>
      <c r="E5" s="296"/>
      <c r="F5" s="296"/>
      <c r="G5" s="296"/>
      <c r="H5" s="296"/>
    </row>
    <row r="6" spans="1:8">
      <c r="A6" s="128" t="s">
        <v>551</v>
      </c>
      <c r="B6" s="494">
        <v>11880</v>
      </c>
      <c r="C6" s="124">
        <v>12819</v>
      </c>
      <c r="D6" s="334"/>
      <c r="E6" s="296"/>
      <c r="F6" s="296"/>
      <c r="G6" s="296"/>
      <c r="H6" s="296"/>
    </row>
    <row r="7" spans="1:8">
      <c r="A7" s="264" t="s">
        <v>257</v>
      </c>
      <c r="B7" s="125">
        <v>73588</v>
      </c>
      <c r="C7" s="387">
        <v>74285</v>
      </c>
      <c r="D7" s="296"/>
      <c r="E7" s="296"/>
      <c r="F7" s="296"/>
      <c r="G7" s="296"/>
      <c r="H7" s="296"/>
    </row>
    <row r="8" spans="1:8" ht="6.95" customHeight="1">
      <c r="A8" s="173"/>
      <c r="B8" s="106"/>
      <c r="C8" s="138"/>
      <c r="D8" s="296"/>
      <c r="E8" s="296"/>
      <c r="F8" s="296"/>
      <c r="G8" s="296"/>
      <c r="H8" s="296"/>
    </row>
    <row r="9" spans="1:8" ht="11.25" customHeight="1">
      <c r="A9" s="315"/>
      <c r="B9" s="367" t="s">
        <v>160</v>
      </c>
      <c r="C9" s="368" t="s">
        <v>193</v>
      </c>
      <c r="D9" s="296"/>
      <c r="E9" s="296"/>
      <c r="F9" s="296"/>
      <c r="G9" s="296"/>
      <c r="H9" s="296"/>
    </row>
    <row r="10" spans="1:8" ht="11.25" customHeight="1">
      <c r="A10" s="240" t="s">
        <v>162</v>
      </c>
      <c r="B10" s="501">
        <v>405</v>
      </c>
      <c r="C10" s="501">
        <v>403</v>
      </c>
      <c r="D10" s="296"/>
      <c r="E10" s="296"/>
      <c r="F10" s="296"/>
      <c r="G10" s="296"/>
      <c r="H10" s="296"/>
    </row>
    <row r="11" spans="1:8" ht="24" customHeight="1">
      <c r="A11" s="518" t="s">
        <v>558</v>
      </c>
      <c r="B11" s="519"/>
      <c r="C11" s="519"/>
      <c r="D11" s="296"/>
      <c r="E11" s="296"/>
      <c r="F11" s="296"/>
      <c r="G11" s="296"/>
      <c r="H11" s="296"/>
    </row>
    <row r="12" spans="1:8" ht="21.75" customHeight="1">
      <c r="A12" s="512" t="s">
        <v>565</v>
      </c>
      <c r="B12" s="513"/>
      <c r="C12" s="513"/>
      <c r="D12" s="296"/>
      <c r="E12" s="296"/>
      <c r="F12" s="296"/>
      <c r="G12" s="296"/>
      <c r="H12" s="296"/>
    </row>
    <row r="13" spans="1:8" ht="24.75" customHeight="1">
      <c r="A13" s="512" t="s">
        <v>566</v>
      </c>
      <c r="B13" s="513"/>
      <c r="C13" s="513"/>
      <c r="D13" s="296"/>
      <c r="E13" s="296"/>
      <c r="F13" s="296"/>
      <c r="G13" s="296"/>
      <c r="H13" s="296"/>
    </row>
    <row r="14" spans="1:8" ht="11.25" customHeight="1">
      <c r="A14" s="493"/>
      <c r="B14" s="16"/>
      <c r="C14" s="297"/>
      <c r="D14" s="296"/>
      <c r="E14" s="296"/>
      <c r="F14" s="296"/>
      <c r="G14" s="296"/>
      <c r="H14" s="296"/>
    </row>
    <row r="15" spans="1:8" ht="11.25" customHeight="1">
      <c r="A15" s="133"/>
      <c r="B15" s="16"/>
      <c r="C15" s="297"/>
      <c r="D15" s="296"/>
      <c r="E15" s="296"/>
      <c r="F15" s="296"/>
      <c r="G15" s="296"/>
      <c r="H15" s="296"/>
    </row>
    <row r="16" spans="1:8" ht="11.25" customHeight="1">
      <c r="A16" s="133"/>
      <c r="B16" s="16"/>
      <c r="C16" s="297"/>
      <c r="D16" s="296"/>
      <c r="E16" s="296"/>
      <c r="F16" s="296"/>
      <c r="G16" s="296"/>
      <c r="H16" s="296"/>
    </row>
    <row r="17" spans="1:8" ht="11.25" customHeight="1">
      <c r="A17" s="133"/>
      <c r="B17" s="16"/>
      <c r="C17" s="297"/>
      <c r="D17" s="296"/>
      <c r="E17" s="296"/>
      <c r="F17" s="296"/>
      <c r="G17" s="296"/>
      <c r="H17" s="296"/>
    </row>
    <row r="18" spans="1:8" ht="11.25" customHeight="1">
      <c r="A18" s="132"/>
      <c r="B18" s="16"/>
      <c r="C18" s="297"/>
      <c r="D18" s="296"/>
      <c r="E18" s="296"/>
      <c r="F18" s="296"/>
      <c r="G18" s="296"/>
      <c r="H18" s="296"/>
    </row>
    <row r="19" spans="1:8" ht="11.25" customHeight="1">
      <c r="A19" s="133"/>
      <c r="B19" s="16"/>
      <c r="C19" s="297"/>
      <c r="D19" s="296"/>
      <c r="E19" s="296"/>
      <c r="F19" s="296"/>
      <c r="G19" s="296"/>
      <c r="H19" s="296"/>
    </row>
    <row r="20" spans="1:8" ht="11.25" customHeight="1">
      <c r="A20" s="133"/>
      <c r="B20" s="16"/>
      <c r="C20" s="297"/>
      <c r="D20" s="296"/>
      <c r="E20" s="296"/>
      <c r="F20" s="296"/>
      <c r="G20" s="296"/>
      <c r="H20" s="296"/>
    </row>
    <row r="21" spans="1:8" ht="11.25" customHeight="1">
      <c r="A21" s="133"/>
      <c r="B21" s="16"/>
      <c r="C21" s="297"/>
      <c r="D21" s="296"/>
      <c r="E21" s="296"/>
      <c r="F21" s="296"/>
      <c r="G21" s="296"/>
      <c r="H21" s="296"/>
    </row>
    <row r="22" spans="1:8" ht="11.25" customHeight="1">
      <c r="A22" s="133"/>
      <c r="B22" s="16"/>
      <c r="C22" s="297"/>
      <c r="D22" s="296"/>
      <c r="E22" s="296"/>
      <c r="F22" s="296"/>
      <c r="G22" s="296"/>
      <c r="H22" s="296"/>
    </row>
    <row r="23" spans="1:8" ht="11.25" customHeight="1">
      <c r="A23" s="266"/>
      <c r="B23" s="16"/>
      <c r="C23" s="297"/>
      <c r="D23" s="296"/>
      <c r="E23" s="296"/>
      <c r="F23" s="296"/>
      <c r="G23" s="296"/>
      <c r="H23" s="296"/>
    </row>
    <row r="24" spans="1:8" ht="11.25" customHeight="1">
      <c r="A24" s="267"/>
      <c r="B24" s="16"/>
      <c r="C24" s="298"/>
      <c r="D24" s="296"/>
      <c r="E24" s="296"/>
      <c r="F24" s="296"/>
      <c r="G24" s="296"/>
      <c r="H24" s="296"/>
    </row>
    <row r="25" spans="1:8" ht="11.25" customHeight="1">
      <c r="A25" s="132"/>
      <c r="B25" s="19"/>
      <c r="C25" s="299"/>
      <c r="D25" s="296"/>
      <c r="E25" s="296"/>
      <c r="F25" s="296"/>
      <c r="G25" s="296"/>
      <c r="H25" s="296"/>
    </row>
    <row r="26" spans="1:8" ht="11.25" customHeight="1">
      <c r="A26" s="132"/>
      <c r="C26" s="296"/>
      <c r="D26" s="296"/>
      <c r="E26" s="296"/>
      <c r="F26" s="296"/>
      <c r="G26" s="296"/>
      <c r="H26" s="296"/>
    </row>
    <row r="27" spans="1:8" ht="11.25" customHeight="1">
      <c r="A27" s="132"/>
      <c r="C27" s="296"/>
      <c r="D27" s="296"/>
      <c r="E27" s="296"/>
      <c r="F27" s="296"/>
      <c r="G27" s="296"/>
      <c r="H27" s="296"/>
    </row>
    <row r="28" spans="1:8" ht="11.25" customHeight="1">
      <c r="A28" s="132"/>
      <c r="C28" s="296"/>
      <c r="D28" s="296"/>
      <c r="E28" s="296"/>
      <c r="F28" s="296"/>
      <c r="G28" s="296"/>
      <c r="H28" s="296"/>
    </row>
    <row r="29" spans="1:8" ht="11.25" customHeight="1">
      <c r="A29" s="132"/>
      <c r="C29" s="296"/>
      <c r="D29" s="296"/>
      <c r="E29" s="296"/>
      <c r="F29" s="296"/>
      <c r="G29" s="296"/>
      <c r="H29" s="296"/>
    </row>
    <row r="30" spans="1:8" ht="11.25" customHeight="1">
      <c r="A30" s="132"/>
      <c r="C30" s="296"/>
      <c r="D30" s="296"/>
      <c r="E30" s="296"/>
      <c r="F30" s="296"/>
      <c r="G30" s="296"/>
      <c r="H30" s="296"/>
    </row>
    <row r="35" spans="2:8" ht="11.25" customHeight="1">
      <c r="B35" s="20"/>
      <c r="C35" s="20"/>
    </row>
    <row r="36" spans="2:8" ht="11.25" customHeight="1">
      <c r="B36" s="20"/>
      <c r="C36" s="20"/>
      <c r="G36" s="275"/>
      <c r="H36" s="275"/>
    </row>
    <row r="37" spans="2:8" ht="11.25" customHeight="1">
      <c r="G37" s="275"/>
      <c r="H37" s="275"/>
    </row>
    <row r="38" spans="2:8" ht="11.25" customHeight="1">
      <c r="B38" s="20"/>
      <c r="C38" s="20"/>
      <c r="G38" s="275"/>
      <c r="H38" s="275"/>
    </row>
    <row r="39" spans="2:8" ht="11.25" customHeight="1">
      <c r="G39" s="275"/>
      <c r="H39" s="275"/>
    </row>
    <row r="40" spans="2:8" ht="11.25" customHeight="1">
      <c r="G40" s="275"/>
      <c r="H40" s="275"/>
    </row>
    <row r="41" spans="2:8" ht="11.25" customHeight="1">
      <c r="B41" s="20"/>
      <c r="C41" s="20"/>
      <c r="G41" s="275"/>
      <c r="H41" s="275"/>
    </row>
    <row r="42" spans="2:8" ht="11.25" customHeight="1">
      <c r="B42" s="20"/>
      <c r="C42" s="20"/>
      <c r="G42" s="275"/>
      <c r="H42" s="275"/>
    </row>
    <row r="43" spans="2:8" ht="11.25" customHeight="1">
      <c r="G43" s="275"/>
      <c r="H43" s="275"/>
    </row>
    <row r="44" spans="2:8" ht="11.25" customHeight="1">
      <c r="B44" s="20"/>
      <c r="C44" s="20"/>
      <c r="G44" s="275"/>
      <c r="H44" s="275"/>
    </row>
    <row r="45" spans="2:8" ht="11.25" customHeight="1">
      <c r="G45" s="275"/>
      <c r="H45" s="275"/>
    </row>
    <row r="46" spans="2:8" ht="11.25" customHeight="1">
      <c r="G46" s="275"/>
      <c r="H46" s="275"/>
    </row>
    <row r="47" spans="2:8" ht="11.25" customHeight="1">
      <c r="B47" s="20"/>
      <c r="C47" s="20"/>
      <c r="G47" s="275"/>
      <c r="H47" s="275"/>
    </row>
    <row r="48" spans="2:8" ht="11.25" customHeight="1">
      <c r="B48" s="20"/>
      <c r="C48" s="20"/>
    </row>
    <row r="50" spans="2:3" ht="11.25" customHeight="1">
      <c r="B50" s="20"/>
      <c r="C50" s="20"/>
    </row>
    <row r="52" spans="2:3" ht="11.25" customHeight="1">
      <c r="B52" s="20"/>
      <c r="C52" s="20"/>
    </row>
  </sheetData>
  <mergeCells count="3">
    <mergeCell ref="A11:C11"/>
    <mergeCell ref="A12:C12"/>
    <mergeCell ref="A13:C13"/>
  </mergeCells>
  <pageMargins left="1.4566929133858268" right="1.4566929133858268" top="1.7322834645669292" bottom="1.7322834645669292" header="0.51181102362204722" footer="0.51181102362204722"/>
  <pageSetup paperSize="9" scale="98" orientation="portrait" verticalDpi="2" r:id="rId1"/>
  <headerFooter alignWithMargins="0"/>
</worksheet>
</file>

<file path=xl/worksheets/sheet8.xml><?xml version="1.0" encoding="utf-8"?>
<worksheet xmlns="http://schemas.openxmlformats.org/spreadsheetml/2006/main" xmlns:r="http://schemas.openxmlformats.org/officeDocument/2006/relationships">
  <sheetPr>
    <tabColor theme="5" tint="0.59999389629810485"/>
  </sheetPr>
  <dimension ref="A1:I63"/>
  <sheetViews>
    <sheetView showGridLines="0" zoomScaleNormal="100" zoomScaleSheetLayoutView="100" workbookViewId="0">
      <selection activeCell="C15" sqref="C15"/>
    </sheetView>
  </sheetViews>
  <sheetFormatPr defaultRowHeight="11.25" customHeight="1"/>
  <cols>
    <col min="1" max="1" width="46.28515625" style="14" customWidth="1"/>
    <col min="2" max="2" width="10.85546875" style="14" customWidth="1"/>
    <col min="3" max="3" width="11" style="14" customWidth="1"/>
    <col min="4" max="16384" width="9.140625" style="14"/>
  </cols>
  <sheetData>
    <row r="1" spans="1:9" s="76" customFormat="1" ht="11.25" customHeight="1">
      <c r="A1" s="446" t="s">
        <v>217</v>
      </c>
    </row>
    <row r="2" spans="1:9" s="76" customFormat="1" ht="11.25" customHeight="1">
      <c r="A2" s="83" t="s">
        <v>481</v>
      </c>
    </row>
    <row r="3" spans="1:9" ht="11.25" customHeight="1">
      <c r="A3" s="12" t="s">
        <v>424</v>
      </c>
      <c r="B3" s="13"/>
      <c r="C3" s="13"/>
      <c r="E3" s="15"/>
    </row>
    <row r="4" spans="1:9" s="17" customFormat="1" ht="56.25">
      <c r="A4" s="366" t="s">
        <v>191</v>
      </c>
      <c r="B4" s="364" t="s">
        <v>317</v>
      </c>
      <c r="C4" s="365" t="s">
        <v>318</v>
      </c>
    </row>
    <row r="5" spans="1:9">
      <c r="A5" s="127" t="s">
        <v>228</v>
      </c>
      <c r="B5" s="123"/>
      <c r="C5" s="124"/>
      <c r="D5" s="296"/>
      <c r="E5" s="296"/>
      <c r="F5" s="296"/>
      <c r="G5" s="296"/>
      <c r="H5" s="296"/>
    </row>
    <row r="6" spans="1:9">
      <c r="A6" s="128" t="s">
        <v>182</v>
      </c>
      <c r="B6" s="123"/>
      <c r="C6" s="124"/>
      <c r="D6" s="296"/>
      <c r="E6" s="296"/>
      <c r="F6" s="296"/>
      <c r="G6" s="296"/>
      <c r="H6" s="296"/>
    </row>
    <row r="7" spans="1:9">
      <c r="A7" s="129" t="s">
        <v>27</v>
      </c>
      <c r="B7" s="123">
        <v>0</v>
      </c>
      <c r="C7" s="124">
        <v>0</v>
      </c>
      <c r="D7" s="296"/>
      <c r="E7" s="296"/>
      <c r="F7" s="296"/>
      <c r="G7" s="296"/>
      <c r="H7" s="296"/>
    </row>
    <row r="8" spans="1:9">
      <c r="A8" s="129" t="s">
        <v>153</v>
      </c>
      <c r="B8" s="123">
        <v>0</v>
      </c>
      <c r="C8" s="124">
        <v>0</v>
      </c>
      <c r="D8" s="296"/>
      <c r="E8" s="296"/>
      <c r="F8" s="296"/>
      <c r="G8" s="296"/>
      <c r="H8" s="296"/>
    </row>
    <row r="9" spans="1:9">
      <c r="A9" s="129" t="s">
        <v>20</v>
      </c>
      <c r="B9" s="123">
        <v>0</v>
      </c>
      <c r="C9" s="124">
        <v>0</v>
      </c>
      <c r="D9" s="296"/>
      <c r="E9" s="296"/>
      <c r="F9" s="296"/>
      <c r="G9" s="296"/>
      <c r="H9" s="296"/>
    </row>
    <row r="10" spans="1:9">
      <c r="A10" s="129" t="s">
        <v>187</v>
      </c>
      <c r="B10" s="123">
        <v>0</v>
      </c>
      <c r="C10" s="124">
        <v>0</v>
      </c>
      <c r="D10" s="296"/>
      <c r="E10" s="296"/>
      <c r="F10" s="296"/>
      <c r="G10" s="296"/>
      <c r="H10" s="296"/>
    </row>
    <row r="11" spans="1:9">
      <c r="A11" s="128" t="s">
        <v>24</v>
      </c>
      <c r="B11" s="123">
        <v>0</v>
      </c>
      <c r="C11" s="124">
        <v>0</v>
      </c>
      <c r="D11" s="296"/>
      <c r="E11" s="296"/>
      <c r="F11" s="296"/>
      <c r="G11" s="296"/>
      <c r="H11" s="296"/>
    </row>
    <row r="12" spans="1:9">
      <c r="A12" s="128" t="s">
        <v>25</v>
      </c>
      <c r="B12" s="123">
        <v>0</v>
      </c>
      <c r="C12" s="124">
        <v>0</v>
      </c>
      <c r="D12" s="296"/>
      <c r="E12" s="296"/>
      <c r="F12" s="296"/>
      <c r="G12" s="296"/>
      <c r="H12" s="296"/>
    </row>
    <row r="13" spans="1:9">
      <c r="A13" s="128" t="s">
        <v>464</v>
      </c>
      <c r="B13" s="123">
        <v>0</v>
      </c>
      <c r="C13" s="124">
        <v>0</v>
      </c>
      <c r="D13" s="296"/>
      <c r="E13" s="398" t="s">
        <v>426</v>
      </c>
      <c r="F13" s="399"/>
      <c r="G13" s="399"/>
      <c r="H13" s="399"/>
      <c r="I13" s="399"/>
    </row>
    <row r="14" spans="1:9">
      <c r="A14" s="264" t="s">
        <v>26</v>
      </c>
      <c r="B14" s="125">
        <f>SUM(B7:B13)</f>
        <v>0</v>
      </c>
      <c r="C14" s="387">
        <f>SUM(C7:C13)</f>
        <v>0</v>
      </c>
      <c r="D14" s="296"/>
      <c r="E14" s="296"/>
      <c r="F14" s="296"/>
      <c r="G14" s="296"/>
      <c r="H14" s="296"/>
    </row>
    <row r="15" spans="1:9" ht="6.95" customHeight="1">
      <c r="A15" s="173"/>
      <c r="B15" s="106"/>
      <c r="C15" s="138"/>
      <c r="D15" s="296"/>
      <c r="E15" s="333"/>
      <c r="F15" s="296"/>
      <c r="G15" s="296"/>
      <c r="H15" s="296"/>
    </row>
    <row r="16" spans="1:9" ht="11.25" customHeight="1">
      <c r="A16" s="315"/>
      <c r="B16" s="367" t="s">
        <v>160</v>
      </c>
      <c r="C16" s="368" t="s">
        <v>193</v>
      </c>
      <c r="D16" s="296"/>
      <c r="E16" s="333"/>
      <c r="F16" s="296"/>
      <c r="G16" s="296"/>
      <c r="H16" s="296"/>
    </row>
    <row r="17" spans="1:8" ht="11.25" customHeight="1">
      <c r="A17" s="240" t="s">
        <v>162</v>
      </c>
      <c r="B17" s="369"/>
      <c r="C17" s="370"/>
      <c r="D17" s="296"/>
      <c r="E17" s="296"/>
      <c r="F17" s="296"/>
      <c r="G17" s="296"/>
      <c r="H17" s="296"/>
    </row>
    <row r="18" spans="1:8" ht="11.25" customHeight="1">
      <c r="A18" s="265"/>
      <c r="C18" s="296"/>
      <c r="D18" s="296"/>
      <c r="E18" s="296"/>
      <c r="F18" s="296"/>
      <c r="G18" s="296"/>
      <c r="H18" s="296"/>
    </row>
    <row r="19" spans="1:8" ht="11.25" customHeight="1">
      <c r="A19" s="302" t="s">
        <v>194</v>
      </c>
      <c r="C19" s="296"/>
      <c r="D19" s="296"/>
      <c r="E19" s="296"/>
      <c r="F19" s="296"/>
      <c r="G19" s="296"/>
      <c r="H19" s="296"/>
    </row>
    <row r="20" spans="1:8" ht="11.25" customHeight="1">
      <c r="A20" s="132"/>
      <c r="B20" s="18"/>
      <c r="C20" s="296"/>
      <c r="D20" s="296"/>
      <c r="E20" s="296"/>
      <c r="F20" s="296"/>
      <c r="G20" s="296"/>
      <c r="H20" s="296"/>
    </row>
    <row r="21" spans="1:8" s="395" customFormat="1">
      <c r="A21" s="392" t="s">
        <v>421</v>
      </c>
      <c r="B21" s="393"/>
      <c r="C21" s="394"/>
    </row>
    <row r="22" spans="1:8" s="395" customFormat="1" ht="11.25" customHeight="1">
      <c r="A22" s="397" t="s">
        <v>422</v>
      </c>
      <c r="B22" s="393"/>
      <c r="C22" s="394"/>
    </row>
    <row r="23" spans="1:8" s="395" customFormat="1" ht="11.25" customHeight="1">
      <c r="A23" s="397" t="s">
        <v>425</v>
      </c>
      <c r="B23" s="393"/>
      <c r="C23" s="394"/>
    </row>
    <row r="24" spans="1:8" s="395" customFormat="1" ht="11.25" customHeight="1">
      <c r="A24" s="397" t="s">
        <v>423</v>
      </c>
      <c r="B24" s="393"/>
      <c r="C24" s="394"/>
    </row>
    <row r="25" spans="1:8" ht="11.25" customHeight="1">
      <c r="A25" s="132"/>
      <c r="B25" s="16"/>
      <c r="C25" s="297"/>
      <c r="D25" s="296"/>
      <c r="E25" s="296"/>
      <c r="F25" s="296"/>
      <c r="G25" s="296"/>
      <c r="H25" s="296"/>
    </row>
    <row r="26" spans="1:8" ht="11.25" customHeight="1">
      <c r="A26" s="133"/>
      <c r="B26" s="16"/>
      <c r="C26" s="297"/>
      <c r="D26" s="296"/>
      <c r="E26" s="296"/>
      <c r="F26" s="296"/>
      <c r="G26" s="296"/>
      <c r="H26" s="296"/>
    </row>
    <row r="27" spans="1:8" ht="11.25" customHeight="1">
      <c r="A27" s="133"/>
      <c r="B27" s="16"/>
      <c r="C27" s="297"/>
      <c r="D27" s="296"/>
      <c r="E27" s="296"/>
      <c r="F27" s="296"/>
      <c r="G27" s="296"/>
      <c r="H27" s="296"/>
    </row>
    <row r="28" spans="1:8" ht="11.25" customHeight="1">
      <c r="A28" s="133"/>
      <c r="B28" s="16"/>
      <c r="C28" s="297"/>
      <c r="D28" s="296"/>
      <c r="E28" s="296"/>
      <c r="F28" s="296"/>
      <c r="G28" s="296"/>
      <c r="H28" s="296"/>
    </row>
    <row r="29" spans="1:8" ht="11.25" customHeight="1">
      <c r="A29" s="133"/>
      <c r="B29" s="16"/>
      <c r="C29" s="297"/>
      <c r="D29" s="296"/>
      <c r="E29" s="296"/>
      <c r="F29" s="296"/>
      <c r="G29" s="296"/>
      <c r="H29" s="296"/>
    </row>
    <row r="30" spans="1:8" ht="11.25" customHeight="1">
      <c r="A30" s="266"/>
      <c r="B30" s="16"/>
      <c r="C30" s="297"/>
      <c r="D30" s="296"/>
      <c r="E30" s="296"/>
      <c r="F30" s="296"/>
      <c r="G30" s="296"/>
      <c r="H30" s="296"/>
    </row>
    <row r="31" spans="1:8" ht="11.25" customHeight="1">
      <c r="A31" s="267"/>
      <c r="B31" s="16"/>
      <c r="C31" s="298"/>
      <c r="D31" s="296"/>
      <c r="E31" s="296"/>
      <c r="F31" s="296"/>
      <c r="G31" s="296"/>
      <c r="H31" s="296"/>
    </row>
    <row r="32" spans="1:8" ht="11.25" customHeight="1">
      <c r="A32" s="132"/>
      <c r="B32" s="19"/>
      <c r="C32" s="299"/>
      <c r="D32" s="296"/>
      <c r="E32" s="296"/>
      <c r="F32" s="296"/>
      <c r="G32" s="296"/>
      <c r="H32" s="296"/>
    </row>
    <row r="33" spans="1:8" ht="11.25" customHeight="1">
      <c r="A33" s="132"/>
      <c r="C33" s="296"/>
      <c r="D33" s="296"/>
      <c r="E33" s="296"/>
      <c r="F33" s="296"/>
      <c r="G33" s="296"/>
      <c r="H33" s="296"/>
    </row>
    <row r="34" spans="1:8" ht="11.25" customHeight="1">
      <c r="A34" s="132"/>
      <c r="C34" s="296"/>
      <c r="D34" s="296"/>
      <c r="E34" s="296"/>
      <c r="F34" s="296"/>
      <c r="G34" s="296"/>
      <c r="H34" s="296"/>
    </row>
    <row r="35" spans="1:8" ht="11.25" customHeight="1">
      <c r="A35" s="132"/>
      <c r="C35" s="296"/>
      <c r="D35" s="296"/>
      <c r="E35" s="296"/>
      <c r="F35" s="296"/>
      <c r="G35" s="296"/>
      <c r="H35" s="296"/>
    </row>
    <row r="36" spans="1:8" ht="11.25" customHeight="1">
      <c r="A36" s="132"/>
      <c r="C36" s="296"/>
      <c r="D36" s="296"/>
      <c r="E36" s="296"/>
      <c r="F36" s="296"/>
      <c r="G36" s="296"/>
      <c r="H36" s="296"/>
    </row>
    <row r="37" spans="1:8" ht="11.25" customHeight="1">
      <c r="A37" s="132"/>
      <c r="C37" s="296"/>
      <c r="D37" s="296"/>
      <c r="E37" s="296"/>
      <c r="F37" s="296"/>
      <c r="G37" s="296"/>
      <c r="H37" s="296"/>
    </row>
    <row r="38" spans="1:8" ht="11.25" customHeight="1">
      <c r="A38" s="132"/>
      <c r="C38" s="296"/>
      <c r="D38" s="296"/>
      <c r="E38" s="296"/>
      <c r="F38" s="296"/>
      <c r="G38" s="296"/>
      <c r="H38" s="296"/>
    </row>
    <row r="39" spans="1:8" ht="11.25" customHeight="1">
      <c r="A39" s="132"/>
      <c r="C39" s="296"/>
      <c r="D39" s="296"/>
      <c r="E39" s="296"/>
      <c r="F39" s="296"/>
      <c r="G39" s="296"/>
      <c r="H39" s="296"/>
    </row>
    <row r="40" spans="1:8" ht="11.25" customHeight="1">
      <c r="A40" s="132"/>
      <c r="C40" s="296"/>
      <c r="D40" s="296"/>
      <c r="E40" s="296"/>
      <c r="F40" s="296"/>
      <c r="G40" s="296"/>
      <c r="H40" s="296"/>
    </row>
    <row r="41" spans="1:8" ht="11.25" customHeight="1">
      <c r="A41" s="132"/>
      <c r="C41" s="296"/>
      <c r="D41" s="296"/>
      <c r="E41" s="296"/>
      <c r="F41" s="296"/>
      <c r="G41" s="296"/>
      <c r="H41" s="296"/>
    </row>
    <row r="42" spans="1:8" ht="11.25" customHeight="1">
      <c r="A42" s="132"/>
      <c r="B42" s="20"/>
      <c r="C42" s="296"/>
      <c r="D42" s="296"/>
      <c r="E42" s="296"/>
      <c r="F42" s="296"/>
      <c r="G42" s="296"/>
      <c r="H42" s="296"/>
    </row>
    <row r="43" spans="1:8" ht="11.25" customHeight="1">
      <c r="A43" s="132"/>
      <c r="B43" s="20"/>
      <c r="C43" s="296"/>
      <c r="D43" s="296"/>
      <c r="E43" s="296"/>
      <c r="F43" s="296"/>
      <c r="G43" s="296"/>
      <c r="H43" s="296"/>
    </row>
    <row r="44" spans="1:8" ht="11.25" customHeight="1">
      <c r="A44" s="132"/>
      <c r="C44" s="296"/>
      <c r="D44" s="296"/>
      <c r="E44" s="296"/>
      <c r="F44" s="296"/>
      <c r="G44" s="296"/>
      <c r="H44" s="296"/>
    </row>
    <row r="45" spans="1:8" ht="11.25" customHeight="1">
      <c r="A45" s="132"/>
      <c r="B45" s="20"/>
      <c r="C45" s="296"/>
      <c r="D45" s="296"/>
      <c r="E45" s="296"/>
      <c r="F45" s="296"/>
      <c r="G45" s="296"/>
      <c r="H45" s="296"/>
    </row>
    <row r="46" spans="1:8" ht="11.25" customHeight="1">
      <c r="A46" s="132"/>
      <c r="C46" s="296"/>
      <c r="D46" s="296"/>
      <c r="E46" s="296"/>
      <c r="F46" s="296"/>
      <c r="G46" s="296"/>
      <c r="H46" s="296"/>
    </row>
    <row r="48" spans="1:8" ht="11.25" customHeight="1">
      <c r="B48" s="20"/>
      <c r="C48" s="20"/>
    </row>
    <row r="49" spans="2:8" ht="11.25" customHeight="1">
      <c r="B49" s="20"/>
      <c r="C49" s="20"/>
    </row>
    <row r="51" spans="2:8" ht="11.25" customHeight="1">
      <c r="B51" s="20"/>
      <c r="C51" s="20"/>
    </row>
    <row r="52" spans="2:8" ht="11.25" customHeight="1">
      <c r="G52" s="275"/>
      <c r="H52" s="275"/>
    </row>
    <row r="53" spans="2:8" ht="11.25" customHeight="1">
      <c r="G53" s="275"/>
      <c r="H53" s="275"/>
    </row>
    <row r="54" spans="2:8" ht="11.25" customHeight="1">
      <c r="B54" s="20"/>
      <c r="C54" s="20"/>
      <c r="G54" s="275"/>
      <c r="H54" s="275"/>
    </row>
    <row r="55" spans="2:8" ht="11.25" customHeight="1">
      <c r="B55" s="20"/>
      <c r="C55" s="20"/>
      <c r="G55" s="275"/>
      <c r="H55" s="275"/>
    </row>
    <row r="56" spans="2:8" ht="11.25" customHeight="1">
      <c r="G56" s="275"/>
      <c r="H56" s="275"/>
    </row>
    <row r="57" spans="2:8" ht="11.25" customHeight="1">
      <c r="B57" s="20"/>
      <c r="C57" s="20"/>
      <c r="G57" s="275"/>
      <c r="H57" s="275"/>
    </row>
    <row r="58" spans="2:8" ht="11.25" customHeight="1">
      <c r="G58" s="275"/>
      <c r="H58" s="275"/>
    </row>
    <row r="59" spans="2:8" ht="11.25" customHeight="1">
      <c r="B59" s="20"/>
      <c r="C59" s="20"/>
      <c r="G59" s="275"/>
      <c r="H59" s="275"/>
    </row>
    <row r="60" spans="2:8" ht="11.25" customHeight="1">
      <c r="G60" s="275"/>
      <c r="H60" s="275"/>
    </row>
    <row r="61" spans="2:8" ht="11.25" customHeight="1">
      <c r="G61" s="275"/>
      <c r="H61" s="275"/>
    </row>
    <row r="62" spans="2:8" ht="11.25" customHeight="1">
      <c r="G62" s="275"/>
      <c r="H62" s="275"/>
    </row>
    <row r="63" spans="2:8" ht="11.25" customHeight="1">
      <c r="G63" s="275"/>
      <c r="H63" s="275"/>
    </row>
  </sheetData>
  <customSheetViews>
    <customSheetView guid="{02EC4555-5648-4529-98EC-3FB6B89B867F}" showGridLines="0">
      <selection activeCell="A2" sqref="A2"/>
      <pageMargins left="1.4566929133858268" right="1.4566929133858268" top="1.7322834645669292" bottom="1.7322834645669292" header="0.51181102362204722" footer="0.51181102362204722"/>
      <pageSetup paperSize="9" scale="98" orientation="portrait" verticalDpi="2" r:id="rId1"/>
      <headerFooter alignWithMargins="0"/>
    </customSheetView>
    <customSheetView guid="{F0126648-A843-4414-99F0-D623F0487F49}" showGridLines="0">
      <pageMargins left="1.4566929133858268" right="1.4566929133858268" top="1.7322834645669292" bottom="1.7322834645669292" header="0.51181102362204722" footer="0.51181102362204722"/>
      <pageSetup paperSize="9" scale="98" orientation="portrait" verticalDpi="2" r:id="rId2"/>
      <headerFooter alignWithMargins="0"/>
    </customSheetView>
    <customSheetView guid="{BF96F35B-CE86-4EAA-BC56-620191C156ED}" showPageBreaks="1" showGridLines="0" printArea="1">
      <selection activeCell="A2" sqref="A2"/>
      <pageMargins left="1.4566929133858268" right="1.4566929133858268" top="1.7322834645669292" bottom="1.7322834645669292" header="0.51181102362204722" footer="0.51181102362204722"/>
      <pageSetup paperSize="9" scale="98" orientation="portrait" verticalDpi="2" r:id="rId3"/>
      <headerFooter alignWithMargins="0"/>
    </customSheetView>
  </customSheetViews>
  <phoneticPr fontId="17" type="noConversion"/>
  <pageMargins left="1.4566929133858268" right="1.4566929133858268" top="1.7322834645669292" bottom="1.7322834645669292" header="0.51181102362204722" footer="0.51181102362204722"/>
  <pageSetup paperSize="9" scale="98" orientation="portrait" verticalDpi="2" r:id="rId4"/>
  <headerFooter alignWithMargins="0"/>
</worksheet>
</file>

<file path=xl/worksheets/sheet9.xml><?xml version="1.0" encoding="utf-8"?>
<worksheet xmlns="http://schemas.openxmlformats.org/spreadsheetml/2006/main" xmlns:r="http://schemas.openxmlformats.org/officeDocument/2006/relationships">
  <dimension ref="A1:M7"/>
  <sheetViews>
    <sheetView showGridLines="0" zoomScaleNormal="100" zoomScaleSheetLayoutView="100" workbookViewId="0">
      <selection activeCell="B6" sqref="B6:F6"/>
    </sheetView>
  </sheetViews>
  <sheetFormatPr defaultRowHeight="11.25" customHeight="1"/>
  <cols>
    <col min="1" max="1" width="30.7109375" style="3" customWidth="1"/>
    <col min="2" max="2" width="8.85546875" style="3" bestFit="1" customWidth="1"/>
    <col min="3" max="3" width="8.140625" style="3" customWidth="1"/>
    <col min="4" max="6" width="8" style="3" bestFit="1" customWidth="1"/>
    <col min="7" max="16384" width="9.140625" style="3"/>
  </cols>
  <sheetData>
    <row r="1" spans="1:13" ht="11.25" customHeight="1">
      <c r="A1" s="502" t="s">
        <v>256</v>
      </c>
      <c r="B1" s="22"/>
      <c r="C1" s="4"/>
      <c r="D1" s="22"/>
      <c r="E1" s="22"/>
      <c r="F1" s="22"/>
    </row>
    <row r="2" spans="1:13" ht="45">
      <c r="A2" s="371"/>
      <c r="B2" s="347" t="s">
        <v>322</v>
      </c>
      <c r="C2" s="380" t="s">
        <v>323</v>
      </c>
      <c r="D2" s="347" t="s">
        <v>324</v>
      </c>
      <c r="E2" s="347" t="s">
        <v>325</v>
      </c>
      <c r="F2" s="372" t="s">
        <v>326</v>
      </c>
    </row>
    <row r="3" spans="1:13">
      <c r="A3" s="241" t="s">
        <v>172</v>
      </c>
      <c r="B3" s="113"/>
      <c r="C3" s="112"/>
      <c r="D3" s="111"/>
      <c r="E3" s="111"/>
      <c r="F3" s="242"/>
      <c r="G3" s="277"/>
    </row>
    <row r="4" spans="1:13">
      <c r="A4" s="243" t="s">
        <v>550</v>
      </c>
      <c r="B4" s="113">
        <v>61708</v>
      </c>
      <c r="C4" s="112">
        <v>61466</v>
      </c>
      <c r="D4" s="111">
        <v>74007</v>
      </c>
      <c r="E4" s="111">
        <v>67561</v>
      </c>
      <c r="F4" s="242">
        <v>68342</v>
      </c>
      <c r="G4" s="277"/>
    </row>
    <row r="5" spans="1:13" ht="22.5">
      <c r="A5" s="241" t="s">
        <v>464</v>
      </c>
      <c r="B5" s="113">
        <v>11880</v>
      </c>
      <c r="C5" s="112">
        <v>12819</v>
      </c>
      <c r="D5" s="111">
        <v>12819</v>
      </c>
      <c r="E5" s="111">
        <v>12819</v>
      </c>
      <c r="F5" s="242">
        <v>12819</v>
      </c>
      <c r="G5" s="277"/>
      <c r="H5" s="83"/>
      <c r="I5" s="83"/>
      <c r="J5" s="83"/>
      <c r="K5" s="83"/>
      <c r="L5" s="83"/>
      <c r="M5" s="83"/>
    </row>
    <row r="6" spans="1:13">
      <c r="A6" s="244" t="s">
        <v>230</v>
      </c>
      <c r="B6" s="110">
        <v>73588</v>
      </c>
      <c r="C6" s="120">
        <v>74285</v>
      </c>
      <c r="D6" s="110">
        <v>86826</v>
      </c>
      <c r="E6" s="110">
        <v>80380</v>
      </c>
      <c r="F6" s="245">
        <v>81161</v>
      </c>
      <c r="G6" s="277"/>
    </row>
    <row r="7" spans="1:13" ht="26.25" customHeight="1">
      <c r="A7" s="510" t="s">
        <v>567</v>
      </c>
      <c r="B7" s="511"/>
      <c r="C7" s="511"/>
      <c r="D7" s="511"/>
      <c r="E7" s="511"/>
      <c r="F7" s="511"/>
      <c r="G7" s="277"/>
    </row>
  </sheetData>
  <customSheetViews>
    <customSheetView guid="{02EC4555-5648-4529-98EC-3FB6B89B867F}" showGridLines="0" hiddenColumns="1">
      <selection activeCell="A3" sqref="A3:G20"/>
      <pageMargins left="1.4566929133858268" right="1.4566929133858268" top="1.7125984251968505" bottom="1.7125984251968505" header="0.51181102362204722" footer="0.51181102362204722"/>
      <pageSetup paperSize="9" scale="85" orientation="portrait" verticalDpi="2" r:id="rId1"/>
      <headerFooter alignWithMargins="0"/>
    </customSheetView>
    <customSheetView guid="{F0126648-A843-4414-99F0-D623F0487F49}" showGridLines="0" hiddenColumns="1">
      <pageMargins left="1.4566929133858268" right="1.4566929133858268" top="1.7125984251968505" bottom="1.7125984251968505" header="0.51181102362204722" footer="0.51181102362204722"/>
      <pageSetup paperSize="9" scale="85" orientation="portrait" verticalDpi="2" r:id="rId2"/>
      <headerFooter alignWithMargins="0"/>
    </customSheetView>
    <customSheetView guid="{BF96F35B-CE86-4EAA-BC56-620191C156ED}" showPageBreaks="1" showGridLines="0" printArea="1" hiddenColumns="1">
      <selection activeCell="A3" sqref="A3:G20"/>
      <pageMargins left="1.4566929133858268" right="1.4566929133858268" top="1.7125984251968505" bottom="1.7125984251968505" header="0.51181102362204722" footer="0.51181102362204722"/>
      <pageSetup paperSize="9" scale="85" orientation="portrait" verticalDpi="2" r:id="rId3"/>
      <headerFooter alignWithMargins="0"/>
    </customSheetView>
  </customSheetViews>
  <mergeCells count="1">
    <mergeCell ref="A7:F7"/>
  </mergeCells>
  <phoneticPr fontId="17" type="noConversion"/>
  <pageMargins left="1.4566929133858268" right="1.4566929133858268" top="1.7125984251968505" bottom="1.7125984251968505" header="0.51181102362204722" footer="0.51181102362204722"/>
  <pageSetup paperSize="9" scale="85" orientation="portrait" verticalDpi="2"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gsFieldForKWizComTags1 xmlns="92f8bd56-8465-45fb-84ac-454baa3604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EBCAED125CEB43B39DAD94BDEC00A1" ma:contentTypeVersion="1" ma:contentTypeDescription="Create a new document." ma:contentTypeScope="" ma:versionID="d62e50a7abd58201fd5373107475a9e9">
  <xsd:schema xmlns:xsd="http://www.w3.org/2001/XMLSchema" xmlns:p="http://schemas.microsoft.com/office/2006/metadata/properties" xmlns:ns2="92f8bd56-8465-45fb-84ac-454baa360449" targetNamespace="http://schemas.microsoft.com/office/2006/metadata/properties" ma:root="true" ma:fieldsID="76e049f4efdf8f9237a575c5241a69d9" ns2:_="">
    <xsd:import namespace="92f8bd56-8465-45fb-84ac-454baa360449"/>
    <xsd:element name="properties">
      <xsd:complexType>
        <xsd:sequence>
          <xsd:element name="documentManagement">
            <xsd:complexType>
              <xsd:all>
                <xsd:element ref="ns2:TagsFieldForKWizComTags1" minOccurs="0"/>
              </xsd:all>
            </xsd:complexType>
          </xsd:element>
        </xsd:sequence>
      </xsd:complexType>
    </xsd:element>
  </xsd:schema>
  <xsd:schema xmlns:xsd="http://www.w3.org/2001/XMLSchema" xmlns:dms="http://schemas.microsoft.com/office/2006/documentManagement/types" targetNamespace="92f8bd56-8465-45fb-84ac-454baa360449" elementFormDefault="qualified">
    <xsd:import namespace="http://schemas.microsoft.com/office/2006/documentManagement/types"/>
    <xsd:element name="TagsFieldForKWizComTags1" ma:index="8" nillable="true" ma:displayName="Tags" ma:internalName="TagsFieldForKWizComTags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03D470D-C8C3-4E8A-AC9D-E9DAE530096E}">
  <ds:schemaRefs>
    <ds:schemaRef ds:uri="http://schemas.openxmlformats.org/package/2006/metadata/core-properties"/>
    <ds:schemaRef ds:uri="http://purl.org/dc/terms/"/>
    <ds:schemaRef ds:uri="http://purl.org/dc/dcmitype/"/>
    <ds:schemaRef ds:uri="http://schemas.microsoft.com/office/2006/documentManagement/types"/>
    <ds:schemaRef ds:uri="http://purl.org/dc/elements/1.1/"/>
    <ds:schemaRef ds:uri="92f8bd56-8465-45fb-84ac-454baa360449"/>
    <ds:schemaRef ds:uri="http://www.w3.org/XML/1998/namespac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E34D3B2-436A-4CFE-865C-4A49FC75577F}">
  <ds:schemaRefs>
    <ds:schemaRef ds:uri="http://schemas.microsoft.com/sharepoint/v3/contenttype/forms"/>
  </ds:schemaRefs>
</ds:datastoreItem>
</file>

<file path=customXml/itemProps3.xml><?xml version="1.0" encoding="utf-8"?>
<ds:datastoreItem xmlns:ds="http://schemas.openxmlformats.org/officeDocument/2006/customXml" ds:itemID="{102DCE9E-C7D4-4507-9250-D4C71BDE8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f8bd56-8465-45fb-84ac-454baa36044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Check CE</vt:lpstr>
      <vt:lpstr>Table 1.1 NCCE</vt:lpstr>
      <vt:lpstr>Table 1.1 CCE</vt:lpstr>
      <vt:lpstr>Table 1.2</vt:lpstr>
      <vt:lpstr>Table 2 optional</vt:lpstr>
      <vt:lpstr>Table 2.1 NCCE - AFP, AFSA, AGD</vt:lpstr>
      <vt:lpstr>Table 2.1 NCCE - All other NCCE</vt:lpstr>
      <vt:lpstr>Table 2.1 CCE</vt:lpstr>
      <vt:lpstr>Programme 1.1 tables</vt:lpstr>
      <vt:lpstr>Table 3.1.1</vt:lpstr>
      <vt:lpstr>Table 3.1.2</vt:lpstr>
      <vt:lpstr>Table 3.1.3</vt:lpstr>
      <vt:lpstr>Table 3.2.1 NCCE</vt:lpstr>
      <vt:lpstr>Table 3.2.1 CCE</vt:lpstr>
      <vt:lpstr>Table 3.2.2</vt:lpstr>
      <vt:lpstr>Table 3.2.3</vt:lpstr>
      <vt:lpstr>Table 3.2.4</vt:lpstr>
      <vt:lpstr>Table 3.2.5</vt:lpstr>
      <vt:lpstr>Table 3.2.6</vt:lpstr>
      <vt:lpstr>Table 3.2.7</vt:lpstr>
      <vt:lpstr>Table 3.2.8</vt:lpstr>
      <vt:lpstr>Table 3.2.9</vt:lpstr>
      <vt:lpstr>Table 3.2.10</vt:lpstr>
      <vt:lpstr>Table 3.2.11</vt:lpstr>
      <vt:lpstr>'Table 2.1 NCCE - All other NCCE'!OLE_LINK3</vt:lpstr>
      <vt:lpstr>'Check CE'!Print_Area</vt:lpstr>
      <vt:lpstr>'Programme 1.1 tables'!Print_Area</vt:lpstr>
      <vt:lpstr>'Table 1.1 CCE'!Print_Area</vt:lpstr>
      <vt:lpstr>'Table 1.1 NCCE'!Print_Area</vt:lpstr>
      <vt:lpstr>'Table 1.2'!Print_Area</vt:lpstr>
      <vt:lpstr>'Table 2.1 CCE'!Print_Area</vt:lpstr>
      <vt:lpstr>'Table 2.1 NCCE - AFP, AFSA, AGD'!Print_Area</vt:lpstr>
      <vt:lpstr>'Table 2.1 NCCE - All other NCCE'!Print_Area</vt:lpstr>
      <vt:lpstr>'Table 3.1.1'!Print_Area</vt:lpstr>
      <vt:lpstr>'Table 3.1.2'!Print_Area</vt:lpstr>
      <vt:lpstr>'Table 3.1.3'!Print_Area</vt:lpstr>
      <vt:lpstr>'Table 3.2.1 CCE'!Print_Area</vt:lpstr>
      <vt:lpstr>'Table 3.2.1 NCCE'!Print_Area</vt:lpstr>
      <vt:lpstr>'Table 3.2.11'!Print_Area</vt:lpstr>
      <vt:lpstr>'Table 3.2.2'!Print_Area</vt:lpstr>
      <vt:lpstr>'Table 3.2.3'!Print_Area</vt:lpstr>
      <vt:lpstr>'Table 3.2.4'!Print_Area</vt:lpstr>
      <vt:lpstr>'Table 3.2.6'!Print_Area</vt:lpstr>
      <vt:lpstr>'Table 3.2.7'!Print_Area</vt:lpstr>
      <vt:lpstr>'Table 3.2.8'!Print_Area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2011-03-01T04:51:00Z</cp:lastPrinted>
  <dcterms:created xsi:type="dcterms:W3CDTF">2006-09-16T00:00:00Z</dcterms:created>
  <dcterms:modified xsi:type="dcterms:W3CDTF">2015-05-11T23:33:14Z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ies>
</file>