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f1.prdmgd.finance.gov.au/sites/50033506/TBF/Reporting/BdgPap/1. PBS/1.18 PBS 2022-23/Returns/Excel Files/Files Cleaned/2022-23 PBS Prime Minister &amp; Cabinet/"/>
    </mc:Choice>
  </mc:AlternateContent>
  <bookViews>
    <workbookView xWindow="0" yWindow="0" windowWidth="37236" windowHeight="15709" activeTab="1"/>
  </bookViews>
  <sheets>
    <sheet name="Table 1.1 NCCE" sheetId="1" r:id="rId1"/>
    <sheet name="Table 1.2" sheetId="2" r:id="rId2"/>
    <sheet name="Table 2.X.1 NCCE" sheetId="3" r:id="rId3"/>
    <sheet name="Table 3.1 NCCE" sheetId="4" r:id="rId4"/>
    <sheet name="Table 3.2" sheetId="5" r:id="rId5"/>
    <sheet name="Table 3.3" sheetId="6" r:id="rId6"/>
    <sheet name="Table 3.4" sheetId="7" r:id="rId7"/>
    <sheet name="Table 3.5" sheetId="8" r:id="rId8"/>
    <sheet name="Table 3.6" sheetId="9" r:id="rId9"/>
  </sheets>
  <definedNames>
    <definedName name="_xlnm.Print_Area" localSheetId="0">'Table 1.1 NCCE'!$A$1:$C$24</definedName>
    <definedName name="_xlnm.Print_Area" localSheetId="1">'Table 1.2'!#REF!</definedName>
    <definedName name="_xlnm.Print_Area" localSheetId="2">'Table 2.X.1 NCCE'!$A$1:$F$16</definedName>
    <definedName name="_xlnm.Print_Area" localSheetId="3">'Table 3.1 NCCE'!$A$2:$F$34</definedName>
    <definedName name="_xlnm.Print_Area" localSheetId="4">'Table 3.2'!$A$1:$F$53</definedName>
    <definedName name="_xlnm.Print_Area" localSheetId="5">'Table 3.3'!$A$1:$F$15</definedName>
    <definedName name="_xlnm.Print_Area" localSheetId="6">'Table 3.4'!$A$1:$F$34</definedName>
    <definedName name="_xlnm.Print_Area" localSheetId="7">'Table 3.5'!$A$1:$F$18</definedName>
    <definedName name="_xlnm.Print_Area" localSheetId="8">'Table 3.6'!$A$1:$P$48</definedName>
    <definedName name="Z_02EC4555_5648_4529_98EC_3FB6B89B867F_.wvu.PrintArea" localSheetId="3" hidden="1">'Table 3.1 NCCE'!$A$1:$F$54</definedName>
    <definedName name="Z_02EC4555_5648_4529_98EC_3FB6B89B867F_.wvu.PrintArea" localSheetId="4" hidden="1">'Table 3.2'!$A$1:$F$52</definedName>
    <definedName name="Z_02EC4555_5648_4529_98EC_3FB6B89B867F_.wvu.PrintArea" localSheetId="5" hidden="1">'Table 3.3'!$A$1:$F$13</definedName>
    <definedName name="Z_02EC4555_5648_4529_98EC_3FB6B89B867F_.wvu.PrintArea" localSheetId="6" hidden="1">'Table 3.4'!$A$1:$F$20</definedName>
    <definedName name="Z_02EC4555_5648_4529_98EC_3FB6B89B867F_.wvu.PrintArea" localSheetId="7" hidden="1">'Table 3.5'!$A$1:$F$31</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NCCE'!$A$1:$F$54</definedName>
    <definedName name="Z_BF96F35B_CE86_4EAA_BC56_620191C156ED_.wvu.PrintArea" localSheetId="4" hidden="1">'Table 3.2'!$A$1:$F$52</definedName>
    <definedName name="Z_BF96F35B_CE86_4EAA_BC56_620191C156ED_.wvu.PrintArea" localSheetId="5" hidden="1">'Table 3.3'!$A$1:$F$13</definedName>
    <definedName name="Z_BF96F35B_CE86_4EAA_BC56_620191C156ED_.wvu.PrintArea" localSheetId="6" hidden="1">'Table 3.4'!$A$1:$F$20</definedName>
    <definedName name="Z_BF96F35B_CE86_4EAA_BC56_620191C156ED_.wvu.PrintArea" localSheetId="7" hidden="1">'Table 3.5'!$A$1:$F$31</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NCCE'!$A$1:$F$54</definedName>
    <definedName name="Z_F0126648_A843_4414_99F0_D623F0487F49_.wvu.PrintArea" localSheetId="4" hidden="1">'Table 3.2'!$A$1:$F$52</definedName>
    <definedName name="Z_F0126648_A843_4414_99F0_D623F0487F49_.wvu.PrintArea" localSheetId="5" hidden="1">'Table 3.3'!$A$1:$F$13</definedName>
    <definedName name="Z_F0126648_A843_4414_99F0_D623F0487F49_.wvu.PrintArea" localSheetId="6" hidden="1">'Table 3.4'!$A$1:$F$20</definedName>
    <definedName name="Z_F0126648_A843_4414_99F0_D623F0487F49_.wvu.PrintArea" localSheetId="7" hidden="1">'Table 3.5'!$A$1:$F$31</definedName>
  </definedName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1" l="1"/>
  <c r="C7" i="1"/>
  <c r="C8" i="1"/>
  <c r="C9" i="1"/>
  <c r="C10" i="1"/>
  <c r="B7" i="1"/>
  <c r="B8" i="1"/>
  <c r="B9" i="1"/>
  <c r="B10" i="1"/>
</calcChain>
</file>

<file path=xl/sharedStrings.xml><?xml version="1.0" encoding="utf-8"?>
<sst xmlns="http://schemas.openxmlformats.org/spreadsheetml/2006/main" count="242" uniqueCount="197">
  <si>
    <t>Table 1.1: WGEA resource statement - Budget estimates for 2022-23 as at Budget March 2022</t>
  </si>
  <si>
    <t>2021-22 Estimated actual
$'000 (a)</t>
  </si>
  <si>
    <t>2022-23 Estimate
$'000</t>
  </si>
  <si>
    <t>Departmental</t>
  </si>
  <si>
    <t>Annual appropriations - ordinary annual services (b)</t>
  </si>
  <si>
    <t xml:space="preserve">    Prior year appropriations available </t>
  </si>
  <si>
    <t xml:space="preserve">    Departmental appropriation</t>
  </si>
  <si>
    <t xml:space="preserve">    s74 external revenue (c)</t>
  </si>
  <si>
    <t xml:space="preserve">    Departmental capital budget (d)</t>
  </si>
  <si>
    <t>Total departmental annual appropriations</t>
  </si>
  <si>
    <t>2021-22</t>
  </si>
  <si>
    <t>2022-23</t>
  </si>
  <si>
    <t>Average staffing level (number)</t>
  </si>
  <si>
    <t>All figures shown above are GST exclusive - these may not match figures in the cash flow statement.</t>
  </si>
  <si>
    <t>Prepared on a resourcing (i.e. appropriations available) basis.</t>
  </si>
  <si>
    <t>(c) Estimated External Revenue receipts under section 74 of the PGPA Act.</t>
  </si>
  <si>
    <t>(d) Departmental capital budgets are not separately identified in Appropriation Bill (No.1) and form part of ordinary annual services items. Please refer to Table 3.5 for further details. For accounting purposes, this amount has been designated as a 'contribution by owner'.</t>
  </si>
  <si>
    <t>Commentary only: not for inclusion as a footnote in PBS table</t>
  </si>
  <si>
    <t>Delete lines if not required</t>
  </si>
  <si>
    <t>Format tip:  do not increase the width of the table as it has been sized to fit B5 margins</t>
  </si>
  <si>
    <t xml:space="preserve">Part 1: Measures announced since the 2021-22 Mid-Year Economic and Fiscal Outlook (MYEFO)  </t>
  </si>
  <si>
    <t>Program</t>
  </si>
  <si>
    <t>2021-22
$'000</t>
  </si>
  <si>
    <t>2022-23
$'000</t>
  </si>
  <si>
    <t>2023-24
$'000</t>
  </si>
  <si>
    <t>2024-25
$'000</t>
  </si>
  <si>
    <t>2025-26
$'000</t>
  </si>
  <si>
    <t xml:space="preserve">Payment Measure </t>
  </si>
  <si>
    <t>Women's Leadership Package (a)</t>
  </si>
  <si>
    <t>Departmental payment</t>
  </si>
  <si>
    <t xml:space="preserve">Total </t>
  </si>
  <si>
    <t>Total payment measure</t>
  </si>
  <si>
    <t xml:space="preserve">Departmental </t>
  </si>
  <si>
    <t>Prepared on a Government Finance Statistics (Underlying Cash) basis. Figures displayed as a negative (-) represent a decrease in funds and a positive (+) represent an increase in funds.</t>
  </si>
  <si>
    <t>Outcome 1: Promote and improve gender equality in Australian workplaces including through the provision of advice and assistance to employers and the assessment and measurement of workplace gender data.</t>
  </si>
  <si>
    <t>2021-22 Estimated actual
$'000</t>
  </si>
  <si>
    <t>2022-23
Budget
$'000</t>
  </si>
  <si>
    <t>2023-24 Forward estimate
$'000</t>
  </si>
  <si>
    <t>2024-25 Forward estimate
$'000</t>
  </si>
  <si>
    <t>2025-26
Forward estimate
$'000</t>
  </si>
  <si>
    <t>Program 1.1: Workplace Gender Equality</t>
  </si>
  <si>
    <t>Departmental expenses</t>
  </si>
  <si>
    <t>Departmental appropriation</t>
  </si>
  <si>
    <t>s74 external revenue (a)</t>
  </si>
  <si>
    <t>Expenses not requiring
  appropriation in the Budget
  year (b)</t>
  </si>
  <si>
    <t>Departmental total</t>
  </si>
  <si>
    <t>Total expenses for program 1.1</t>
  </si>
  <si>
    <r>
      <t xml:space="preserve">(a) Estimated expenses incurred in relation to receipts retained under section 74 of the </t>
    </r>
    <r>
      <rPr>
        <i/>
        <sz val="7.5"/>
        <rFont val="Arial"/>
        <family val="2"/>
      </rPr>
      <t>PGPA Act 2013.</t>
    </r>
  </si>
  <si>
    <t>(b) Expenses not requiring appropriation in the Budget year are made up of depreciation expenses, amortisation expenses and audit fees</t>
  </si>
  <si>
    <t>Note: Departmental appropriation splits and totals are indicative estimates and may change in the course of the budget year as government priorities change.</t>
  </si>
  <si>
    <t>Table 3.1:  Comprehensive income statement (showing net cost of services) for the period ended
30 June</t>
  </si>
  <si>
    <t>EXPENSES</t>
  </si>
  <si>
    <t>Employee benefits</t>
  </si>
  <si>
    <t>Suppliers</t>
  </si>
  <si>
    <t>Depreciation and amortisation (a)</t>
  </si>
  <si>
    <t>Finance costs</t>
  </si>
  <si>
    <t>Total expenses</t>
  </si>
  <si>
    <t xml:space="preserve">LESS: </t>
  </si>
  <si>
    <t>OWN-SOURCE INCOME</t>
  </si>
  <si>
    <t>Own-source revenue</t>
  </si>
  <si>
    <t>Sale of goods and rendering of
  services</t>
  </si>
  <si>
    <t>Total own-source revenue</t>
  </si>
  <si>
    <t>Gains</t>
  </si>
  <si>
    <t>Other</t>
  </si>
  <si>
    <t>Total gains</t>
  </si>
  <si>
    <t>Total own-source income</t>
  </si>
  <si>
    <t>Net (cost of)/contribution by
  services</t>
  </si>
  <si>
    <t>Revenue from government</t>
  </si>
  <si>
    <t>Surplus/(deficit) attributable to the
  Australian Government</t>
  </si>
  <si>
    <t>Total comprehensive income/(loss)</t>
  </si>
  <si>
    <t>Total comprehensive income/(loss)
  attributable to the Australian
  Government</t>
  </si>
  <si>
    <t>Note: Impact of net cash appropriation arrangements</t>
  </si>
  <si>
    <t>Total comprehensive income/(loss)
  - as per statement of
  Comprehensive Income</t>
  </si>
  <si>
    <t>plus: depreciation/amortisation of assets
  funded through appropriations
  (departmental capital budget funding
  and/or equity injections) (a)</t>
  </si>
  <si>
    <t>plus: depreciation/amortisation
  expenses for ROU assets (b)</t>
  </si>
  <si>
    <t>less: lease principal repayments (b)</t>
  </si>
  <si>
    <t>Net Cash Operating Surplus/ (Deficit)</t>
  </si>
  <si>
    <t xml:space="preserve">Prepared on Australian Accounting Standards basis. </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</si>
  <si>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</si>
  <si>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(b) Applies leases under AASB 16 Leases.</t>
  </si>
  <si>
    <t>Table 3.2: Budgeted departmental balance sheet (as at 30 June)</t>
  </si>
  <si>
    <t>ASSETS</t>
  </si>
  <si>
    <t>Financial assets</t>
  </si>
  <si>
    <r>
      <t xml:space="preserve">Cash </t>
    </r>
    <r>
      <rPr>
        <sz val="8"/>
        <rFont val="Arial"/>
        <family val="2"/>
      </rPr>
      <t>and cash equivalents</t>
    </r>
  </si>
  <si>
    <t>Trade and other receivables</t>
  </si>
  <si>
    <t>Total financial assets</t>
  </si>
  <si>
    <t>Non-financial assets</t>
  </si>
  <si>
    <t>Land and buildings</t>
  </si>
  <si>
    <t>Property, plant and equipment</t>
  </si>
  <si>
    <t>Intangibles</t>
  </si>
  <si>
    <t>Other non-financial assets</t>
  </si>
  <si>
    <t>Total non-financial assets</t>
  </si>
  <si>
    <t>Total assets</t>
  </si>
  <si>
    <t>LIABILITIES</t>
  </si>
  <si>
    <t>Payables</t>
  </si>
  <si>
    <t>Other payables</t>
  </si>
  <si>
    <t>Total payables</t>
  </si>
  <si>
    <t>Interest bearing liabilities</t>
  </si>
  <si>
    <t>Leases</t>
  </si>
  <si>
    <t>Total interest bearing liabilities</t>
  </si>
  <si>
    <t>Provisions</t>
  </si>
  <si>
    <t>Employee provisions</t>
  </si>
  <si>
    <t>Other provisions</t>
  </si>
  <si>
    <t>Total provisions</t>
  </si>
  <si>
    <t>Total liabilities</t>
  </si>
  <si>
    <t>Net assets</t>
  </si>
  <si>
    <t>EQUITY*</t>
  </si>
  <si>
    <t>Parent entity interest</t>
  </si>
  <si>
    <t>Contributed equity</t>
  </si>
  <si>
    <t>Reserves</t>
  </si>
  <si>
    <t>Retained surplus (accumulated
  deficit)</t>
  </si>
  <si>
    <t>Total parent entity interest</t>
  </si>
  <si>
    <t>Total equity</t>
  </si>
  <si>
    <t>Prepared on Australian Accounting Standards basis.</t>
  </si>
  <si>
    <t xml:space="preserve">*Equity is the residual interest in assets after the deduction of liabilities. </t>
  </si>
  <si>
    <t>Table 3.3:  Departmental statement of changes in equity — summary of movement
(Budget year 2022-23)</t>
  </si>
  <si>
    <t>Retained
earnings
$'000</t>
  </si>
  <si>
    <t>Asset
revaluation
reserve
$'000</t>
  </si>
  <si>
    <t>Other
reserves
$'000</t>
  </si>
  <si>
    <t>Contributed
equity/
capital
$'000</t>
  </si>
  <si>
    <t>Total
equity 
$'000</t>
  </si>
  <si>
    <t>Opening balance as at 1 July 2022</t>
  </si>
  <si>
    <t>Balance carried forward from
  previous period</t>
  </si>
  <si>
    <t>Adjusted opening balance</t>
  </si>
  <si>
    <t>Comprehensive income</t>
  </si>
  <si>
    <t>Surplus/(deficit) for the period</t>
  </si>
  <si>
    <t>Total comprehensive income</t>
  </si>
  <si>
    <t>Contributions by owners</t>
  </si>
  <si>
    <t>Departmental Capital Budget (DCB)</t>
  </si>
  <si>
    <t>Sub-total transactions with
  owners</t>
  </si>
  <si>
    <t>Estimated closing balance as at
  30 June 2023</t>
  </si>
  <si>
    <t>Closing balance attributable to
  the Australian Government</t>
  </si>
  <si>
    <t>Table 3.4: Budgeted departmental statement of cash flows (for the period ended 30 June)</t>
  </si>
  <si>
    <t>OPERATING ACTIVITIES</t>
  </si>
  <si>
    <t>Cash received</t>
  </si>
  <si>
    <t>Appropriations</t>
  </si>
  <si>
    <t>Total cash received</t>
  </si>
  <si>
    <t>Cash used</t>
  </si>
  <si>
    <t>Employees</t>
  </si>
  <si>
    <t>Borrowing costs</t>
  </si>
  <si>
    <t>Interest payments on lease liability</t>
  </si>
  <si>
    <t>Total cash used</t>
  </si>
  <si>
    <t>Net cash from/(used by)
  operating activities</t>
  </si>
  <si>
    <t>INVESTING ACTIVITIES</t>
  </si>
  <si>
    <t>Purchase of property, plant and
  equipment and intangibles</t>
  </si>
  <si>
    <t>Net cash from/(used by)
  investing activities</t>
  </si>
  <si>
    <t>FINANCING ACTIVITIES</t>
  </si>
  <si>
    <t>Principal payments on lease liability</t>
  </si>
  <si>
    <t>Net cash from/(used by)
  financing activities</t>
  </si>
  <si>
    <t>Net increase/(decrease) in cash
  held</t>
  </si>
  <si>
    <t>Cash and cash equivalents at the
  beginning of the reporting period</t>
  </si>
  <si>
    <t>Cash and cash equivalents at the end of
  the reporting period</t>
  </si>
  <si>
    <t>Table 3.5 Departmental capital budget statement (for the period ended 30 June)</t>
  </si>
  <si>
    <t>NEW CAPITAL APPROPRIATIONS</t>
  </si>
  <si>
    <t>Capital budget - Bill 1 (DCB)</t>
  </si>
  <si>
    <t>Total new capital appropriations</t>
  </si>
  <si>
    <t>Provided for:</t>
  </si>
  <si>
    <t>Purchase of non-financial assets</t>
  </si>
  <si>
    <t>Total items</t>
  </si>
  <si>
    <t>PURCHASE OF NON-FINANCIAL
  ASSETS</t>
  </si>
  <si>
    <t>Funded by capital appropriations (a)</t>
  </si>
  <si>
    <t>TOTAL</t>
  </si>
  <si>
    <t>RECONCILIATION OF CASH USED
  TO ACQUIRE ASSETS TO ASSET
  MOVEMENT TABLE</t>
  </si>
  <si>
    <t>Total purchases</t>
  </si>
  <si>
    <t>Total cash used to acquire assets</t>
  </si>
  <si>
    <t>Table 3.6:  Statement of departmental asset movements (Budget year 2022-23)</t>
  </si>
  <si>
    <t>Buildings
$'000</t>
  </si>
  <si>
    <t>Other
property,
plant and
equipment
$'000</t>
  </si>
  <si>
    <t>Computer
software and
intangibles
$'000</t>
  </si>
  <si>
    <t>Total
$'000</t>
  </si>
  <si>
    <t>As at 1 July 2022</t>
  </si>
  <si>
    <t xml:space="preserve">Gross book value </t>
  </si>
  <si>
    <t>Gross book value - ROU assets</t>
  </si>
  <si>
    <t>Accumulated depreciation/
  amortisation and impairment</t>
  </si>
  <si>
    <t>Accumulated depreciation/amorisation and
  impairment - ROU assets</t>
  </si>
  <si>
    <t>Opening net book balance</t>
  </si>
  <si>
    <t>Capital asset additions</t>
  </si>
  <si>
    <t>Estimated expenditure on new
  or replacement assets</t>
  </si>
  <si>
    <t>By purchase - appropriation equity (a)</t>
  </si>
  <si>
    <t>By purchase - appropriation equity - 
  ROU assets</t>
  </si>
  <si>
    <t>Total additions</t>
  </si>
  <si>
    <t>Other movements</t>
  </si>
  <si>
    <t>Depreciation/amortisation expense</t>
  </si>
  <si>
    <t>Depreciation/amortisation on 
 ROU assets</t>
  </si>
  <si>
    <t>Total other movements</t>
  </si>
  <si>
    <t>As at 30 June 2023</t>
  </si>
  <si>
    <t>Gross book value</t>
  </si>
  <si>
    <t>Accumulated depreciation/amortisation and
  impairment - ROU assets</t>
  </si>
  <si>
    <t>Closing net book balance</t>
  </si>
  <si>
    <t>(a) 'Appropriation equity’ refers to funding provided through Appropriation Bill (No.1) 2022-23 for depreciation/amortisation expenses, DCB or other operational expenses.</t>
  </si>
  <si>
    <t>(a) Includes purchases from current and previous years’ DCBs.</t>
  </si>
  <si>
    <t>(a) The measure titled Women's Leadership Package is cross portfolio measure. The full measure description and package details appear in Budget Paper No. 2 cross portfolio.</t>
  </si>
  <si>
    <t>(b) Appropriation Bill (No. 1) 2022-23.</t>
  </si>
  <si>
    <t>(a) Annual appropriation amounts appearing in 2021-22 estimated actuals exclude $0.2 million reclassified from operating to departmental capital budget (DCB) in Appropriation Bill (No. 3) 2021-22 which is yet to receive Royal Assent.</t>
  </si>
  <si>
    <t>Table 1.2:  WGEA 2022-23 Budget measures</t>
  </si>
  <si>
    <t>Table 2.1.1:  Budgeted expenses for Outcome 1</t>
  </si>
  <si>
    <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</si>
</sst>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_);&quot;(&quot;#,##0&quot;)&quot;;&quot;-&quot;_)"/>
    <numFmt numFmtId="165" formatCode="_(* #,##0_);_(* \(#,##0\);_(* &quot;(x)&quot;_);_(@_)"/>
    <numFmt numFmtId="166" formatCode="0;\-0;\-;@"/>
    <numFmt numFmtId="167" formatCode="_(* #,##0.00_);_(* \(#,##0.00\);_(* &quot;-&quot;??_);_(@_)"/>
    <numFmt numFmtId="168" formatCode="_(* #,##0_);_(* \(#,##0\);_(* &quot;-&quot;_);_(@_)"/>
  </numFmts>
  <fonts count="34" x14ac:knownFonts="1">
    <font>
      <sz val="11"/>
      <color theme="1"/>
      <name val="Calibri"/>
      <family val="2"/>
      <scheme val="minor"/>
    </font>
    <font>
      <sz val="11"/>
      <color theme="1"/>
      <name val="Calibri"/>
      <family val="2"/>
      <scheme val="minor"/>
    </font>
    <font>
      <b/>
      <sz val="8"/>
      <color indexed="8"/>
      <name val="Arial"/>
      <family val="2"/>
    </font>
    <font>
      <sz val="8"/>
      <color indexed="8"/>
      <name val="Arial"/>
      <family val="2"/>
    </font>
    <font>
      <i/>
      <sz val="8"/>
      <color indexed="8"/>
      <name val="Arial"/>
      <family val="2"/>
    </font>
    <font>
      <sz val="10"/>
      <name val="Arial"/>
      <family val="2"/>
    </font>
    <font>
      <b/>
      <sz val="8"/>
      <color rgb="FFFF0000"/>
      <name val="Arial"/>
      <family val="2"/>
    </font>
    <font>
      <b/>
      <i/>
      <sz val="8"/>
      <color indexed="8"/>
      <name val="Arial"/>
      <family val="2"/>
    </font>
    <font>
      <sz val="8"/>
      <color indexed="8"/>
      <name val="Arial"/>
      <family val="1"/>
      <charset val="1"/>
    </font>
    <font>
      <b/>
      <sz val="8"/>
      <color theme="9" tint="-0.249977111117893"/>
      <name val="Arial"/>
      <family val="2"/>
    </font>
    <font>
      <sz val="8"/>
      <color theme="9" tint="-0.249977111117893"/>
      <name val="Arial"/>
      <family val="2"/>
    </font>
    <font>
      <b/>
      <sz val="8"/>
      <name val="Arial"/>
      <family val="2"/>
    </font>
    <font>
      <sz val="8"/>
      <name val="Arial"/>
      <family val="2"/>
    </font>
    <font>
      <sz val="8"/>
      <color rgb="FF000000"/>
      <name val="Arial"/>
      <family val="2"/>
    </font>
    <font>
      <sz val="8"/>
      <color theme="1"/>
      <name val="Arial"/>
      <family val="2"/>
    </font>
    <font>
      <b/>
      <sz val="10"/>
      <color rgb="FFFF0000"/>
      <name val="Arial"/>
      <family val="2"/>
    </font>
    <font>
      <sz val="7.3"/>
      <name val="Arial"/>
      <family val="2"/>
    </font>
    <font>
      <i/>
      <sz val="7.5"/>
      <name val="Arial"/>
      <family val="2"/>
    </font>
    <font>
      <b/>
      <i/>
      <u/>
      <sz val="10"/>
      <color rgb="FFFF0000"/>
      <name val="Arial"/>
      <family val="2"/>
    </font>
    <font>
      <sz val="7"/>
      <color indexed="8"/>
      <name val="Arial"/>
      <family val="2"/>
    </font>
    <font>
      <b/>
      <sz val="9"/>
      <color indexed="8"/>
      <name val="Arial"/>
      <family val="2"/>
    </font>
    <font>
      <b/>
      <sz val="8"/>
      <color rgb="FFFF6600"/>
      <name val="Arial"/>
      <family val="2"/>
    </font>
    <font>
      <sz val="11"/>
      <color indexed="8"/>
      <name val="Calibri"/>
      <family val="2"/>
    </font>
    <font>
      <b/>
      <sz val="8"/>
      <name val="Calibri"/>
      <family val="2"/>
    </font>
    <font>
      <sz val="8"/>
      <name val="Calibri"/>
      <family val="2"/>
    </font>
    <font>
      <b/>
      <sz val="9"/>
      <name val="Arial"/>
      <family val="2"/>
    </font>
    <font>
      <sz val="11"/>
      <name val="Calibri"/>
      <family val="2"/>
    </font>
    <font>
      <sz val="9"/>
      <name val="Arial"/>
      <family val="2"/>
    </font>
    <font>
      <b/>
      <sz val="10"/>
      <name val="Arial"/>
      <family val="2"/>
    </font>
    <font>
      <b/>
      <sz val="11"/>
      <name val="Calibri"/>
      <family val="2"/>
    </font>
    <font>
      <b/>
      <sz val="8"/>
      <name val="Wingdings"/>
      <charset val="2"/>
    </font>
    <font>
      <b/>
      <sz val="8"/>
      <color theme="1"/>
      <name val="Calibri"/>
      <family val="2"/>
      <scheme val="minor"/>
    </font>
    <font>
      <b/>
      <sz val="7.5"/>
      <name val="Arial"/>
      <family val="2"/>
    </font>
    <font>
      <sz val="7.5"/>
      <name val="Arial"/>
      <family val="2"/>
    </font>
  </fonts>
  <fills count="5">
    <fill>
      <patternFill patternType="none"/>
    </fill>
    <fill>
      <patternFill patternType="gray125"/>
    </fill>
    <fill>
      <patternFill patternType="solid">
        <fgColor theme="0"/>
        <bgColor indexed="64"/>
      </patternFill>
    </fill>
    <fill>
      <patternFill patternType="solid">
        <fgColor rgb="FFE6E6E6"/>
        <bgColor indexed="64"/>
      </patternFill>
    </fill>
    <fill>
      <patternFill patternType="solid">
        <fgColor indexed="9"/>
        <bgColor indexed="64"/>
      </patternFill>
    </fill>
  </fills>
  <borders count="14">
    <border>
      <left/>
      <right/>
      <top/>
      <bottom/>
      <diagonal/>
    </border>
    <border>
      <left/>
      <right/>
      <top style="hair">
        <color auto="1"/>
      </top>
      <bottom/>
      <diagonal/>
    </border>
    <border>
      <left/>
      <right/>
      <top style="hair">
        <color auto="1"/>
      </top>
      <bottom style="hair">
        <color auto="1"/>
      </bottom>
      <diagonal/>
    </border>
    <border>
      <left/>
      <right/>
      <top/>
      <bottom style="hair">
        <color auto="1"/>
      </bottom>
      <diagonal/>
    </border>
    <border>
      <left/>
      <right/>
      <top/>
      <bottom style="hair">
        <color indexed="8"/>
      </bottom>
      <diagonal/>
    </border>
    <border>
      <left/>
      <right/>
      <top style="hair">
        <color auto="1"/>
      </top>
      <bottom style="hair">
        <color theme="1"/>
      </bottom>
      <diagonal/>
    </border>
    <border>
      <left/>
      <right/>
      <top style="hair">
        <color theme="1"/>
      </top>
      <bottom style="hair">
        <color theme="1"/>
      </bottom>
      <diagonal/>
    </border>
    <border>
      <left/>
      <right/>
      <top/>
      <bottom style="hair">
        <color theme="1"/>
      </bottom>
      <diagonal/>
    </border>
    <border>
      <left/>
      <right/>
      <top style="hair">
        <color indexed="8"/>
      </top>
      <bottom/>
      <diagonal/>
    </border>
    <border>
      <left/>
      <right/>
      <top/>
      <bottom style="hair">
        <color indexed="64"/>
      </bottom>
      <diagonal/>
    </border>
    <border>
      <left/>
      <right/>
      <top style="hair">
        <color indexed="8"/>
      </top>
      <bottom style="hair">
        <color indexed="8"/>
      </bottom>
      <diagonal/>
    </border>
    <border>
      <left/>
      <right/>
      <top style="hair">
        <color indexed="64"/>
      </top>
      <bottom style="hair">
        <color indexed="64"/>
      </bottom>
      <diagonal/>
    </border>
    <border>
      <left/>
      <right/>
      <top style="hair">
        <color auto="1"/>
      </top>
      <bottom style="hair">
        <color indexed="8"/>
      </bottom>
      <diagonal/>
    </border>
    <border>
      <left/>
      <right/>
      <top style="hair">
        <color indexed="8"/>
      </top>
      <bottom style="hair">
        <color auto="1"/>
      </bottom>
      <diagonal/>
    </border>
  </borders>
  <cellStyleXfs count="11">
    <xf numFmtId="0" fontId="0" fillId="0" borderId="0"/>
    <xf numFmtId="0" fontId="5" fillId="0" borderId="0"/>
    <xf numFmtId="0" fontId="5" fillId="0" borderId="0"/>
    <xf numFmtId="0" fontId="1" fillId="0" borderId="0"/>
    <xf numFmtId="0" fontId="5" fillId="0" borderId="0">
      <alignment vertical="center"/>
    </xf>
    <xf numFmtId="167" fontId="5" fillId="0" borderId="0" applyFont="0" applyFill="0" applyBorder="0" applyAlignment="0" applyProtection="0"/>
    <xf numFmtId="0" fontId="5" fillId="0" borderId="0">
      <alignment vertical="center"/>
    </xf>
    <xf numFmtId="0" fontId="5" fillId="0" borderId="0">
      <alignment vertical="center"/>
    </xf>
    <xf numFmtId="0" fontId="11" fillId="0" borderId="0"/>
    <xf numFmtId="167" fontId="22" fillId="0" borderId="0" applyFont="0" applyFill="0" applyBorder="0" applyAlignment="0" applyProtection="0"/>
    <xf numFmtId="0" fontId="5" fillId="0" borderId="0"/>
  </cellStyleXfs>
  <cellXfs count="322">
    <xf numFmtId="0" fontId="0" fillId="0" borderId="0" xfId="0"/>
    <xf numFmtId="164" fontId="6" fillId="0" borderId="0" xfId="1" applyNumberFormat="1" applyFont="1" applyAlignment="1">
      <alignment vertical="top"/>
    </xf>
    <xf numFmtId="0" fontId="2" fillId="2" borderId="0" xfId="0" applyFont="1" applyFill="1" applyAlignment="1">
      <alignment vertical="top"/>
    </xf>
    <xf numFmtId="0" fontId="9" fillId="2" borderId="0" xfId="2" applyFont="1" applyFill="1" applyAlignment="1">
      <alignment vertical="center"/>
    </xf>
    <xf numFmtId="0" fontId="10" fillId="2" borderId="0" xfId="3" applyFont="1" applyFill="1" applyAlignment="1">
      <alignment horizontal="left"/>
    </xf>
    <xf numFmtId="0" fontId="12" fillId="0" borderId="2" xfId="1" applyFont="1" applyFill="1" applyBorder="1" applyAlignment="1"/>
    <xf numFmtId="165" fontId="12" fillId="0" borderId="0" xfId="1" applyNumberFormat="1" applyFont="1" applyBorder="1" applyAlignment="1">
      <alignment horizontal="center"/>
    </xf>
    <xf numFmtId="165" fontId="12" fillId="0" borderId="0" xfId="1" applyNumberFormat="1" applyFont="1" applyFill="1" applyBorder="1" applyAlignment="1">
      <alignment horizontal="center"/>
    </xf>
    <xf numFmtId="165" fontId="12" fillId="3" borderId="0" xfId="1" applyNumberFormat="1" applyFont="1" applyFill="1" applyBorder="1" applyAlignment="1">
      <alignment horizontal="center"/>
    </xf>
    <xf numFmtId="165" fontId="12" fillId="0" borderId="0" xfId="1" applyNumberFormat="1" applyFont="1" applyFill="1" applyBorder="1" applyAlignment="1">
      <alignment horizontal="right"/>
    </xf>
    <xf numFmtId="166" fontId="12" fillId="0" borderId="0" xfId="1" quotePrefix="1" applyNumberFormat="1" applyFont="1" applyFill="1" applyBorder="1" applyAlignment="1">
      <alignment horizontal="right"/>
    </xf>
    <xf numFmtId="165" fontId="12" fillId="3" borderId="0" xfId="1" applyNumberFormat="1" applyFont="1" applyFill="1" applyBorder="1" applyAlignment="1">
      <alignment horizontal="right"/>
    </xf>
    <xf numFmtId="165" fontId="11" fillId="0" borderId="0" xfId="1" applyNumberFormat="1" applyFont="1" applyBorder="1" applyAlignment="1">
      <alignment horizontal="center"/>
    </xf>
    <xf numFmtId="166" fontId="11" fillId="0" borderId="0" xfId="1" applyNumberFormat="1" applyFont="1" applyFill="1" applyBorder="1" applyAlignment="1">
      <alignment horizontal="right"/>
    </xf>
    <xf numFmtId="165" fontId="11" fillId="3" borderId="0" xfId="1" applyNumberFormat="1" applyFont="1" applyFill="1" applyBorder="1" applyAlignment="1">
      <alignment horizontal="right"/>
    </xf>
    <xf numFmtId="165" fontId="11" fillId="0" borderId="0" xfId="1" applyNumberFormat="1" applyFont="1" applyFill="1" applyBorder="1" applyAlignment="1">
      <alignment horizontal="right"/>
    </xf>
    <xf numFmtId="168" fontId="2" fillId="0" borderId="4" xfId="5" applyNumberFormat="1" applyFont="1" applyBorder="1" applyAlignment="1">
      <alignment vertical="center"/>
    </xf>
    <xf numFmtId="168" fontId="2" fillId="0" borderId="4" xfId="5" applyNumberFormat="1" applyFont="1" applyFill="1" applyBorder="1" applyAlignment="1">
      <alignment vertical="center"/>
    </xf>
    <xf numFmtId="164" fontId="11" fillId="0" borderId="3" xfId="2" applyNumberFormat="1" applyFont="1" applyFill="1" applyBorder="1" applyAlignment="1">
      <alignment horizontal="right"/>
    </xf>
    <xf numFmtId="164" fontId="11" fillId="3" borderId="3" xfId="2" applyNumberFormat="1" applyFont="1" applyFill="1" applyBorder="1" applyAlignment="1">
      <alignment horizontal="right"/>
    </xf>
    <xf numFmtId="0" fontId="9" fillId="0" borderId="0" xfId="2" applyFont="1" applyAlignment="1">
      <alignment vertical="center"/>
    </xf>
    <xf numFmtId="0" fontId="10" fillId="0" borderId="0" xfId="3" applyFont="1" applyFill="1" applyAlignment="1">
      <alignment horizontal="left"/>
    </xf>
    <xf numFmtId="0" fontId="3" fillId="0" borderId="0" xfId="4" applyFont="1" applyAlignment="1">
      <alignment horizontal="left" vertical="center" indent="1"/>
    </xf>
    <xf numFmtId="164" fontId="2" fillId="0" borderId="0" xfId="6" applyNumberFormat="1" applyFont="1" applyBorder="1" applyAlignment="1">
      <alignment vertical="center"/>
    </xf>
    <xf numFmtId="164" fontId="3" fillId="0" borderId="0" xfId="6" applyNumberFormat="1" applyFont="1" applyBorder="1" applyAlignment="1">
      <alignment vertical="center"/>
    </xf>
    <xf numFmtId="164" fontId="12" fillId="0" borderId="2" xfId="1" applyNumberFormat="1" applyFont="1" applyBorder="1" applyAlignment="1">
      <alignment horizontal="right" vertical="top" wrapText="1"/>
    </xf>
    <xf numFmtId="164" fontId="12" fillId="3" borderId="2" xfId="1" applyNumberFormat="1" applyFont="1" applyFill="1" applyBorder="1" applyAlignment="1">
      <alignment horizontal="right" vertical="top" wrapText="1"/>
    </xf>
    <xf numFmtId="164" fontId="3" fillId="0" borderId="0" xfId="5" applyNumberFormat="1" applyFont="1" applyFill="1" applyBorder="1" applyAlignment="1">
      <alignment horizontal="right" vertical="center"/>
    </xf>
    <xf numFmtId="164" fontId="12" fillId="3" borderId="0" xfId="6" applyNumberFormat="1" applyFont="1" applyFill="1" applyBorder="1" applyAlignment="1">
      <alignment horizontal="right" vertical="center"/>
    </xf>
    <xf numFmtId="164" fontId="3" fillId="0" borderId="0" xfId="5" applyNumberFormat="1" applyFont="1" applyFill="1" applyBorder="1" applyAlignment="1">
      <alignment horizontal="right"/>
    </xf>
    <xf numFmtId="164" fontId="12" fillId="3" borderId="0" xfId="6" applyNumberFormat="1" applyFont="1" applyFill="1" applyBorder="1" applyAlignment="1">
      <alignment horizontal="right"/>
    </xf>
    <xf numFmtId="164" fontId="12" fillId="0" borderId="0" xfId="6" applyNumberFormat="1" applyFont="1" applyBorder="1" applyAlignment="1"/>
    <xf numFmtId="164" fontId="2" fillId="0" borderId="6" xfId="5" applyNumberFormat="1" applyFont="1" applyFill="1" applyBorder="1" applyAlignment="1">
      <alignment horizontal="right"/>
    </xf>
    <xf numFmtId="164" fontId="11" fillId="3" borderId="6" xfId="6" applyNumberFormat="1" applyFont="1" applyFill="1" applyBorder="1" applyAlignment="1">
      <alignment horizontal="right"/>
    </xf>
    <xf numFmtId="164" fontId="11" fillId="0" borderId="6" xfId="6" applyNumberFormat="1" applyFont="1" applyBorder="1" applyAlignment="1"/>
    <xf numFmtId="164" fontId="2" fillId="0" borderId="7" xfId="5" applyNumberFormat="1" applyFont="1" applyFill="1" applyBorder="1" applyAlignment="1">
      <alignment horizontal="right"/>
    </xf>
    <xf numFmtId="164" fontId="2" fillId="3" borderId="7" xfId="5" applyNumberFormat="1" applyFont="1" applyFill="1" applyBorder="1" applyAlignment="1">
      <alignment horizontal="right"/>
    </xf>
    <xf numFmtId="164" fontId="11" fillId="0" borderId="7" xfId="6" applyNumberFormat="1" applyFont="1" applyBorder="1" applyAlignment="1"/>
    <xf numFmtId="164" fontId="3" fillId="0" borderId="8" xfId="6" applyNumberFormat="1" applyFont="1" applyBorder="1" applyAlignment="1">
      <alignment vertical="center"/>
    </xf>
    <xf numFmtId="164" fontId="12" fillId="0" borderId="2" xfId="7" applyNumberFormat="1" applyFont="1" applyFill="1" applyBorder="1" applyAlignment="1">
      <alignment horizontal="right" vertical="center"/>
    </xf>
    <xf numFmtId="164" fontId="12" fillId="3" borderId="2" xfId="7" applyNumberFormat="1" applyFont="1" applyFill="1" applyBorder="1" applyAlignment="1">
      <alignment horizontal="right" vertical="center"/>
    </xf>
    <xf numFmtId="164" fontId="2" fillId="0" borderId="4" xfId="6" applyNumberFormat="1" applyFont="1" applyBorder="1" applyAlignment="1">
      <alignment vertical="center"/>
    </xf>
    <xf numFmtId="164" fontId="2" fillId="0" borderId="2" xfId="5" applyNumberFormat="1" applyFont="1" applyFill="1" applyBorder="1" applyAlignment="1">
      <alignment horizontal="right" vertical="center"/>
    </xf>
    <xf numFmtId="164" fontId="2" fillId="3" borderId="2" xfId="5" applyNumberFormat="1" applyFont="1" applyFill="1" applyBorder="1" applyAlignment="1">
      <alignment horizontal="right" vertical="center"/>
    </xf>
    <xf numFmtId="164" fontId="12" fillId="0" borderId="0" xfId="6" applyNumberFormat="1" applyFont="1" applyFill="1" applyBorder="1" applyAlignment="1">
      <alignment horizontal="right" vertical="center"/>
    </xf>
    <xf numFmtId="164" fontId="19" fillId="0" borderId="0" xfId="6" applyNumberFormat="1" applyFont="1" applyFill="1" applyBorder="1" applyAlignment="1">
      <alignment horizontal="right" vertical="center"/>
    </xf>
    <xf numFmtId="164" fontId="10" fillId="0" borderId="0" xfId="7" applyNumberFormat="1" applyFont="1" applyAlignment="1">
      <alignment horizontal="left" vertical="center"/>
    </xf>
    <xf numFmtId="164" fontId="10" fillId="0" borderId="0" xfId="7" applyNumberFormat="1" applyFont="1" applyFill="1" applyAlignment="1">
      <alignment horizontal="left" vertical="center"/>
    </xf>
    <xf numFmtId="164" fontId="3" fillId="4" borderId="0" xfId="5" applyNumberFormat="1" applyFont="1" applyFill="1" applyBorder="1" applyAlignment="1">
      <alignment horizontal="right" vertical="center"/>
    </xf>
    <xf numFmtId="164" fontId="12" fillId="0" borderId="0" xfId="2" applyNumberFormat="1" applyFont="1" applyBorder="1" applyAlignment="1">
      <alignment horizontal="right"/>
    </xf>
    <xf numFmtId="164" fontId="11" fillId="0" borderId="0" xfId="2" applyNumberFormat="1" applyFont="1" applyBorder="1" applyAlignment="1">
      <alignment horizontal="right"/>
    </xf>
    <xf numFmtId="164" fontId="3" fillId="0" borderId="0" xfId="2" applyNumberFormat="1" applyFont="1" applyAlignment="1">
      <alignment vertical="center"/>
    </xf>
    <xf numFmtId="164" fontId="11" fillId="0" borderId="1" xfId="2" applyNumberFormat="1" applyFont="1" applyFill="1" applyBorder="1" applyAlignment="1">
      <alignment vertical="top"/>
    </xf>
    <xf numFmtId="164" fontId="11" fillId="0" borderId="0" xfId="2" applyNumberFormat="1" applyFont="1" applyFill="1" applyBorder="1" applyAlignment="1">
      <alignment vertical="top"/>
    </xf>
    <xf numFmtId="164" fontId="12" fillId="0" borderId="0" xfId="2" applyNumberFormat="1" applyFont="1" applyFill="1" applyBorder="1" applyAlignment="1">
      <alignment horizontal="right"/>
    </xf>
    <xf numFmtId="164" fontId="11" fillId="3" borderId="0" xfId="2" applyNumberFormat="1" applyFont="1" applyFill="1" applyBorder="1" applyAlignment="1">
      <alignment horizontal="right"/>
    </xf>
    <xf numFmtId="164" fontId="11" fillId="0" borderId="0" xfId="2" applyNumberFormat="1" applyFont="1" applyFill="1" applyBorder="1" applyAlignment="1">
      <alignment horizontal="right"/>
    </xf>
    <xf numFmtId="164" fontId="12" fillId="3" borderId="0" xfId="2" applyNumberFormat="1" applyFont="1" applyFill="1" applyBorder="1" applyAlignment="1">
      <alignment horizontal="right"/>
    </xf>
    <xf numFmtId="164" fontId="11" fillId="0" borderId="2" xfId="2" applyNumberFormat="1" applyFont="1" applyFill="1" applyBorder="1" applyAlignment="1">
      <alignment horizontal="right"/>
    </xf>
    <xf numFmtId="164" fontId="11" fillId="3" borderId="2" xfId="2" applyNumberFormat="1" applyFont="1" applyFill="1" applyBorder="1" applyAlignment="1">
      <alignment horizontal="right"/>
    </xf>
    <xf numFmtId="164" fontId="2" fillId="0" borderId="0" xfId="2" applyNumberFormat="1" applyFont="1" applyAlignment="1">
      <alignment vertical="center"/>
    </xf>
    <xf numFmtId="164" fontId="11" fillId="0" borderId="0" xfId="2" applyNumberFormat="1" applyFont="1" applyFill="1" applyBorder="1" applyAlignment="1">
      <alignment horizontal="left" vertical="top"/>
    </xf>
    <xf numFmtId="164" fontId="12" fillId="0" borderId="0" xfId="2" applyNumberFormat="1" applyFont="1" applyAlignment="1">
      <alignment horizontal="right"/>
    </xf>
    <xf numFmtId="164" fontId="11" fillId="0" borderId="9" xfId="2" applyNumberFormat="1" applyFont="1" applyFill="1" applyBorder="1" applyAlignment="1">
      <alignment horizontal="right"/>
    </xf>
    <xf numFmtId="164" fontId="11" fillId="3" borderId="9" xfId="2" applyNumberFormat="1" applyFont="1" applyFill="1" applyBorder="1" applyAlignment="1">
      <alignment horizontal="right"/>
    </xf>
    <xf numFmtId="164" fontId="2" fillId="0" borderId="0" xfId="2" applyNumberFormat="1" applyFont="1" applyBorder="1" applyAlignment="1">
      <alignment vertical="center"/>
    </xf>
    <xf numFmtId="164" fontId="12" fillId="0" borderId="9" xfId="2" applyNumberFormat="1" applyFont="1" applyFill="1" applyBorder="1" applyAlignment="1">
      <alignment horizontal="right"/>
    </xf>
    <xf numFmtId="164" fontId="12" fillId="3" borderId="2" xfId="2" applyNumberFormat="1" applyFont="1" applyFill="1" applyBorder="1" applyAlignment="1">
      <alignment horizontal="right"/>
    </xf>
    <xf numFmtId="164" fontId="3" fillId="0" borderId="0" xfId="2" applyNumberFormat="1" applyFont="1" applyBorder="1" applyAlignment="1">
      <alignment vertical="center"/>
    </xf>
    <xf numFmtId="164" fontId="20" fillId="0" borderId="0" xfId="0" applyNumberFormat="1" applyFont="1" applyFill="1" applyBorder="1" applyAlignment="1">
      <alignment vertical="center"/>
    </xf>
    <xf numFmtId="164" fontId="12" fillId="0" borderId="0" xfId="0" applyNumberFormat="1" applyFont="1" applyFill="1" applyBorder="1" applyAlignment="1">
      <alignment horizontal="right"/>
    </xf>
    <xf numFmtId="164" fontId="11" fillId="0" borderId="0" xfId="0" applyNumberFormat="1" applyFont="1" applyFill="1" applyBorder="1" applyAlignment="1">
      <alignment horizontal="right"/>
    </xf>
    <xf numFmtId="164" fontId="3" fillId="0" borderId="0" xfId="0" applyNumberFormat="1" applyFont="1" applyBorder="1" applyAlignment="1">
      <alignment vertical="center"/>
    </xf>
    <xf numFmtId="164" fontId="2" fillId="0" borderId="1" xfId="0" applyNumberFormat="1" applyFont="1" applyFill="1" applyBorder="1" applyAlignment="1">
      <alignment horizontal="right"/>
    </xf>
    <xf numFmtId="164" fontId="2" fillId="3" borderId="1" xfId="0" applyNumberFormat="1" applyFont="1" applyFill="1" applyBorder="1" applyAlignment="1">
      <alignment horizontal="right"/>
    </xf>
    <xf numFmtId="164" fontId="2" fillId="0" borderId="0" xfId="0" applyNumberFormat="1" applyFont="1" applyBorder="1" applyAlignment="1">
      <alignment vertical="center"/>
    </xf>
    <xf numFmtId="164" fontId="3" fillId="3" borderId="0" xfId="0" applyNumberFormat="1" applyFont="1" applyFill="1" applyBorder="1" applyAlignment="1">
      <alignment horizontal="right"/>
    </xf>
    <xf numFmtId="164" fontId="12" fillId="0" borderId="0" xfId="0" applyNumberFormat="1" applyFont="1" applyAlignment="1">
      <alignment horizontal="right"/>
    </xf>
    <xf numFmtId="164" fontId="12" fillId="3" borderId="0" xfId="0" applyNumberFormat="1" applyFont="1" applyFill="1" applyBorder="1" applyAlignment="1">
      <alignment horizontal="right"/>
    </xf>
    <xf numFmtId="164" fontId="2" fillId="0" borderId="0" xfId="0" applyNumberFormat="1" applyFont="1" applyAlignment="1">
      <alignment vertical="center"/>
    </xf>
    <xf numFmtId="164" fontId="3" fillId="0" borderId="0" xfId="0" applyNumberFormat="1" applyFont="1" applyAlignment="1">
      <alignment vertical="center"/>
    </xf>
    <xf numFmtId="164" fontId="3" fillId="0" borderId="0" xfId="0" applyNumberFormat="1" applyFont="1" applyFill="1" applyBorder="1" applyAlignment="1">
      <alignment horizontal="left" vertical="top"/>
    </xf>
    <xf numFmtId="164" fontId="3" fillId="0" borderId="0" xfId="0" applyNumberFormat="1" applyFont="1" applyFill="1" applyBorder="1" applyAlignment="1">
      <alignment vertical="center"/>
    </xf>
    <xf numFmtId="164" fontId="3" fillId="0" borderId="0" xfId="0" applyNumberFormat="1" applyFont="1" applyFill="1" applyAlignment="1">
      <alignment vertical="center"/>
    </xf>
    <xf numFmtId="164" fontId="3" fillId="0" borderId="0" xfId="2" applyNumberFormat="1" applyFont="1" applyFill="1" applyAlignment="1">
      <alignment vertical="center"/>
    </xf>
    <xf numFmtId="164" fontId="9" fillId="0" borderId="0" xfId="0" applyNumberFormat="1" applyFont="1" applyBorder="1" applyAlignment="1"/>
    <xf numFmtId="164" fontId="10" fillId="0" borderId="0" xfId="0" applyNumberFormat="1" applyFont="1" applyBorder="1" applyAlignment="1">
      <alignment horizontal="left"/>
    </xf>
    <xf numFmtId="164" fontId="10" fillId="0" borderId="0" xfId="0" quotePrefix="1" applyNumberFormat="1" applyFont="1" applyBorder="1" applyAlignment="1">
      <alignment horizontal="left"/>
    </xf>
    <xf numFmtId="164" fontId="10" fillId="0" borderId="0" xfId="2" applyNumberFormat="1" applyFont="1" applyFill="1" applyAlignment="1">
      <alignment vertical="center"/>
    </xf>
    <xf numFmtId="164" fontId="10" fillId="2" borderId="0" xfId="2" applyNumberFormat="1" applyFont="1" applyFill="1" applyAlignment="1">
      <alignment vertical="center"/>
    </xf>
    <xf numFmtId="0" fontId="3" fillId="0" borderId="0" xfId="2" applyFont="1" applyAlignment="1">
      <alignment vertical="center"/>
    </xf>
    <xf numFmtId="164" fontId="11" fillId="0" borderId="0" xfId="0" applyNumberFormat="1" applyFont="1" applyAlignment="1">
      <alignment horizontal="right"/>
    </xf>
    <xf numFmtId="0" fontId="11" fillId="0" borderId="0" xfId="8"/>
    <xf numFmtId="0" fontId="2" fillId="0" borderId="0" xfId="2" applyFont="1" applyAlignment="1">
      <alignment vertical="center"/>
    </xf>
    <xf numFmtId="164" fontId="5" fillId="0" borderId="0" xfId="1" applyNumberFormat="1"/>
    <xf numFmtId="164" fontId="12" fillId="0" borderId="0" xfId="1" applyNumberFormat="1" applyFont="1"/>
    <xf numFmtId="0" fontId="2" fillId="0" borderId="0" xfId="8" applyFont="1" applyBorder="1" applyAlignment="1">
      <alignment vertical="center"/>
    </xf>
    <xf numFmtId="3" fontId="3" fillId="0" borderId="0" xfId="5" applyNumberFormat="1" applyFont="1" applyBorder="1" applyAlignment="1">
      <alignment vertical="center"/>
    </xf>
    <xf numFmtId="3" fontId="3" fillId="3" borderId="0" xfId="5" applyNumberFormat="1" applyFont="1" applyFill="1" applyBorder="1" applyAlignment="1">
      <alignment vertical="center"/>
    </xf>
    <xf numFmtId="0" fontId="3" fillId="0" borderId="0" xfId="2" applyFont="1" applyBorder="1" applyAlignment="1">
      <alignment horizontal="left" vertical="center" indent="1"/>
    </xf>
    <xf numFmtId="3" fontId="3" fillId="0" borderId="0" xfId="5" applyNumberFormat="1" applyFont="1" applyBorder="1" applyAlignment="1"/>
    <xf numFmtId="3" fontId="3" fillId="3" borderId="0" xfId="5" applyNumberFormat="1" applyFont="1" applyFill="1" applyBorder="1" applyAlignment="1"/>
    <xf numFmtId="164" fontId="12" fillId="0" borderId="0" xfId="2" applyNumberFormat="1" applyFont="1" applyFill="1" applyBorder="1" applyAlignment="1">
      <alignment horizontal="left" vertical="center" indent="1"/>
    </xf>
    <xf numFmtId="0" fontId="7" fillId="0" borderId="0" xfId="2" applyFont="1" applyBorder="1" applyAlignment="1">
      <alignment vertical="center"/>
    </xf>
    <xf numFmtId="0" fontId="7" fillId="0" borderId="0" xfId="2" applyFont="1" applyAlignment="1">
      <alignment vertical="center"/>
    </xf>
    <xf numFmtId="0" fontId="2" fillId="0" borderId="0" xfId="2" applyFont="1" applyBorder="1" applyAlignment="1">
      <alignment vertical="center"/>
    </xf>
    <xf numFmtId="0" fontId="2" fillId="0" borderId="0" xfId="8" applyFont="1" applyBorder="1" applyAlignment="1">
      <alignment horizontal="left" vertical="center"/>
    </xf>
    <xf numFmtId="164" fontId="3" fillId="0" borderId="0" xfId="8" applyNumberFormat="1" applyFont="1" applyBorder="1" applyAlignment="1">
      <alignment horizontal="left" vertical="center" indent="1"/>
    </xf>
    <xf numFmtId="0" fontId="3" fillId="0" borderId="0" xfId="8" applyFont="1" applyBorder="1" applyAlignment="1">
      <alignment horizontal="left" vertical="center" indent="1"/>
    </xf>
    <xf numFmtId="0" fontId="7" fillId="0" borderId="0" xfId="8" applyFont="1" applyBorder="1" applyAlignment="1">
      <alignment horizontal="left" vertical="center"/>
    </xf>
    <xf numFmtId="0" fontId="11" fillId="0" borderId="0" xfId="8" applyFont="1" applyBorder="1" applyAlignment="1">
      <alignment horizontal="left" vertical="center"/>
    </xf>
    <xf numFmtId="168" fontId="2" fillId="0" borderId="9" xfId="5" applyNumberFormat="1" applyFont="1" applyBorder="1" applyAlignment="1"/>
    <xf numFmtId="0" fontId="6" fillId="0" borderId="0" xfId="2" applyFont="1" applyAlignment="1">
      <alignment vertical="center"/>
    </xf>
    <xf numFmtId="164" fontId="2" fillId="0" borderId="0" xfId="8" applyNumberFormat="1" applyFont="1" applyBorder="1" applyAlignment="1">
      <alignment horizontal="left" vertical="center"/>
    </xf>
    <xf numFmtId="164" fontId="3" fillId="0" borderId="0" xfId="5" applyNumberFormat="1" applyFont="1" applyBorder="1" applyAlignment="1"/>
    <xf numFmtId="164" fontId="3" fillId="3" borderId="0" xfId="5" applyNumberFormat="1" applyFont="1" applyFill="1" applyBorder="1" applyAlignment="1"/>
    <xf numFmtId="164" fontId="3" fillId="0" borderId="0" xfId="2" applyNumberFormat="1" applyFont="1" applyBorder="1" applyAlignment="1">
      <alignment horizontal="left" vertical="center" indent="1"/>
    </xf>
    <xf numFmtId="164" fontId="6" fillId="0" borderId="0" xfId="2" applyNumberFormat="1" applyFont="1" applyBorder="1" applyAlignment="1">
      <alignment vertical="center"/>
    </xf>
    <xf numFmtId="164" fontId="3" fillId="0" borderId="0" xfId="8" applyNumberFormat="1" applyFont="1" applyBorder="1" applyAlignment="1">
      <alignment horizontal="left" vertical="center" wrapText="1" indent="1"/>
    </xf>
    <xf numFmtId="164" fontId="2" fillId="0" borderId="10" xfId="5" applyNumberFormat="1" applyFont="1" applyBorder="1" applyAlignment="1"/>
    <xf numFmtId="164" fontId="11" fillId="3" borderId="11" xfId="2" applyNumberFormat="1" applyFont="1" applyFill="1" applyBorder="1" applyAlignment="1">
      <alignment horizontal="right"/>
    </xf>
    <xf numFmtId="164" fontId="7" fillId="0" borderId="0" xfId="2" applyNumberFormat="1" applyFont="1" applyBorder="1" applyAlignment="1">
      <alignment vertical="center"/>
    </xf>
    <xf numFmtId="164" fontId="2" fillId="0" borderId="4" xfId="2" applyNumberFormat="1" applyFont="1" applyBorder="1" applyAlignment="1">
      <alignment vertical="center"/>
    </xf>
    <xf numFmtId="164" fontId="2" fillId="0" borderId="4" xfId="5" applyNumberFormat="1" applyFont="1" applyBorder="1" applyAlignment="1"/>
    <xf numFmtId="0" fontId="3" fillId="0" borderId="0" xfId="2" applyFont="1" applyBorder="1" applyAlignment="1">
      <alignment vertical="center"/>
    </xf>
    <xf numFmtId="164" fontId="3" fillId="0" borderId="0" xfId="2" applyNumberFormat="1" applyFont="1" applyAlignment="1">
      <alignment horizontal="right" vertical="center"/>
    </xf>
    <xf numFmtId="164" fontId="3" fillId="0" borderId="1" xfId="2" applyNumberFormat="1" applyFont="1" applyFill="1" applyBorder="1" applyAlignment="1">
      <alignment horizontal="right" vertical="center"/>
    </xf>
    <xf numFmtId="164" fontId="3" fillId="0" borderId="0" xfId="2" applyNumberFormat="1" applyFont="1" applyFill="1" applyBorder="1" applyAlignment="1">
      <alignment horizontal="right" vertical="center"/>
    </xf>
    <xf numFmtId="164" fontId="2" fillId="0" borderId="0" xfId="2" applyNumberFormat="1" applyFont="1" applyBorder="1" applyAlignment="1">
      <alignment horizontal="right" vertical="center"/>
    </xf>
    <xf numFmtId="164" fontId="3" fillId="0" borderId="0" xfId="2" applyNumberFormat="1" applyFont="1" applyBorder="1" applyAlignment="1">
      <alignment horizontal="right" vertical="center"/>
    </xf>
    <xf numFmtId="164" fontId="3" fillId="0" borderId="0" xfId="5" applyNumberFormat="1" applyFont="1" applyBorder="1" applyAlignment="1">
      <alignment vertical="center"/>
    </xf>
    <xf numFmtId="164" fontId="2" fillId="0" borderId="0" xfId="2" applyNumberFormat="1" applyFont="1" applyAlignment="1">
      <alignment horizontal="right" vertical="center"/>
    </xf>
    <xf numFmtId="164" fontId="3" fillId="0" borderId="0" xfId="2" applyNumberFormat="1" applyFont="1" applyFill="1" applyBorder="1" applyAlignment="1">
      <alignment vertical="center"/>
    </xf>
    <xf numFmtId="164" fontId="7" fillId="0" borderId="0" xfId="2" applyNumberFormat="1" applyFont="1" applyFill="1" applyBorder="1" applyAlignment="1">
      <alignment vertical="center"/>
    </xf>
    <xf numFmtId="164" fontId="7" fillId="0" borderId="0" xfId="2" applyNumberFormat="1" applyFont="1" applyAlignment="1">
      <alignment vertical="center"/>
    </xf>
    <xf numFmtId="164" fontId="2" fillId="0" borderId="0" xfId="2" applyNumberFormat="1" applyFont="1" applyBorder="1" applyAlignment="1">
      <alignment horizontal="left" vertical="center"/>
    </xf>
    <xf numFmtId="164" fontId="2" fillId="0" borderId="8" xfId="5" applyNumberFormat="1" applyFont="1" applyBorder="1" applyAlignment="1"/>
    <xf numFmtId="164" fontId="7" fillId="0" borderId="0" xfId="2" applyNumberFormat="1" applyFont="1" applyFill="1" applyBorder="1" applyAlignment="1">
      <alignment horizontal="right" vertical="center"/>
    </xf>
    <xf numFmtId="164" fontId="2" fillId="0" borderId="0" xfId="2" applyNumberFormat="1" applyFont="1" applyFill="1" applyBorder="1" applyAlignment="1">
      <alignment horizontal="left" vertical="center"/>
    </xf>
    <xf numFmtId="164" fontId="21" fillId="0" borderId="0" xfId="2" applyNumberFormat="1" applyFont="1" applyAlignment="1">
      <alignment vertical="center"/>
    </xf>
    <xf numFmtId="164" fontId="3" fillId="0" borderId="0" xfId="9" applyNumberFormat="1" applyFont="1" applyBorder="1" applyAlignment="1"/>
    <xf numFmtId="2" fontId="6" fillId="0" borderId="0" xfId="2" applyNumberFormat="1" applyFont="1" applyAlignment="1">
      <alignment vertical="center"/>
    </xf>
    <xf numFmtId="164" fontId="2" fillId="0" borderId="11" xfId="5" applyNumberFormat="1" applyFont="1" applyBorder="1" applyAlignment="1"/>
    <xf numFmtId="164" fontId="2" fillId="0" borderId="9" xfId="5" applyNumberFormat="1" applyFont="1" applyBorder="1" applyAlignment="1"/>
    <xf numFmtId="164" fontId="3" fillId="2" borderId="0" xfId="2" applyNumberFormat="1" applyFont="1" applyFill="1" applyBorder="1" applyAlignment="1">
      <alignment horizontal="left" vertical="center"/>
    </xf>
    <xf numFmtId="164" fontId="3" fillId="3" borderId="0" xfId="5" applyNumberFormat="1" applyFont="1" applyFill="1" applyBorder="1" applyAlignment="1">
      <alignment vertical="center"/>
    </xf>
    <xf numFmtId="164" fontId="2" fillId="0" borderId="0" xfId="8" applyNumberFormat="1" applyFont="1" applyBorder="1" applyAlignment="1">
      <alignment vertical="center"/>
    </xf>
    <xf numFmtId="164" fontId="7" fillId="0" borderId="10" xfId="5" applyNumberFormat="1" applyFont="1" applyBorder="1" applyAlignment="1"/>
    <xf numFmtId="164" fontId="7" fillId="3" borderId="10" xfId="5" applyNumberFormat="1" applyFont="1" applyFill="1" applyBorder="1" applyAlignment="1"/>
    <xf numFmtId="164" fontId="7" fillId="0" borderId="0" xfId="8" applyNumberFormat="1" applyFont="1" applyBorder="1" applyAlignment="1">
      <alignment vertical="center"/>
    </xf>
    <xf numFmtId="164" fontId="7" fillId="0" borderId="8" xfId="5" applyNumberFormat="1" applyFont="1" applyBorder="1" applyAlignment="1"/>
    <xf numFmtId="164" fontId="7" fillId="3" borderId="8" xfId="5" applyNumberFormat="1" applyFont="1" applyFill="1" applyBorder="1" applyAlignment="1"/>
    <xf numFmtId="164" fontId="2" fillId="3" borderId="11" xfId="5" applyNumberFormat="1" applyFont="1" applyFill="1" applyBorder="1" applyAlignment="1"/>
    <xf numFmtId="164" fontId="2" fillId="3" borderId="9" xfId="5" applyNumberFormat="1" applyFont="1" applyFill="1" applyBorder="1" applyAlignment="1"/>
    <xf numFmtId="164" fontId="6" fillId="0" borderId="0" xfId="2" applyNumberFormat="1" applyFont="1" applyAlignment="1">
      <alignment vertical="center"/>
    </xf>
    <xf numFmtId="164" fontId="2" fillId="0" borderId="0" xfId="8" applyNumberFormat="1" applyFont="1" applyAlignment="1">
      <alignment vertical="center"/>
    </xf>
    <xf numFmtId="164" fontId="7" fillId="0" borderId="0" xfId="8" applyNumberFormat="1" applyFont="1" applyAlignment="1">
      <alignment vertical="center"/>
    </xf>
    <xf numFmtId="164" fontId="2" fillId="3" borderId="4" xfId="5" applyNumberFormat="1" applyFont="1" applyFill="1" applyBorder="1" applyAlignment="1"/>
    <xf numFmtId="164" fontId="2" fillId="0" borderId="13" xfId="5" applyNumberFormat="1" applyFont="1" applyBorder="1" applyAlignment="1"/>
    <xf numFmtId="164" fontId="2" fillId="3" borderId="13" xfId="5" applyNumberFormat="1" applyFont="1" applyFill="1" applyBorder="1" applyAlignment="1"/>
    <xf numFmtId="164" fontId="12" fillId="0" borderId="0" xfId="3" applyNumberFormat="1" applyFont="1" applyFill="1" applyBorder="1" applyAlignment="1">
      <alignment horizontal="right"/>
    </xf>
    <xf numFmtId="0" fontId="6" fillId="0" borderId="0" xfId="3" applyFont="1" applyFill="1" applyAlignment="1">
      <alignment vertical="center"/>
    </xf>
    <xf numFmtId="164" fontId="27" fillId="0" borderId="0" xfId="3" applyNumberFormat="1" applyFont="1" applyFill="1" applyAlignment="1"/>
    <xf numFmtId="164" fontId="12" fillId="0" borderId="0" xfId="9" applyNumberFormat="1" applyFont="1" applyFill="1" applyBorder="1" applyAlignment="1">
      <alignment vertical="center"/>
    </xf>
    <xf numFmtId="164" fontId="12" fillId="3" borderId="0" xfId="9" applyNumberFormat="1" applyFont="1" applyFill="1" applyBorder="1" applyAlignment="1">
      <alignment vertical="center"/>
    </xf>
    <xf numFmtId="164" fontId="11" fillId="0" borderId="0" xfId="3" applyNumberFormat="1" applyFont="1" applyFill="1" applyBorder="1" applyAlignment="1">
      <alignment vertical="center"/>
    </xf>
    <xf numFmtId="164" fontId="11" fillId="0" borderId="2" xfId="9" applyNumberFormat="1" applyFont="1" applyFill="1" applyBorder="1" applyAlignment="1">
      <alignment vertical="center"/>
    </xf>
    <xf numFmtId="164" fontId="11" fillId="3" borderId="2" xfId="9" applyNumberFormat="1" applyFont="1" applyFill="1" applyBorder="1" applyAlignment="1">
      <alignment vertical="center"/>
    </xf>
    <xf numFmtId="164" fontId="11" fillId="0" borderId="0" xfId="3" applyNumberFormat="1" applyFont="1" applyFill="1" applyBorder="1" applyAlignment="1">
      <alignment horizontal="left" vertical="center"/>
    </xf>
    <xf numFmtId="164" fontId="6" fillId="0" borderId="0" xfId="3" applyNumberFormat="1" applyFont="1" applyFill="1" applyAlignment="1">
      <alignment vertical="top"/>
    </xf>
    <xf numFmtId="164" fontId="12" fillId="0" borderId="0" xfId="3" applyNumberFormat="1" applyFont="1" applyFill="1" applyAlignment="1">
      <alignment vertical="center"/>
    </xf>
    <xf numFmtId="164" fontId="12" fillId="0" borderId="0" xfId="3" applyNumberFormat="1" applyFont="1" applyFill="1" applyAlignment="1">
      <alignment horizontal="left" vertical="center"/>
    </xf>
    <xf numFmtId="164" fontId="11" fillId="0" borderId="2" xfId="3" applyNumberFormat="1" applyFont="1" applyFill="1" applyBorder="1" applyAlignment="1">
      <alignment vertical="center"/>
    </xf>
    <xf numFmtId="164" fontId="2" fillId="0" borderId="0" xfId="1" applyNumberFormat="1" applyFont="1" applyFill="1" applyAlignment="1">
      <alignment vertical="center"/>
    </xf>
    <xf numFmtId="164" fontId="12" fillId="0" borderId="0" xfId="1" applyNumberFormat="1" applyFont="1" applyFill="1" applyAlignment="1">
      <alignment horizontal="right"/>
    </xf>
    <xf numFmtId="164" fontId="12" fillId="0" borderId="1" xfId="1" applyNumberFormat="1" applyFont="1" applyFill="1" applyBorder="1" applyAlignment="1">
      <alignment vertical="center"/>
    </xf>
    <xf numFmtId="164" fontId="32" fillId="0" borderId="0" xfId="1" applyNumberFormat="1" applyFont="1" applyFill="1" applyBorder="1" applyAlignment="1">
      <alignment horizontal="right" vertical="center"/>
    </xf>
    <xf numFmtId="164" fontId="6" fillId="0" borderId="0" xfId="1" applyNumberFormat="1" applyFont="1" applyFill="1" applyAlignment="1">
      <alignment vertical="center"/>
    </xf>
    <xf numFmtId="164" fontId="32" fillId="0" borderId="0" xfId="1" applyNumberFormat="1" applyFont="1" applyFill="1" applyAlignment="1">
      <alignment vertical="center"/>
    </xf>
    <xf numFmtId="164" fontId="12" fillId="0" borderId="0" xfId="1" applyNumberFormat="1" applyFont="1" applyFill="1" applyBorder="1" applyAlignment="1">
      <alignment horizontal="right"/>
    </xf>
    <xf numFmtId="164" fontId="12" fillId="0" borderId="0" xfId="1" applyNumberFormat="1" applyFont="1" applyFill="1" applyBorder="1" applyAlignment="1"/>
    <xf numFmtId="164" fontId="11" fillId="0" borderId="2" xfId="1" applyNumberFormat="1" applyFont="1" applyFill="1" applyBorder="1" applyAlignment="1"/>
    <xf numFmtId="164" fontId="11" fillId="0" borderId="1" xfId="1" applyNumberFormat="1" applyFont="1" applyFill="1" applyBorder="1" applyAlignment="1"/>
    <xf numFmtId="164" fontId="5" fillId="0" borderId="0" xfId="1" applyNumberFormat="1" applyFill="1" applyAlignment="1">
      <alignment horizontal="right"/>
    </xf>
    <xf numFmtId="0" fontId="0" fillId="0" borderId="3" xfId="0" applyBorder="1" applyAlignment="1"/>
    <xf numFmtId="0" fontId="13" fillId="0" borderId="0" xfId="0" applyFont="1" applyBorder="1" applyAlignment="1">
      <alignment horizontal="justify"/>
    </xf>
    <xf numFmtId="0" fontId="0" fillId="0" borderId="0" xfId="0" applyBorder="1" applyAlignment="1"/>
    <xf numFmtId="0" fontId="12" fillId="0" borderId="0" xfId="0" applyFont="1" applyFill="1" applyBorder="1" applyAlignment="1">
      <alignment horizontal="left"/>
    </xf>
    <xf numFmtId="164" fontId="2" fillId="0" borderId="1" xfId="7" applyNumberFormat="1" applyFont="1" applyBorder="1" applyAlignment="1">
      <alignment horizontal="left" vertical="center"/>
    </xf>
    <xf numFmtId="0" fontId="14" fillId="0" borderId="8" xfId="0" applyFont="1" applyBorder="1" applyAlignment="1">
      <alignment horizontal="justify"/>
    </xf>
    <xf numFmtId="164" fontId="3" fillId="0" borderId="0" xfId="2" applyNumberFormat="1" applyFont="1" applyBorder="1" applyAlignment="1">
      <alignment horizontal="left" vertical="center"/>
    </xf>
    <xf numFmtId="164" fontId="2" fillId="0" borderId="0" xfId="2" applyNumberFormat="1" applyFont="1" applyAlignment="1">
      <alignment horizontal="left" vertical="center"/>
    </xf>
    <xf numFmtId="0" fontId="14" fillId="0" borderId="0" xfId="0" applyFont="1" applyBorder="1" applyAlignment="1">
      <alignment horizontal="left"/>
    </xf>
    <xf numFmtId="164" fontId="12" fillId="0" borderId="0" xfId="3" quotePrefix="1" applyNumberFormat="1" applyFont="1" applyFill="1" applyAlignment="1">
      <alignment horizontal="left" vertical="top"/>
    </xf>
    <xf numFmtId="164" fontId="12" fillId="2" borderId="0" xfId="3" applyNumberFormat="1" applyFont="1" applyFill="1" applyAlignment="1">
      <alignment horizontal="left" vertical="top"/>
    </xf>
    <xf numFmtId="0" fontId="14" fillId="0" borderId="0" xfId="0" applyFont="1" applyAlignment="1">
      <alignment horizontal="left"/>
    </xf>
    <xf numFmtId="164" fontId="12" fillId="0" borderId="0" xfId="1" applyNumberFormat="1" applyFont="1" applyFill="1" applyAlignment="1">
      <alignment horizontal="left" vertical="top"/>
    </xf>
    <xf numFmtId="0" fontId="2" fillId="2" borderId="0" xfId="0" applyFont="1" applyFill="1" applyAlignment="1"/>
    <xf numFmtId="0" fontId="3" fillId="2" borderId="0" xfId="0" applyFont="1" applyFill="1" applyAlignment="1"/>
    <xf numFmtId="0" fontId="3" fillId="2" borderId="1" xfId="0" applyFont="1" applyFill="1" applyBorder="1" applyAlignment="1"/>
    <xf numFmtId="0" fontId="4" fillId="2" borderId="2" xfId="0" applyFont="1" applyFill="1" applyBorder="1" applyAlignment="1">
      <alignment horizontal="right" vertical="top"/>
    </xf>
    <xf numFmtId="0" fontId="3" fillId="3" borderId="2" xfId="0" applyFont="1" applyFill="1" applyBorder="1" applyAlignment="1">
      <alignment horizontal="right" vertical="top"/>
    </xf>
    <xf numFmtId="164" fontId="4" fillId="2" borderId="0" xfId="0" applyNumberFormat="1" applyFont="1" applyFill="1" applyAlignment="1"/>
    <xf numFmtId="164" fontId="3" fillId="3" borderId="0" xfId="0" applyNumberFormat="1" applyFont="1" applyFill="1" applyAlignment="1"/>
    <xf numFmtId="164" fontId="6" fillId="2" borderId="0" xfId="1" applyNumberFormat="1" applyFont="1" applyFill="1" applyAlignment="1"/>
    <xf numFmtId="0" fontId="3" fillId="2" borderId="0" xfId="0" applyFont="1" applyFill="1" applyAlignment="1">
      <alignment horizontal="left"/>
    </xf>
    <xf numFmtId="164" fontId="7" fillId="2" borderId="2" xfId="0" applyNumberFormat="1" applyFont="1" applyFill="1" applyBorder="1" applyAlignment="1"/>
    <xf numFmtId="164" fontId="2" fillId="3" borderId="2" xfId="0" applyNumberFormat="1" applyFont="1" applyFill="1" applyBorder="1" applyAlignment="1"/>
    <xf numFmtId="0" fontId="3" fillId="2" borderId="0" xfId="0" applyFont="1" applyFill="1" applyBorder="1" applyAlignment="1"/>
    <xf numFmtId="0" fontId="4" fillId="2" borderId="2" xfId="0" applyFont="1" applyFill="1" applyBorder="1" applyAlignment="1">
      <alignment horizontal="right"/>
    </xf>
    <xf numFmtId="0" fontId="3" fillId="3" borderId="2" xfId="0" applyFont="1" applyFill="1" applyBorder="1" applyAlignment="1">
      <alignment horizontal="right"/>
    </xf>
    <xf numFmtId="0" fontId="2" fillId="2" borderId="3" xfId="0" applyFont="1" applyFill="1" applyBorder="1" applyAlignment="1"/>
    <xf numFmtId="164" fontId="7" fillId="2" borderId="3" xfId="0" applyNumberFormat="1" applyFont="1" applyFill="1" applyBorder="1" applyAlignment="1">
      <alignment horizontal="right"/>
    </xf>
    <xf numFmtId="164" fontId="2" fillId="3" borderId="3" xfId="0" applyNumberFormat="1" applyFont="1" applyFill="1" applyBorder="1" applyAlignment="1">
      <alignment horizontal="right"/>
    </xf>
    <xf numFmtId="0" fontId="3" fillId="2" borderId="0" xfId="0" applyFont="1" applyFill="1" applyBorder="1" applyAlignment="1">
      <alignment horizontal="left" vertical="top"/>
    </xf>
    <xf numFmtId="0" fontId="8" fillId="2" borderId="0" xfId="0" applyFont="1" applyFill="1" applyBorder="1" applyAlignment="1">
      <alignment horizontal="left" vertical="top"/>
    </xf>
    <xf numFmtId="0" fontId="3" fillId="2" borderId="0" xfId="0" applyFont="1" applyFill="1" applyAlignment="1">
      <alignment horizontal="left" vertical="top"/>
    </xf>
    <xf numFmtId="0" fontId="6" fillId="2" borderId="0" xfId="0" applyFont="1" applyFill="1" applyAlignment="1"/>
    <xf numFmtId="0" fontId="3" fillId="2" borderId="0" xfId="4" applyFont="1" applyFill="1" applyAlignment="1">
      <alignment horizontal="left" vertical="center"/>
    </xf>
    <xf numFmtId="0" fontId="11" fillId="0" borderId="0" xfId="1" applyFont="1" applyFill="1" applyBorder="1" applyAlignment="1"/>
    <xf numFmtId="0" fontId="12" fillId="0" borderId="0" xfId="1" applyFont="1" applyFill="1" applyBorder="1" applyAlignment="1"/>
    <xf numFmtId="0" fontId="12" fillId="0" borderId="0" xfId="1" applyFont="1" applyFill="1" applyAlignment="1"/>
    <xf numFmtId="0" fontId="12" fillId="0" borderId="0" xfId="1" applyFont="1" applyAlignment="1"/>
    <xf numFmtId="0" fontId="11" fillId="0" borderId="3" xfId="1" applyFont="1" applyFill="1" applyBorder="1" applyAlignment="1">
      <alignment horizontal="left" vertical="center"/>
    </xf>
    <xf numFmtId="0" fontId="12" fillId="0" borderId="1" xfId="1" applyFont="1" applyBorder="1" applyAlignment="1"/>
    <xf numFmtId="0" fontId="12" fillId="0" borderId="2" xfId="1" applyFont="1" applyFill="1" applyBorder="1" applyAlignment="1">
      <alignment horizontal="right"/>
    </xf>
    <xf numFmtId="0" fontId="12" fillId="3" borderId="2" xfId="1" applyFont="1" applyFill="1" applyBorder="1" applyAlignment="1">
      <alignment horizontal="right"/>
    </xf>
    <xf numFmtId="0" fontId="11" fillId="0" borderId="0" xfId="1" applyFont="1" applyBorder="1" applyAlignment="1"/>
    <xf numFmtId="165" fontId="12" fillId="0" borderId="0" xfId="1" applyNumberFormat="1" applyFont="1" applyBorder="1" applyAlignment="1"/>
    <xf numFmtId="165" fontId="12" fillId="0" borderId="0" xfId="1" applyNumberFormat="1" applyFont="1" applyFill="1" applyBorder="1" applyAlignment="1"/>
    <xf numFmtId="165" fontId="12" fillId="3" borderId="0" xfId="1" applyNumberFormat="1" applyFont="1" applyFill="1" applyBorder="1" applyAlignment="1"/>
    <xf numFmtId="0" fontId="12" fillId="0" borderId="0" xfId="1" applyFont="1" applyBorder="1" applyAlignment="1"/>
    <xf numFmtId="0" fontId="12" fillId="0" borderId="0" xfId="1" applyFont="1" applyBorder="1" applyAlignment="1">
      <alignment horizontal="left"/>
    </xf>
    <xf numFmtId="0" fontId="13" fillId="0" borderId="0" xfId="0" applyFont="1" applyBorder="1" applyAlignment="1">
      <alignment horizontal="left"/>
    </xf>
    <xf numFmtId="0" fontId="15" fillId="0" borderId="0" xfId="1" applyFont="1" applyAlignment="1"/>
    <xf numFmtId="0" fontId="3" fillId="0" borderId="0" xfId="4" applyFont="1" applyAlignment="1">
      <alignment horizontal="left" vertical="center"/>
    </xf>
    <xf numFmtId="164" fontId="12" fillId="0" borderId="0" xfId="6" applyNumberFormat="1" applyFont="1" applyAlignment="1">
      <alignment vertical="center"/>
    </xf>
    <xf numFmtId="164" fontId="12" fillId="0" borderId="0" xfId="6" applyNumberFormat="1" applyFont="1" applyBorder="1" applyAlignment="1">
      <alignment vertical="center"/>
    </xf>
    <xf numFmtId="164" fontId="6" fillId="0" borderId="0" xfId="6" applyNumberFormat="1" applyFont="1" applyAlignment="1">
      <alignment vertical="center"/>
    </xf>
    <xf numFmtId="164" fontId="2" fillId="0" borderId="2" xfId="6" applyNumberFormat="1" applyFont="1" applyBorder="1" applyAlignment="1">
      <alignment vertical="center"/>
    </xf>
    <xf numFmtId="164" fontId="12" fillId="0" borderId="2" xfId="1" applyNumberFormat="1" applyFont="1" applyBorder="1" applyAlignment="1">
      <alignment horizontal="right" vertical="top"/>
    </xf>
    <xf numFmtId="164" fontId="12" fillId="3" borderId="2" xfId="1" applyNumberFormat="1" applyFont="1" applyFill="1" applyBorder="1" applyAlignment="1">
      <alignment horizontal="right" vertical="top"/>
    </xf>
    <xf numFmtId="164" fontId="11" fillId="3" borderId="5" xfId="8" applyNumberFormat="1" applyFont="1" applyFill="1" applyBorder="1" applyAlignment="1">
      <alignment horizontal="left" vertical="center"/>
    </xf>
    <xf numFmtId="164" fontId="12" fillId="2" borderId="0" xfId="6" applyNumberFormat="1" applyFont="1" applyFill="1" applyBorder="1" applyAlignment="1">
      <alignment vertical="center"/>
    </xf>
    <xf numFmtId="164" fontId="12" fillId="2" borderId="0" xfId="6" applyNumberFormat="1" applyFont="1" applyFill="1" applyBorder="1" applyAlignment="1">
      <alignment horizontal="left" vertical="center"/>
    </xf>
    <xf numFmtId="164" fontId="12" fillId="0" borderId="0" xfId="6" applyNumberFormat="1" applyFont="1" applyBorder="1" applyAlignment="1">
      <alignment horizontal="left" vertical="center"/>
    </xf>
    <xf numFmtId="164" fontId="11" fillId="0" borderId="0" xfId="6" applyNumberFormat="1" applyFont="1" applyBorder="1" applyAlignment="1">
      <alignment horizontal="right" vertical="center"/>
    </xf>
    <xf numFmtId="164" fontId="11" fillId="0" borderId="7" xfId="8" applyNumberFormat="1" applyFont="1" applyBorder="1" applyAlignment="1">
      <alignment horizontal="left" vertical="center"/>
    </xf>
    <xf numFmtId="164" fontId="11" fillId="0" borderId="0" xfId="6" applyNumberFormat="1" applyFont="1" applyAlignment="1">
      <alignment vertical="center"/>
    </xf>
    <xf numFmtId="164" fontId="16" fillId="0" borderId="0" xfId="1" applyNumberFormat="1" applyFont="1" applyBorder="1" applyAlignment="1">
      <alignment horizontal="left" vertical="top"/>
    </xf>
    <xf numFmtId="164" fontId="18" fillId="0" borderId="0" xfId="6" applyNumberFormat="1" applyFont="1" applyAlignment="1">
      <alignment vertical="center"/>
    </xf>
    <xf numFmtId="164" fontId="12" fillId="0" borderId="0" xfId="6" applyNumberFormat="1" applyFont="1" applyAlignment="1">
      <alignment horizontal="left" vertical="center"/>
    </xf>
    <xf numFmtId="164" fontId="11" fillId="0" borderId="0" xfId="8" applyNumberFormat="1" applyFont="1" applyBorder="1" applyAlignment="1">
      <alignment horizontal="left" vertical="center"/>
    </xf>
    <xf numFmtId="164" fontId="12" fillId="0" borderId="0" xfId="6" applyNumberFormat="1" applyFont="1" applyFill="1" applyBorder="1" applyAlignment="1">
      <alignment vertical="center"/>
    </xf>
    <xf numFmtId="164" fontId="12" fillId="0" borderId="0" xfId="2" applyNumberFormat="1" applyFont="1" applyFill="1" applyBorder="1" applyAlignment="1">
      <alignment horizontal="left" vertical="top"/>
    </xf>
    <xf numFmtId="164" fontId="2" fillId="0" borderId="0" xfId="2" applyNumberFormat="1" applyFont="1" applyFill="1" applyAlignment="1">
      <alignment horizontal="left" vertical="top"/>
    </xf>
    <xf numFmtId="164" fontId="11" fillId="0" borderId="9" xfId="2" applyNumberFormat="1" applyFont="1" applyFill="1" applyBorder="1" applyAlignment="1">
      <alignment horizontal="left" vertical="top"/>
    </xf>
    <xf numFmtId="164" fontId="12" fillId="0" borderId="1" xfId="1" applyNumberFormat="1" applyFont="1" applyBorder="1" applyAlignment="1">
      <alignment horizontal="right" vertical="top"/>
    </xf>
    <xf numFmtId="164" fontId="12" fillId="3" borderId="1" xfId="1" applyNumberFormat="1" applyFont="1" applyFill="1" applyBorder="1" applyAlignment="1">
      <alignment horizontal="right" vertical="top"/>
    </xf>
    <xf numFmtId="164" fontId="2" fillId="0" borderId="1" xfId="0" applyNumberFormat="1" applyFont="1" applyFill="1" applyBorder="1" applyAlignment="1">
      <alignment horizontal="left" vertical="top"/>
    </xf>
    <xf numFmtId="164" fontId="3" fillId="0" borderId="0" xfId="2" applyNumberFormat="1" applyFont="1" applyFill="1" applyAlignment="1">
      <alignment horizontal="left" vertical="top"/>
    </xf>
    <xf numFmtId="164" fontId="2" fillId="0" borderId="9" xfId="0" applyNumberFormat="1" applyFont="1" applyFill="1" applyBorder="1" applyAlignment="1">
      <alignment horizontal="left" vertical="center"/>
    </xf>
    <xf numFmtId="164" fontId="11" fillId="0" borderId="2" xfId="0" applyNumberFormat="1" applyFont="1" applyFill="1" applyBorder="1" applyAlignment="1">
      <alignment horizontal="right"/>
    </xf>
    <xf numFmtId="164" fontId="11" fillId="3" borderId="2" xfId="0" applyNumberFormat="1" applyFont="1" applyFill="1" applyBorder="1" applyAlignment="1">
      <alignment horizontal="right"/>
    </xf>
    <xf numFmtId="164" fontId="3" fillId="2" borderId="0" xfId="0" applyNumberFormat="1" applyFont="1" applyFill="1" applyBorder="1" applyAlignment="1">
      <alignment horizontal="left" vertical="top"/>
    </xf>
    <xf numFmtId="164" fontId="10" fillId="0" borderId="0" xfId="0" applyNumberFormat="1" applyFont="1" applyBorder="1" applyAlignment="1">
      <alignment horizontal="left" vertical="center"/>
    </xf>
    <xf numFmtId="164" fontId="10" fillId="0" borderId="0" xfId="0" applyNumberFormat="1" applyFont="1" applyAlignment="1">
      <alignment horizontal="left" vertical="center"/>
    </xf>
    <xf numFmtId="164" fontId="3" fillId="0" borderId="12" xfId="2" applyNumberFormat="1" applyFont="1" applyFill="1" applyBorder="1" applyAlignment="1">
      <alignment horizontal="right" vertical="top"/>
    </xf>
    <xf numFmtId="164" fontId="3" fillId="0" borderId="0" xfId="2" applyNumberFormat="1" applyFont="1" applyFill="1" applyBorder="1" applyAlignment="1">
      <alignment horizontal="center" vertical="center"/>
    </xf>
    <xf numFmtId="164" fontId="3" fillId="0" borderId="0" xfId="2" applyNumberFormat="1" applyFont="1" applyFill="1" applyBorder="1" applyAlignment="1">
      <alignment horizontal="left" vertical="center"/>
    </xf>
    <xf numFmtId="164" fontId="12" fillId="0" borderId="0" xfId="2" applyNumberFormat="1" applyFont="1" applyFill="1" applyBorder="1" applyAlignment="1">
      <alignment horizontal="left" vertical="center"/>
    </xf>
    <xf numFmtId="164" fontId="0" fillId="0" borderId="0" xfId="0" applyNumberFormat="1" applyFill="1" applyAlignment="1"/>
    <xf numFmtId="164" fontId="3" fillId="0" borderId="0" xfId="0" applyNumberFormat="1" applyFont="1" applyFill="1" applyBorder="1" applyAlignment="1">
      <alignment horizontal="left" vertical="center"/>
    </xf>
    <xf numFmtId="164" fontId="0" fillId="0" borderId="0" xfId="0" applyNumberFormat="1" applyAlignment="1"/>
    <xf numFmtId="164" fontId="2" fillId="0" borderId="4" xfId="2" applyNumberFormat="1" applyFont="1" applyBorder="1" applyAlignment="1">
      <alignment horizontal="left" vertical="center"/>
    </xf>
    <xf numFmtId="164" fontId="3" fillId="2" borderId="0" xfId="2" applyNumberFormat="1" applyFont="1" applyFill="1" applyBorder="1" applyAlignment="1">
      <alignment horizontal="left" vertical="top"/>
    </xf>
    <xf numFmtId="164" fontId="12" fillId="0" borderId="0" xfId="1" applyNumberFormat="1" applyFont="1" applyFill="1" applyAlignment="1"/>
    <xf numFmtId="164" fontId="11" fillId="0" borderId="0" xfId="1" applyNumberFormat="1" applyFont="1" applyFill="1" applyAlignment="1"/>
    <xf numFmtId="164" fontId="12" fillId="0" borderId="2" xfId="1" applyNumberFormat="1" applyFont="1" applyFill="1" applyBorder="1" applyAlignment="1">
      <alignment horizontal="right" vertical="center"/>
    </xf>
    <xf numFmtId="164" fontId="11" fillId="0" borderId="0" xfId="1" applyNumberFormat="1" applyFont="1" applyFill="1" applyBorder="1" applyAlignment="1"/>
    <xf numFmtId="164" fontId="33" fillId="0" borderId="0" xfId="1" applyNumberFormat="1" applyFont="1" applyFill="1" applyBorder="1" applyAlignment="1"/>
    <xf numFmtId="164" fontId="33" fillId="0" borderId="0" xfId="1" applyNumberFormat="1" applyFont="1" applyFill="1" applyAlignment="1"/>
    <xf numFmtId="164" fontId="12" fillId="0" borderId="0" xfId="1" applyNumberFormat="1" applyFont="1" applyFill="1" applyBorder="1" applyAlignment="1">
      <alignment horizontal="left"/>
    </xf>
    <xf numFmtId="164" fontId="12" fillId="0" borderId="0" xfId="1" applyNumberFormat="1" applyFont="1" applyFill="1" applyBorder="1" applyAlignment="1">
      <alignment horizontal="left" vertical="center"/>
    </xf>
    <xf numFmtId="164" fontId="6" fillId="0" borderId="0" xfId="1" applyNumberFormat="1" applyFont="1" applyFill="1" applyAlignment="1"/>
    <xf numFmtId="164" fontId="32" fillId="0" borderId="0" xfId="1" applyNumberFormat="1" applyFont="1" applyFill="1" applyBorder="1" applyAlignment="1"/>
    <xf numFmtId="164" fontId="32" fillId="0" borderId="0" xfId="1" applyNumberFormat="1" applyFont="1" applyFill="1" applyAlignment="1"/>
    <xf numFmtId="164" fontId="11" fillId="0" borderId="0" xfId="1" applyNumberFormat="1" applyFont="1" applyFill="1" applyBorder="1" applyAlignment="1">
      <alignment horizontal="left"/>
    </xf>
    <xf numFmtId="164" fontId="11" fillId="0" borderId="3" xfId="1" applyNumberFormat="1" applyFont="1" applyFill="1" applyBorder="1" applyAlignment="1"/>
    <xf numFmtId="164" fontId="11" fillId="0" borderId="0" xfId="1" applyNumberFormat="1" applyFont="1" applyFill="1" applyAlignment="1">
      <alignment horizontal="left"/>
    </xf>
    <xf numFmtId="164" fontId="5" fillId="0" borderId="0" xfId="1" applyNumberFormat="1" applyFill="1" applyAlignment="1"/>
    <xf numFmtId="164" fontId="11" fillId="0" borderId="0" xfId="3" applyNumberFormat="1" applyFont="1" applyFill="1" applyAlignment="1"/>
    <xf numFmtId="164" fontId="12" fillId="0" borderId="0" xfId="3" applyNumberFormat="1" applyFont="1" applyFill="1" applyAlignment="1"/>
    <xf numFmtId="164" fontId="12" fillId="4" borderId="0" xfId="3" applyNumberFormat="1" applyFont="1" applyFill="1" applyAlignment="1"/>
    <xf numFmtId="164" fontId="23" fillId="0" borderId="0" xfId="3" applyNumberFormat="1" applyFont="1" applyFill="1" applyAlignment="1"/>
    <xf numFmtId="164" fontId="24" fillId="0" borderId="0" xfId="3" applyNumberFormat="1" applyFont="1" applyFill="1" applyAlignment="1"/>
    <xf numFmtId="164" fontId="24" fillId="0" borderId="0" xfId="3" applyNumberFormat="1" applyFont="1" applyAlignment="1"/>
    <xf numFmtId="164" fontId="25" fillId="0" borderId="0" xfId="3" applyNumberFormat="1" applyFont="1" applyFill="1" applyAlignment="1"/>
    <xf numFmtId="164" fontId="5" fillId="0" borderId="0" xfId="3" applyNumberFormat="1" applyFont="1" applyFill="1" applyAlignment="1"/>
    <xf numFmtId="164" fontId="26" fillId="0" borderId="0" xfId="3" applyNumberFormat="1" applyFont="1" applyFill="1" applyAlignment="1"/>
    <xf numFmtId="164" fontId="26" fillId="0" borderId="0" xfId="3" applyNumberFormat="1" applyFont="1" applyAlignment="1"/>
    <xf numFmtId="164" fontId="11" fillId="0" borderId="0" xfId="3" applyNumberFormat="1" applyFont="1" applyFill="1" applyBorder="1" applyAlignment="1"/>
    <xf numFmtId="164" fontId="12" fillId="0" borderId="0" xfId="9" applyNumberFormat="1" applyFont="1" applyFill="1" applyBorder="1" applyAlignment="1"/>
    <xf numFmtId="164" fontId="12" fillId="0" borderId="0" xfId="3" applyNumberFormat="1" applyFont="1" applyFill="1" applyBorder="1" applyAlignment="1">
      <alignment horizontal="left" vertical="center"/>
    </xf>
    <xf numFmtId="164" fontId="28" fillId="0" borderId="0" xfId="10" applyNumberFormat="1" applyFont="1" applyAlignment="1"/>
    <xf numFmtId="164" fontId="6" fillId="0" borderId="0" xfId="3" applyNumberFormat="1" applyFont="1" applyFill="1" applyAlignment="1"/>
    <xf numFmtId="164" fontId="28" fillId="0" borderId="0" xfId="3" applyNumberFormat="1" applyFont="1" applyFill="1" applyAlignment="1"/>
    <xf numFmtId="164" fontId="29" fillId="0" borderId="0" xfId="3" applyNumberFormat="1" applyFont="1" applyFill="1" applyAlignment="1"/>
    <xf numFmtId="164" fontId="29" fillId="0" borderId="0" xfId="3" applyNumberFormat="1" applyFont="1" applyAlignment="1"/>
    <xf numFmtId="164" fontId="30" fillId="0" borderId="0" xfId="10" applyNumberFormat="1" applyFont="1" applyAlignment="1"/>
    <xf numFmtId="164" fontId="6" fillId="0" borderId="0" xfId="3" applyNumberFormat="1" applyFont="1" applyAlignment="1"/>
    <xf numFmtId="164" fontId="11" fillId="0" borderId="0" xfId="9" applyNumberFormat="1" applyFont="1" applyFill="1" applyBorder="1" applyAlignment="1"/>
    <xf numFmtId="164" fontId="11" fillId="0" borderId="0" xfId="3" applyNumberFormat="1" applyFont="1" applyFill="1" applyAlignment="1">
      <alignment vertical="center"/>
    </xf>
    <xf numFmtId="0" fontId="0" fillId="0" borderId="0" xfId="0" applyAlignment="1"/>
    <xf numFmtId="0" fontId="6" fillId="0" borderId="0" xfId="0" applyFont="1" applyAlignment="1"/>
    <xf numFmtId="164" fontId="11" fillId="0" borderId="3" xfId="3" applyNumberFormat="1" applyFont="1" applyFill="1" applyBorder="1" applyAlignment="1">
      <alignment horizontal="left" vertical="center"/>
    </xf>
    <xf numFmtId="0" fontId="31" fillId="0" borderId="0" xfId="0" applyFont="1" applyAlignment="1"/>
    <xf numFmtId="164" fontId="23" fillId="0" borderId="0" xfId="3" applyNumberFormat="1" applyFont="1" applyAlignment="1"/>
    <xf numFmtId="164" fontId="27" fillId="0" borderId="0" xfId="3" applyNumberFormat="1" applyFont="1" applyAlignment="1"/>
    <xf numFmtId="164" fontId="12" fillId="0" borderId="0" xfId="2" applyNumberFormat="1" applyFont="1" applyBorder="1" applyAlignment="1">
      <alignment horizontal="left" vertical="center"/>
    </xf>
    <xf numFmtId="164" fontId="12" fillId="0" borderId="0" xfId="2" applyNumberFormat="1" applyFont="1" applyAlignment="1">
      <alignment horizontal="left" vertical="center"/>
    </xf>
    <xf numFmtId="164" fontId="2" fillId="0" borderId="3" xfId="8" applyNumberFormat="1" applyFont="1" applyBorder="1" applyAlignment="1">
      <alignment horizontal="left" vertical="center"/>
    </xf>
  </cellXfs>
  <cellStyles count="11">
    <cellStyle name="Comma 2" xfId="5"/>
    <cellStyle name="Comma 3" xfId="9"/>
    <cellStyle name="Headings" xfId="8"/>
    <cellStyle name="Normal" xfId="0" builtinId="0"/>
    <cellStyle name="Normal 2" xfId="1"/>
    <cellStyle name="Normal 2 2" xfId="3"/>
    <cellStyle name="Normal 2 2 2" xfId="10"/>
    <cellStyle name="Normal 3" xfId="6"/>
    <cellStyle name="Normal 3 2" xfId="7"/>
    <cellStyle name="Normal 4 2" xfId="2"/>
    <cellStyle name="Normal_Table 1 3 AEs and Variations to Outcomes - Measures 09-10"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E32"/>
  <sheetViews>
    <sheetView zoomScale="110" zoomScaleNormal="110" zoomScaleSheetLayoutView="90" workbookViewId="0"/>
  </sheetViews>
  <sheetFormatPr defaultColWidth="4" defaultRowHeight="10.95" x14ac:dyDescent="0.2"/>
  <cols>
    <col min="1" max="1" width="50.7109375" style="198" customWidth="1"/>
    <col min="2" max="3" width="11.28515625" style="198" customWidth="1"/>
    <col min="4" max="4" width="7.42578125" style="198" customWidth="1"/>
    <col min="5" max="16384" width="4" style="198"/>
  </cols>
  <sheetData>
    <row r="1" spans="1:5" ht="12" customHeight="1" x14ac:dyDescent="0.2">
      <c r="A1" s="197" t="s">
        <v>0</v>
      </c>
    </row>
    <row r="3" spans="1:5" x14ac:dyDescent="0.2">
      <c r="A3" s="199"/>
      <c r="B3" s="200" t="s">
        <v>1</v>
      </c>
      <c r="C3" s="201" t="s">
        <v>2</v>
      </c>
      <c r="E3" s="1"/>
    </row>
    <row r="4" spans="1:5" ht="12" customHeight="1" x14ac:dyDescent="0.2">
      <c r="A4" s="197" t="s">
        <v>3</v>
      </c>
      <c r="B4" s="202"/>
      <c r="C4" s="203"/>
      <c r="E4" s="204"/>
    </row>
    <row r="5" spans="1:5" ht="12" customHeight="1" x14ac:dyDescent="0.2">
      <c r="A5" s="198" t="s">
        <v>4</v>
      </c>
      <c r="B5" s="202"/>
      <c r="C5" s="203"/>
      <c r="E5" s="2"/>
    </row>
    <row r="6" spans="1:5" ht="12" customHeight="1" x14ac:dyDescent="0.2">
      <c r="A6" s="205" t="s">
        <v>5</v>
      </c>
      <c r="B6" s="202">
        <v>1794</v>
      </c>
      <c r="C6" s="203">
        <v>1794</v>
      </c>
      <c r="E6" s="2"/>
    </row>
    <row r="7" spans="1:5" ht="12" customHeight="1" x14ac:dyDescent="0.2">
      <c r="A7" s="205" t="s">
        <v>6</v>
      </c>
      <c r="B7" s="202">
        <f>'Table 3.1 NCCE'!B20-200</f>
        <v>5946</v>
      </c>
      <c r="C7" s="203">
        <f>'Table 3.1 NCCE'!C20</f>
        <v>9560</v>
      </c>
      <c r="E7" s="204"/>
    </row>
    <row r="8" spans="1:5" ht="12" customHeight="1" x14ac:dyDescent="0.2">
      <c r="A8" s="205" t="s">
        <v>7</v>
      </c>
      <c r="B8" s="202">
        <f>'Table 3.1 NCCE'!B18</f>
        <v>133</v>
      </c>
      <c r="C8" s="203">
        <f>'Table 3.1 NCCE'!C18</f>
        <v>133</v>
      </c>
    </row>
    <row r="9" spans="1:5" ht="12" customHeight="1" x14ac:dyDescent="0.2">
      <c r="A9" s="205" t="s">
        <v>8</v>
      </c>
      <c r="B9" s="202">
        <f>'Table 3.4'!B23+200</f>
        <v>727</v>
      </c>
      <c r="C9" s="203">
        <f>'Table 3.4'!C23</f>
        <v>1155</v>
      </c>
    </row>
    <row r="10" spans="1:5" ht="12" customHeight="1" x14ac:dyDescent="0.2">
      <c r="A10" s="197" t="s">
        <v>9</v>
      </c>
      <c r="B10" s="206">
        <f>SUM(B6:B9)</f>
        <v>8600</v>
      </c>
      <c r="C10" s="207">
        <f>SUM(C6:C9)</f>
        <v>12642</v>
      </c>
    </row>
    <row r="11" spans="1:5" x14ac:dyDescent="0.2">
      <c r="A11" s="208"/>
      <c r="B11" s="209" t="s">
        <v>10</v>
      </c>
      <c r="C11" s="210" t="s">
        <v>11</v>
      </c>
    </row>
    <row r="12" spans="1:5" x14ac:dyDescent="0.2">
      <c r="A12" s="211" t="s">
        <v>12</v>
      </c>
      <c r="B12" s="212">
        <v>36</v>
      </c>
      <c r="C12" s="213">
        <f>36+15</f>
        <v>51</v>
      </c>
      <c r="E12" s="204"/>
    </row>
    <row r="13" spans="1:5" s="208" customFormat="1" ht="11.1" customHeight="1" x14ac:dyDescent="0.2">
      <c r="A13" s="214" t="s">
        <v>13</v>
      </c>
      <c r="B13" s="214"/>
      <c r="C13" s="214"/>
    </row>
    <row r="14" spans="1:5" x14ac:dyDescent="0.2">
      <c r="A14" s="215" t="s">
        <v>14</v>
      </c>
      <c r="B14" s="215"/>
      <c r="C14" s="215"/>
    </row>
    <row r="15" spans="1:5" x14ac:dyDescent="0.2">
      <c r="A15" s="215" t="s">
        <v>193</v>
      </c>
      <c r="B15" s="215"/>
      <c r="C15" s="215"/>
    </row>
    <row r="16" spans="1:5" x14ac:dyDescent="0.2">
      <c r="A16" s="216" t="s">
        <v>192</v>
      </c>
      <c r="B16" s="216"/>
      <c r="C16" s="216"/>
      <c r="E16" s="217"/>
    </row>
    <row r="17" spans="1:3" ht="10.95" customHeight="1" x14ac:dyDescent="0.2">
      <c r="A17" s="216" t="s">
        <v>15</v>
      </c>
      <c r="B17" s="216"/>
      <c r="C17" s="216"/>
    </row>
    <row r="18" spans="1:3" ht="35.299999999999997" customHeight="1" x14ac:dyDescent="0.2">
      <c r="A18" s="216" t="s">
        <v>16</v>
      </c>
      <c r="B18" s="216"/>
      <c r="C18" s="216"/>
    </row>
    <row r="19" spans="1:3" ht="14.2" customHeight="1" x14ac:dyDescent="0.2">
      <c r="A19" s="216"/>
      <c r="B19" s="216"/>
      <c r="C19" s="216"/>
    </row>
    <row r="20" spans="1:3" ht="47.65" customHeight="1" x14ac:dyDescent="0.2">
      <c r="A20" s="216"/>
      <c r="B20" s="216"/>
      <c r="C20" s="216"/>
    </row>
    <row r="21" spans="1:3" x14ac:dyDescent="0.2">
      <c r="A21" s="216"/>
      <c r="B21" s="216"/>
      <c r="C21" s="216"/>
    </row>
    <row r="22" spans="1:3" ht="15.1" customHeight="1" x14ac:dyDescent="0.2">
      <c r="A22" s="216"/>
      <c r="B22" s="216"/>
      <c r="C22" s="216"/>
    </row>
    <row r="23" spans="1:3" ht="34.4" customHeight="1" x14ac:dyDescent="0.2">
      <c r="A23" s="216"/>
      <c r="B23" s="216"/>
      <c r="C23" s="216"/>
    </row>
    <row r="24" spans="1:3" ht="25.85" customHeight="1" x14ac:dyDescent="0.2">
      <c r="A24" s="216"/>
      <c r="B24" s="216"/>
      <c r="C24" s="216"/>
    </row>
    <row r="25" spans="1:3" ht="78" customHeight="1" x14ac:dyDescent="0.2">
      <c r="A25" s="216"/>
      <c r="B25" s="216"/>
      <c r="C25" s="216"/>
    </row>
    <row r="29" spans="1:3" x14ac:dyDescent="0.2">
      <c r="A29" s="3" t="s">
        <v>17</v>
      </c>
    </row>
    <row r="30" spans="1:3" x14ac:dyDescent="0.2">
      <c r="A30" s="4" t="s">
        <v>18</v>
      </c>
    </row>
    <row r="31" spans="1:3" x14ac:dyDescent="0.2">
      <c r="A31" s="218"/>
    </row>
    <row r="32" spans="1:3" x14ac:dyDescent="0.2">
      <c r="A32" s="3" t="s">
        <v>19</v>
      </c>
    </row>
  </sheetData>
  <pageMargins left="0.43307086614173229" right="0.23622047244094491" top="0.35433070866141736" bottom="0.55118110236220474" header="0.31496062992125984" footer="0.31496062992125984"/>
  <pageSetup paperSize="8"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tabSelected="1" zoomScale="110" zoomScaleNormal="110" zoomScaleSheetLayoutView="100" workbookViewId="0"/>
  </sheetViews>
  <sheetFormatPr defaultColWidth="9.140625" defaultRowHeight="10.95" x14ac:dyDescent="0.2"/>
  <cols>
    <col min="1" max="1" width="27" style="222" customWidth="1"/>
    <col min="2" max="3" width="7.7109375" style="222" customWidth="1"/>
    <col min="4" max="4" width="7.7109375" style="221" customWidth="1"/>
    <col min="5" max="5" width="7.7109375" style="222" customWidth="1"/>
    <col min="6" max="6" width="7.7109375" style="221" customWidth="1"/>
    <col min="7" max="7" width="7.7109375" style="222" customWidth="1"/>
    <col min="8" max="16384" width="9.140625" style="222"/>
  </cols>
  <sheetData>
    <row r="1" spans="1:9" x14ac:dyDescent="0.2">
      <c r="A1" s="219" t="s">
        <v>194</v>
      </c>
      <c r="B1" s="220"/>
      <c r="C1" s="220"/>
      <c r="E1" s="221"/>
      <c r="G1" s="221"/>
    </row>
    <row r="2" spans="1:9" ht="15.45" customHeight="1" x14ac:dyDescent="0.25">
      <c r="A2" s="223" t="s">
        <v>20</v>
      </c>
      <c r="B2" s="223"/>
      <c r="C2" s="223"/>
      <c r="D2" s="223"/>
      <c r="E2" s="223"/>
      <c r="F2" s="223"/>
      <c r="G2" s="184"/>
    </row>
    <row r="3" spans="1:9" x14ac:dyDescent="0.2">
      <c r="A3" s="224"/>
      <c r="B3" s="5" t="s">
        <v>21</v>
      </c>
      <c r="C3" s="225" t="s">
        <v>22</v>
      </c>
      <c r="D3" s="226" t="s">
        <v>23</v>
      </c>
      <c r="E3" s="225" t="s">
        <v>24</v>
      </c>
      <c r="F3" s="225" t="s">
        <v>25</v>
      </c>
      <c r="G3" s="225" t="s">
        <v>26</v>
      </c>
    </row>
    <row r="4" spans="1:9" ht="11.3" customHeight="1" x14ac:dyDescent="0.2">
      <c r="A4" s="227" t="s">
        <v>27</v>
      </c>
      <c r="B4" s="228"/>
      <c r="C4" s="229"/>
      <c r="D4" s="230"/>
      <c r="E4" s="229"/>
      <c r="F4" s="229"/>
      <c r="G4" s="229"/>
    </row>
    <row r="5" spans="1:9" ht="11.3" customHeight="1" x14ac:dyDescent="0.2">
      <c r="A5" s="231" t="s">
        <v>28</v>
      </c>
      <c r="B5" s="6">
        <v>1.1000000000000001</v>
      </c>
      <c r="C5" s="7"/>
      <c r="D5" s="8"/>
      <c r="E5" s="7"/>
      <c r="F5" s="9"/>
      <c r="G5" s="7"/>
    </row>
    <row r="6" spans="1:9" ht="11.3" customHeight="1" x14ac:dyDescent="0.2">
      <c r="A6" s="232" t="s">
        <v>29</v>
      </c>
      <c r="B6" s="6"/>
      <c r="C6" s="10">
        <v>0</v>
      </c>
      <c r="D6" s="11">
        <v>3900</v>
      </c>
      <c r="E6" s="9">
        <v>4614</v>
      </c>
      <c r="F6" s="9">
        <v>4603</v>
      </c>
      <c r="G6" s="9">
        <v>4412</v>
      </c>
    </row>
    <row r="7" spans="1:9" ht="11.3" customHeight="1" x14ac:dyDescent="0.2">
      <c r="A7" s="219" t="s">
        <v>30</v>
      </c>
      <c r="B7" s="12"/>
      <c r="C7" s="13">
        <v>0</v>
      </c>
      <c r="D7" s="14">
        <v>3900</v>
      </c>
      <c r="E7" s="15">
        <v>4614</v>
      </c>
      <c r="F7" s="15">
        <v>4603</v>
      </c>
      <c r="G7" s="15">
        <v>4412</v>
      </c>
    </row>
    <row r="8" spans="1:9" ht="11.3" customHeight="1" x14ac:dyDescent="0.2">
      <c r="A8" s="219" t="s">
        <v>31</v>
      </c>
      <c r="B8" s="228"/>
      <c r="C8" s="229"/>
      <c r="D8" s="230"/>
      <c r="E8" s="229"/>
      <c r="F8" s="9"/>
      <c r="G8" s="229"/>
    </row>
    <row r="9" spans="1:9" ht="11.3" customHeight="1" x14ac:dyDescent="0.2">
      <c r="A9" s="232" t="s">
        <v>32</v>
      </c>
      <c r="B9" s="7"/>
      <c r="C9" s="10">
        <v>0</v>
      </c>
      <c r="D9" s="11">
        <v>3900</v>
      </c>
      <c r="E9" s="9">
        <v>4614</v>
      </c>
      <c r="F9" s="9">
        <v>4603</v>
      </c>
      <c r="G9" s="9">
        <v>4412</v>
      </c>
    </row>
    <row r="10" spans="1:9" ht="11.3" customHeight="1" x14ac:dyDescent="0.2">
      <c r="A10" s="16" t="s">
        <v>30</v>
      </c>
      <c r="B10" s="17"/>
      <c r="C10" s="18">
        <v>0</v>
      </c>
      <c r="D10" s="19">
        <v>3900</v>
      </c>
      <c r="E10" s="18">
        <v>4614</v>
      </c>
      <c r="F10" s="18">
        <v>4603</v>
      </c>
      <c r="G10" s="18">
        <v>4412</v>
      </c>
    </row>
    <row r="11" spans="1:9" ht="24.55" customHeight="1" x14ac:dyDescent="0.2">
      <c r="A11" s="233" t="s">
        <v>33</v>
      </c>
      <c r="B11" s="233"/>
      <c r="C11" s="233"/>
      <c r="D11" s="233"/>
      <c r="E11" s="233"/>
      <c r="F11" s="233"/>
      <c r="G11" s="233"/>
    </row>
    <row r="12" spans="1:9" ht="24.75" customHeight="1" x14ac:dyDescent="0.25">
      <c r="A12" s="185" t="s">
        <v>191</v>
      </c>
      <c r="B12" s="186"/>
      <c r="C12" s="186"/>
      <c r="D12" s="186"/>
      <c r="E12" s="186"/>
      <c r="F12" s="186"/>
      <c r="G12" s="186"/>
      <c r="I12" s="234"/>
    </row>
    <row r="13" spans="1:9" x14ac:dyDescent="0.2">
      <c r="A13" s="187"/>
      <c r="B13" s="187"/>
      <c r="C13" s="187"/>
      <c r="D13" s="187"/>
      <c r="E13" s="187"/>
      <c r="F13" s="187"/>
      <c r="G13" s="187"/>
    </row>
    <row r="16" spans="1:9" x14ac:dyDescent="0.2">
      <c r="A16" s="20"/>
    </row>
    <row r="17" spans="1:1" x14ac:dyDescent="0.2">
      <c r="A17" s="21"/>
    </row>
    <row r="18" spans="1:1" x14ac:dyDescent="0.2">
      <c r="A18" s="235"/>
    </row>
    <row r="19" spans="1:1" x14ac:dyDescent="0.2">
      <c r="A19" s="20"/>
    </row>
  </sheetData>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27"/>
  <sheetViews>
    <sheetView showGridLines="0" zoomScale="160" zoomScaleNormal="160" zoomScaleSheetLayoutView="115" workbookViewId="0">
      <selection sqref="A1:XFD1"/>
    </sheetView>
  </sheetViews>
  <sheetFormatPr defaultColWidth="9.140625" defaultRowHeight="12" customHeight="1" x14ac:dyDescent="0.25"/>
  <cols>
    <col min="1" max="1" width="30.7109375" style="236" customWidth="1"/>
    <col min="2" max="6" width="8.28515625" style="236" customWidth="1"/>
    <col min="7" max="16384" width="9.140625" style="236"/>
  </cols>
  <sheetData>
    <row r="1" spans="1:8" ht="12" customHeight="1" x14ac:dyDescent="0.25">
      <c r="A1" s="23" t="s">
        <v>195</v>
      </c>
      <c r="B1" s="24"/>
      <c r="C1" s="24"/>
      <c r="E1" s="237"/>
    </row>
    <row r="2" spans="1:8" ht="3.65" customHeight="1" x14ac:dyDescent="0.25">
      <c r="A2" s="23"/>
      <c r="B2" s="24"/>
      <c r="C2" s="24"/>
      <c r="D2" s="237"/>
      <c r="E2" s="237"/>
    </row>
    <row r="3" spans="1:8" ht="12" customHeight="1" x14ac:dyDescent="0.25">
      <c r="A3" s="188" t="s">
        <v>34</v>
      </c>
      <c r="B3" s="188"/>
      <c r="C3" s="188"/>
      <c r="D3" s="188"/>
      <c r="E3" s="188"/>
      <c r="F3" s="188"/>
      <c r="H3" s="238"/>
    </row>
    <row r="4" spans="1:8" ht="10.95" x14ac:dyDescent="0.25">
      <c r="A4" s="239"/>
      <c r="B4" s="240" t="s">
        <v>35</v>
      </c>
      <c r="C4" s="241" t="s">
        <v>36</v>
      </c>
      <c r="D4" s="240" t="s">
        <v>37</v>
      </c>
      <c r="E4" s="240" t="s">
        <v>38</v>
      </c>
      <c r="F4" s="240" t="s">
        <v>39</v>
      </c>
    </row>
    <row r="5" spans="1:8" ht="14.4" customHeight="1" x14ac:dyDescent="0.25">
      <c r="A5" s="242" t="s">
        <v>40</v>
      </c>
      <c r="B5" s="242"/>
      <c r="C5" s="242"/>
      <c r="D5" s="242"/>
      <c r="E5" s="242"/>
      <c r="F5" s="242"/>
    </row>
    <row r="6" spans="1:8" ht="10.95" x14ac:dyDescent="0.25">
      <c r="A6" s="243" t="s">
        <v>41</v>
      </c>
      <c r="B6" s="27"/>
      <c r="C6" s="28"/>
      <c r="D6" s="237"/>
      <c r="E6" s="237"/>
      <c r="F6" s="237"/>
    </row>
    <row r="7" spans="1:8" ht="10.95" x14ac:dyDescent="0.2">
      <c r="A7" s="244" t="s">
        <v>42</v>
      </c>
      <c r="B7" s="29">
        <v>6146</v>
      </c>
      <c r="C7" s="30">
        <v>9560</v>
      </c>
      <c r="D7" s="31">
        <v>10619</v>
      </c>
      <c r="E7" s="31">
        <v>10725</v>
      </c>
      <c r="F7" s="31">
        <v>9940</v>
      </c>
    </row>
    <row r="8" spans="1:8" ht="10.95" x14ac:dyDescent="0.2">
      <c r="A8" s="244" t="s">
        <v>43</v>
      </c>
      <c r="B8" s="29">
        <v>100</v>
      </c>
      <c r="C8" s="30">
        <v>100</v>
      </c>
      <c r="D8" s="31">
        <v>100</v>
      </c>
      <c r="E8" s="31">
        <v>200</v>
      </c>
      <c r="F8" s="31">
        <v>150</v>
      </c>
      <c r="H8" s="238"/>
    </row>
    <row r="9" spans="1:8" ht="10.95" x14ac:dyDescent="0.2">
      <c r="A9" s="245" t="s">
        <v>44</v>
      </c>
      <c r="B9" s="29">
        <v>2132</v>
      </c>
      <c r="C9" s="30">
        <v>2035</v>
      </c>
      <c r="D9" s="31">
        <v>755</v>
      </c>
      <c r="E9" s="31">
        <v>960</v>
      </c>
      <c r="F9" s="31">
        <v>768</v>
      </c>
    </row>
    <row r="10" spans="1:8" ht="10.95" x14ac:dyDescent="0.2">
      <c r="A10" s="246" t="s">
        <v>45</v>
      </c>
      <c r="B10" s="32">
        <v>8378</v>
      </c>
      <c r="C10" s="33">
        <v>11695</v>
      </c>
      <c r="D10" s="34">
        <v>11474</v>
      </c>
      <c r="E10" s="34">
        <v>11885</v>
      </c>
      <c r="F10" s="34">
        <v>10858</v>
      </c>
    </row>
    <row r="11" spans="1:8" s="248" customFormat="1" ht="10.95" x14ac:dyDescent="0.2">
      <c r="A11" s="247" t="s">
        <v>46</v>
      </c>
      <c r="B11" s="35">
        <v>8378</v>
      </c>
      <c r="C11" s="36">
        <v>11695</v>
      </c>
      <c r="D11" s="37">
        <v>11474</v>
      </c>
      <c r="E11" s="37">
        <v>11885</v>
      </c>
      <c r="F11" s="37">
        <v>10858</v>
      </c>
    </row>
    <row r="12" spans="1:8" ht="10.95" x14ac:dyDescent="0.25">
      <c r="A12" s="38"/>
      <c r="B12" s="39" t="s">
        <v>10</v>
      </c>
      <c r="C12" s="40" t="s">
        <v>11</v>
      </c>
      <c r="D12" s="237"/>
      <c r="E12" s="237"/>
      <c r="F12" s="237"/>
    </row>
    <row r="13" spans="1:8" ht="10.95" x14ac:dyDescent="0.25">
      <c r="A13" s="41" t="s">
        <v>12</v>
      </c>
      <c r="B13" s="42">
        <v>36</v>
      </c>
      <c r="C13" s="43">
        <v>51</v>
      </c>
      <c r="D13" s="237"/>
      <c r="E13" s="237"/>
      <c r="F13" s="237"/>
    </row>
    <row r="14" spans="1:8" ht="13.1" customHeight="1" x14ac:dyDescent="0.2">
      <c r="A14" s="249" t="s">
        <v>47</v>
      </c>
      <c r="B14" s="249"/>
      <c r="C14" s="249"/>
      <c r="D14" s="249"/>
      <c r="E14" s="249"/>
      <c r="F14" s="249"/>
      <c r="H14" s="234"/>
    </row>
    <row r="15" spans="1:8" ht="21.65" customHeight="1" x14ac:dyDescent="0.25">
      <c r="A15" s="249" t="s">
        <v>48</v>
      </c>
      <c r="B15" s="249"/>
      <c r="C15" s="249"/>
      <c r="D15" s="249"/>
      <c r="E15" s="249"/>
      <c r="F15" s="249"/>
      <c r="H15" s="250"/>
    </row>
    <row r="16" spans="1:8" ht="21.65" customHeight="1" x14ac:dyDescent="0.25">
      <c r="A16" s="249" t="s">
        <v>49</v>
      </c>
      <c r="B16" s="249"/>
      <c r="C16" s="249"/>
      <c r="D16" s="249"/>
      <c r="E16" s="249"/>
      <c r="F16" s="249"/>
    </row>
    <row r="17" spans="1:3" ht="12" customHeight="1" x14ac:dyDescent="0.25">
      <c r="A17" s="237"/>
      <c r="B17" s="44"/>
      <c r="C17" s="45"/>
    </row>
    <row r="19" spans="1:3" ht="12" customHeight="1" x14ac:dyDescent="0.25">
      <c r="A19" s="20"/>
      <c r="B19" s="27"/>
      <c r="C19" s="44"/>
    </row>
    <row r="20" spans="1:3" ht="12" customHeight="1" x14ac:dyDescent="0.2">
      <c r="A20" s="21"/>
      <c r="B20" s="27"/>
      <c r="C20" s="44"/>
    </row>
    <row r="21" spans="1:3" ht="12" customHeight="1" x14ac:dyDescent="0.25">
      <c r="A21" s="235"/>
      <c r="B21" s="27"/>
      <c r="C21" s="44"/>
    </row>
    <row r="22" spans="1:3" ht="12" customHeight="1" x14ac:dyDescent="0.25">
      <c r="A22" s="20"/>
      <c r="B22" s="27"/>
      <c r="C22" s="44"/>
    </row>
    <row r="23" spans="1:3" ht="12" customHeight="1" x14ac:dyDescent="0.25">
      <c r="A23" s="251"/>
      <c r="B23" s="27"/>
      <c r="C23" s="44"/>
    </row>
    <row r="24" spans="1:3" ht="12" customHeight="1" x14ac:dyDescent="0.25">
      <c r="A24" s="46"/>
      <c r="B24" s="27"/>
      <c r="C24" s="44"/>
    </row>
    <row r="25" spans="1:3" ht="12" customHeight="1" x14ac:dyDescent="0.25">
      <c r="A25" s="47"/>
      <c r="B25" s="27"/>
      <c r="C25" s="44"/>
    </row>
    <row r="26" spans="1:3" ht="12" customHeight="1" x14ac:dyDescent="0.25">
      <c r="A26" s="252"/>
      <c r="B26" s="27"/>
      <c r="C26" s="48"/>
    </row>
    <row r="27" spans="1:3" ht="12" customHeight="1" x14ac:dyDescent="0.25">
      <c r="B27" s="253"/>
      <c r="C27" s="237"/>
    </row>
  </sheetData>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54"/>
  <sheetViews>
    <sheetView showGridLines="0" zoomScale="110" zoomScaleNormal="110" zoomScaleSheetLayoutView="100" workbookViewId="0"/>
  </sheetViews>
  <sheetFormatPr defaultColWidth="8" defaultRowHeight="12" customHeight="1" x14ac:dyDescent="0.25"/>
  <cols>
    <col min="1" max="1" width="32.85546875" style="51" customWidth="1"/>
    <col min="2" max="6" width="8.28515625" style="51" customWidth="1"/>
    <col min="7" max="16384" width="8" style="51"/>
  </cols>
  <sheetData>
    <row r="1" spans="1:6" ht="12" customHeight="1" x14ac:dyDescent="0.2">
      <c r="A1" s="65"/>
      <c r="B1" s="49"/>
      <c r="C1" s="50"/>
      <c r="D1" s="49"/>
      <c r="E1" s="49"/>
      <c r="F1" s="49"/>
    </row>
    <row r="2" spans="1:6" ht="22.75" customHeight="1" x14ac:dyDescent="0.25">
      <c r="A2" s="135" t="s">
        <v>50</v>
      </c>
      <c r="B2" s="135"/>
      <c r="C2" s="135"/>
      <c r="D2" s="135"/>
      <c r="E2" s="135"/>
      <c r="F2" s="135"/>
    </row>
    <row r="3" spans="1:6" ht="10.95" x14ac:dyDescent="0.25">
      <c r="A3" s="52"/>
      <c r="B3" s="240" t="s">
        <v>35</v>
      </c>
      <c r="C3" s="241" t="s">
        <v>36</v>
      </c>
      <c r="D3" s="240" t="s">
        <v>37</v>
      </c>
      <c r="E3" s="240" t="s">
        <v>38</v>
      </c>
      <c r="F3" s="240" t="s">
        <v>39</v>
      </c>
    </row>
    <row r="4" spans="1:6" ht="10.95" x14ac:dyDescent="0.2">
      <c r="A4" s="53" t="s">
        <v>51</v>
      </c>
      <c r="B4" s="54"/>
      <c r="C4" s="55"/>
      <c r="D4" s="56"/>
      <c r="E4" s="56"/>
      <c r="F4" s="56"/>
    </row>
    <row r="5" spans="1:6" ht="10.95" x14ac:dyDescent="0.2">
      <c r="A5" s="254" t="s">
        <v>52</v>
      </c>
      <c r="B5" s="54">
        <v>4132</v>
      </c>
      <c r="C5" s="57">
        <v>6489</v>
      </c>
      <c r="D5" s="54">
        <v>7613</v>
      </c>
      <c r="E5" s="54">
        <v>7788</v>
      </c>
      <c r="F5" s="54">
        <v>7204</v>
      </c>
    </row>
    <row r="6" spans="1:6" ht="10.95" x14ac:dyDescent="0.2">
      <c r="A6" s="254" t="s">
        <v>53</v>
      </c>
      <c r="B6" s="54">
        <v>2207</v>
      </c>
      <c r="C6" s="57">
        <v>2633</v>
      </c>
      <c r="D6" s="54">
        <v>2568</v>
      </c>
      <c r="E6" s="54">
        <v>2599</v>
      </c>
      <c r="F6" s="54">
        <v>2348</v>
      </c>
    </row>
    <row r="7" spans="1:6" ht="10.95" x14ac:dyDescent="0.2">
      <c r="A7" s="254" t="s">
        <v>54</v>
      </c>
      <c r="B7" s="54">
        <v>2099</v>
      </c>
      <c r="C7" s="57">
        <v>2002</v>
      </c>
      <c r="D7" s="54">
        <v>722</v>
      </c>
      <c r="E7" s="54">
        <v>927</v>
      </c>
      <c r="F7" s="54">
        <v>735</v>
      </c>
    </row>
    <row r="8" spans="1:6" ht="10.95" x14ac:dyDescent="0.2">
      <c r="A8" s="254" t="s">
        <v>55</v>
      </c>
      <c r="B8" s="54">
        <v>15</v>
      </c>
      <c r="C8" s="57">
        <v>20</v>
      </c>
      <c r="D8" s="54">
        <v>20</v>
      </c>
      <c r="E8" s="54">
        <v>20</v>
      </c>
      <c r="F8" s="54">
        <v>20</v>
      </c>
    </row>
    <row r="9" spans="1:6" s="60" customFormat="1" ht="10.95" x14ac:dyDescent="0.2">
      <c r="A9" s="53" t="s">
        <v>56</v>
      </c>
      <c r="B9" s="58">
        <v>8453</v>
      </c>
      <c r="C9" s="59">
        <v>11144</v>
      </c>
      <c r="D9" s="58">
        <v>10923</v>
      </c>
      <c r="E9" s="58">
        <v>11334</v>
      </c>
      <c r="F9" s="58">
        <v>10307</v>
      </c>
    </row>
    <row r="10" spans="1:6" ht="10.95" x14ac:dyDescent="0.2">
      <c r="A10" s="53" t="s">
        <v>57</v>
      </c>
      <c r="B10" s="54"/>
      <c r="C10" s="55"/>
      <c r="D10" s="56"/>
      <c r="E10" s="56"/>
      <c r="F10" s="56"/>
    </row>
    <row r="11" spans="1:6" ht="10.95" x14ac:dyDescent="0.2">
      <c r="A11" s="53" t="s">
        <v>58</v>
      </c>
      <c r="B11" s="54"/>
      <c r="C11" s="55"/>
      <c r="D11" s="56"/>
      <c r="E11" s="56"/>
      <c r="F11" s="56"/>
    </row>
    <row r="12" spans="1:6" ht="10.95" x14ac:dyDescent="0.2">
      <c r="A12" s="61" t="s">
        <v>59</v>
      </c>
      <c r="B12" s="54"/>
      <c r="C12" s="55"/>
      <c r="D12" s="56"/>
      <c r="E12" s="56"/>
      <c r="F12" s="56"/>
    </row>
    <row r="13" spans="1:6" ht="10.95" x14ac:dyDescent="0.2">
      <c r="A13" s="254" t="s">
        <v>60</v>
      </c>
      <c r="B13" s="54">
        <v>100</v>
      </c>
      <c r="C13" s="57">
        <v>100</v>
      </c>
      <c r="D13" s="54">
        <v>100</v>
      </c>
      <c r="E13" s="54">
        <v>200</v>
      </c>
      <c r="F13" s="54">
        <v>150</v>
      </c>
    </row>
    <row r="14" spans="1:6" s="60" customFormat="1" ht="10.95" x14ac:dyDescent="0.2">
      <c r="A14" s="61" t="s">
        <v>61</v>
      </c>
      <c r="B14" s="58">
        <v>100</v>
      </c>
      <c r="C14" s="59">
        <v>100</v>
      </c>
      <c r="D14" s="58">
        <v>100</v>
      </c>
      <c r="E14" s="58">
        <v>200</v>
      </c>
      <c r="F14" s="58">
        <v>150</v>
      </c>
    </row>
    <row r="15" spans="1:6" ht="10.95" x14ac:dyDescent="0.2">
      <c r="A15" s="61" t="s">
        <v>62</v>
      </c>
      <c r="B15" s="54"/>
      <c r="C15" s="55"/>
      <c r="D15" s="56"/>
      <c r="E15" s="56"/>
      <c r="F15" s="56"/>
    </row>
    <row r="16" spans="1:6" ht="10.95" x14ac:dyDescent="0.2">
      <c r="A16" s="254" t="s">
        <v>63</v>
      </c>
      <c r="B16" s="58">
        <v>33</v>
      </c>
      <c r="C16" s="55">
        <v>33</v>
      </c>
      <c r="D16" s="62">
        <v>33</v>
      </c>
      <c r="E16" s="62">
        <v>33</v>
      </c>
      <c r="F16" s="56">
        <v>33</v>
      </c>
    </row>
    <row r="17" spans="1:8" s="60" customFormat="1" ht="10.95" x14ac:dyDescent="0.2">
      <c r="A17" s="61" t="s">
        <v>64</v>
      </c>
      <c r="B17" s="58">
        <v>33</v>
      </c>
      <c r="C17" s="59">
        <v>33</v>
      </c>
      <c r="D17" s="58">
        <v>33</v>
      </c>
      <c r="E17" s="58">
        <v>33</v>
      </c>
      <c r="F17" s="58">
        <v>33</v>
      </c>
    </row>
    <row r="18" spans="1:8" s="60" customFormat="1" ht="10.95" x14ac:dyDescent="0.2">
      <c r="A18" s="53" t="s">
        <v>65</v>
      </c>
      <c r="B18" s="58">
        <v>133</v>
      </c>
      <c r="C18" s="59">
        <v>133</v>
      </c>
      <c r="D18" s="58">
        <v>133</v>
      </c>
      <c r="E18" s="58">
        <v>233</v>
      </c>
      <c r="F18" s="58">
        <v>183</v>
      </c>
    </row>
    <row r="19" spans="1:8" s="60" customFormat="1" ht="10.95" x14ac:dyDescent="0.2">
      <c r="A19" s="255" t="s">
        <v>66</v>
      </c>
      <c r="B19" s="63">
        <v>-8320</v>
      </c>
      <c r="C19" s="64">
        <v>-11011</v>
      </c>
      <c r="D19" s="63">
        <v>-10790</v>
      </c>
      <c r="E19" s="63">
        <v>-11101</v>
      </c>
      <c r="F19" s="63">
        <v>-10124</v>
      </c>
      <c r="G19" s="65"/>
      <c r="H19" s="65"/>
    </row>
    <row r="20" spans="1:8" ht="10.95" x14ac:dyDescent="0.2">
      <c r="A20" s="254" t="s">
        <v>67</v>
      </c>
      <c r="B20" s="66">
        <v>6146</v>
      </c>
      <c r="C20" s="67">
        <v>9560</v>
      </c>
      <c r="D20" s="66">
        <v>10619</v>
      </c>
      <c r="E20" s="66">
        <v>10725</v>
      </c>
      <c r="F20" s="66">
        <v>9940</v>
      </c>
      <c r="G20" s="68"/>
      <c r="H20" s="68"/>
    </row>
    <row r="21" spans="1:8" s="60" customFormat="1" ht="10.95" x14ac:dyDescent="0.2">
      <c r="A21" s="61" t="s">
        <v>68</v>
      </c>
      <c r="B21" s="63">
        <v>-2174</v>
      </c>
      <c r="C21" s="64">
        <v>-1451</v>
      </c>
      <c r="D21" s="63">
        <v>-171</v>
      </c>
      <c r="E21" s="63">
        <v>-376</v>
      </c>
      <c r="F21" s="63">
        <v>-184</v>
      </c>
      <c r="G21" s="65"/>
      <c r="H21" s="65"/>
    </row>
    <row r="22" spans="1:8" s="60" customFormat="1" ht="10.95" x14ac:dyDescent="0.2">
      <c r="A22" s="53" t="s">
        <v>69</v>
      </c>
      <c r="B22" s="58">
        <v>-2174</v>
      </c>
      <c r="C22" s="59">
        <v>-1451</v>
      </c>
      <c r="D22" s="58">
        <v>-171</v>
      </c>
      <c r="E22" s="58">
        <v>-376</v>
      </c>
      <c r="F22" s="58">
        <v>-184</v>
      </c>
      <c r="G22" s="65"/>
      <c r="H22" s="65"/>
    </row>
    <row r="23" spans="1:8" s="60" customFormat="1" ht="10.95" x14ac:dyDescent="0.2">
      <c r="A23" s="256" t="s">
        <v>70</v>
      </c>
      <c r="B23" s="63">
        <v>-2174</v>
      </c>
      <c r="C23" s="64">
        <v>-1451</v>
      </c>
      <c r="D23" s="63">
        <v>-171</v>
      </c>
      <c r="E23" s="63">
        <v>-376</v>
      </c>
      <c r="F23" s="63">
        <v>-184</v>
      </c>
      <c r="G23" s="65"/>
      <c r="H23" s="65"/>
    </row>
    <row r="24" spans="1:8" s="60" customFormat="1" ht="4.55" customHeight="1" x14ac:dyDescent="0.2">
      <c r="A24" s="61"/>
      <c r="B24" s="56"/>
      <c r="C24" s="56"/>
      <c r="D24" s="56"/>
      <c r="E24" s="56"/>
      <c r="F24" s="56"/>
      <c r="G24" s="65"/>
      <c r="H24" s="65"/>
    </row>
    <row r="25" spans="1:8" ht="11.65" x14ac:dyDescent="0.2">
      <c r="A25" s="69" t="s">
        <v>71</v>
      </c>
      <c r="B25" s="70"/>
      <c r="C25" s="71"/>
      <c r="D25" s="70"/>
      <c r="E25" s="70"/>
      <c r="F25" s="70"/>
      <c r="G25" s="72"/>
      <c r="H25" s="72"/>
    </row>
    <row r="26" spans="1:8" ht="10.95" x14ac:dyDescent="0.25">
      <c r="A26" s="52"/>
      <c r="B26" s="257" t="s">
        <v>35</v>
      </c>
      <c r="C26" s="258" t="s">
        <v>36</v>
      </c>
      <c r="D26" s="257" t="s">
        <v>37</v>
      </c>
      <c r="E26" s="257" t="s">
        <v>38</v>
      </c>
      <c r="F26" s="257" t="s">
        <v>39</v>
      </c>
      <c r="G26" s="72"/>
      <c r="H26" s="72"/>
    </row>
    <row r="27" spans="1:8" s="60" customFormat="1" ht="10.95" x14ac:dyDescent="0.2">
      <c r="A27" s="259" t="s">
        <v>72</v>
      </c>
      <c r="B27" s="73">
        <v>-2174</v>
      </c>
      <c r="C27" s="74">
        <v>-1451</v>
      </c>
      <c r="D27" s="73">
        <v>-171</v>
      </c>
      <c r="E27" s="73">
        <v>-376</v>
      </c>
      <c r="F27" s="73">
        <v>-184</v>
      </c>
      <c r="G27" s="75"/>
      <c r="H27" s="75"/>
    </row>
    <row r="28" spans="1:8" ht="10.95" x14ac:dyDescent="0.2">
      <c r="A28" s="260" t="s">
        <v>73</v>
      </c>
      <c r="B28" s="70">
        <v>1597</v>
      </c>
      <c r="C28" s="76">
        <v>1500</v>
      </c>
      <c r="D28" s="77">
        <v>220</v>
      </c>
      <c r="E28" s="77">
        <v>425</v>
      </c>
      <c r="F28" s="70">
        <v>425</v>
      </c>
      <c r="G28" s="72"/>
      <c r="H28" s="72"/>
    </row>
    <row r="29" spans="1:8" ht="10.95" x14ac:dyDescent="0.2">
      <c r="A29" s="260" t="s">
        <v>74</v>
      </c>
      <c r="B29" s="70">
        <v>502</v>
      </c>
      <c r="C29" s="76">
        <v>502</v>
      </c>
      <c r="D29" s="77">
        <v>502</v>
      </c>
      <c r="E29" s="77">
        <v>502</v>
      </c>
      <c r="F29" s="70">
        <v>310</v>
      </c>
      <c r="G29" s="72"/>
      <c r="H29" s="72"/>
    </row>
    <row r="30" spans="1:8" ht="10.95" x14ac:dyDescent="0.2">
      <c r="A30" s="260" t="s">
        <v>75</v>
      </c>
      <c r="B30" s="70">
        <v>525</v>
      </c>
      <c r="C30" s="78">
        <v>551</v>
      </c>
      <c r="D30" s="70">
        <v>551</v>
      </c>
      <c r="E30" s="70">
        <v>551</v>
      </c>
      <c r="F30" s="70">
        <v>551</v>
      </c>
      <c r="G30" s="72"/>
      <c r="H30" s="72"/>
    </row>
    <row r="31" spans="1:8" s="60" customFormat="1" ht="10.95" x14ac:dyDescent="0.2">
      <c r="A31" s="261" t="s">
        <v>76</v>
      </c>
      <c r="B31" s="262">
        <v>-600</v>
      </c>
      <c r="C31" s="263">
        <v>0</v>
      </c>
      <c r="D31" s="262">
        <v>0</v>
      </c>
      <c r="E31" s="262">
        <v>0</v>
      </c>
      <c r="F31" s="262">
        <v>0</v>
      </c>
      <c r="G31" s="75"/>
      <c r="H31" s="79"/>
    </row>
    <row r="32" spans="1:8" ht="12" customHeight="1" x14ac:dyDescent="0.25">
      <c r="A32" s="264" t="s">
        <v>77</v>
      </c>
      <c r="B32" s="264"/>
      <c r="C32" s="264"/>
      <c r="D32" s="264"/>
      <c r="E32" s="264"/>
      <c r="F32" s="264"/>
      <c r="G32" s="72"/>
      <c r="H32" s="80"/>
    </row>
    <row r="33" spans="1:8" ht="56.75" customHeight="1" x14ac:dyDescent="0.25">
      <c r="A33" s="81" t="s">
        <v>78</v>
      </c>
      <c r="B33" s="81"/>
      <c r="C33" s="81"/>
      <c r="D33" s="81"/>
      <c r="E33" s="81"/>
      <c r="F33" s="81"/>
      <c r="G33" s="72"/>
      <c r="H33" s="80"/>
    </row>
    <row r="34" spans="1:8" s="84" customFormat="1" ht="10.95" x14ac:dyDescent="0.25">
      <c r="A34" s="81" t="s">
        <v>79</v>
      </c>
      <c r="B34" s="81"/>
      <c r="C34" s="81"/>
      <c r="D34" s="81"/>
      <c r="E34" s="81"/>
      <c r="F34" s="81"/>
      <c r="G34" s="82"/>
      <c r="H34" s="83"/>
    </row>
    <row r="35" spans="1:8" ht="12" customHeight="1" x14ac:dyDescent="0.25">
      <c r="A35" s="264"/>
      <c r="B35" s="264"/>
      <c r="C35" s="264"/>
      <c r="D35" s="264"/>
      <c r="E35" s="264"/>
      <c r="F35" s="264"/>
      <c r="G35" s="72"/>
      <c r="H35" s="80"/>
    </row>
    <row r="36" spans="1:8" ht="12" customHeight="1" x14ac:dyDescent="0.25">
      <c r="A36" s="264"/>
      <c r="B36" s="264"/>
      <c r="C36" s="264"/>
      <c r="D36" s="264"/>
      <c r="E36" s="264"/>
      <c r="F36" s="264"/>
      <c r="G36" s="72"/>
      <c r="H36" s="80"/>
    </row>
    <row r="37" spans="1:8" ht="12" customHeight="1" x14ac:dyDescent="0.2">
      <c r="A37" s="85"/>
      <c r="B37" s="264"/>
      <c r="C37" s="264"/>
      <c r="D37" s="264"/>
      <c r="E37" s="264"/>
      <c r="F37" s="264"/>
      <c r="G37" s="72"/>
      <c r="H37" s="80"/>
    </row>
    <row r="38" spans="1:8" ht="12" customHeight="1" x14ac:dyDescent="0.2">
      <c r="A38" s="86"/>
      <c r="B38" s="264"/>
      <c r="C38" s="264"/>
      <c r="D38" s="264"/>
      <c r="E38" s="264"/>
      <c r="F38" s="264"/>
      <c r="G38" s="72"/>
      <c r="H38" s="80"/>
    </row>
    <row r="39" spans="1:8" ht="12" customHeight="1" x14ac:dyDescent="0.2">
      <c r="A39" s="87"/>
      <c r="B39" s="264"/>
      <c r="C39" s="264"/>
      <c r="D39" s="264"/>
      <c r="E39" s="264"/>
      <c r="F39" s="264"/>
      <c r="G39" s="72"/>
      <c r="H39" s="80"/>
    </row>
    <row r="40" spans="1:8" ht="12" customHeight="1" x14ac:dyDescent="0.2">
      <c r="A40" s="87"/>
      <c r="B40" s="264"/>
      <c r="C40" s="264"/>
      <c r="D40" s="264"/>
      <c r="E40" s="264"/>
      <c r="F40" s="264"/>
      <c r="G40" s="72"/>
      <c r="H40" s="80"/>
    </row>
    <row r="41" spans="1:8" ht="12" customHeight="1" x14ac:dyDescent="0.25">
      <c r="A41" s="265"/>
      <c r="B41" s="264"/>
      <c r="C41" s="264"/>
      <c r="D41" s="264"/>
      <c r="E41" s="264"/>
      <c r="F41" s="264"/>
      <c r="G41" s="72"/>
      <c r="H41" s="80"/>
    </row>
    <row r="42" spans="1:8" ht="12" customHeight="1" x14ac:dyDescent="0.25">
      <c r="A42" s="266"/>
      <c r="B42" s="264"/>
      <c r="C42" s="264"/>
      <c r="D42" s="264"/>
      <c r="E42" s="264"/>
      <c r="F42" s="264"/>
      <c r="G42" s="72"/>
      <c r="H42" s="80"/>
    </row>
    <row r="43" spans="1:8" ht="12" customHeight="1" x14ac:dyDescent="0.25">
      <c r="A43" s="266"/>
      <c r="B43" s="264"/>
      <c r="C43" s="264"/>
      <c r="D43" s="264"/>
      <c r="E43" s="264"/>
      <c r="F43" s="264"/>
      <c r="G43" s="72"/>
      <c r="H43" s="80"/>
    </row>
    <row r="44" spans="1:8" ht="12" customHeight="1" x14ac:dyDescent="0.25">
      <c r="A44" s="88"/>
      <c r="B44" s="264"/>
      <c r="C44" s="264"/>
      <c r="D44" s="264"/>
      <c r="E44" s="264"/>
      <c r="F44" s="264"/>
      <c r="G44" s="72"/>
      <c r="H44" s="80"/>
    </row>
    <row r="45" spans="1:8" ht="12" customHeight="1" x14ac:dyDescent="0.25">
      <c r="A45" s="88"/>
      <c r="B45" s="264"/>
      <c r="C45" s="264"/>
      <c r="D45" s="264"/>
      <c r="E45" s="264"/>
      <c r="F45" s="264"/>
      <c r="G45" s="72"/>
      <c r="H45" s="80"/>
    </row>
    <row r="46" spans="1:8" ht="12" customHeight="1" x14ac:dyDescent="0.25">
      <c r="A46" s="88"/>
      <c r="B46" s="264"/>
      <c r="C46" s="264"/>
      <c r="D46" s="264"/>
      <c r="E46" s="264"/>
      <c r="F46" s="264"/>
      <c r="G46" s="72"/>
      <c r="H46" s="80"/>
    </row>
    <row r="47" spans="1:8" ht="12" customHeight="1" x14ac:dyDescent="0.25">
      <c r="A47" s="89"/>
      <c r="B47" s="264"/>
      <c r="C47" s="264"/>
      <c r="D47" s="264"/>
      <c r="E47" s="264"/>
      <c r="F47" s="264"/>
      <c r="G47" s="72"/>
      <c r="H47" s="80"/>
    </row>
    <row r="48" spans="1:8" ht="12" customHeight="1" x14ac:dyDescent="0.25">
      <c r="A48" s="89"/>
      <c r="B48" s="264"/>
      <c r="C48" s="264"/>
      <c r="D48" s="264"/>
      <c r="E48" s="264"/>
      <c r="F48" s="264"/>
      <c r="G48" s="72"/>
      <c r="H48" s="80"/>
    </row>
    <row r="49" spans="1:8" ht="12" customHeight="1" x14ac:dyDescent="0.25">
      <c r="A49" s="90"/>
      <c r="B49" s="264"/>
      <c r="C49" s="264"/>
      <c r="D49" s="264"/>
      <c r="E49" s="264"/>
      <c r="F49" s="264"/>
      <c r="G49" s="72"/>
      <c r="H49" s="80"/>
    </row>
    <row r="50" spans="1:8" ht="12" customHeight="1" x14ac:dyDescent="0.25">
      <c r="A50" s="90"/>
      <c r="B50" s="264"/>
      <c r="C50" s="264"/>
      <c r="D50" s="264"/>
      <c r="E50" s="264"/>
      <c r="F50" s="264"/>
      <c r="G50" s="72"/>
      <c r="H50" s="80"/>
    </row>
    <row r="51" spans="1:8" ht="12" customHeight="1" x14ac:dyDescent="0.25">
      <c r="A51" s="20"/>
      <c r="B51" s="264"/>
      <c r="C51" s="264"/>
      <c r="D51" s="264"/>
      <c r="E51" s="264"/>
      <c r="F51" s="264"/>
      <c r="G51" s="72"/>
      <c r="H51" s="80"/>
    </row>
    <row r="52" spans="1:8" ht="12" customHeight="1" x14ac:dyDescent="0.2">
      <c r="A52" s="21"/>
      <c r="B52" s="264"/>
      <c r="C52" s="264"/>
      <c r="D52" s="264"/>
      <c r="E52" s="264"/>
      <c r="F52" s="264"/>
      <c r="G52" s="72"/>
      <c r="H52" s="80"/>
    </row>
    <row r="53" spans="1:8" ht="10" customHeight="1" x14ac:dyDescent="0.25">
      <c r="A53" s="235"/>
      <c r="B53" s="264"/>
      <c r="C53" s="264"/>
      <c r="D53" s="264"/>
      <c r="E53" s="264"/>
      <c r="F53" s="264"/>
      <c r="G53" s="72"/>
      <c r="H53" s="80"/>
    </row>
    <row r="54" spans="1:8" ht="10.95" x14ac:dyDescent="0.2">
      <c r="A54" s="20"/>
      <c r="B54" s="77"/>
      <c r="C54" s="91"/>
      <c r="D54" s="77"/>
      <c r="E54" s="77"/>
      <c r="F54" s="77"/>
      <c r="G54" s="72"/>
      <c r="H54" s="80"/>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I53"/>
  <sheetViews>
    <sheetView showGridLines="0" zoomScale="110" zoomScaleNormal="110" zoomScaleSheetLayoutView="100" workbookViewId="0">
      <selection sqref="A1:XFD1048576"/>
    </sheetView>
  </sheetViews>
  <sheetFormatPr defaultColWidth="8" defaultRowHeight="12" customHeight="1" x14ac:dyDescent="0.25"/>
  <cols>
    <col min="1" max="1" width="30.7109375" style="90" customWidth="1"/>
    <col min="2" max="6" width="8.28515625" style="90" customWidth="1"/>
    <col min="7" max="16384" width="8" style="90"/>
  </cols>
  <sheetData>
    <row r="1" spans="1:9" ht="10.95" x14ac:dyDescent="0.2">
      <c r="A1" s="92" t="s">
        <v>80</v>
      </c>
    </row>
    <row r="2" spans="1:9" ht="11.1" customHeight="1" x14ac:dyDescent="0.25">
      <c r="A2" s="93"/>
    </row>
    <row r="3" spans="1:9" s="94" customFormat="1" ht="43.65" x14ac:dyDescent="0.2">
      <c r="A3" s="52"/>
      <c r="B3" s="25" t="s">
        <v>35</v>
      </c>
      <c r="C3" s="26" t="s">
        <v>36</v>
      </c>
      <c r="D3" s="25" t="s">
        <v>37</v>
      </c>
      <c r="E3" s="25" t="s">
        <v>38</v>
      </c>
      <c r="F3" s="25" t="s">
        <v>39</v>
      </c>
      <c r="I3" s="95"/>
    </row>
    <row r="4" spans="1:9" ht="10.95" x14ac:dyDescent="0.25">
      <c r="A4" s="96" t="s">
        <v>81</v>
      </c>
      <c r="B4" s="97"/>
      <c r="C4" s="98"/>
      <c r="D4" s="97"/>
      <c r="E4" s="97"/>
      <c r="F4" s="97"/>
    </row>
    <row r="5" spans="1:9" ht="10.95" x14ac:dyDescent="0.25">
      <c r="A5" s="96" t="s">
        <v>82</v>
      </c>
      <c r="B5" s="97"/>
      <c r="C5" s="98"/>
      <c r="D5" s="97"/>
      <c r="E5" s="97"/>
      <c r="F5" s="97"/>
    </row>
    <row r="6" spans="1:9" ht="10.95" x14ac:dyDescent="0.2">
      <c r="A6" s="99" t="s">
        <v>83</v>
      </c>
      <c r="B6" s="100">
        <v>258</v>
      </c>
      <c r="C6" s="101">
        <v>258</v>
      </c>
      <c r="D6" s="100">
        <v>258</v>
      </c>
      <c r="E6" s="100">
        <v>258</v>
      </c>
      <c r="F6" s="100">
        <v>258</v>
      </c>
    </row>
    <row r="7" spans="1:9" ht="10.95" x14ac:dyDescent="0.2">
      <c r="A7" s="102" t="s">
        <v>84</v>
      </c>
      <c r="B7" s="100">
        <v>1216</v>
      </c>
      <c r="C7" s="101">
        <v>1216</v>
      </c>
      <c r="D7" s="100">
        <v>1216</v>
      </c>
      <c r="E7" s="100">
        <v>1216</v>
      </c>
      <c r="F7" s="100">
        <v>1216</v>
      </c>
    </row>
    <row r="8" spans="1:9" s="104" customFormat="1" ht="10.95" x14ac:dyDescent="0.2">
      <c r="A8" s="103" t="s">
        <v>85</v>
      </c>
      <c r="B8" s="58">
        <v>1474</v>
      </c>
      <c r="C8" s="59">
        <v>1474</v>
      </c>
      <c r="D8" s="58">
        <v>1474</v>
      </c>
      <c r="E8" s="58">
        <v>1474</v>
      </c>
      <c r="F8" s="58">
        <v>1474</v>
      </c>
    </row>
    <row r="9" spans="1:9" ht="10.95" x14ac:dyDescent="0.2">
      <c r="A9" s="96" t="s">
        <v>86</v>
      </c>
      <c r="B9" s="100"/>
      <c r="C9" s="101"/>
      <c r="D9" s="100"/>
      <c r="E9" s="100"/>
      <c r="F9" s="100"/>
    </row>
    <row r="10" spans="1:9" ht="10.95" x14ac:dyDescent="0.2">
      <c r="A10" s="99" t="s">
        <v>87</v>
      </c>
      <c r="B10" s="100">
        <v>493</v>
      </c>
      <c r="C10" s="101">
        <v>3206</v>
      </c>
      <c r="D10" s="100">
        <v>2679</v>
      </c>
      <c r="E10" s="100">
        <v>2152</v>
      </c>
      <c r="F10" s="100">
        <v>1625</v>
      </c>
    </row>
    <row r="11" spans="1:9" ht="10.95" x14ac:dyDescent="0.2">
      <c r="A11" s="99" t="s">
        <v>88</v>
      </c>
      <c r="B11" s="100">
        <v>148</v>
      </c>
      <c r="C11" s="101">
        <v>98</v>
      </c>
      <c r="D11" s="100">
        <v>49</v>
      </c>
      <c r="E11" s="100">
        <v>49</v>
      </c>
      <c r="F11" s="100">
        <v>49</v>
      </c>
    </row>
    <row r="12" spans="1:9" ht="10.95" x14ac:dyDescent="0.2">
      <c r="A12" s="99" t="s">
        <v>89</v>
      </c>
      <c r="B12" s="100">
        <v>3484</v>
      </c>
      <c r="C12" s="101">
        <v>2564</v>
      </c>
      <c r="D12" s="100">
        <v>3280</v>
      </c>
      <c r="E12" s="100">
        <v>3698</v>
      </c>
      <c r="F12" s="100">
        <v>3824</v>
      </c>
    </row>
    <row r="13" spans="1:9" ht="10.95" x14ac:dyDescent="0.2">
      <c r="A13" s="99" t="s">
        <v>90</v>
      </c>
      <c r="B13" s="100">
        <v>63</v>
      </c>
      <c r="C13" s="101">
        <v>63</v>
      </c>
      <c r="D13" s="100">
        <v>63</v>
      </c>
      <c r="E13" s="100">
        <v>63</v>
      </c>
      <c r="F13" s="100">
        <v>63</v>
      </c>
    </row>
    <row r="14" spans="1:9" s="104" customFormat="1" ht="10.95" x14ac:dyDescent="0.2">
      <c r="A14" s="96" t="s">
        <v>91</v>
      </c>
      <c r="B14" s="58">
        <v>4188</v>
      </c>
      <c r="C14" s="59">
        <v>5931</v>
      </c>
      <c r="D14" s="58">
        <v>6071</v>
      </c>
      <c r="E14" s="58">
        <v>5962</v>
      </c>
      <c r="F14" s="58">
        <v>5561</v>
      </c>
    </row>
    <row r="15" spans="1:9" s="93" customFormat="1" ht="10.95" x14ac:dyDescent="0.2">
      <c r="A15" s="105" t="s">
        <v>92</v>
      </c>
      <c r="B15" s="58">
        <v>5662</v>
      </c>
      <c r="C15" s="59">
        <v>7405</v>
      </c>
      <c r="D15" s="58">
        <v>7545</v>
      </c>
      <c r="E15" s="58">
        <v>7436</v>
      </c>
      <c r="F15" s="58">
        <v>7035</v>
      </c>
    </row>
    <row r="16" spans="1:9" ht="10.95" x14ac:dyDescent="0.2">
      <c r="A16" s="106" t="s">
        <v>93</v>
      </c>
      <c r="B16" s="100"/>
      <c r="C16" s="101"/>
      <c r="D16" s="100"/>
      <c r="E16" s="100"/>
      <c r="F16" s="100"/>
    </row>
    <row r="17" spans="1:9" ht="10.95" x14ac:dyDescent="0.2">
      <c r="A17" s="96" t="s">
        <v>94</v>
      </c>
      <c r="B17" s="100"/>
      <c r="C17" s="101"/>
      <c r="D17" s="100"/>
      <c r="E17" s="100"/>
      <c r="F17" s="100"/>
    </row>
    <row r="18" spans="1:9" ht="10.95" x14ac:dyDescent="0.2">
      <c r="A18" s="107" t="s">
        <v>53</v>
      </c>
      <c r="B18" s="100">
        <v>95</v>
      </c>
      <c r="C18" s="101">
        <v>95</v>
      </c>
      <c r="D18" s="100">
        <v>95</v>
      </c>
      <c r="E18" s="100">
        <v>95</v>
      </c>
      <c r="F18" s="100">
        <v>95</v>
      </c>
    </row>
    <row r="19" spans="1:9" ht="10.95" x14ac:dyDescent="0.2">
      <c r="A19" s="108" t="s">
        <v>95</v>
      </c>
      <c r="B19" s="100">
        <v>65</v>
      </c>
      <c r="C19" s="101">
        <v>65</v>
      </c>
      <c r="D19" s="100">
        <v>65</v>
      </c>
      <c r="E19" s="100">
        <v>65</v>
      </c>
      <c r="F19" s="100">
        <v>65</v>
      </c>
    </row>
    <row r="20" spans="1:9" s="104" customFormat="1" ht="10.95" x14ac:dyDescent="0.2">
      <c r="A20" s="109" t="s">
        <v>96</v>
      </c>
      <c r="B20" s="58">
        <v>160</v>
      </c>
      <c r="C20" s="59">
        <v>160</v>
      </c>
      <c r="D20" s="58">
        <v>160</v>
      </c>
      <c r="E20" s="58">
        <v>160</v>
      </c>
      <c r="F20" s="58">
        <v>160</v>
      </c>
    </row>
    <row r="21" spans="1:9" ht="10.95" x14ac:dyDescent="0.2">
      <c r="A21" s="106" t="s">
        <v>97</v>
      </c>
      <c r="B21" s="100"/>
      <c r="C21" s="101"/>
      <c r="D21" s="100"/>
      <c r="E21" s="100"/>
      <c r="F21" s="100"/>
    </row>
    <row r="22" spans="1:9" ht="10.95" x14ac:dyDescent="0.2">
      <c r="A22" s="107" t="s">
        <v>98</v>
      </c>
      <c r="B22" s="100">
        <v>414</v>
      </c>
      <c r="C22" s="101">
        <v>2453</v>
      </c>
      <c r="D22" s="100">
        <v>1902</v>
      </c>
      <c r="E22" s="100">
        <v>1351</v>
      </c>
      <c r="F22" s="100">
        <v>800</v>
      </c>
    </row>
    <row r="23" spans="1:9" s="104" customFormat="1" ht="10.95" x14ac:dyDescent="0.2">
      <c r="A23" s="109" t="s">
        <v>99</v>
      </c>
      <c r="B23" s="58">
        <v>414</v>
      </c>
      <c r="C23" s="59">
        <v>2453</v>
      </c>
      <c r="D23" s="58">
        <v>1902</v>
      </c>
      <c r="E23" s="58">
        <v>1351</v>
      </c>
      <c r="F23" s="58">
        <v>800</v>
      </c>
    </row>
    <row r="24" spans="1:9" ht="10.95" x14ac:dyDescent="0.2">
      <c r="A24" s="106" t="s">
        <v>100</v>
      </c>
      <c r="B24" s="100"/>
      <c r="C24" s="101"/>
      <c r="D24" s="100"/>
      <c r="E24" s="100"/>
      <c r="F24" s="100"/>
    </row>
    <row r="25" spans="1:9" ht="10.95" x14ac:dyDescent="0.2">
      <c r="A25" s="108" t="s">
        <v>101</v>
      </c>
      <c r="B25" s="100">
        <v>741</v>
      </c>
      <c r="C25" s="101">
        <v>741</v>
      </c>
      <c r="D25" s="100">
        <v>741</v>
      </c>
      <c r="E25" s="100">
        <v>741</v>
      </c>
      <c r="F25" s="100">
        <v>741</v>
      </c>
    </row>
    <row r="26" spans="1:9" ht="10.95" x14ac:dyDescent="0.2">
      <c r="A26" s="108" t="s">
        <v>102</v>
      </c>
      <c r="B26" s="100">
        <v>194</v>
      </c>
      <c r="C26" s="101">
        <v>194</v>
      </c>
      <c r="D26" s="100">
        <v>194</v>
      </c>
      <c r="E26" s="100">
        <v>194</v>
      </c>
      <c r="F26" s="100">
        <v>194</v>
      </c>
    </row>
    <row r="27" spans="1:9" s="104" customFormat="1" ht="10.95" x14ac:dyDescent="0.2">
      <c r="A27" s="109" t="s">
        <v>103</v>
      </c>
      <c r="B27" s="58">
        <v>935</v>
      </c>
      <c r="C27" s="59">
        <v>935</v>
      </c>
      <c r="D27" s="58">
        <v>935</v>
      </c>
      <c r="E27" s="58">
        <v>935</v>
      </c>
      <c r="F27" s="58">
        <v>935</v>
      </c>
    </row>
    <row r="28" spans="1:9" s="93" customFormat="1" ht="10.95" x14ac:dyDescent="0.2">
      <c r="A28" s="106" t="s">
        <v>104</v>
      </c>
      <c r="B28" s="58">
        <v>1509</v>
      </c>
      <c r="C28" s="59">
        <v>3548</v>
      </c>
      <c r="D28" s="58">
        <v>2997</v>
      </c>
      <c r="E28" s="58">
        <v>2446</v>
      </c>
      <c r="F28" s="58">
        <v>1895</v>
      </c>
    </row>
    <row r="29" spans="1:9" s="93" customFormat="1" ht="10.95" x14ac:dyDescent="0.2">
      <c r="A29" s="110" t="s">
        <v>105</v>
      </c>
      <c r="B29" s="58">
        <v>4153</v>
      </c>
      <c r="C29" s="59">
        <v>3857</v>
      </c>
      <c r="D29" s="58">
        <v>4548</v>
      </c>
      <c r="E29" s="58">
        <v>4990</v>
      </c>
      <c r="F29" s="111">
        <v>5140</v>
      </c>
      <c r="I29" s="112"/>
    </row>
    <row r="30" spans="1:9" ht="10.95" x14ac:dyDescent="0.2">
      <c r="A30" s="113" t="s">
        <v>106</v>
      </c>
      <c r="B30" s="114"/>
      <c r="C30" s="115"/>
      <c r="D30" s="114"/>
      <c r="E30" s="114"/>
      <c r="F30" s="114"/>
      <c r="G30" s="68"/>
      <c r="H30" s="68"/>
    </row>
    <row r="31" spans="1:9" ht="10.95" x14ac:dyDescent="0.2">
      <c r="A31" s="113" t="s">
        <v>107</v>
      </c>
      <c r="B31" s="114"/>
      <c r="C31" s="115"/>
      <c r="D31" s="114"/>
      <c r="E31" s="114"/>
      <c r="F31" s="114"/>
      <c r="G31" s="68"/>
      <c r="H31" s="68"/>
    </row>
    <row r="32" spans="1:9" ht="10.95" x14ac:dyDescent="0.2">
      <c r="A32" s="116" t="s">
        <v>108</v>
      </c>
      <c r="B32" s="114">
        <v>10058</v>
      </c>
      <c r="C32" s="115">
        <v>11213</v>
      </c>
      <c r="D32" s="114">
        <v>12075</v>
      </c>
      <c r="E32" s="114">
        <v>12893</v>
      </c>
      <c r="F32" s="114">
        <v>13227</v>
      </c>
      <c r="G32" s="68"/>
      <c r="I32" s="117"/>
    </row>
    <row r="33" spans="1:8" ht="10.95" x14ac:dyDescent="0.2">
      <c r="A33" s="116" t="s">
        <v>109</v>
      </c>
      <c r="B33" s="114">
        <v>30</v>
      </c>
      <c r="C33" s="115">
        <v>30</v>
      </c>
      <c r="D33" s="114">
        <v>30</v>
      </c>
      <c r="E33" s="114">
        <v>30</v>
      </c>
      <c r="F33" s="114">
        <v>30</v>
      </c>
      <c r="G33" s="68"/>
      <c r="H33" s="68"/>
    </row>
    <row r="34" spans="1:8" ht="21.85" x14ac:dyDescent="0.2">
      <c r="A34" s="118" t="s">
        <v>110</v>
      </c>
      <c r="B34" s="114">
        <v>-5935</v>
      </c>
      <c r="C34" s="115">
        <v>-7386</v>
      </c>
      <c r="D34" s="114">
        <v>-7557</v>
      </c>
      <c r="E34" s="114">
        <v>-7933</v>
      </c>
      <c r="F34" s="114">
        <v>-8117</v>
      </c>
      <c r="G34" s="68"/>
      <c r="H34" s="68"/>
    </row>
    <row r="35" spans="1:8" ht="10.95" x14ac:dyDescent="0.2">
      <c r="A35" s="113" t="s">
        <v>111</v>
      </c>
      <c r="B35" s="119">
        <v>4153</v>
      </c>
      <c r="C35" s="120">
        <v>3857</v>
      </c>
      <c r="D35" s="119">
        <v>4548</v>
      </c>
      <c r="E35" s="119">
        <v>4990</v>
      </c>
      <c r="F35" s="119">
        <v>5140</v>
      </c>
      <c r="G35" s="121"/>
      <c r="H35" s="121"/>
    </row>
    <row r="36" spans="1:8" ht="10.95" x14ac:dyDescent="0.2">
      <c r="A36" s="122" t="s">
        <v>112</v>
      </c>
      <c r="B36" s="123">
        <v>4153</v>
      </c>
      <c r="C36" s="120">
        <v>3857</v>
      </c>
      <c r="D36" s="123">
        <v>4548</v>
      </c>
      <c r="E36" s="123">
        <v>4990</v>
      </c>
      <c r="F36" s="123">
        <v>5140</v>
      </c>
      <c r="G36" s="65"/>
      <c r="H36" s="65"/>
    </row>
    <row r="37" spans="1:8" ht="12" customHeight="1" x14ac:dyDescent="0.2">
      <c r="A37" s="189" t="s">
        <v>113</v>
      </c>
      <c r="B37" s="189"/>
      <c r="C37" s="189"/>
      <c r="D37" s="68"/>
      <c r="E37" s="68"/>
      <c r="F37" s="68"/>
      <c r="G37" s="68"/>
      <c r="H37" s="68"/>
    </row>
    <row r="38" spans="1:8" ht="12" customHeight="1" x14ac:dyDescent="0.25">
      <c r="A38" s="190" t="s">
        <v>114</v>
      </c>
      <c r="B38" s="190"/>
      <c r="C38" s="190"/>
      <c r="D38" s="190"/>
      <c r="E38" s="190"/>
      <c r="F38" s="190"/>
      <c r="G38" s="68"/>
      <c r="H38" s="68"/>
    </row>
    <row r="39" spans="1:8" ht="12" customHeight="1" x14ac:dyDescent="0.25">
      <c r="A39" s="190"/>
      <c r="B39" s="190"/>
      <c r="C39" s="190"/>
      <c r="D39" s="190"/>
      <c r="E39" s="190"/>
      <c r="F39" s="190"/>
      <c r="G39" s="68"/>
      <c r="H39" s="68"/>
    </row>
    <row r="40" spans="1:8" ht="12" customHeight="1" x14ac:dyDescent="0.25">
      <c r="A40" s="68"/>
      <c r="B40" s="68"/>
      <c r="C40" s="68"/>
      <c r="D40" s="68"/>
      <c r="E40" s="68"/>
      <c r="F40" s="68"/>
      <c r="G40" s="68"/>
      <c r="H40" s="68"/>
    </row>
    <row r="41" spans="1:8" s="51" customFormat="1" ht="11.65" customHeight="1" x14ac:dyDescent="0.25">
      <c r="A41" s="20"/>
      <c r="B41" s="124"/>
      <c r="C41" s="124"/>
      <c r="D41" s="124"/>
      <c r="E41" s="124"/>
      <c r="F41" s="124"/>
      <c r="G41" s="124"/>
    </row>
    <row r="42" spans="1:8" s="51" customFormat="1" ht="11.65" customHeight="1" x14ac:dyDescent="0.2">
      <c r="A42" s="21"/>
      <c r="B42" s="124"/>
      <c r="C42" s="124"/>
      <c r="D42" s="124"/>
      <c r="E42" s="124"/>
      <c r="F42" s="124"/>
      <c r="G42" s="124"/>
    </row>
    <row r="43" spans="1:8" s="51" customFormat="1" ht="11.65" customHeight="1" x14ac:dyDescent="0.25">
      <c r="A43" s="22"/>
      <c r="B43" s="124"/>
      <c r="C43" s="124"/>
      <c r="D43" s="124"/>
      <c r="E43" s="124"/>
      <c r="F43" s="124"/>
      <c r="G43" s="124"/>
    </row>
    <row r="44" spans="1:8" s="51" customFormat="1" ht="11.65" customHeight="1" x14ac:dyDescent="0.25">
      <c r="A44" s="20"/>
    </row>
    <row r="45" spans="1:8" ht="12" customHeight="1" x14ac:dyDescent="0.25">
      <c r="A45" s="68"/>
      <c r="B45" s="68"/>
      <c r="C45" s="68"/>
      <c r="D45" s="68"/>
      <c r="E45" s="68"/>
      <c r="F45" s="68"/>
      <c r="G45" s="68"/>
      <c r="H45" s="68"/>
    </row>
    <row r="46" spans="1:8" ht="12" customHeight="1" x14ac:dyDescent="0.25">
      <c r="A46" s="68"/>
      <c r="B46" s="68"/>
      <c r="C46" s="68"/>
      <c r="D46" s="68"/>
      <c r="E46" s="68"/>
      <c r="F46" s="68"/>
      <c r="G46" s="68"/>
      <c r="H46" s="68"/>
    </row>
    <row r="47" spans="1:8" ht="12" customHeight="1" x14ac:dyDescent="0.25">
      <c r="A47" s="68"/>
      <c r="B47" s="68"/>
      <c r="C47" s="68"/>
      <c r="D47" s="68"/>
      <c r="E47" s="68"/>
      <c r="F47" s="68"/>
      <c r="G47" s="68"/>
      <c r="H47" s="68"/>
    </row>
    <row r="48" spans="1:8" ht="12" customHeight="1" x14ac:dyDescent="0.25">
      <c r="A48" s="68"/>
      <c r="B48" s="68"/>
      <c r="C48" s="68"/>
      <c r="D48" s="68"/>
      <c r="E48" s="68"/>
      <c r="F48" s="68"/>
      <c r="G48" s="68"/>
      <c r="H48" s="68"/>
    </row>
    <row r="49" spans="1:8" ht="12" customHeight="1" x14ac:dyDescent="0.25">
      <c r="A49" s="68"/>
      <c r="B49" s="68"/>
      <c r="C49" s="68"/>
      <c r="D49" s="68"/>
      <c r="E49" s="68"/>
      <c r="F49" s="68"/>
      <c r="G49" s="68"/>
      <c r="H49" s="68"/>
    </row>
    <row r="50" spans="1:8" ht="12" customHeight="1" x14ac:dyDescent="0.25">
      <c r="A50" s="68"/>
      <c r="B50" s="68"/>
      <c r="C50" s="68"/>
      <c r="D50" s="68"/>
      <c r="E50" s="68"/>
      <c r="F50" s="68"/>
      <c r="G50" s="68"/>
      <c r="H50" s="68"/>
    </row>
    <row r="51" spans="1:8" ht="12" customHeight="1" x14ac:dyDescent="0.25">
      <c r="A51" s="68"/>
      <c r="B51" s="68"/>
      <c r="C51" s="68"/>
      <c r="D51" s="68"/>
      <c r="E51" s="68"/>
      <c r="F51" s="68"/>
      <c r="G51" s="68"/>
      <c r="H51" s="68"/>
    </row>
    <row r="52" spans="1:8" ht="12" customHeight="1" x14ac:dyDescent="0.25">
      <c r="A52" s="68"/>
      <c r="B52" s="68"/>
      <c r="C52" s="68"/>
      <c r="D52" s="68"/>
      <c r="E52" s="68"/>
      <c r="F52" s="68"/>
      <c r="G52" s="68"/>
      <c r="H52" s="68"/>
    </row>
    <row r="53" spans="1:8" ht="12" customHeight="1" x14ac:dyDescent="0.25">
      <c r="A53" s="68"/>
      <c r="B53" s="68"/>
      <c r="C53" s="68"/>
      <c r="D53" s="68"/>
      <c r="E53" s="68"/>
      <c r="F53" s="68"/>
      <c r="G53" s="68"/>
      <c r="H53" s="68"/>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H25"/>
  <sheetViews>
    <sheetView showGridLines="0" zoomScale="110" zoomScaleNormal="110" zoomScaleSheetLayoutView="100" workbookViewId="0">
      <selection sqref="A1:XFD1048576"/>
    </sheetView>
  </sheetViews>
  <sheetFormatPr defaultColWidth="8" defaultRowHeight="12" customHeight="1" x14ac:dyDescent="0.25"/>
  <cols>
    <col min="1" max="1" width="30.7109375" style="51" customWidth="1"/>
    <col min="2" max="2" width="8.28515625" style="125" customWidth="1"/>
    <col min="3" max="3" width="8.7109375" style="125" bestFit="1" customWidth="1"/>
    <col min="4" max="4" width="8.28515625" style="125" customWidth="1"/>
    <col min="5" max="5" width="9.28515625" style="125" bestFit="1" customWidth="1"/>
    <col min="6" max="6" width="8.28515625" style="125" customWidth="1"/>
    <col min="7" max="7" width="7.42578125" style="51" customWidth="1"/>
    <col min="8" max="8" width="8" style="60"/>
    <col min="9" max="16384" width="8" style="51"/>
  </cols>
  <sheetData>
    <row r="1" spans="1:8" ht="22.2" customHeight="1" x14ac:dyDescent="0.25">
      <c r="A1" s="191" t="s">
        <v>115</v>
      </c>
      <c r="B1" s="191"/>
      <c r="C1" s="191"/>
      <c r="D1" s="191"/>
      <c r="E1" s="191"/>
      <c r="F1" s="191"/>
    </row>
    <row r="2" spans="1:8" ht="12" customHeight="1" x14ac:dyDescent="0.25">
      <c r="A2" s="60"/>
    </row>
    <row r="3" spans="1:8" s="129" customFormat="1" ht="10.95" x14ac:dyDescent="0.25">
      <c r="A3" s="126"/>
      <c r="B3" s="267" t="s">
        <v>116</v>
      </c>
      <c r="C3" s="267" t="s">
        <v>117</v>
      </c>
      <c r="D3" s="267" t="s">
        <v>118</v>
      </c>
      <c r="E3" s="267" t="s">
        <v>119</v>
      </c>
      <c r="F3" s="267" t="s">
        <v>120</v>
      </c>
      <c r="G3" s="127"/>
      <c r="H3" s="128"/>
    </row>
    <row r="4" spans="1:8" s="125" customFormat="1" ht="10.95" x14ac:dyDescent="0.25">
      <c r="A4" s="138" t="s">
        <v>121</v>
      </c>
      <c r="B4" s="130"/>
      <c r="C4" s="130"/>
      <c r="D4" s="130"/>
      <c r="E4" s="130"/>
      <c r="F4" s="130"/>
      <c r="G4" s="268"/>
      <c r="H4" s="131"/>
    </row>
    <row r="5" spans="1:8" ht="10.95" x14ac:dyDescent="0.2">
      <c r="A5" s="269" t="s">
        <v>122</v>
      </c>
      <c r="B5" s="114">
        <v>-5935</v>
      </c>
      <c r="C5" s="114">
        <v>30</v>
      </c>
      <c r="D5" s="114">
        <v>0</v>
      </c>
      <c r="E5" s="114">
        <v>10058</v>
      </c>
      <c r="F5" s="114">
        <v>4153</v>
      </c>
      <c r="G5" s="132"/>
    </row>
    <row r="6" spans="1:8" s="134" customFormat="1" ht="10.95" x14ac:dyDescent="0.2">
      <c r="A6" s="138" t="s">
        <v>123</v>
      </c>
      <c r="B6" s="119">
        <v>-5935</v>
      </c>
      <c r="C6" s="119">
        <v>30</v>
      </c>
      <c r="D6" s="119">
        <v>0</v>
      </c>
      <c r="E6" s="119">
        <v>10058</v>
      </c>
      <c r="F6" s="119">
        <v>4153</v>
      </c>
      <c r="G6" s="133"/>
    </row>
    <row r="7" spans="1:8" ht="10.95" x14ac:dyDescent="0.2">
      <c r="A7" s="135" t="s">
        <v>124</v>
      </c>
      <c r="B7" s="114"/>
      <c r="C7" s="114"/>
      <c r="D7" s="114"/>
      <c r="E7" s="114"/>
      <c r="F7" s="114"/>
      <c r="G7" s="132"/>
    </row>
    <row r="8" spans="1:8" ht="10.95" x14ac:dyDescent="0.2">
      <c r="A8" s="270" t="s">
        <v>125</v>
      </c>
      <c r="B8" s="114">
        <v>-1451</v>
      </c>
      <c r="C8" s="114">
        <v>0</v>
      </c>
      <c r="D8" s="114">
        <v>0</v>
      </c>
      <c r="E8" s="114">
        <v>0</v>
      </c>
      <c r="F8" s="114">
        <v>-1451</v>
      </c>
      <c r="G8" s="127"/>
    </row>
    <row r="9" spans="1:8" s="134" customFormat="1" ht="10.95" x14ac:dyDescent="0.2">
      <c r="A9" s="138" t="s">
        <v>126</v>
      </c>
      <c r="B9" s="136">
        <v>-1451</v>
      </c>
      <c r="C9" s="136">
        <v>0</v>
      </c>
      <c r="D9" s="136">
        <v>0</v>
      </c>
      <c r="E9" s="136">
        <v>10058</v>
      </c>
      <c r="F9" s="136">
        <v>-1451</v>
      </c>
      <c r="G9" s="137"/>
    </row>
    <row r="10" spans="1:8" ht="12" customHeight="1" x14ac:dyDescent="0.25">
      <c r="A10" s="138" t="s">
        <v>127</v>
      </c>
      <c r="B10" s="114"/>
      <c r="C10" s="114"/>
      <c r="D10" s="114"/>
      <c r="E10" s="114"/>
      <c r="F10" s="114"/>
      <c r="G10" s="271"/>
      <c r="H10" s="139"/>
    </row>
    <row r="11" spans="1:8" s="273" customFormat="1" ht="12" customHeight="1" x14ac:dyDescent="0.25">
      <c r="A11" s="272" t="s">
        <v>128</v>
      </c>
      <c r="B11" s="140">
        <v>0</v>
      </c>
      <c r="C11" s="140">
        <v>0</v>
      </c>
      <c r="D11" s="140">
        <v>0</v>
      </c>
      <c r="E11" s="140">
        <v>1155</v>
      </c>
      <c r="F11" s="140">
        <v>1155</v>
      </c>
      <c r="G11" s="271"/>
      <c r="H11" s="141"/>
    </row>
    <row r="12" spans="1:8" s="134" customFormat="1" ht="10.95" x14ac:dyDescent="0.2">
      <c r="A12" s="65" t="s">
        <v>129</v>
      </c>
      <c r="B12" s="119">
        <v>0</v>
      </c>
      <c r="C12" s="119">
        <v>0</v>
      </c>
      <c r="D12" s="119">
        <v>0</v>
      </c>
      <c r="E12" s="119">
        <v>1155</v>
      </c>
      <c r="F12" s="119">
        <v>1155</v>
      </c>
      <c r="G12" s="133"/>
    </row>
    <row r="13" spans="1:8" s="60" customFormat="1" ht="10.95" x14ac:dyDescent="0.2">
      <c r="A13" s="135" t="s">
        <v>130</v>
      </c>
      <c r="B13" s="142">
        <v>-7386</v>
      </c>
      <c r="C13" s="142">
        <v>30</v>
      </c>
      <c r="D13" s="142">
        <v>0</v>
      </c>
      <c r="E13" s="142">
        <v>11213</v>
      </c>
      <c r="F13" s="142">
        <v>3857</v>
      </c>
      <c r="G13" s="65"/>
    </row>
    <row r="14" spans="1:8" s="60" customFormat="1" ht="10.95" x14ac:dyDescent="0.2">
      <c r="A14" s="274" t="s">
        <v>131</v>
      </c>
      <c r="B14" s="143">
        <v>-7386</v>
      </c>
      <c r="C14" s="143">
        <v>30</v>
      </c>
      <c r="D14" s="143">
        <v>0</v>
      </c>
      <c r="E14" s="143">
        <v>11213</v>
      </c>
      <c r="F14" s="143">
        <v>3857</v>
      </c>
      <c r="G14" s="65"/>
    </row>
    <row r="15" spans="1:8" ht="12" customHeight="1" x14ac:dyDescent="0.25">
      <c r="A15" s="190" t="s">
        <v>113</v>
      </c>
      <c r="B15" s="190"/>
      <c r="C15" s="190"/>
      <c r="D15" s="190"/>
      <c r="E15" s="190"/>
      <c r="F15" s="190"/>
      <c r="G15" s="68"/>
    </row>
    <row r="16" spans="1:8" ht="22.2" customHeight="1" x14ac:dyDescent="0.25">
      <c r="A16" s="275"/>
      <c r="B16" s="275"/>
      <c r="C16" s="275"/>
      <c r="D16" s="275"/>
      <c r="E16" s="275"/>
      <c r="F16" s="275"/>
      <c r="G16" s="68"/>
    </row>
    <row r="17" spans="1:7" ht="12" customHeight="1" x14ac:dyDescent="0.25">
      <c r="A17" s="144"/>
      <c r="B17" s="190"/>
      <c r="C17" s="190"/>
      <c r="D17" s="190"/>
      <c r="E17" s="190"/>
      <c r="F17" s="190"/>
      <c r="G17" s="68"/>
    </row>
    <row r="18" spans="1:7" s="90" customFormat="1" ht="11.3" customHeight="1" x14ac:dyDescent="0.25">
      <c r="A18" s="20"/>
    </row>
    <row r="19" spans="1:7" s="90" customFormat="1" ht="11.65" customHeight="1" x14ac:dyDescent="0.2">
      <c r="A19" s="21"/>
    </row>
    <row r="20" spans="1:7" s="90" customFormat="1" ht="11.65" customHeight="1" x14ac:dyDescent="0.25">
      <c r="A20" s="235"/>
    </row>
    <row r="21" spans="1:7" s="90" customFormat="1" ht="11.65" customHeight="1" x14ac:dyDescent="0.25">
      <c r="A21" s="20"/>
    </row>
    <row r="22" spans="1:7" ht="12" customHeight="1" x14ac:dyDescent="0.25">
      <c r="A22" s="190"/>
      <c r="B22" s="190"/>
      <c r="C22" s="190"/>
      <c r="D22" s="190"/>
      <c r="E22" s="190"/>
      <c r="F22" s="190"/>
      <c r="G22" s="68"/>
    </row>
    <row r="23" spans="1:7" ht="12" customHeight="1" x14ac:dyDescent="0.25">
      <c r="A23" s="190"/>
      <c r="B23" s="190"/>
      <c r="C23" s="190"/>
      <c r="D23" s="190"/>
      <c r="E23" s="190"/>
      <c r="F23" s="190"/>
      <c r="G23" s="68"/>
    </row>
    <row r="24" spans="1:7" ht="12" customHeight="1" x14ac:dyDescent="0.25">
      <c r="A24" s="190"/>
      <c r="B24" s="190"/>
      <c r="C24" s="190"/>
      <c r="D24" s="190"/>
      <c r="E24" s="190"/>
      <c r="F24" s="190"/>
      <c r="G24" s="68"/>
    </row>
    <row r="25" spans="1:7" ht="12" customHeight="1" x14ac:dyDescent="0.25">
      <c r="A25" s="190"/>
      <c r="B25" s="190"/>
      <c r="C25" s="190"/>
      <c r="D25" s="190"/>
      <c r="E25" s="190"/>
      <c r="F25" s="190"/>
      <c r="G25" s="68"/>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J38"/>
  <sheetViews>
    <sheetView showGridLines="0" zoomScale="110" zoomScaleNormal="110" zoomScaleSheetLayoutView="100" workbookViewId="0">
      <selection activeCell="H23" sqref="H23"/>
    </sheetView>
  </sheetViews>
  <sheetFormatPr defaultColWidth="8" defaultRowHeight="12" customHeight="1" x14ac:dyDescent="0.25"/>
  <cols>
    <col min="1" max="1" width="30.7109375" style="51" customWidth="1"/>
    <col min="2" max="7" width="8.28515625" style="51" customWidth="1"/>
    <col min="8" max="8" width="7.85546875" style="51" customWidth="1"/>
    <col min="9" max="16384" width="8" style="51"/>
  </cols>
  <sheetData>
    <row r="1" spans="1:6" ht="10.95" x14ac:dyDescent="0.25">
      <c r="A1" s="60" t="s">
        <v>132</v>
      </c>
    </row>
    <row r="2" spans="1:6" ht="12" customHeight="1" x14ac:dyDescent="0.25">
      <c r="A2" s="60"/>
    </row>
    <row r="3" spans="1:6" ht="10.95" x14ac:dyDescent="0.25">
      <c r="A3" s="52"/>
      <c r="B3" s="240" t="s">
        <v>35</v>
      </c>
      <c r="C3" s="241" t="s">
        <v>36</v>
      </c>
      <c r="D3" s="240" t="s">
        <v>37</v>
      </c>
      <c r="E3" s="240" t="s">
        <v>38</v>
      </c>
      <c r="F3" s="240" t="s">
        <v>39</v>
      </c>
    </row>
    <row r="4" spans="1:6" ht="10.95" x14ac:dyDescent="0.25">
      <c r="A4" s="113" t="s">
        <v>133</v>
      </c>
      <c r="B4" s="130"/>
      <c r="C4" s="145"/>
      <c r="D4" s="130"/>
      <c r="E4" s="130"/>
      <c r="F4" s="130"/>
    </row>
    <row r="5" spans="1:6" ht="10.95" x14ac:dyDescent="0.2">
      <c r="A5" s="146" t="s">
        <v>134</v>
      </c>
      <c r="B5" s="114"/>
      <c r="C5" s="115"/>
      <c r="D5" s="114"/>
      <c r="E5" s="114"/>
      <c r="F5" s="114"/>
    </row>
    <row r="6" spans="1:6" ht="10.95" x14ac:dyDescent="0.2">
      <c r="A6" s="190" t="s">
        <v>135</v>
      </c>
      <c r="B6" s="114">
        <v>6746</v>
      </c>
      <c r="C6" s="115">
        <v>9560</v>
      </c>
      <c r="D6" s="114">
        <v>10619</v>
      </c>
      <c r="E6" s="114">
        <v>10725</v>
      </c>
      <c r="F6" s="114">
        <v>9940</v>
      </c>
    </row>
    <row r="7" spans="1:6" ht="10.95" x14ac:dyDescent="0.2">
      <c r="A7" s="190" t="s">
        <v>60</v>
      </c>
      <c r="B7" s="114">
        <v>100</v>
      </c>
      <c r="C7" s="115">
        <v>100</v>
      </c>
      <c r="D7" s="114">
        <v>100</v>
      </c>
      <c r="E7" s="114">
        <v>200</v>
      </c>
      <c r="F7" s="114">
        <v>150</v>
      </c>
    </row>
    <row r="8" spans="1:6" s="134" customFormat="1" ht="10.199999999999999" x14ac:dyDescent="0.15">
      <c r="A8" s="121" t="s">
        <v>136</v>
      </c>
      <c r="B8" s="147">
        <v>6846</v>
      </c>
      <c r="C8" s="148">
        <v>9660</v>
      </c>
      <c r="D8" s="147">
        <v>10719</v>
      </c>
      <c r="E8" s="147">
        <v>10925</v>
      </c>
      <c r="F8" s="147">
        <v>10090</v>
      </c>
    </row>
    <row r="9" spans="1:6" ht="10.95" x14ac:dyDescent="0.2">
      <c r="A9" s="146" t="s">
        <v>137</v>
      </c>
      <c r="B9" s="114"/>
      <c r="C9" s="115"/>
      <c r="D9" s="114"/>
      <c r="E9" s="114"/>
      <c r="F9" s="114"/>
    </row>
    <row r="10" spans="1:6" ht="10.95" x14ac:dyDescent="0.2">
      <c r="A10" s="190" t="s">
        <v>138</v>
      </c>
      <c r="B10" s="114">
        <v>4132</v>
      </c>
      <c r="C10" s="115">
        <v>6489</v>
      </c>
      <c r="D10" s="114">
        <v>7613</v>
      </c>
      <c r="E10" s="114">
        <v>7788</v>
      </c>
      <c r="F10" s="114">
        <v>7204</v>
      </c>
    </row>
    <row r="11" spans="1:6" ht="10.95" x14ac:dyDescent="0.2">
      <c r="A11" s="190" t="s">
        <v>53</v>
      </c>
      <c r="B11" s="114">
        <v>2174</v>
      </c>
      <c r="C11" s="115">
        <v>2600</v>
      </c>
      <c r="D11" s="114">
        <v>2535</v>
      </c>
      <c r="E11" s="114">
        <v>2566</v>
      </c>
      <c r="F11" s="114">
        <v>2315</v>
      </c>
    </row>
    <row r="12" spans="1:6" ht="10.95" x14ac:dyDescent="0.2">
      <c r="A12" s="319" t="s">
        <v>139</v>
      </c>
      <c r="B12" s="114">
        <v>10</v>
      </c>
      <c r="C12" s="115">
        <v>0</v>
      </c>
      <c r="D12" s="114">
        <v>0</v>
      </c>
      <c r="E12" s="114">
        <v>0</v>
      </c>
      <c r="F12" s="114">
        <v>0</v>
      </c>
    </row>
    <row r="13" spans="1:6" ht="10.95" x14ac:dyDescent="0.2">
      <c r="A13" s="270" t="s">
        <v>140</v>
      </c>
      <c r="B13" s="114">
        <v>5</v>
      </c>
      <c r="C13" s="115">
        <v>20</v>
      </c>
      <c r="D13" s="114">
        <v>20</v>
      </c>
      <c r="E13" s="114">
        <v>20</v>
      </c>
      <c r="F13" s="114">
        <v>20</v>
      </c>
    </row>
    <row r="14" spans="1:6" s="134" customFormat="1" ht="10.199999999999999" x14ac:dyDescent="0.15">
      <c r="A14" s="149" t="s">
        <v>141</v>
      </c>
      <c r="B14" s="150">
        <v>6321</v>
      </c>
      <c r="C14" s="151">
        <v>9109</v>
      </c>
      <c r="D14" s="150">
        <v>10168</v>
      </c>
      <c r="E14" s="150">
        <v>10374</v>
      </c>
      <c r="F14" s="150">
        <v>9539</v>
      </c>
    </row>
    <row r="15" spans="1:6" s="60" customFormat="1" ht="10.95" x14ac:dyDescent="0.2">
      <c r="A15" s="135" t="s">
        <v>142</v>
      </c>
      <c r="B15" s="142">
        <v>525</v>
      </c>
      <c r="C15" s="152">
        <v>551</v>
      </c>
      <c r="D15" s="142">
        <v>551</v>
      </c>
      <c r="E15" s="142">
        <v>551</v>
      </c>
      <c r="F15" s="142">
        <v>551</v>
      </c>
    </row>
    <row r="16" spans="1:6" ht="10.95" x14ac:dyDescent="0.2">
      <c r="A16" s="113" t="s">
        <v>143</v>
      </c>
      <c r="B16" s="114"/>
      <c r="C16" s="115"/>
      <c r="D16" s="114"/>
      <c r="E16" s="114"/>
      <c r="F16" s="114"/>
    </row>
    <row r="17" spans="1:10" ht="10.95" x14ac:dyDescent="0.2">
      <c r="A17" s="113" t="s">
        <v>137</v>
      </c>
      <c r="B17" s="114"/>
      <c r="C17" s="115"/>
      <c r="D17" s="114"/>
      <c r="E17" s="114"/>
      <c r="F17" s="114"/>
    </row>
    <row r="18" spans="1:10" ht="10.95" x14ac:dyDescent="0.2">
      <c r="A18" s="190" t="s">
        <v>144</v>
      </c>
      <c r="B18" s="114">
        <v>527</v>
      </c>
      <c r="C18" s="115">
        <v>1155</v>
      </c>
      <c r="D18" s="114">
        <v>862</v>
      </c>
      <c r="E18" s="114">
        <v>818</v>
      </c>
      <c r="F18" s="114">
        <v>334</v>
      </c>
    </row>
    <row r="19" spans="1:10" s="134" customFormat="1" ht="10.199999999999999" x14ac:dyDescent="0.15">
      <c r="A19" s="121" t="s">
        <v>141</v>
      </c>
      <c r="B19" s="147">
        <v>527</v>
      </c>
      <c r="C19" s="148">
        <v>1155</v>
      </c>
      <c r="D19" s="147">
        <v>862</v>
      </c>
      <c r="E19" s="147">
        <v>818</v>
      </c>
      <c r="F19" s="147">
        <v>334</v>
      </c>
    </row>
    <row r="20" spans="1:10" s="60" customFormat="1" ht="10.95" x14ac:dyDescent="0.2">
      <c r="A20" s="135" t="s">
        <v>145</v>
      </c>
      <c r="B20" s="143">
        <v>-527</v>
      </c>
      <c r="C20" s="153">
        <v>-1155</v>
      </c>
      <c r="D20" s="143">
        <v>-862</v>
      </c>
      <c r="E20" s="143">
        <v>-818</v>
      </c>
      <c r="F20" s="143">
        <v>-334</v>
      </c>
      <c r="J20" s="154"/>
    </row>
    <row r="21" spans="1:10" ht="10.95" x14ac:dyDescent="0.2">
      <c r="A21" s="146" t="s">
        <v>146</v>
      </c>
      <c r="B21" s="114"/>
      <c r="C21" s="115"/>
      <c r="D21" s="114"/>
      <c r="E21" s="114"/>
      <c r="F21" s="114"/>
    </row>
    <row r="22" spans="1:10" ht="10.95" x14ac:dyDescent="0.2">
      <c r="A22" s="146" t="s">
        <v>134</v>
      </c>
      <c r="B22" s="114"/>
      <c r="C22" s="115"/>
      <c r="D22" s="114"/>
      <c r="E22" s="114"/>
      <c r="F22" s="114"/>
    </row>
    <row r="23" spans="1:10" ht="10.95" x14ac:dyDescent="0.2">
      <c r="A23" s="190" t="s">
        <v>108</v>
      </c>
      <c r="B23" s="114">
        <v>527</v>
      </c>
      <c r="C23" s="115">
        <v>1155</v>
      </c>
      <c r="D23" s="114">
        <v>862</v>
      </c>
      <c r="E23" s="114">
        <v>818</v>
      </c>
      <c r="F23" s="114">
        <v>334</v>
      </c>
    </row>
    <row r="24" spans="1:10" s="134" customFormat="1" ht="10.199999999999999" x14ac:dyDescent="0.15">
      <c r="A24" s="149" t="s">
        <v>136</v>
      </c>
      <c r="B24" s="147">
        <v>527</v>
      </c>
      <c r="C24" s="148">
        <v>1155</v>
      </c>
      <c r="D24" s="147">
        <v>862</v>
      </c>
      <c r="E24" s="147">
        <v>818</v>
      </c>
      <c r="F24" s="147">
        <v>334</v>
      </c>
    </row>
    <row r="25" spans="1:10" s="60" customFormat="1" ht="10.95" x14ac:dyDescent="0.2">
      <c r="A25" s="155" t="s">
        <v>137</v>
      </c>
      <c r="B25" s="114"/>
      <c r="C25" s="115"/>
      <c r="D25" s="114"/>
      <c r="E25" s="114"/>
      <c r="F25" s="114"/>
      <c r="G25" s="51"/>
    </row>
    <row r="26" spans="1:10" s="60" customFormat="1" ht="10.95" x14ac:dyDescent="0.2">
      <c r="A26" s="320" t="s">
        <v>147</v>
      </c>
      <c r="B26" s="114">
        <v>525</v>
      </c>
      <c r="C26" s="115">
        <v>551</v>
      </c>
      <c r="D26" s="114">
        <v>551</v>
      </c>
      <c r="E26" s="114">
        <v>551</v>
      </c>
      <c r="F26" s="114">
        <v>551</v>
      </c>
      <c r="G26" s="65"/>
    </row>
    <row r="27" spans="1:10" ht="10.95" x14ac:dyDescent="0.15">
      <c r="A27" s="156" t="s">
        <v>141</v>
      </c>
      <c r="B27" s="147">
        <v>525</v>
      </c>
      <c r="C27" s="148">
        <v>551</v>
      </c>
      <c r="D27" s="147">
        <v>551</v>
      </c>
      <c r="E27" s="147">
        <v>551</v>
      </c>
      <c r="F27" s="147">
        <v>551</v>
      </c>
      <c r="G27" s="65"/>
    </row>
    <row r="28" spans="1:10" ht="10.95" x14ac:dyDescent="0.2">
      <c r="A28" s="113" t="s">
        <v>148</v>
      </c>
      <c r="B28" s="123">
        <v>2</v>
      </c>
      <c r="C28" s="157">
        <v>604</v>
      </c>
      <c r="D28" s="123">
        <v>311</v>
      </c>
      <c r="E28" s="123">
        <v>267</v>
      </c>
      <c r="F28" s="123">
        <v>-217</v>
      </c>
      <c r="G28" s="68"/>
    </row>
    <row r="29" spans="1:10" s="68" customFormat="1" ht="10.95" x14ac:dyDescent="0.2">
      <c r="A29" s="113" t="s">
        <v>149</v>
      </c>
      <c r="B29" s="123">
        <v>0</v>
      </c>
      <c r="C29" s="157">
        <v>0</v>
      </c>
      <c r="D29" s="123">
        <v>0</v>
      </c>
      <c r="E29" s="123">
        <v>0</v>
      </c>
      <c r="F29" s="123">
        <v>0</v>
      </c>
      <c r="G29" s="51"/>
    </row>
    <row r="30" spans="1:10" ht="10.95" x14ac:dyDescent="0.2">
      <c r="A30" s="190" t="s">
        <v>150</v>
      </c>
      <c r="B30" s="114">
        <v>258</v>
      </c>
      <c r="C30" s="115">
        <v>258</v>
      </c>
      <c r="D30" s="114">
        <v>258</v>
      </c>
      <c r="E30" s="114">
        <v>258</v>
      </c>
      <c r="F30" s="114">
        <v>258</v>
      </c>
      <c r="G30" s="68"/>
    </row>
    <row r="31" spans="1:10" ht="10.95" x14ac:dyDescent="0.2">
      <c r="A31" s="321" t="s">
        <v>151</v>
      </c>
      <c r="B31" s="158">
        <v>258</v>
      </c>
      <c r="C31" s="159">
        <v>258</v>
      </c>
      <c r="D31" s="158">
        <v>258</v>
      </c>
      <c r="E31" s="158">
        <v>258</v>
      </c>
      <c r="F31" s="158">
        <v>258</v>
      </c>
    </row>
    <row r="32" spans="1:10" ht="12" customHeight="1" x14ac:dyDescent="0.2">
      <c r="A32" s="192" t="s">
        <v>113</v>
      </c>
      <c r="B32" s="192"/>
      <c r="C32" s="192"/>
      <c r="D32" s="192"/>
      <c r="E32" s="192"/>
      <c r="F32" s="192"/>
    </row>
    <row r="33" spans="1:6" ht="12" customHeight="1" x14ac:dyDescent="0.2">
      <c r="A33" s="192"/>
      <c r="B33" s="192"/>
      <c r="C33" s="192"/>
      <c r="D33" s="192"/>
      <c r="E33" s="192"/>
      <c r="F33" s="192"/>
    </row>
    <row r="35" spans="1:6" ht="12" customHeight="1" x14ac:dyDescent="0.25">
      <c r="A35" s="20"/>
    </row>
    <row r="36" spans="1:6" ht="12" customHeight="1" x14ac:dyDescent="0.2">
      <c r="A36" s="21"/>
    </row>
    <row r="37" spans="1:6" ht="12" customHeight="1" x14ac:dyDescent="0.25">
      <c r="A37" s="235"/>
    </row>
    <row r="38" spans="1:6" ht="12" customHeight="1" x14ac:dyDescent="0.25">
      <c r="A38" s="20"/>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38"/>
  <sheetViews>
    <sheetView showGridLines="0" zoomScale="110" zoomScaleNormal="110" zoomScaleSheetLayoutView="100" workbookViewId="0">
      <selection sqref="A1:XFD1048576"/>
    </sheetView>
  </sheetViews>
  <sheetFormatPr defaultColWidth="9.140625" defaultRowHeight="12" customHeight="1" x14ac:dyDescent="0.25"/>
  <cols>
    <col min="1" max="1" width="30.7109375" style="299" customWidth="1"/>
    <col min="2" max="2" width="8.28515625" style="299" customWidth="1"/>
    <col min="3" max="6" width="8.28515625" style="300" customWidth="1"/>
    <col min="7" max="7" width="9.140625" style="300"/>
    <col min="8" max="8" width="9.140625" style="317"/>
    <col min="9" max="9" width="9.140625" style="318"/>
    <col min="10" max="13" width="9.140625" style="300"/>
    <col min="14" max="14" width="2" style="300" customWidth="1"/>
    <col min="15" max="16384" width="9.140625" style="300"/>
  </cols>
  <sheetData>
    <row r="1" spans="1:13" s="296" customFormat="1" ht="10.95" x14ac:dyDescent="0.2">
      <c r="A1" s="291" t="s">
        <v>152</v>
      </c>
      <c r="B1" s="292"/>
      <c r="C1" s="293"/>
      <c r="D1" s="292"/>
      <c r="E1" s="292"/>
      <c r="F1" s="292"/>
      <c r="G1" s="292"/>
      <c r="H1" s="294"/>
      <c r="I1" s="291"/>
      <c r="J1" s="292"/>
      <c r="K1" s="295"/>
    </row>
    <row r="2" spans="1:13" ht="12" customHeight="1" x14ac:dyDescent="0.25">
      <c r="A2" s="291"/>
      <c r="B2" s="292"/>
      <c r="C2" s="293"/>
      <c r="D2" s="292"/>
      <c r="E2" s="292"/>
      <c r="F2" s="292"/>
      <c r="G2" s="292"/>
      <c r="H2" s="294"/>
      <c r="I2" s="297"/>
      <c r="J2" s="298"/>
      <c r="K2" s="299"/>
    </row>
    <row r="3" spans="1:13" ht="14.55" x14ac:dyDescent="0.25">
      <c r="A3" s="52"/>
      <c r="B3" s="240" t="s">
        <v>35</v>
      </c>
      <c r="C3" s="241" t="s">
        <v>36</v>
      </c>
      <c r="D3" s="240" t="s">
        <v>37</v>
      </c>
      <c r="E3" s="240" t="s">
        <v>38</v>
      </c>
      <c r="F3" s="240" t="s">
        <v>39</v>
      </c>
      <c r="G3" s="160"/>
      <c r="H3" s="161"/>
      <c r="I3" s="162"/>
      <c r="J3" s="298"/>
      <c r="K3" s="299"/>
    </row>
    <row r="4" spans="1:13" ht="12" customHeight="1" x14ac:dyDescent="0.25">
      <c r="A4" s="301" t="s">
        <v>153</v>
      </c>
      <c r="B4" s="163"/>
      <c r="C4" s="164"/>
      <c r="D4" s="163"/>
      <c r="E4" s="163"/>
      <c r="F4" s="163"/>
      <c r="G4" s="302"/>
      <c r="H4" s="291"/>
      <c r="I4" s="162"/>
      <c r="J4" s="298"/>
      <c r="K4" s="299"/>
    </row>
    <row r="5" spans="1:13" ht="12" customHeight="1" x14ac:dyDescent="0.25">
      <c r="A5" s="303" t="s">
        <v>154</v>
      </c>
      <c r="B5" s="163">
        <v>527</v>
      </c>
      <c r="C5" s="164">
        <v>1155</v>
      </c>
      <c r="D5" s="163">
        <v>862</v>
      </c>
      <c r="E5" s="163">
        <v>818</v>
      </c>
      <c r="F5" s="163">
        <v>334</v>
      </c>
      <c r="G5" s="302"/>
      <c r="H5" s="291"/>
      <c r="I5" s="162"/>
      <c r="J5" s="298"/>
      <c r="K5" s="299"/>
    </row>
    <row r="6" spans="1:13" s="308" customFormat="1" ht="12" customHeight="1" x14ac:dyDescent="0.25">
      <c r="A6" s="165" t="s">
        <v>155</v>
      </c>
      <c r="B6" s="166">
        <v>527</v>
      </c>
      <c r="C6" s="167">
        <v>1155</v>
      </c>
      <c r="D6" s="166">
        <v>862</v>
      </c>
      <c r="E6" s="166">
        <v>818</v>
      </c>
      <c r="F6" s="166">
        <v>334</v>
      </c>
      <c r="G6" s="304"/>
      <c r="H6" s="305"/>
      <c r="I6" s="297"/>
      <c r="J6" s="306"/>
      <c r="K6" s="307"/>
    </row>
    <row r="7" spans="1:13" ht="12" customHeight="1" x14ac:dyDescent="0.25">
      <c r="A7" s="168" t="s">
        <v>156</v>
      </c>
      <c r="B7" s="163"/>
      <c r="C7" s="164"/>
      <c r="D7" s="163"/>
      <c r="E7" s="163"/>
      <c r="F7" s="163"/>
      <c r="G7" s="302"/>
      <c r="H7" s="294"/>
      <c r="I7" s="162"/>
      <c r="J7" s="298"/>
      <c r="K7" s="299"/>
    </row>
    <row r="8" spans="1:13" ht="12" customHeight="1" x14ac:dyDescent="0.25">
      <c r="A8" s="303" t="s">
        <v>157</v>
      </c>
      <c r="B8" s="163">
        <v>527</v>
      </c>
      <c r="C8" s="164">
        <v>1155</v>
      </c>
      <c r="D8" s="163">
        <v>862</v>
      </c>
      <c r="E8" s="163">
        <v>818</v>
      </c>
      <c r="F8" s="163">
        <v>334</v>
      </c>
      <c r="G8" s="302"/>
      <c r="H8" s="294"/>
      <c r="I8" s="162"/>
      <c r="J8" s="298"/>
      <c r="K8" s="299"/>
    </row>
    <row r="9" spans="1:13" s="308" customFormat="1" ht="12" customHeight="1" x14ac:dyDescent="0.25">
      <c r="A9" s="168" t="s">
        <v>158</v>
      </c>
      <c r="B9" s="166">
        <v>527</v>
      </c>
      <c r="C9" s="167">
        <v>1155</v>
      </c>
      <c r="D9" s="166">
        <v>862</v>
      </c>
      <c r="E9" s="166">
        <v>818</v>
      </c>
      <c r="F9" s="166">
        <v>334</v>
      </c>
      <c r="G9" s="304"/>
      <c r="H9" s="309"/>
      <c r="I9" s="297"/>
      <c r="J9" s="306"/>
      <c r="K9" s="307"/>
    </row>
    <row r="10" spans="1:13" ht="14.55" x14ac:dyDescent="0.25">
      <c r="A10" s="165" t="s">
        <v>159</v>
      </c>
      <c r="B10" s="163"/>
      <c r="C10" s="164"/>
      <c r="D10" s="163"/>
      <c r="E10" s="163"/>
      <c r="F10" s="163"/>
      <c r="G10" s="302"/>
      <c r="H10" s="294"/>
      <c r="I10" s="162"/>
      <c r="J10" s="298"/>
      <c r="K10" s="299"/>
    </row>
    <row r="11" spans="1:13" ht="12" customHeight="1" x14ac:dyDescent="0.25">
      <c r="A11" s="303" t="s">
        <v>160</v>
      </c>
      <c r="B11" s="163">
        <v>527</v>
      </c>
      <c r="C11" s="164">
        <v>1155</v>
      </c>
      <c r="D11" s="163">
        <v>862</v>
      </c>
      <c r="E11" s="163">
        <v>818</v>
      </c>
      <c r="F11" s="163">
        <v>334</v>
      </c>
      <c r="G11" s="302"/>
      <c r="H11" s="310"/>
      <c r="I11" s="162"/>
      <c r="J11" s="298"/>
      <c r="K11" s="299"/>
    </row>
    <row r="12" spans="1:13" s="308" customFormat="1" ht="12" customHeight="1" x14ac:dyDescent="0.25">
      <c r="A12" s="165" t="s">
        <v>161</v>
      </c>
      <c r="B12" s="166">
        <v>527</v>
      </c>
      <c r="C12" s="167">
        <v>1155</v>
      </c>
      <c r="D12" s="166">
        <v>862</v>
      </c>
      <c r="E12" s="166">
        <v>818</v>
      </c>
      <c r="F12" s="166">
        <v>334</v>
      </c>
      <c r="G12" s="311"/>
      <c r="H12" s="169"/>
      <c r="I12" s="297"/>
      <c r="J12" s="306"/>
      <c r="K12" s="307"/>
    </row>
    <row r="13" spans="1:13" ht="14.55" x14ac:dyDescent="0.25">
      <c r="A13" s="312" t="s">
        <v>162</v>
      </c>
      <c r="B13" s="170"/>
      <c r="C13" s="164"/>
      <c r="D13" s="170"/>
      <c r="E13" s="170"/>
      <c r="F13" s="170"/>
      <c r="G13" s="313"/>
      <c r="H13" s="310"/>
      <c r="I13" s="313"/>
      <c r="J13" s="313"/>
      <c r="K13" s="313"/>
      <c r="L13" s="313"/>
      <c r="M13" s="313"/>
    </row>
    <row r="14" spans="1:13" ht="12" customHeight="1" x14ac:dyDescent="0.25">
      <c r="A14" s="171" t="s">
        <v>163</v>
      </c>
      <c r="B14" s="170">
        <v>527</v>
      </c>
      <c r="C14" s="164">
        <v>1155</v>
      </c>
      <c r="D14" s="170">
        <v>862</v>
      </c>
      <c r="E14" s="170">
        <v>818</v>
      </c>
      <c r="F14" s="170">
        <v>334</v>
      </c>
      <c r="G14" s="313"/>
      <c r="H14" s="314"/>
      <c r="I14" s="313"/>
      <c r="J14" s="313"/>
      <c r="K14" s="313"/>
      <c r="L14" s="313"/>
      <c r="M14" s="313"/>
    </row>
    <row r="15" spans="1:13" s="308" customFormat="1" ht="12" customHeight="1" x14ac:dyDescent="0.25">
      <c r="A15" s="315" t="s">
        <v>164</v>
      </c>
      <c r="B15" s="172">
        <v>527</v>
      </c>
      <c r="C15" s="167">
        <v>1155</v>
      </c>
      <c r="D15" s="172">
        <v>862</v>
      </c>
      <c r="E15" s="172">
        <v>818</v>
      </c>
      <c r="F15" s="172">
        <v>334</v>
      </c>
      <c r="G15" s="313"/>
      <c r="H15" s="316"/>
      <c r="I15" s="313"/>
      <c r="J15" s="313"/>
      <c r="K15" s="313"/>
      <c r="L15" s="313"/>
      <c r="M15" s="313"/>
    </row>
    <row r="16" spans="1:13" ht="14.55" x14ac:dyDescent="0.25">
      <c r="A16" s="193" t="s">
        <v>113</v>
      </c>
      <c r="B16" s="193"/>
      <c r="C16" s="193"/>
      <c r="D16" s="193"/>
      <c r="E16" s="193"/>
      <c r="F16" s="193"/>
      <c r="G16" s="292"/>
      <c r="H16" s="294"/>
      <c r="I16" s="162"/>
      <c r="J16" s="298"/>
      <c r="K16" s="299"/>
      <c r="L16" s="299"/>
      <c r="M16" s="299"/>
    </row>
    <row r="17" spans="1:13" ht="16" customHeight="1" x14ac:dyDescent="0.25">
      <c r="A17" s="194" t="s">
        <v>190</v>
      </c>
      <c r="B17" s="194"/>
      <c r="C17" s="194"/>
      <c r="D17" s="194"/>
      <c r="E17" s="194"/>
      <c r="F17" s="194"/>
      <c r="G17" s="313"/>
      <c r="H17" s="316"/>
      <c r="I17" s="313"/>
      <c r="J17" s="313"/>
      <c r="K17" s="313"/>
      <c r="L17" s="313"/>
      <c r="M17" s="313"/>
    </row>
    <row r="18" spans="1:13" ht="54" customHeight="1" x14ac:dyDescent="0.25">
      <c r="A18" s="194"/>
      <c r="B18" s="194"/>
      <c r="C18" s="194"/>
      <c r="D18" s="194"/>
      <c r="E18" s="194"/>
      <c r="F18" s="194"/>
      <c r="G18" s="292"/>
      <c r="H18" s="294"/>
      <c r="I18" s="162"/>
      <c r="J18" s="298"/>
      <c r="K18" s="299"/>
      <c r="L18" s="299"/>
      <c r="M18" s="299"/>
    </row>
    <row r="19" spans="1:13" ht="14.55" x14ac:dyDescent="0.25">
      <c r="A19" s="193"/>
      <c r="B19" s="193"/>
      <c r="C19" s="193"/>
      <c r="D19" s="193"/>
      <c r="E19" s="193"/>
      <c r="F19" s="193"/>
      <c r="G19" s="292"/>
      <c r="H19" s="294"/>
      <c r="I19" s="162"/>
      <c r="J19" s="298"/>
      <c r="K19" s="299"/>
      <c r="L19" s="299"/>
      <c r="M19" s="299"/>
    </row>
    <row r="20" spans="1:13" ht="14.55" x14ac:dyDescent="0.25">
      <c r="A20" s="20"/>
      <c r="B20" s="193"/>
      <c r="C20" s="193"/>
      <c r="D20" s="193"/>
      <c r="E20" s="193"/>
      <c r="F20" s="193"/>
      <c r="G20" s="292"/>
      <c r="H20" s="294"/>
      <c r="I20" s="162"/>
      <c r="J20" s="298"/>
      <c r="K20" s="299"/>
      <c r="L20" s="299"/>
      <c r="M20" s="299"/>
    </row>
    <row r="21" spans="1:13" ht="14.55" x14ac:dyDescent="0.25">
      <c r="A21" s="21"/>
      <c r="B21" s="193"/>
      <c r="C21" s="193"/>
      <c r="D21" s="193"/>
      <c r="E21" s="193"/>
      <c r="F21" s="193"/>
      <c r="G21" s="292"/>
      <c r="H21" s="294"/>
      <c r="I21" s="162"/>
      <c r="J21" s="298"/>
      <c r="K21" s="299"/>
      <c r="L21" s="299"/>
      <c r="M21" s="299"/>
    </row>
    <row r="22" spans="1:13" ht="14.55" x14ac:dyDescent="0.25">
      <c r="A22" s="235"/>
      <c r="B22" s="193"/>
      <c r="C22" s="193"/>
      <c r="D22" s="193"/>
      <c r="E22" s="193"/>
      <c r="F22" s="193"/>
      <c r="G22" s="292"/>
      <c r="H22" s="294"/>
      <c r="I22" s="162"/>
      <c r="J22" s="298"/>
      <c r="K22" s="299"/>
      <c r="L22" s="299"/>
      <c r="M22" s="299"/>
    </row>
    <row r="23" spans="1:13" ht="14.55" x14ac:dyDescent="0.25">
      <c r="A23" s="20"/>
      <c r="B23" s="193"/>
      <c r="C23" s="193"/>
      <c r="D23" s="193"/>
      <c r="E23" s="193"/>
      <c r="F23" s="193"/>
      <c r="G23" s="292"/>
      <c r="H23" s="310"/>
      <c r="I23" s="162"/>
      <c r="J23" s="298"/>
      <c r="K23" s="299"/>
      <c r="L23" s="299"/>
      <c r="M23" s="299"/>
    </row>
    <row r="24" spans="1:13" ht="14.55" x14ac:dyDescent="0.25">
      <c r="A24" s="193"/>
      <c r="B24" s="193"/>
      <c r="C24" s="193"/>
      <c r="D24" s="193"/>
      <c r="E24" s="193"/>
      <c r="F24" s="193"/>
      <c r="G24" s="292"/>
      <c r="H24" s="314"/>
      <c r="I24" s="162"/>
      <c r="J24" s="298"/>
      <c r="K24" s="299"/>
      <c r="L24" s="299"/>
      <c r="M24" s="299"/>
    </row>
    <row r="25" spans="1:13" ht="14.55" x14ac:dyDescent="0.25">
      <c r="A25" s="193"/>
      <c r="B25" s="193"/>
      <c r="C25" s="193"/>
      <c r="D25" s="193"/>
      <c r="E25" s="193"/>
      <c r="F25" s="193"/>
      <c r="G25" s="292"/>
      <c r="H25" s="314"/>
      <c r="I25" s="162"/>
      <c r="J25" s="298"/>
      <c r="K25" s="299"/>
      <c r="L25" s="299"/>
      <c r="M25" s="299"/>
    </row>
    <row r="26" spans="1:13" ht="14.55" x14ac:dyDescent="0.25">
      <c r="A26" s="193"/>
      <c r="B26" s="193"/>
      <c r="C26" s="193"/>
      <c r="D26" s="193"/>
      <c r="E26" s="193"/>
      <c r="F26" s="193"/>
      <c r="G26" s="292"/>
      <c r="H26" s="314"/>
      <c r="I26" s="162"/>
      <c r="J26" s="298"/>
      <c r="K26" s="299"/>
      <c r="L26" s="299"/>
      <c r="M26" s="299"/>
    </row>
    <row r="27" spans="1:13" ht="14.55" x14ac:dyDescent="0.25">
      <c r="A27" s="193"/>
      <c r="B27" s="193"/>
      <c r="C27" s="193"/>
      <c r="D27" s="193"/>
      <c r="E27" s="193"/>
      <c r="F27" s="193"/>
      <c r="G27" s="292"/>
      <c r="H27" s="314"/>
      <c r="I27" s="162"/>
      <c r="J27" s="298"/>
      <c r="K27" s="299"/>
      <c r="L27" s="299"/>
      <c r="M27" s="299"/>
    </row>
    <row r="28" spans="1:13" ht="14.55" x14ac:dyDescent="0.25">
      <c r="A28" s="193"/>
      <c r="B28" s="193"/>
      <c r="C28" s="193"/>
      <c r="D28" s="193"/>
      <c r="E28" s="193"/>
      <c r="F28" s="193"/>
      <c r="G28" s="292"/>
      <c r="H28" s="294"/>
      <c r="I28" s="162"/>
      <c r="J28" s="298"/>
      <c r="K28" s="299"/>
      <c r="L28" s="299"/>
      <c r="M28" s="299"/>
    </row>
    <row r="29" spans="1:13" ht="14.55" x14ac:dyDescent="0.25">
      <c r="A29" s="193"/>
      <c r="B29" s="193"/>
      <c r="C29" s="193"/>
      <c r="D29" s="193"/>
      <c r="E29" s="193"/>
      <c r="F29" s="193"/>
      <c r="G29" s="292"/>
      <c r="H29" s="294"/>
      <c r="I29" s="162"/>
      <c r="J29" s="298"/>
      <c r="K29" s="299"/>
      <c r="L29" s="299"/>
      <c r="M29" s="299"/>
    </row>
    <row r="30" spans="1:13" ht="14.55" x14ac:dyDescent="0.25">
      <c r="A30" s="193"/>
      <c r="B30" s="193"/>
      <c r="C30" s="193"/>
      <c r="D30" s="193"/>
      <c r="E30" s="193"/>
      <c r="F30" s="193"/>
      <c r="G30" s="292"/>
      <c r="H30" s="294"/>
      <c r="I30" s="162"/>
      <c r="J30" s="298"/>
      <c r="K30" s="299"/>
      <c r="L30" s="299"/>
      <c r="M30" s="299"/>
    </row>
    <row r="31" spans="1:13" ht="14.55" x14ac:dyDescent="0.25">
      <c r="A31" s="193"/>
      <c r="B31" s="193"/>
      <c r="C31" s="193"/>
      <c r="D31" s="193"/>
      <c r="E31" s="193"/>
      <c r="F31" s="193"/>
      <c r="G31" s="292"/>
      <c r="H31" s="294"/>
      <c r="I31" s="162"/>
      <c r="J31" s="298"/>
      <c r="K31" s="299"/>
      <c r="L31" s="299"/>
      <c r="M31" s="299"/>
    </row>
    <row r="32" spans="1:13" ht="12" customHeight="1" x14ac:dyDescent="0.25">
      <c r="A32" s="292"/>
    </row>
    <row r="33" spans="1:1" ht="12" customHeight="1" x14ac:dyDescent="0.25">
      <c r="A33" s="292"/>
    </row>
    <row r="34" spans="1:1" ht="12" customHeight="1" x14ac:dyDescent="0.25">
      <c r="A34" s="292"/>
    </row>
    <row r="35" spans="1:1" ht="12" customHeight="1" x14ac:dyDescent="0.25">
      <c r="A35" s="292"/>
    </row>
    <row r="36" spans="1:1" ht="12" customHeight="1" x14ac:dyDescent="0.25">
      <c r="A36" s="292"/>
    </row>
    <row r="37" spans="1:1" ht="12" customHeight="1" x14ac:dyDescent="0.25">
      <c r="A37" s="292"/>
    </row>
    <row r="38" spans="1:1" ht="12" customHeight="1" x14ac:dyDescent="0.25">
      <c r="A38" s="292"/>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46"/>
  <sheetViews>
    <sheetView showGridLines="0" zoomScale="110" zoomScaleNormal="110" zoomScaleSheetLayoutView="100" workbookViewId="0"/>
  </sheetViews>
  <sheetFormatPr defaultColWidth="9.140625" defaultRowHeight="13.1" x14ac:dyDescent="0.2"/>
  <cols>
    <col min="1" max="1" width="32.7109375" style="290" customWidth="1"/>
    <col min="2" max="4" width="8.7109375" style="290" customWidth="1"/>
    <col min="5" max="5" width="8.7109375" style="183" customWidth="1"/>
    <col min="6" max="6" width="9.140625" style="290" customWidth="1"/>
    <col min="7" max="7" width="9.140625" style="277"/>
    <col min="8" max="16384" width="9.140625" style="290"/>
  </cols>
  <sheetData>
    <row r="1" spans="1:7" s="276" customFormat="1" ht="10.95" x14ac:dyDescent="0.2">
      <c r="A1" s="173" t="s">
        <v>165</v>
      </c>
      <c r="E1" s="174"/>
      <c r="G1" s="277"/>
    </row>
    <row r="2" spans="1:7" s="178" customFormat="1" ht="10.95" x14ac:dyDescent="0.25">
      <c r="A2" s="175"/>
      <c r="B2" s="278" t="s">
        <v>166</v>
      </c>
      <c r="C2" s="278" t="s">
        <v>167</v>
      </c>
      <c r="D2" s="278" t="s">
        <v>168</v>
      </c>
      <c r="E2" s="278" t="s">
        <v>169</v>
      </c>
      <c r="F2" s="176"/>
      <c r="G2" s="177"/>
    </row>
    <row r="3" spans="1:7" s="281" customFormat="1" ht="10.95" x14ac:dyDescent="0.2">
      <c r="A3" s="279" t="s">
        <v>170</v>
      </c>
      <c r="B3" s="180"/>
      <c r="C3" s="180"/>
      <c r="D3" s="180"/>
      <c r="E3" s="179"/>
      <c r="F3" s="280"/>
      <c r="G3" s="277"/>
    </row>
    <row r="4" spans="1:7" s="281" customFormat="1" ht="10.95" x14ac:dyDescent="0.2">
      <c r="A4" s="282" t="s">
        <v>171</v>
      </c>
      <c r="B4" s="180">
        <v>345</v>
      </c>
      <c r="C4" s="180">
        <v>555</v>
      </c>
      <c r="D4" s="180">
        <v>5412</v>
      </c>
      <c r="E4" s="179">
        <v>6312</v>
      </c>
      <c r="F4" s="280"/>
      <c r="G4" s="277"/>
    </row>
    <row r="5" spans="1:7" s="281" customFormat="1" ht="10.95" x14ac:dyDescent="0.2">
      <c r="A5" s="283" t="s">
        <v>172</v>
      </c>
      <c r="B5" s="180">
        <v>1735</v>
      </c>
      <c r="C5" s="180">
        <v>0</v>
      </c>
      <c r="D5" s="180"/>
      <c r="E5" s="179">
        <v>1735</v>
      </c>
      <c r="F5" s="280"/>
      <c r="G5" s="277"/>
    </row>
    <row r="6" spans="1:7" s="281" customFormat="1" ht="10.95" x14ac:dyDescent="0.2">
      <c r="A6" s="282" t="s">
        <v>173</v>
      </c>
      <c r="B6" s="180">
        <v>-231</v>
      </c>
      <c r="C6" s="180">
        <v>-407</v>
      </c>
      <c r="D6" s="180">
        <v>-1928</v>
      </c>
      <c r="E6" s="179">
        <v>-2566</v>
      </c>
      <c r="F6" s="280"/>
      <c r="G6" s="284"/>
    </row>
    <row r="7" spans="1:7" s="281" customFormat="1" ht="10.95" x14ac:dyDescent="0.2">
      <c r="A7" s="283" t="s">
        <v>174</v>
      </c>
      <c r="B7" s="180">
        <v>-1356</v>
      </c>
      <c r="C7" s="180">
        <v>0</v>
      </c>
      <c r="D7" s="180">
        <v>0</v>
      </c>
      <c r="E7" s="179">
        <v>-1356</v>
      </c>
      <c r="F7" s="280"/>
      <c r="G7" s="284"/>
    </row>
    <row r="8" spans="1:7" s="286" customFormat="1" ht="10.95" x14ac:dyDescent="0.2">
      <c r="A8" s="279" t="s">
        <v>175</v>
      </c>
      <c r="B8" s="181">
        <v>493</v>
      </c>
      <c r="C8" s="181">
        <v>148</v>
      </c>
      <c r="D8" s="181">
        <v>3484</v>
      </c>
      <c r="E8" s="181">
        <v>4125</v>
      </c>
      <c r="F8" s="285"/>
      <c r="G8" s="277"/>
    </row>
    <row r="9" spans="1:7" s="281" customFormat="1" ht="10.95" x14ac:dyDescent="0.2">
      <c r="A9" s="287" t="s">
        <v>176</v>
      </c>
      <c r="B9" s="180"/>
      <c r="C9" s="180"/>
      <c r="D9" s="180"/>
      <c r="E9" s="179"/>
      <c r="F9" s="280"/>
      <c r="G9" s="277"/>
    </row>
    <row r="10" spans="1:7" s="281" customFormat="1" ht="10.95" x14ac:dyDescent="0.2">
      <c r="A10" s="287" t="s">
        <v>177</v>
      </c>
      <c r="B10" s="180"/>
      <c r="C10" s="180"/>
      <c r="D10" s="180"/>
      <c r="E10" s="179"/>
      <c r="F10" s="280"/>
      <c r="G10" s="277"/>
    </row>
    <row r="11" spans="1:7" s="281" customFormat="1" ht="10.95" x14ac:dyDescent="0.2">
      <c r="A11" s="282" t="s">
        <v>178</v>
      </c>
      <c r="B11" s="180">
        <v>650</v>
      </c>
      <c r="C11" s="180">
        <v>104</v>
      </c>
      <c r="D11" s="180">
        <v>401</v>
      </c>
      <c r="E11" s="179">
        <v>1155</v>
      </c>
      <c r="F11" s="280"/>
      <c r="G11" s="277"/>
    </row>
    <row r="12" spans="1:7" s="281" customFormat="1" ht="10.95" x14ac:dyDescent="0.2">
      <c r="A12" s="283" t="s">
        <v>179</v>
      </c>
      <c r="B12" s="180">
        <v>2590</v>
      </c>
      <c r="C12" s="180">
        <v>0</v>
      </c>
      <c r="D12" s="180">
        <v>0</v>
      </c>
      <c r="E12" s="179">
        <v>2590</v>
      </c>
      <c r="F12" s="280"/>
      <c r="G12" s="277"/>
    </row>
    <row r="13" spans="1:7" s="286" customFormat="1" ht="10.95" x14ac:dyDescent="0.2">
      <c r="A13" s="287" t="s">
        <v>180</v>
      </c>
      <c r="B13" s="182">
        <v>3240</v>
      </c>
      <c r="C13" s="182">
        <v>104</v>
      </c>
      <c r="D13" s="182">
        <v>401</v>
      </c>
      <c r="E13" s="182">
        <v>3745</v>
      </c>
      <c r="F13" s="285"/>
      <c r="G13" s="284"/>
    </row>
    <row r="14" spans="1:7" s="281" customFormat="1" ht="10.95" x14ac:dyDescent="0.2">
      <c r="A14" s="287" t="s">
        <v>181</v>
      </c>
      <c r="B14" s="182"/>
      <c r="C14" s="182"/>
      <c r="D14" s="182"/>
      <c r="E14" s="182"/>
      <c r="F14" s="280"/>
      <c r="G14" s="277"/>
    </row>
    <row r="15" spans="1:7" s="281" customFormat="1" ht="10.95" x14ac:dyDescent="0.2">
      <c r="A15" s="282" t="s">
        <v>182</v>
      </c>
      <c r="B15" s="180">
        <v>-25</v>
      </c>
      <c r="C15" s="180">
        <v>-154</v>
      </c>
      <c r="D15" s="180">
        <v>-1321</v>
      </c>
      <c r="E15" s="180">
        <v>-1500</v>
      </c>
      <c r="F15" s="280"/>
      <c r="G15" s="284"/>
    </row>
    <row r="16" spans="1:7" s="281" customFormat="1" ht="10.95" x14ac:dyDescent="0.2">
      <c r="A16" s="283" t="s">
        <v>183</v>
      </c>
      <c r="B16" s="180">
        <v>-502</v>
      </c>
      <c r="C16" s="180">
        <v>0</v>
      </c>
      <c r="D16" s="180">
        <v>0</v>
      </c>
      <c r="E16" s="180">
        <v>-502</v>
      </c>
      <c r="F16" s="280"/>
      <c r="G16" s="284"/>
    </row>
    <row r="17" spans="1:7" s="286" customFormat="1" ht="10.95" x14ac:dyDescent="0.2">
      <c r="A17" s="287" t="s">
        <v>184</v>
      </c>
      <c r="B17" s="181">
        <v>-527</v>
      </c>
      <c r="C17" s="181">
        <v>-154</v>
      </c>
      <c r="D17" s="181">
        <v>-1321</v>
      </c>
      <c r="E17" s="181">
        <v>-2002</v>
      </c>
      <c r="F17" s="285"/>
      <c r="G17" s="277"/>
    </row>
    <row r="18" spans="1:7" s="281" customFormat="1" ht="10.95" x14ac:dyDescent="0.2">
      <c r="A18" s="279" t="s">
        <v>185</v>
      </c>
      <c r="B18" s="180"/>
      <c r="C18" s="180"/>
      <c r="D18" s="180"/>
      <c r="E18" s="179"/>
      <c r="F18" s="280"/>
      <c r="G18" s="277"/>
    </row>
    <row r="19" spans="1:7" s="281" customFormat="1" ht="10.95" x14ac:dyDescent="0.2">
      <c r="A19" s="283" t="s">
        <v>186</v>
      </c>
      <c r="B19" s="180">
        <v>995</v>
      </c>
      <c r="C19" s="180">
        <v>659</v>
      </c>
      <c r="D19" s="180">
        <v>5813</v>
      </c>
      <c r="E19" s="180">
        <v>7467</v>
      </c>
      <c r="F19" s="280"/>
      <c r="G19" s="277"/>
    </row>
    <row r="20" spans="1:7" s="281" customFormat="1" ht="10.95" x14ac:dyDescent="0.2">
      <c r="A20" s="283" t="s">
        <v>172</v>
      </c>
      <c r="B20" s="180">
        <v>4325</v>
      </c>
      <c r="C20" s="180">
        <v>0</v>
      </c>
      <c r="D20" s="180">
        <v>0</v>
      </c>
      <c r="E20" s="180">
        <v>4325</v>
      </c>
      <c r="F20" s="280"/>
      <c r="G20" s="277"/>
    </row>
    <row r="21" spans="1:7" s="281" customFormat="1" ht="10.95" x14ac:dyDescent="0.2">
      <c r="A21" s="283" t="s">
        <v>173</v>
      </c>
      <c r="B21" s="180">
        <v>-256</v>
      </c>
      <c r="C21" s="180">
        <v>-561</v>
      </c>
      <c r="D21" s="180">
        <v>-3249</v>
      </c>
      <c r="E21" s="180">
        <v>-4066</v>
      </c>
      <c r="G21" s="277"/>
    </row>
    <row r="22" spans="1:7" s="281" customFormat="1" ht="10.95" x14ac:dyDescent="0.2">
      <c r="A22" s="283" t="s">
        <v>187</v>
      </c>
      <c r="B22" s="180">
        <v>-1858</v>
      </c>
      <c r="C22" s="180">
        <v>0</v>
      </c>
      <c r="D22" s="180">
        <v>0</v>
      </c>
      <c r="E22" s="180">
        <v>-1858</v>
      </c>
      <c r="G22" s="277"/>
    </row>
    <row r="23" spans="1:7" s="281" customFormat="1" ht="10.95" x14ac:dyDescent="0.2">
      <c r="A23" s="288" t="s">
        <v>188</v>
      </c>
      <c r="B23" s="181">
        <v>3206</v>
      </c>
      <c r="C23" s="181">
        <v>98</v>
      </c>
      <c r="D23" s="181">
        <v>2564</v>
      </c>
      <c r="E23" s="181">
        <v>5868</v>
      </c>
      <c r="G23" s="289"/>
    </row>
    <row r="24" spans="1:7" ht="15.45" customHeight="1" x14ac:dyDescent="0.2">
      <c r="A24" s="195" t="s">
        <v>113</v>
      </c>
      <c r="B24" s="195"/>
      <c r="C24" s="195"/>
      <c r="D24" s="195"/>
      <c r="E24" s="195"/>
      <c r="G24" s="289"/>
    </row>
    <row r="25" spans="1:7" ht="27.1" customHeight="1" x14ac:dyDescent="0.2">
      <c r="A25" s="196" t="s">
        <v>189</v>
      </c>
      <c r="B25" s="196"/>
      <c r="C25" s="196"/>
      <c r="D25" s="196"/>
      <c r="E25" s="196"/>
      <c r="G25" s="289"/>
    </row>
    <row r="26" spans="1:7" ht="12" customHeight="1" x14ac:dyDescent="0.2">
      <c r="A26" s="196" t="s">
        <v>196</v>
      </c>
      <c r="B26" s="196"/>
      <c r="C26" s="196"/>
      <c r="D26" s="196"/>
      <c r="E26" s="196"/>
      <c r="G26" s="289"/>
    </row>
    <row r="27" spans="1:7" ht="15.45" customHeight="1" x14ac:dyDescent="0.2">
      <c r="A27" s="195"/>
      <c r="B27" s="195"/>
      <c r="C27" s="195"/>
      <c r="D27" s="195"/>
      <c r="E27" s="195"/>
      <c r="G27" s="289"/>
    </row>
    <row r="28" spans="1:7" ht="15.45" customHeight="1" x14ac:dyDescent="0.2">
      <c r="A28" s="195"/>
      <c r="B28" s="195"/>
      <c r="C28" s="195"/>
      <c r="D28" s="195"/>
      <c r="E28" s="195"/>
      <c r="G28" s="289"/>
    </row>
    <row r="29" spans="1:7" ht="15.45" customHeight="1" x14ac:dyDescent="0.2">
      <c r="A29" s="195"/>
      <c r="B29" s="195"/>
      <c r="C29" s="195"/>
      <c r="D29" s="195"/>
      <c r="E29" s="195"/>
      <c r="G29" s="289"/>
    </row>
    <row r="30" spans="1:7" ht="15.45" customHeight="1" x14ac:dyDescent="0.2">
      <c r="A30" s="195"/>
      <c r="B30" s="195"/>
      <c r="C30" s="195"/>
      <c r="D30" s="195"/>
      <c r="E30" s="195"/>
      <c r="G30" s="289"/>
    </row>
    <row r="31" spans="1:7" ht="15.45" customHeight="1" x14ac:dyDescent="0.2">
      <c r="A31" s="195"/>
      <c r="B31" s="195"/>
      <c r="C31" s="195"/>
      <c r="D31" s="195"/>
      <c r="E31" s="195"/>
      <c r="G31" s="289"/>
    </row>
    <row r="32" spans="1:7" ht="15.45" customHeight="1" x14ac:dyDescent="0.2">
      <c r="A32" s="195"/>
      <c r="B32" s="195"/>
      <c r="C32" s="195"/>
      <c r="D32" s="195"/>
      <c r="E32" s="195"/>
      <c r="G32" s="289"/>
    </row>
    <row r="33" spans="1:7" ht="15.45" customHeight="1" x14ac:dyDescent="0.2">
      <c r="A33" s="195"/>
      <c r="B33" s="195"/>
      <c r="C33" s="195"/>
      <c r="D33" s="195"/>
      <c r="E33" s="195"/>
      <c r="G33" s="289"/>
    </row>
    <row r="34" spans="1:7" ht="15.45" customHeight="1" x14ac:dyDescent="0.2">
      <c r="A34" s="195"/>
      <c r="B34" s="195"/>
      <c r="C34" s="195"/>
      <c r="D34" s="195"/>
      <c r="E34" s="195"/>
      <c r="G34" s="289"/>
    </row>
    <row r="35" spans="1:7" ht="15.45" customHeight="1" x14ac:dyDescent="0.2">
      <c r="A35" s="195"/>
      <c r="B35" s="195"/>
      <c r="C35" s="195"/>
      <c r="D35" s="195"/>
      <c r="E35" s="195"/>
      <c r="G35" s="289"/>
    </row>
    <row r="43" spans="1:7" x14ac:dyDescent="0.2">
      <c r="A43" s="20"/>
    </row>
    <row r="44" spans="1:7" x14ac:dyDescent="0.2">
      <c r="A44" s="21"/>
    </row>
    <row r="45" spans="1:7" x14ac:dyDescent="0.2">
      <c r="A45" s="235"/>
    </row>
    <row r="46" spans="1:7" x14ac:dyDescent="0.2">
      <c r="A46" s="20"/>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c5fb5116-7131-45fb-9d92-926478776364" ContentTypeId="0x010100B321FEA60C5BA343A52BC94EC00ABC9E07" PreviousValue="false"/>
</file>

<file path=customXml/item4.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k90b8697a98d4606834ec03f7c33303a xmlns="82ff9d9b-d3fc-4aad-bc42-9949ee83b815">
      <Terms xmlns="http://schemas.microsoft.com/office/infopath/2007/PartnerControls"/>
    </k90b8697a98d4606834ec03f7c33303a>
    <_dlc_DocId xmlns="fdd6b31f-a027-425f-adfa-a4194e98dae2">FIN33506-1658115890-275502</_dlc_DocId>
    <TaxCatchAll xmlns="82ff9d9b-d3fc-4aad-bc42-9949ee83b815">
      <Value>2</Value>
      <Value>1</Value>
    </TaxCatchAll>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_dlc_DocIdUrl xmlns="fdd6b31f-a027-425f-adfa-a4194e98dae2">
      <Url>https://f1.prdmgd.finance.gov.au/sites/50033506/_layouts/15/DocIdRedir.aspx?ID=FIN33506-1658115890-275502</Url>
      <Description>FIN33506-1658115890-275502</Description>
    </_dlc_DocIdUrl>
    <TaxKeywordTaxHTField xmlns="82ff9d9b-d3fc-4aad-bc42-9949ee83b815">
      <Terms xmlns="http://schemas.microsoft.com/office/infopath/2007/PartnerControls"/>
    </TaxKeywordTaxHTField>
    <Original_x0020_Date_x0020_Created xmlns="82ff9d9b-d3fc-4aad-bc42-9949ee83b815" xsi:nil="true"/>
    <LMName xmlns="82ff9d9b-d3fc-4aad-bc42-9949ee83b815" xsi:nil="true"/>
    <LastModDate xmlns="82ff9d9b-d3fc-4aad-bc42-9949ee83b815" xsi:nil="true"/>
    <SecClass xmlns="82ff9d9b-d3fc-4aad-bc42-9949ee83b815">OFFICIAL</SecClass>
    <RelatedItems xmlns="http://schemas.microsoft.com/sharepoint/v3" xsi:nil="true"/>
  </documentManagement>
</p:properties>
</file>

<file path=customXml/itemProps1.xml><?xml version="1.0" encoding="utf-8"?>
<ds:datastoreItem xmlns:ds="http://schemas.openxmlformats.org/officeDocument/2006/customXml" ds:itemID="{D684F6B8-3782-484D-BE39-4A8875C44ABF}">
  <ds:schemaRefs>
    <ds:schemaRef ds:uri="http://schemas.microsoft.com/sharepoint/v3/contenttype/forms"/>
  </ds:schemaRefs>
</ds:datastoreItem>
</file>

<file path=customXml/itemProps2.xml><?xml version="1.0" encoding="utf-8"?>
<ds:datastoreItem xmlns:ds="http://schemas.openxmlformats.org/officeDocument/2006/customXml" ds:itemID="{C03BF3C1-6BDF-4502-B02F-1389E1ED8393}">
  <ds:schemaRefs>
    <ds:schemaRef ds:uri="http://schemas.microsoft.com/sharepoint/events"/>
  </ds:schemaRefs>
</ds:datastoreItem>
</file>

<file path=customXml/itemProps3.xml><?xml version="1.0" encoding="utf-8"?>
<ds:datastoreItem xmlns:ds="http://schemas.openxmlformats.org/officeDocument/2006/customXml" ds:itemID="{853E8BF8-442C-407E-BEE3-82EF5C8BF655}">
  <ds:schemaRefs>
    <ds:schemaRef ds:uri="Microsoft.SharePoint.Taxonomy.ContentTypeSync"/>
  </ds:schemaRefs>
</ds:datastoreItem>
</file>

<file path=customXml/itemProps4.xml><?xml version="1.0" encoding="utf-8"?>
<ds:datastoreItem xmlns:ds="http://schemas.openxmlformats.org/officeDocument/2006/customXml" ds:itemID="{4942ED49-2499-4D1C-A7B1-6C5DF48044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78F76D54-15BE-4235-9EAC-25A2CF8D8A7F}">
  <ds:schemaRefs>
    <ds:schemaRef ds:uri="http://purl.org/dc/dcmitype/"/>
    <ds:schemaRef ds:uri="http://schemas.openxmlformats.org/package/2006/metadata/core-properties"/>
    <ds:schemaRef ds:uri="http://purl.org/dc/elements/1.1/"/>
    <ds:schemaRef ds:uri="http://schemas.microsoft.com/office/2006/metadata/properties"/>
    <ds:schemaRef ds:uri="http://schemas.microsoft.com/office/2006/documentManagement/types"/>
    <ds:schemaRef ds:uri="http://schemas.microsoft.com/sharepoint/v3"/>
    <ds:schemaRef ds:uri="http://purl.org/dc/terms/"/>
    <ds:schemaRef ds:uri="http://schemas.microsoft.com/office/infopath/2007/PartnerControls"/>
    <ds:schemaRef ds:uri="fdd6b31f-a027-425f-adfa-a4194e98dae2"/>
    <ds:schemaRef ds:uri="82ff9d9b-d3fc-4aad-bc42-9949ee83b815"/>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8</vt:i4>
      </vt:variant>
    </vt:vector>
  </HeadingPairs>
  <TitlesOfParts>
    <vt:vector size="17" baseType="lpstr">
      <vt:lpstr>Table 1.1 NCCE</vt:lpstr>
      <vt:lpstr>Table 1.2</vt:lpstr>
      <vt:lpstr>Table 2.X.1 NCCE</vt:lpstr>
      <vt:lpstr>Table 3.1 NCCE</vt:lpstr>
      <vt:lpstr>Table 3.2</vt:lpstr>
      <vt:lpstr>Table 3.3</vt:lpstr>
      <vt:lpstr>Table 3.4</vt:lpstr>
      <vt:lpstr>Table 3.5</vt:lpstr>
      <vt:lpstr>Table 3.6</vt:lpstr>
      <vt:lpstr>'Table 1.1 NCCE'!Print_Area</vt:lpstr>
      <vt:lpstr>'Table 2.X.1 NCCE'!Print_Area</vt:lpstr>
      <vt:lpstr>'Table 3.1 NCCE'!Print_Area</vt:lpstr>
      <vt:lpstr>'Table 3.2'!Print_Area</vt:lpstr>
      <vt:lpstr>'Table 3.3'!Print_Area</vt:lpstr>
      <vt:lpstr>'Table 3.4'!Print_Area</vt:lpstr>
      <vt:lpstr>'Table 3.5'!Print_Area</vt:lpstr>
      <vt:lpstr>'Table 3.6'!Print_Area</vt:lpstr>
    </vt:vector>
  </TitlesOfParts>
  <Company>Department of the Prime Minister and Cabinet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Cross, Amanda</dc:creator>
  <cp:lastModifiedBy>Berry, Alex</cp:lastModifiedBy>
  <dcterms:created xsi:type="dcterms:W3CDTF">2022-03-27T03:28:57Z</dcterms:created>
  <dcterms:modified xsi:type="dcterms:W3CDTF">2022-03-28T08:27:15Z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AbtEntity">
    <vt:lpwstr>2;#Department of Finance|fd660e8f-8f31-49bd-92a3-d31d4da31afe</vt:lpwstr>
  </property>
  <property fmtid="{D5CDD505-2E9C-101B-9397-08002B2CF9AE}" pid="4" name="ContentTypeId">
    <vt:lpwstr>0x010100B321FEA60C5BA343A52BC94EC00ABC9E0700B41D55FEFC2E954F919119111D872713</vt:lpwstr>
  </property>
  <property fmtid="{D5CDD505-2E9C-101B-9397-08002B2CF9AE}" pid="5" name="Function and Activity">
    <vt:lpwstr/>
  </property>
  <property fmtid="{D5CDD505-2E9C-101B-9397-08002B2CF9AE}" pid="6" name="OrgUnit">
    <vt:lpwstr>1;#Accounting FW and Capability Support|17de058c-12f7-44f2-8e7d-03ff49305e52</vt:lpwstr>
  </property>
  <property fmtid="{D5CDD505-2E9C-101B-9397-08002B2CF9AE}" pid="7" name="_dlc_DocIdItemGuid">
    <vt:lpwstr>45941210-cc96-4618-b419-3f280cee9926</vt:lpwstr>
  </property>
  <property fmtid="{D5CDD505-2E9C-101B-9397-08002B2CF9AE}" pid="8" name="InitiatingEntity">
    <vt:lpwstr>2;#Department of Finance|fd660e8f-8f31-49bd-92a3-d31d4da31afe</vt:lpwstr>
  </property>
</Properties>
</file>