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27570" yWindow="75" windowWidth="21975" windowHeight="11160" tabRatio="930"/>
  </bookViews>
  <sheets>
    <sheet name="1" sheetId="25" r:id="rId1"/>
    <sheet name="2" sheetId="26" r:id="rId2"/>
    <sheet name="3" sheetId="75" r:id="rId3"/>
    <sheet name="4" sheetId="27" r:id="rId4"/>
    <sheet name="5" sheetId="28" r:id="rId5"/>
    <sheet name="6" sheetId="29" r:id="rId6"/>
    <sheet name="7" sheetId="30" r:id="rId7"/>
    <sheet name="8" sheetId="33" r:id="rId8"/>
    <sheet name="9" sheetId="34" r:id="rId9"/>
    <sheet name="10" sheetId="35" r:id="rId10"/>
    <sheet name="11" sheetId="36" r:id="rId11"/>
    <sheet name="12(1)" sheetId="37" r:id="rId12"/>
    <sheet name="12(2)" sheetId="38" r:id="rId13"/>
    <sheet name="13(1)" sheetId="39" r:id="rId14"/>
    <sheet name="13(2)" sheetId="40" r:id="rId15"/>
    <sheet name="14" sheetId="41" r:id="rId16"/>
    <sheet name="15(1)" sheetId="42" r:id="rId17"/>
    <sheet name="15(2)" sheetId="43" r:id="rId18"/>
    <sheet name="16" sheetId="44" r:id="rId19"/>
    <sheet name="17" sheetId="45" r:id="rId20"/>
    <sheet name="18" sheetId="46" r:id="rId21"/>
    <sheet name="19" sheetId="48" r:id="rId22"/>
    <sheet name="20" sheetId="49" r:id="rId23"/>
    <sheet name="21" sheetId="50" r:id="rId24"/>
    <sheet name="22" sheetId="51" r:id="rId25"/>
    <sheet name="23" sheetId="52" r:id="rId26"/>
    <sheet name="24" sheetId="53" r:id="rId27"/>
    <sheet name="25(1)" sheetId="54" r:id="rId28"/>
    <sheet name="25(2)" sheetId="55" r:id="rId29"/>
    <sheet name="26" sheetId="56" r:id="rId30"/>
    <sheet name="27" sheetId="57" r:id="rId31"/>
    <sheet name="28" sheetId="58" r:id="rId32"/>
    <sheet name="29" sheetId="59" r:id="rId33"/>
    <sheet name="30" sheetId="60" r:id="rId34"/>
    <sheet name="31" sheetId="61" r:id="rId35"/>
    <sheet name="32" sheetId="62" r:id="rId36"/>
    <sheet name="33(1)" sheetId="63" r:id="rId37"/>
    <sheet name="33(2)" sheetId="64" r:id="rId38"/>
    <sheet name="33(3)" sheetId="65" r:id="rId39"/>
    <sheet name="34" sheetId="66" r:id="rId40"/>
    <sheet name="35" sheetId="67" r:id="rId41"/>
    <sheet name="36" sheetId="69" r:id="rId42"/>
    <sheet name="37" sheetId="70" r:id="rId43"/>
    <sheet name="38" sheetId="71" r:id="rId44"/>
    <sheet name="39" sheetId="72" r:id="rId45"/>
    <sheet name="40" sheetId="73" r:id="rId46"/>
    <sheet name="41" sheetId="23" r:id="rId47"/>
  </sheets>
  <definedNames>
    <definedName name="_xlnm.Print_Area" localSheetId="0">'1'!$A$1:$H$33</definedName>
    <definedName name="_xlnm.Print_Area" localSheetId="9">'10'!$A$1:$H$23</definedName>
    <definedName name="_xlnm.Print_Area" localSheetId="10">'11'!$A$1:$I$26</definedName>
    <definedName name="_xlnm.Print_Area" localSheetId="11">'12(1)'!$A$1:$I$39</definedName>
    <definedName name="_xlnm.Print_Area" localSheetId="12">'12(2)'!$A$4:$I$35</definedName>
    <definedName name="_xlnm.Print_Area" localSheetId="13">'13(1)'!$A$1:$I$41</definedName>
    <definedName name="_xlnm.Print_Area" localSheetId="14">'13(2)'!$A$1:$I$21</definedName>
    <definedName name="_xlnm.Print_Area" localSheetId="15">'14'!$A$1:$I$52</definedName>
    <definedName name="_xlnm.Print_Area" localSheetId="16">'15(1)'!$A$1:$H$43</definedName>
    <definedName name="_xlnm.Print_Area" localSheetId="17">'15(2)'!$A$1:$H$30</definedName>
    <definedName name="_xlnm.Print_Area" localSheetId="18">'16'!$A$1:$H$26</definedName>
    <definedName name="_xlnm.Print_Area" localSheetId="19">'17'!$A$1:$J$49</definedName>
    <definedName name="_xlnm.Print_Area" localSheetId="20">'18'!$A$1:$J$38</definedName>
    <definedName name="_xlnm.Print_Area" localSheetId="21">'19'!$A$1:$I$45</definedName>
    <definedName name="_xlnm.Print_Area" localSheetId="1">'2'!$A$1:$H$9</definedName>
    <definedName name="_xlnm.Print_Area" localSheetId="22">'20'!$A$1:$I$10</definedName>
    <definedName name="_xlnm.Print_Area" localSheetId="23">'21'!$A$1:$J$32</definedName>
    <definedName name="_xlnm.Print_Area" localSheetId="24">'22'!$A$1:$I$26</definedName>
    <definedName name="_xlnm.Print_Area" localSheetId="25">'23'!$A$1:$I$51</definedName>
    <definedName name="_xlnm.Print_Area" localSheetId="26">'24'!$A$1:$J$49</definedName>
    <definedName name="_xlnm.Print_Area" localSheetId="27">'25(1)'!$A$1:$J$51</definedName>
    <definedName name="_xlnm.Print_Area" localSheetId="28">'25(2)'!$A$1:$J$24</definedName>
    <definedName name="_xlnm.Print_Area" localSheetId="29">'26'!$A$1:$J$52</definedName>
    <definedName name="_xlnm.Print_Area" localSheetId="30">'27'!$A$1:$J$50</definedName>
    <definedName name="_xlnm.Print_Area" localSheetId="31">'28'!$A$1:$J$45</definedName>
    <definedName name="_xlnm.Print_Area" localSheetId="32">'29'!$A$1:$J$53</definedName>
    <definedName name="_xlnm.Print_Area" localSheetId="2">'3'!$F$5:$M$5</definedName>
    <definedName name="_xlnm.Print_Area" localSheetId="33">'30'!$A$1:$J$53</definedName>
    <definedName name="_xlnm.Print_Area" localSheetId="34">'31'!$A$1:$J$22</definedName>
    <definedName name="_xlnm.Print_Area" localSheetId="35">'32'!$A$1:$J$37</definedName>
    <definedName name="_xlnm.Print_Area" localSheetId="36">'33(1)'!$A$1:$J$52</definedName>
    <definedName name="_xlnm.Print_Area" localSheetId="37">'33(2)'!$A$1:$J$53</definedName>
    <definedName name="_xlnm.Print_Area" localSheetId="38">'33(3)'!$A$1:$J$51</definedName>
    <definedName name="_xlnm.Print_Area" localSheetId="39">'34'!$A$1:$K$31</definedName>
    <definedName name="_xlnm.Print_Area" localSheetId="40">'35'!$A$1:$J$28</definedName>
    <definedName name="_xlnm.Print_Area" localSheetId="41">'36'!$A$1:$J$32</definedName>
    <definedName name="_xlnm.Print_Area" localSheetId="42">'37'!$A$1:$J$28</definedName>
    <definedName name="_xlnm.Print_Area" localSheetId="43">'38'!$A$1:$J$27</definedName>
    <definedName name="_xlnm.Print_Area" localSheetId="44">'39'!$A$1:$J$25</definedName>
    <definedName name="_xlnm.Print_Area" localSheetId="3">'4'!$A$1:$H$26</definedName>
    <definedName name="_xlnm.Print_Area" localSheetId="45">'40'!$A$1:$J$54</definedName>
    <definedName name="_xlnm.Print_Area" localSheetId="46">'41'!$A$1:$J$15</definedName>
    <definedName name="_xlnm.Print_Area" localSheetId="4">'5'!$A$1:$H$11</definedName>
    <definedName name="_xlnm.Print_Area" localSheetId="5">'6'!$A$1:$H$27</definedName>
    <definedName name="_xlnm.Print_Area" localSheetId="6">'7'!$A$1:$H$22</definedName>
    <definedName name="_xlnm.Print_Area" localSheetId="7">'8'!$A$1:$I$14</definedName>
    <definedName name="_xlnm.Print_Area" localSheetId="8">'9'!$A$1:$H$33</definedName>
  </definedNames>
  <calcPr calcId="145621"/>
</workbook>
</file>

<file path=xl/calcChain.xml><?xml version="1.0" encoding="utf-8"?>
<calcChain xmlns="http://schemas.openxmlformats.org/spreadsheetml/2006/main">
  <c r="D16" i="61" l="1"/>
  <c r="E16" i="61"/>
  <c r="F16" i="61"/>
  <c r="G16" i="61"/>
  <c r="H16" i="61"/>
  <c r="I16" i="61"/>
  <c r="J16" i="61"/>
  <c r="C16" i="61"/>
  <c r="C48" i="59"/>
  <c r="J48" i="59"/>
  <c r="I48" i="59"/>
  <c r="H48" i="59"/>
  <c r="G48" i="59"/>
  <c r="F48" i="59"/>
  <c r="E48" i="59"/>
  <c r="D48" i="59"/>
  <c r="J10" i="23"/>
  <c r="I10" i="23"/>
  <c r="H10" i="23"/>
  <c r="G10" i="23"/>
  <c r="F10" i="23"/>
  <c r="E10" i="23"/>
  <c r="D10" i="23"/>
  <c r="C10" i="23"/>
  <c r="C22" i="71"/>
  <c r="E19" i="71"/>
  <c r="F19" i="71"/>
  <c r="G19" i="71"/>
  <c r="H19" i="71"/>
  <c r="I19" i="71"/>
  <c r="J19" i="71"/>
  <c r="E20" i="71"/>
  <c r="F20" i="71"/>
  <c r="G20" i="71"/>
  <c r="H20" i="71"/>
  <c r="I20" i="71"/>
  <c r="J20" i="71"/>
  <c r="E21" i="71"/>
  <c r="F21" i="71"/>
  <c r="G21" i="71"/>
  <c r="H21" i="71"/>
  <c r="I21" i="71"/>
  <c r="J21" i="71"/>
  <c r="E22" i="71"/>
  <c r="F22" i="71"/>
  <c r="G22" i="71"/>
  <c r="H22" i="71"/>
  <c r="I22" i="71"/>
  <c r="J22" i="71"/>
  <c r="C19" i="71"/>
  <c r="D19" i="71"/>
  <c r="C20" i="71"/>
  <c r="D20" i="71"/>
  <c r="C21" i="71"/>
  <c r="D21" i="71"/>
  <c r="D22" i="71"/>
  <c r="C18" i="71"/>
  <c r="J18" i="71"/>
  <c r="I18" i="71"/>
  <c r="H18" i="71"/>
  <c r="G18" i="71"/>
  <c r="F18" i="71"/>
  <c r="E18" i="71"/>
  <c r="D18" i="71"/>
  <c r="D26" i="50"/>
  <c r="E26" i="50"/>
  <c r="F26" i="50"/>
  <c r="G26" i="50"/>
  <c r="H26" i="50"/>
  <c r="I26" i="50"/>
  <c r="J26" i="50"/>
  <c r="C26" i="50"/>
  <c r="I2" i="38" l="1"/>
  <c r="H2" i="38" l="1"/>
  <c r="G2" i="38" l="1"/>
  <c r="F2" i="38" l="1"/>
  <c r="E2" i="38" s="1"/>
  <c r="D2" i="38" l="1"/>
  <c r="C2" i="38" l="1"/>
</calcChain>
</file>

<file path=xl/sharedStrings.xml><?xml version="1.0" encoding="utf-8"?>
<sst xmlns="http://schemas.openxmlformats.org/spreadsheetml/2006/main" count="2203" uniqueCount="604">
  <si>
    <t>Gold</t>
  </si>
  <si>
    <t>Resources and energy</t>
  </si>
  <si>
    <t>Energy</t>
  </si>
  <si>
    <t>Coal, coke and briquettes</t>
  </si>
  <si>
    <t>Other fuels</t>
  </si>
  <si>
    <t xml:space="preserve">Services </t>
  </si>
  <si>
    <t>Total goods and services</t>
  </si>
  <si>
    <t>Total s</t>
  </si>
  <si>
    <t>At current prices, $m</t>
  </si>
  <si>
    <t>Metals and other minerals</t>
  </si>
  <si>
    <t>Total resources and energy</t>
  </si>
  <si>
    <t>Annual indexes</t>
  </si>
  <si>
    <t>Agriculture, forestry and fishing</t>
  </si>
  <si>
    <t>Mining</t>
  </si>
  <si>
    <t>Mining (excludes services to mining)</t>
  </si>
  <si>
    <t>Exploration and mining support services</t>
  </si>
  <si>
    <t>Total</t>
  </si>
  <si>
    <t>Manufacturing</t>
  </si>
  <si>
    <t>Food, beverage and tobacco product</t>
  </si>
  <si>
    <t>Textile, clothing and other manufacturing</t>
  </si>
  <si>
    <t>Wood and paper products</t>
  </si>
  <si>
    <t>Printing and recorded media</t>
  </si>
  <si>
    <t>Petroleum, coal, chemical, etc, product</t>
  </si>
  <si>
    <t>Non-metallic mineral products</t>
  </si>
  <si>
    <t>Metal products</t>
  </si>
  <si>
    <t>Machinery and equipment</t>
  </si>
  <si>
    <t>Construction</t>
  </si>
  <si>
    <t>Electricity, gas, water and waste services</t>
  </si>
  <si>
    <t>Taxes less subsidies on products</t>
  </si>
  <si>
    <t>Statistical discrepancy</t>
  </si>
  <si>
    <t>Gross domestic product</t>
  </si>
  <si>
    <t>na</t>
  </si>
  <si>
    <t>Coal</t>
  </si>
  <si>
    <t>Oil and gas extraction</t>
  </si>
  <si>
    <t>Metal ore</t>
  </si>
  <si>
    <t>Other mining (including services)</t>
  </si>
  <si>
    <t xml:space="preserve">Manufacturing  </t>
  </si>
  <si>
    <t>Food, beverages and tobacco</t>
  </si>
  <si>
    <t>Textiles, clothing, footwear and leather</t>
  </si>
  <si>
    <t>Wood and paper product</t>
  </si>
  <si>
    <t>Printing, publishing and recorded media</t>
  </si>
  <si>
    <t>Petroleum, coal and chemical product</t>
  </si>
  <si>
    <t>Non-metallic mineral product</t>
  </si>
  <si>
    <t>Metal product</t>
  </si>
  <si>
    <t>Other manufacturing</t>
  </si>
  <si>
    <t>Other industries</t>
  </si>
  <si>
    <t xml:space="preserve">Total </t>
  </si>
  <si>
    <t>$m</t>
  </si>
  <si>
    <t>index</t>
  </si>
  <si>
    <t>’000 people</t>
  </si>
  <si>
    <t>Other industries (including services)</t>
  </si>
  <si>
    <t>Total (including services)</t>
  </si>
  <si>
    <t>Finance and insurance</t>
  </si>
  <si>
    <t>Other</t>
  </si>
  <si>
    <t>Wholesale, retail trade, transport and storage</t>
  </si>
  <si>
    <t>$b</t>
  </si>
  <si>
    <t>Agriculture, fishing and forestry</t>
  </si>
  <si>
    <t>At current prices</t>
  </si>
  <si>
    <t>All sectors</t>
  </si>
  <si>
    <t xml:space="preserve">New capital expenditure   </t>
  </si>
  <si>
    <t>Total surveyed industries</t>
  </si>
  <si>
    <t xml:space="preserve">New capital expenditure  </t>
  </si>
  <si>
    <t>Other selected industries</t>
  </si>
  <si>
    <t xml:space="preserve">Petroleum </t>
  </si>
  <si>
    <t>Onshore</t>
  </si>
  <si>
    <t>Offshore</t>
  </si>
  <si>
    <t>Uranium</t>
  </si>
  <si>
    <t>Iron ore</t>
  </si>
  <si>
    <t>Mineral sands</t>
  </si>
  <si>
    <t>Diamonds</t>
  </si>
  <si>
    <t xml:space="preserve">Other </t>
  </si>
  <si>
    <t>Total expenditure</t>
  </si>
  <si>
    <t>Crude oil</t>
  </si>
  <si>
    <t>Dubai</t>
  </si>
  <si>
    <t>West Texas Intermediate</t>
  </si>
  <si>
    <t>Brent dated</t>
  </si>
  <si>
    <t>Aluminium</t>
  </si>
  <si>
    <t xml:space="preserve">Copper </t>
  </si>
  <si>
    <t xml:space="preserve">Lead </t>
  </si>
  <si>
    <t>Nickel</t>
  </si>
  <si>
    <t>Silver</t>
  </si>
  <si>
    <t xml:space="preserve">Tin </t>
  </si>
  <si>
    <t xml:space="preserve">Zinc </t>
  </si>
  <si>
    <t>unit</t>
  </si>
  <si>
    <t>US$/bbl</t>
  </si>
  <si>
    <t>US$/lb</t>
  </si>
  <si>
    <t>US$/t</t>
  </si>
  <si>
    <t>US$/oz</t>
  </si>
  <si>
    <t>USc/dmtu</t>
  </si>
  <si>
    <t>USc/oz</t>
  </si>
  <si>
    <t xml:space="preserve">Energy </t>
  </si>
  <si>
    <t>Production</t>
  </si>
  <si>
    <t xml:space="preserve">Coal </t>
  </si>
  <si>
    <t>Exports</t>
  </si>
  <si>
    <t>Metallurgical coal</t>
  </si>
  <si>
    <t>Thermal coal</t>
  </si>
  <si>
    <t>Consumption</t>
  </si>
  <si>
    <t xml:space="preserve">Metals </t>
  </si>
  <si>
    <t>Bauxite production</t>
  </si>
  <si>
    <t>Alumina production</t>
  </si>
  <si>
    <t xml:space="preserve">Iron and steel </t>
  </si>
  <si>
    <t>Pig iron</t>
  </si>
  <si>
    <t>Crude steel</t>
  </si>
  <si>
    <t>Iron ore trade</t>
  </si>
  <si>
    <t>Mine production</t>
  </si>
  <si>
    <t>Supply</t>
  </si>
  <si>
    <t>mbd</t>
  </si>
  <si>
    <t>Mt</t>
  </si>
  <si>
    <t>kt</t>
  </si>
  <si>
    <t>t</t>
  </si>
  <si>
    <t>Base metals</t>
  </si>
  <si>
    <t>Copper</t>
  </si>
  <si>
    <t xml:space="preserve">Closing stocks </t>
  </si>
  <si>
    <t>Lead</t>
  </si>
  <si>
    <t>Tin</t>
  </si>
  <si>
    <t>Zinc</t>
  </si>
  <si>
    <t>Black, saleable</t>
  </si>
  <si>
    <t>Black, raw</t>
  </si>
  <si>
    <t>Petroleum</t>
  </si>
  <si>
    <t>Crude oil and condensate</t>
  </si>
  <si>
    <t>LPG (naturally occurring)</t>
  </si>
  <si>
    <t>Metalliferous minerals and metals</t>
  </si>
  <si>
    <t>Bauxite</t>
  </si>
  <si>
    <t>Alumina</t>
  </si>
  <si>
    <t>Aluminium (ingot metal)</t>
  </si>
  <si>
    <t>Iron and steel</t>
  </si>
  <si>
    <t xml:space="preserve">Bullion </t>
  </si>
  <si>
    <t>Manganese</t>
  </si>
  <si>
    <t>Ore, metallurgical grade</t>
  </si>
  <si>
    <t>Metal content of ore</t>
  </si>
  <si>
    <t>ML</t>
  </si>
  <si>
    <t>Metalliferous minerals and metals (continued)</t>
  </si>
  <si>
    <t>Refined</t>
  </si>
  <si>
    <t>Titanium</t>
  </si>
  <si>
    <t>Other minerals</t>
  </si>
  <si>
    <t>’000 ct</t>
  </si>
  <si>
    <t>Resources</t>
  </si>
  <si>
    <t>Iron ore and pellets</t>
  </si>
  <si>
    <t>Ores and concentrates</t>
  </si>
  <si>
    <t>Bullion</t>
  </si>
  <si>
    <t>Leucoxene concentrate</t>
  </si>
  <si>
    <t>Rutile concentrate</t>
  </si>
  <si>
    <t>Titanium dioxide pigment</t>
  </si>
  <si>
    <t>Refined silver</t>
  </si>
  <si>
    <t>LPG</t>
  </si>
  <si>
    <t xml:space="preserve">Petroleum products </t>
  </si>
  <si>
    <t xml:space="preserve">Aluminium </t>
  </si>
  <si>
    <t>Total metalliferous minerals and metals</t>
  </si>
  <si>
    <t>Total other minerals</t>
  </si>
  <si>
    <t>Total resources</t>
  </si>
  <si>
    <t>LNG</t>
  </si>
  <si>
    <t>Other petroleum products</t>
  </si>
  <si>
    <t>Total energy</t>
  </si>
  <si>
    <t>Derived as sum of above</t>
  </si>
  <si>
    <t xml:space="preserve">Total resources and energy exports </t>
  </si>
  <si>
    <t xml:space="preserve">Total agricultural exports </t>
  </si>
  <si>
    <t>On balance of payments basis (ex. bunker fuel)</t>
  </si>
  <si>
    <t>On balance of payments  i</t>
  </si>
  <si>
    <t>Ferroalloys</t>
  </si>
  <si>
    <t>Gold (refined and unrefined)</t>
  </si>
  <si>
    <t>Ingot steel</t>
  </si>
  <si>
    <t>Phosphate rock</t>
  </si>
  <si>
    <t>Phosphates</t>
  </si>
  <si>
    <t>Natural gas</t>
  </si>
  <si>
    <t>Diammonium</t>
  </si>
  <si>
    <t>Monammonium</t>
  </si>
  <si>
    <t>High analysis</t>
  </si>
  <si>
    <t xml:space="preserve"> '000 ct</t>
  </si>
  <si>
    <t>Iron</t>
  </si>
  <si>
    <t xml:space="preserve">Nickel </t>
  </si>
  <si>
    <t>Intermediate</t>
  </si>
  <si>
    <t>Refined, class 1</t>
  </si>
  <si>
    <t>Refined, class 2</t>
  </si>
  <si>
    <t>Petroleum, field</t>
  </si>
  <si>
    <t>Petroleum, total refinery</t>
  </si>
  <si>
    <t>Ilmenite concentrate</t>
  </si>
  <si>
    <t>Synthetic rutile</t>
  </si>
  <si>
    <t xml:space="preserve">Manganese </t>
  </si>
  <si>
    <t>Coal, black</t>
  </si>
  <si>
    <t>Metallurgical</t>
  </si>
  <si>
    <t>Thermal</t>
  </si>
  <si>
    <t>Refinery products</t>
  </si>
  <si>
    <t>Zircon concentrate</t>
  </si>
  <si>
    <t>Manganese ore and concentrates</t>
  </si>
  <si>
    <t>Crude oil and other refinery feedstock</t>
  </si>
  <si>
    <t>Total merchandise</t>
  </si>
  <si>
    <t>Gems, other than diamonds</t>
  </si>
  <si>
    <t>Gold, refined</t>
  </si>
  <si>
    <t>Silver, refined</t>
  </si>
  <si>
    <t>Quantity</t>
  </si>
  <si>
    <t>Value</t>
  </si>
  <si>
    <t xml:space="preserve">Metals and other minerals </t>
  </si>
  <si>
    <t>Nickel, cobalt</t>
  </si>
  <si>
    <t>Silver, lead and zinc</t>
  </si>
  <si>
    <t>Total metals and other minerals</t>
  </si>
  <si>
    <t>quarters</t>
  </si>
  <si>
    <t>A$/t</t>
  </si>
  <si>
    <t xml:space="preserve">US$/lb </t>
  </si>
  <si>
    <t>USc/troy oz</t>
  </si>
  <si>
    <t xml:space="preserve">A$/t </t>
  </si>
  <si>
    <t>Aluminium LME cash</t>
  </si>
  <si>
    <t>Gold London AM fix</t>
  </si>
  <si>
    <t>Copper LME cash</t>
  </si>
  <si>
    <t>Lead LME cash</t>
  </si>
  <si>
    <t>Zinc LME cash</t>
  </si>
  <si>
    <t>Nickel LME cash</t>
  </si>
  <si>
    <t>Alumina average EUV</t>
  </si>
  <si>
    <t>Thermal coal average EUV</t>
  </si>
  <si>
    <t>Metallurgical coal average EUV</t>
  </si>
  <si>
    <t>Mine</t>
  </si>
  <si>
    <t>Queensland</t>
  </si>
  <si>
    <t>Northern Territory</t>
  </si>
  <si>
    <t>Smelter and refinery</t>
  </si>
  <si>
    <t>Chinese Taipei</t>
  </si>
  <si>
    <t>Indonesia</t>
  </si>
  <si>
    <t>Japan</t>
  </si>
  <si>
    <t>Malaysia</t>
  </si>
  <si>
    <t>Thailand</t>
  </si>
  <si>
    <t>Imports</t>
  </si>
  <si>
    <t>Prices</t>
  </si>
  <si>
    <t>South Korea</t>
  </si>
  <si>
    <t>Alumina  bc</t>
  </si>
  <si>
    <t>Black coal, raw</t>
  </si>
  <si>
    <t>New South Wales</t>
  </si>
  <si>
    <t>Australia</t>
  </si>
  <si>
    <t>Black coal, saleable</t>
  </si>
  <si>
    <t>Metallurgical coal, high quality</t>
  </si>
  <si>
    <t>Brazil</t>
  </si>
  <si>
    <t>China</t>
  </si>
  <si>
    <t>European Union 27</t>
  </si>
  <si>
    <t>India</t>
  </si>
  <si>
    <t xml:space="preserve"> </t>
  </si>
  <si>
    <t>Total metallurgical coal</t>
  </si>
  <si>
    <t>Other coal</t>
  </si>
  <si>
    <t>High quality</t>
  </si>
  <si>
    <t>Other quality</t>
  </si>
  <si>
    <t>Total coal</t>
  </si>
  <si>
    <t>Coke</t>
  </si>
  <si>
    <t>Exports (continued)</t>
  </si>
  <si>
    <t>Copper content of all minerals produced</t>
  </si>
  <si>
    <t>South Australia</t>
  </si>
  <si>
    <t>Tasmania</t>
  </si>
  <si>
    <t>Philippines</t>
  </si>
  <si>
    <t>Refined copper</t>
  </si>
  <si>
    <t>Germany</t>
  </si>
  <si>
    <t>Singapore</t>
  </si>
  <si>
    <t>Vietnam</t>
  </si>
  <si>
    <t xml:space="preserve">LME cash </t>
  </si>
  <si>
    <t>Western Australia</t>
  </si>
  <si>
    <t>Opals</t>
  </si>
  <si>
    <t>Rough</t>
  </si>
  <si>
    <t>Cut and polished</t>
  </si>
  <si>
    <t>Sapphires</t>
  </si>
  <si>
    <t>Total gemstones</t>
  </si>
  <si>
    <t>Dust and powder</t>
  </si>
  <si>
    <t>Sorted gem</t>
  </si>
  <si>
    <t>Gold content of all minerals produced</t>
  </si>
  <si>
    <t>Victoria</t>
  </si>
  <si>
    <t>Refinery</t>
  </si>
  <si>
    <t>Primary</t>
  </si>
  <si>
    <t>Australian origin</t>
  </si>
  <si>
    <t>Overseas origin</t>
  </si>
  <si>
    <t>Secondary</t>
  </si>
  <si>
    <t>Refined and unrefined bullion</t>
  </si>
  <si>
    <t>Hong Kong, China</t>
  </si>
  <si>
    <t>United Kingdom</t>
  </si>
  <si>
    <t>London AM fix</t>
  </si>
  <si>
    <t>A$/oz</t>
  </si>
  <si>
    <t>Pellets, sinters and briquettes</t>
  </si>
  <si>
    <t>Fines</t>
  </si>
  <si>
    <t>Lump and run of mine</t>
  </si>
  <si>
    <t>Steel</t>
  </si>
  <si>
    <t>Scrap</t>
  </si>
  <si>
    <t xml:space="preserve">   Total</t>
  </si>
  <si>
    <t>Total iron ore and pellets</t>
  </si>
  <si>
    <t>Iron content</t>
  </si>
  <si>
    <t>Lead ore and concentrates</t>
  </si>
  <si>
    <t>Lead content of all minerals produced</t>
  </si>
  <si>
    <t>Domestic despatches</t>
  </si>
  <si>
    <t>Refined lead</t>
  </si>
  <si>
    <t>Lead concentrate</t>
  </si>
  <si>
    <t>South Africa</t>
  </si>
  <si>
    <t>Lead bullion</t>
  </si>
  <si>
    <t>Nickel content</t>
  </si>
  <si>
    <t>Intermediate nickel</t>
  </si>
  <si>
    <t xml:space="preserve">Exports </t>
  </si>
  <si>
    <t>Field</t>
  </si>
  <si>
    <t>Methane</t>
  </si>
  <si>
    <t>Ethane</t>
  </si>
  <si>
    <t>Coal seam gas</t>
  </si>
  <si>
    <t>Refinery input</t>
  </si>
  <si>
    <t>Refinery output</t>
  </si>
  <si>
    <t>Automotive gasoline</t>
  </si>
  <si>
    <t>Aviation gasoline</t>
  </si>
  <si>
    <t>Aviation turbine fuel</t>
  </si>
  <si>
    <t>Kerosene</t>
  </si>
  <si>
    <t>Heating oil</t>
  </si>
  <si>
    <t>Automotive diesel oil</t>
  </si>
  <si>
    <t>Fuel oil (excl. refinery fuel)</t>
  </si>
  <si>
    <t>Bitumen</t>
  </si>
  <si>
    <t>Other products</t>
  </si>
  <si>
    <t>Sales</t>
  </si>
  <si>
    <t>Premium unleaded</t>
  </si>
  <si>
    <t>Regular unleaded</t>
  </si>
  <si>
    <t>Other unleaded</t>
  </si>
  <si>
    <t>Fuel oil</t>
  </si>
  <si>
    <t>Lubricating oil and greases</t>
  </si>
  <si>
    <t>Industrial and marine diesel fuel</t>
  </si>
  <si>
    <t>New Zealand</t>
  </si>
  <si>
    <t>United States</t>
  </si>
  <si>
    <t>Lubricants</t>
  </si>
  <si>
    <t>Ships' and aircraft stores</t>
  </si>
  <si>
    <t>Middle East</t>
  </si>
  <si>
    <t>Papua New Guinea</t>
  </si>
  <si>
    <t>Refined products</t>
  </si>
  <si>
    <t>Brent</t>
  </si>
  <si>
    <t>Tapis</t>
  </si>
  <si>
    <t>Saudi Arabia</t>
  </si>
  <si>
    <t>United Arab Emirates</t>
  </si>
  <si>
    <t>Total Middle East</t>
  </si>
  <si>
    <t>Qld</t>
  </si>
  <si>
    <t>WA</t>
  </si>
  <si>
    <t>SA</t>
  </si>
  <si>
    <t>NT</t>
  </si>
  <si>
    <t>MN1676</t>
  </si>
  <si>
    <t>MN1677</t>
  </si>
  <si>
    <t>MN1679</t>
  </si>
  <si>
    <t>MN1680</t>
  </si>
  <si>
    <t>MN1681</t>
  </si>
  <si>
    <t>MN1682</t>
  </si>
  <si>
    <t>MN1683</t>
  </si>
  <si>
    <t>MN1684</t>
  </si>
  <si>
    <t>MN1685</t>
  </si>
  <si>
    <t>MN1686</t>
  </si>
  <si>
    <t>MN1687</t>
  </si>
  <si>
    <t>MN1688</t>
  </si>
  <si>
    <t>MN1689</t>
  </si>
  <si>
    <t>MN1690</t>
  </si>
  <si>
    <t>MN1691</t>
  </si>
  <si>
    <t>MN1692</t>
  </si>
  <si>
    <t>MN1693</t>
  </si>
  <si>
    <t>MN1694</t>
  </si>
  <si>
    <t>MN1695</t>
  </si>
  <si>
    <t>of which sales to retailers</t>
  </si>
  <si>
    <t>Vic</t>
  </si>
  <si>
    <t>Tas</t>
  </si>
  <si>
    <t>Morocco</t>
  </si>
  <si>
    <t>Nauru</t>
  </si>
  <si>
    <t>Silver content of all minerals produced</t>
  </si>
  <si>
    <t>Refined silver bullion</t>
  </si>
  <si>
    <t>A$/kg</t>
  </si>
  <si>
    <t>Tin content of all minerals produced</t>
  </si>
  <si>
    <t>Tin concentrate</t>
  </si>
  <si>
    <t>Refined tin</t>
  </si>
  <si>
    <t>Uranium (U content)</t>
  </si>
  <si>
    <t>Zinc ore and concentrates</t>
  </si>
  <si>
    <t>Zinc content of all minerals produced</t>
  </si>
  <si>
    <t>Refined zinc (primary)</t>
  </si>
  <si>
    <t>Refined zinc</t>
  </si>
  <si>
    <t>Zinc concentrates</t>
  </si>
  <si>
    <t>Belgium–Luxembourg</t>
  </si>
  <si>
    <t>Netherlands</t>
  </si>
  <si>
    <t>Spain</t>
  </si>
  <si>
    <t>Bcm</t>
  </si>
  <si>
    <t>Mcm</t>
  </si>
  <si>
    <t>Condensate</t>
  </si>
  <si>
    <t>Fabrication consumption</t>
  </si>
  <si>
    <t>Iron ore and concentrates</t>
  </si>
  <si>
    <t>Nickel ore and concentrates</t>
  </si>
  <si>
    <t>Copper ore and concentrates</t>
  </si>
  <si>
    <t>Refined (primary)</t>
  </si>
  <si>
    <t>Lubricating oil base stock</t>
  </si>
  <si>
    <r>
      <rPr>
        <b/>
        <sz val="72"/>
        <color rgb="FF595A5B"/>
        <rFont val="Arial"/>
        <family val="2"/>
      </rPr>
      <t>1</t>
    </r>
    <r>
      <rPr>
        <b/>
        <sz val="22"/>
        <color rgb="FF595A5B"/>
        <rFont val="Arial"/>
        <family val="2"/>
      </rPr>
      <t xml:space="preserve">   Annual exports summary, Australia, Balance of payments basis</t>
    </r>
  </si>
  <si>
    <r>
      <t xml:space="preserve">Metalliferous ores and other minerals  </t>
    </r>
    <r>
      <rPr>
        <sz val="12"/>
        <color rgb="FF595A5B"/>
        <rFont val="Arial"/>
        <family val="2"/>
      </rPr>
      <t>bs</t>
    </r>
  </si>
  <si>
    <r>
      <t xml:space="preserve">Other metals  </t>
    </r>
    <r>
      <rPr>
        <sz val="12"/>
        <color rgb="FF595A5B"/>
        <rFont val="Arial"/>
        <family val="2"/>
      </rPr>
      <t>cs</t>
    </r>
  </si>
  <si>
    <r>
      <t xml:space="preserve">Total commodities sector  </t>
    </r>
    <r>
      <rPr>
        <sz val="12"/>
        <color rgb="FF595A5B"/>
        <rFont val="Arial"/>
        <family val="2"/>
      </rPr>
      <t>s</t>
    </r>
  </si>
  <si>
    <r>
      <t xml:space="preserve">Other merchandise  </t>
    </r>
    <r>
      <rPr>
        <sz val="12"/>
        <color rgb="FF595A5B"/>
        <rFont val="Arial"/>
        <family val="2"/>
      </rPr>
      <t>s</t>
    </r>
  </si>
  <si>
    <r>
      <t xml:space="preserve">Total merchandise  </t>
    </r>
    <r>
      <rPr>
        <sz val="12"/>
        <color rgb="FF595A5B"/>
        <rFont val="Arial"/>
        <family val="2"/>
      </rPr>
      <t>s</t>
    </r>
  </si>
  <si>
    <r>
      <t xml:space="preserve">Chain volume measures, $m  </t>
    </r>
    <r>
      <rPr>
        <b/>
        <sz val="12"/>
        <color rgb="FF595A5B"/>
        <rFont val="Arial"/>
        <family val="2"/>
      </rPr>
      <t>d</t>
    </r>
  </si>
  <si>
    <r>
      <t xml:space="preserve">Total  </t>
    </r>
    <r>
      <rPr>
        <sz val="12"/>
        <color rgb="FF595A5B"/>
        <rFont val="Arial"/>
        <family val="2"/>
      </rPr>
      <t>s</t>
    </r>
  </si>
  <si>
    <r>
      <rPr>
        <b/>
        <sz val="72"/>
        <color rgb="FF595A5B"/>
        <rFont val="Arial"/>
        <family val="2"/>
      </rPr>
      <t>41</t>
    </r>
    <r>
      <rPr>
        <b/>
        <sz val="22"/>
        <color rgb="FF595A5B"/>
        <rFont val="Arial"/>
        <family val="2"/>
      </rPr>
      <t xml:space="preserve">   Zircon</t>
    </r>
  </si>
  <si>
    <r>
      <t xml:space="preserve">Exports  </t>
    </r>
    <r>
      <rPr>
        <b/>
        <sz val="12"/>
        <color rgb="FF595A5B"/>
        <rFont val="Arial"/>
        <family val="2"/>
      </rPr>
      <t>s</t>
    </r>
  </si>
  <si>
    <r>
      <t xml:space="preserve">Prices  </t>
    </r>
    <r>
      <rPr>
        <b/>
        <sz val="12"/>
        <color rgb="FF595A5B"/>
        <rFont val="Arial"/>
        <family val="2"/>
      </rPr>
      <t>b</t>
    </r>
  </si>
  <si>
    <r>
      <rPr>
        <b/>
        <sz val="72"/>
        <color rgb="FF595A5B"/>
        <rFont val="Arial"/>
        <family val="2"/>
      </rPr>
      <t>40</t>
    </r>
    <r>
      <rPr>
        <b/>
        <sz val="22"/>
        <color rgb="FF595A5B"/>
        <rFont val="Arial"/>
        <family val="2"/>
      </rPr>
      <t xml:space="preserve">   Zinc</t>
    </r>
  </si>
  <si>
    <r>
      <t xml:space="preserve">Mine  </t>
    </r>
    <r>
      <rPr>
        <sz val="12"/>
        <color rgb="FF595A5B"/>
        <rFont val="Arial"/>
        <family val="2"/>
      </rPr>
      <t>s</t>
    </r>
  </si>
  <si>
    <r>
      <t xml:space="preserve">Zinc content of all primary materials exported  </t>
    </r>
    <r>
      <rPr>
        <sz val="12"/>
        <color rgb="FF595A5B"/>
        <rFont val="Arial"/>
        <family val="2"/>
      </rPr>
      <t>bs</t>
    </r>
  </si>
  <si>
    <r>
      <t xml:space="preserve">LME cash  </t>
    </r>
    <r>
      <rPr>
        <sz val="12"/>
        <color rgb="FF595A5B"/>
        <rFont val="Arial"/>
        <family val="2"/>
      </rPr>
      <t>c</t>
    </r>
  </si>
  <si>
    <r>
      <t xml:space="preserve">Australia  </t>
    </r>
    <r>
      <rPr>
        <sz val="12"/>
        <color rgb="FF595A5B"/>
        <rFont val="Arial"/>
        <family val="2"/>
      </rPr>
      <t>d</t>
    </r>
  </si>
  <si>
    <r>
      <rPr>
        <b/>
        <sz val="72"/>
        <color rgb="FF595A5B"/>
        <rFont val="Arial"/>
        <family val="2"/>
      </rPr>
      <t>39</t>
    </r>
    <r>
      <rPr>
        <b/>
        <sz val="22"/>
        <color rgb="FF595A5B"/>
        <rFont val="Arial"/>
        <family val="2"/>
      </rPr>
      <t xml:space="preserve">   Uranium</t>
    </r>
  </si>
  <si>
    <r>
      <t xml:space="preserve">Mine   </t>
    </r>
    <r>
      <rPr>
        <sz val="12"/>
        <color rgb="FF595A5B"/>
        <rFont val="Arial"/>
        <family val="2"/>
      </rPr>
      <t>s</t>
    </r>
  </si>
  <si>
    <r>
      <t>Uranium oxide (U</t>
    </r>
    <r>
      <rPr>
        <vertAlign val="subscript"/>
        <sz val="14"/>
        <color rgb="FF595A5B"/>
        <rFont val="Arial"/>
        <family val="2"/>
      </rPr>
      <t>3</t>
    </r>
    <r>
      <rPr>
        <sz val="14"/>
        <color rgb="FF595A5B"/>
        <rFont val="Arial"/>
        <family val="2"/>
      </rPr>
      <t>O</t>
    </r>
    <r>
      <rPr>
        <vertAlign val="subscript"/>
        <sz val="14"/>
        <color rgb="FF595A5B"/>
        <rFont val="Arial"/>
        <family val="2"/>
      </rPr>
      <t>8</t>
    </r>
    <r>
      <rPr>
        <sz val="14"/>
        <color rgb="FF595A5B"/>
        <rFont val="Arial"/>
        <family val="2"/>
      </rPr>
      <t>)</t>
    </r>
  </si>
  <si>
    <r>
      <t xml:space="preserve">Exports  </t>
    </r>
    <r>
      <rPr>
        <b/>
        <sz val="12"/>
        <color rgb="FF595A5B"/>
        <rFont val="Arial"/>
        <family val="2"/>
      </rPr>
      <t>bs</t>
    </r>
  </si>
  <si>
    <r>
      <t>Uranium oxide (U</t>
    </r>
    <r>
      <rPr>
        <vertAlign val="subscript"/>
        <sz val="14"/>
        <color rgb="FF595A5B"/>
        <rFont val="Arial"/>
        <family val="2"/>
      </rPr>
      <t>3</t>
    </r>
    <r>
      <rPr>
        <sz val="14"/>
        <color rgb="FF595A5B"/>
        <rFont val="Arial"/>
        <family val="2"/>
      </rPr>
      <t>O</t>
    </r>
    <r>
      <rPr>
        <vertAlign val="subscript"/>
        <sz val="14"/>
        <color rgb="FF595A5B"/>
        <rFont val="Arial"/>
        <family val="2"/>
      </rPr>
      <t>8</t>
    </r>
    <r>
      <rPr>
        <sz val="14"/>
        <color rgb="FF595A5B"/>
        <rFont val="Arial"/>
        <family val="2"/>
      </rPr>
      <t xml:space="preserve">)  </t>
    </r>
    <r>
      <rPr>
        <sz val="12"/>
        <color rgb="FF595A5B"/>
        <rFont val="Arial"/>
        <family val="2"/>
      </rPr>
      <t>s</t>
    </r>
  </si>
  <si>
    <r>
      <t xml:space="preserve">Industry spot  </t>
    </r>
    <r>
      <rPr>
        <sz val="12"/>
        <color rgb="FF595A5B"/>
        <rFont val="Arial"/>
        <family val="2"/>
      </rPr>
      <t>c</t>
    </r>
  </si>
  <si>
    <r>
      <t xml:space="preserve">Australia  </t>
    </r>
    <r>
      <rPr>
        <sz val="12"/>
        <color rgb="FF595A5B"/>
        <rFont val="Arial"/>
        <family val="2"/>
      </rPr>
      <t>ds</t>
    </r>
  </si>
  <si>
    <r>
      <rPr>
        <b/>
        <sz val="72"/>
        <color rgb="FF595A5B"/>
        <rFont val="Arial"/>
        <family val="2"/>
      </rPr>
      <t>38</t>
    </r>
    <r>
      <rPr>
        <b/>
        <sz val="22"/>
        <color rgb="FF595A5B"/>
        <rFont val="Arial"/>
        <family val="2"/>
      </rPr>
      <t xml:space="preserve">   Titanium minerals</t>
    </r>
  </si>
  <si>
    <r>
      <t xml:space="preserve">Ilmenite concentrate  </t>
    </r>
    <r>
      <rPr>
        <sz val="12"/>
        <color rgb="FF595A5B"/>
        <rFont val="Arial"/>
        <family val="2"/>
      </rPr>
      <t>b</t>
    </r>
  </si>
  <si>
    <r>
      <t xml:space="preserve">Prices  </t>
    </r>
    <r>
      <rPr>
        <b/>
        <sz val="12"/>
        <color rgb="FF595A5B"/>
        <rFont val="Arial"/>
        <family val="2"/>
      </rPr>
      <t>cs</t>
    </r>
  </si>
  <si>
    <r>
      <rPr>
        <b/>
        <sz val="72"/>
        <color rgb="FF595A5B"/>
        <rFont val="Arial"/>
        <family val="2"/>
      </rPr>
      <t>37</t>
    </r>
    <r>
      <rPr>
        <b/>
        <sz val="22"/>
        <color rgb="FF595A5B"/>
        <rFont val="Arial"/>
        <family val="2"/>
      </rPr>
      <t xml:space="preserve">   Tin</t>
    </r>
  </si>
  <si>
    <r>
      <t xml:space="preserve">Western Australia  </t>
    </r>
    <r>
      <rPr>
        <sz val="12"/>
        <color rgb="FF595A5B"/>
        <rFont val="Arial"/>
        <family val="2"/>
      </rPr>
      <t>s</t>
    </r>
  </si>
  <si>
    <r>
      <t xml:space="preserve">Australia  </t>
    </r>
    <r>
      <rPr>
        <sz val="12"/>
        <color rgb="FF595A5B"/>
        <rFont val="Arial"/>
        <family val="2"/>
      </rPr>
      <t>s</t>
    </r>
  </si>
  <si>
    <r>
      <t xml:space="preserve">Tin content of primary materials exported  </t>
    </r>
    <r>
      <rPr>
        <sz val="12"/>
        <color rgb="FF595A5B"/>
        <rFont val="Arial"/>
        <family val="2"/>
      </rPr>
      <t>bs</t>
    </r>
  </si>
  <si>
    <r>
      <t xml:space="preserve">LME  </t>
    </r>
    <r>
      <rPr>
        <sz val="12"/>
        <color rgb="FF595A5B"/>
        <rFont val="Arial"/>
        <family val="2"/>
      </rPr>
      <t>c</t>
    </r>
  </si>
  <si>
    <r>
      <rPr>
        <b/>
        <sz val="72"/>
        <color rgb="FF595A5B"/>
        <rFont val="Arial"/>
        <family val="2"/>
      </rPr>
      <t>36</t>
    </r>
    <r>
      <rPr>
        <b/>
        <sz val="22"/>
        <color rgb="FF595A5B"/>
        <rFont val="Arial"/>
        <family val="2"/>
      </rPr>
      <t xml:space="preserve">   Silver</t>
    </r>
  </si>
  <si>
    <r>
      <t xml:space="preserve">Refined silver  </t>
    </r>
    <r>
      <rPr>
        <sz val="12"/>
        <color rgb="FF595A5B"/>
        <rFont val="Arial"/>
        <family val="2"/>
      </rPr>
      <t>b</t>
    </r>
  </si>
  <si>
    <r>
      <t xml:space="preserve">World  </t>
    </r>
    <r>
      <rPr>
        <sz val="12"/>
        <color rgb="FF595A5B"/>
        <rFont val="Arial"/>
        <family val="2"/>
      </rPr>
      <t>c</t>
    </r>
  </si>
  <si>
    <r>
      <rPr>
        <b/>
        <sz val="72"/>
        <color rgb="FF595A5B"/>
        <rFont val="Arial"/>
        <family val="2"/>
      </rPr>
      <t>35</t>
    </r>
    <r>
      <rPr>
        <b/>
        <sz val="22"/>
        <color rgb="FF595A5B"/>
        <rFont val="Arial"/>
        <family val="2"/>
      </rPr>
      <t xml:space="preserve">   Phosphate</t>
    </r>
  </si>
  <si>
    <r>
      <t xml:space="preserve">Diammonium  </t>
    </r>
    <r>
      <rPr>
        <sz val="12"/>
        <color rgb="FF595A5B"/>
        <rFont val="Arial"/>
        <family val="2"/>
      </rPr>
      <t>b</t>
    </r>
  </si>
  <si>
    <r>
      <t xml:space="preserve">Monammonium  </t>
    </r>
    <r>
      <rPr>
        <sz val="12"/>
        <color rgb="FF595A5B"/>
        <rFont val="Arial"/>
        <family val="2"/>
      </rPr>
      <t>c</t>
    </r>
  </si>
  <si>
    <r>
      <t xml:space="preserve">High analysis  </t>
    </r>
    <r>
      <rPr>
        <sz val="12"/>
        <color rgb="FF595A5B"/>
        <rFont val="Arial"/>
        <family val="2"/>
      </rPr>
      <t>d</t>
    </r>
  </si>
  <si>
    <r>
      <t xml:space="preserve">Australia  </t>
    </r>
    <r>
      <rPr>
        <sz val="12"/>
        <color rgb="FF595A5B"/>
        <rFont val="Arial"/>
        <family val="2"/>
      </rPr>
      <t>e</t>
    </r>
  </si>
  <si>
    <r>
      <rPr>
        <b/>
        <sz val="72"/>
        <color rgb="FF595A5B"/>
        <rFont val="Arial"/>
        <family val="2"/>
      </rPr>
      <t>34</t>
    </r>
    <r>
      <rPr>
        <b/>
        <sz val="22"/>
        <color rgb="FF595A5B"/>
        <rFont val="Arial"/>
        <family val="2"/>
      </rPr>
      <t xml:space="preserve">   Sales of petroleum products, by state marketing area</t>
    </r>
  </si>
  <si>
    <r>
      <t xml:space="preserve">NSW  </t>
    </r>
    <r>
      <rPr>
        <b/>
        <sz val="12"/>
        <color rgb="FF595A5B"/>
        <rFont val="Arial"/>
        <family val="2"/>
      </rPr>
      <t>b</t>
    </r>
  </si>
  <si>
    <r>
      <t xml:space="preserve">LPG  </t>
    </r>
    <r>
      <rPr>
        <sz val="12"/>
        <color rgb="FF595A5B"/>
        <rFont val="Arial"/>
        <family val="2"/>
      </rPr>
      <t>c</t>
    </r>
  </si>
  <si>
    <r>
      <t xml:space="preserve">Automotive use  </t>
    </r>
    <r>
      <rPr>
        <sz val="12"/>
        <color rgb="FF595A5B"/>
        <rFont val="Arial"/>
        <family val="2"/>
      </rPr>
      <t>d</t>
    </r>
  </si>
  <si>
    <r>
      <t xml:space="preserve">Other unleaded  </t>
    </r>
    <r>
      <rPr>
        <sz val="12"/>
        <color rgb="FF595A5B"/>
        <rFont val="Arial"/>
        <family val="2"/>
      </rPr>
      <t>e</t>
    </r>
  </si>
  <si>
    <r>
      <t xml:space="preserve">Fuel oil  </t>
    </r>
    <r>
      <rPr>
        <sz val="12"/>
        <color rgb="FF595A5B"/>
        <rFont val="Arial"/>
        <family val="2"/>
      </rPr>
      <t>g</t>
    </r>
  </si>
  <si>
    <r>
      <t xml:space="preserve">Other products  </t>
    </r>
    <r>
      <rPr>
        <sz val="12"/>
        <color rgb="FF595A5B"/>
        <rFont val="Arial"/>
        <family val="2"/>
      </rPr>
      <t>h</t>
    </r>
  </si>
  <si>
    <r>
      <rPr>
        <b/>
        <sz val="72"/>
        <color rgb="FF595A5B"/>
        <rFont val="Arial"/>
        <family val="2"/>
      </rPr>
      <t>33</t>
    </r>
    <r>
      <rPr>
        <b/>
        <sz val="22"/>
        <color rgb="FF595A5B"/>
        <rFont val="Arial"/>
        <family val="2"/>
      </rPr>
      <t xml:space="preserve">   Petroleum  </t>
    </r>
    <r>
      <rPr>
        <i/>
        <sz val="18"/>
        <color rgb="FF595A5B"/>
        <rFont val="Arial"/>
        <family val="2"/>
      </rPr>
      <t>continued</t>
    </r>
  </si>
  <si>
    <r>
      <t xml:space="preserve">Diesel fuel  </t>
    </r>
    <r>
      <rPr>
        <sz val="12"/>
        <color rgb="FF595A5B"/>
        <rFont val="Arial"/>
        <family val="2"/>
      </rPr>
      <t>c</t>
    </r>
  </si>
  <si>
    <r>
      <t xml:space="preserve">LNG  </t>
    </r>
    <r>
      <rPr>
        <sz val="12"/>
        <color rgb="FF595A5B"/>
        <rFont val="Arial"/>
        <family val="2"/>
      </rPr>
      <t>s</t>
    </r>
  </si>
  <si>
    <r>
      <rPr>
        <b/>
        <sz val="72"/>
        <color rgb="FF595A5B"/>
        <rFont val="Arial"/>
        <family val="2"/>
      </rPr>
      <t>33</t>
    </r>
    <r>
      <rPr>
        <b/>
        <sz val="22"/>
        <color rgb="FF595A5B"/>
        <rFont val="Arial"/>
        <family val="2"/>
      </rPr>
      <t xml:space="preserve">   Petroleum</t>
    </r>
  </si>
  <si>
    <r>
      <t xml:space="preserve">Automotive use  </t>
    </r>
    <r>
      <rPr>
        <sz val="12"/>
        <color rgb="FF595A5B"/>
        <rFont val="Arial"/>
        <family val="2"/>
      </rPr>
      <t>b</t>
    </r>
  </si>
  <si>
    <r>
      <rPr>
        <b/>
        <sz val="72"/>
        <color rgb="FF595A5B"/>
        <rFont val="Arial"/>
        <family val="2"/>
      </rPr>
      <t>32</t>
    </r>
    <r>
      <rPr>
        <b/>
        <sz val="22"/>
        <color rgb="FF595A5B"/>
        <rFont val="Arial"/>
        <family val="2"/>
      </rPr>
      <t xml:space="preserve">   Nickel</t>
    </r>
  </si>
  <si>
    <r>
      <t xml:space="preserve">Production  </t>
    </r>
    <r>
      <rPr>
        <b/>
        <sz val="12"/>
        <color rgb="FF595A5B"/>
        <rFont val="Arial"/>
        <family val="2"/>
      </rPr>
      <t>bs</t>
    </r>
  </si>
  <si>
    <r>
      <t xml:space="preserve">Refined nickel, class 1  </t>
    </r>
    <r>
      <rPr>
        <sz val="12"/>
        <color rgb="FF595A5B"/>
        <rFont val="Arial"/>
        <family val="2"/>
      </rPr>
      <t>c</t>
    </r>
  </si>
  <si>
    <r>
      <t xml:space="preserve">Refined nickel, class 2  </t>
    </r>
    <r>
      <rPr>
        <sz val="12"/>
        <color rgb="FF595A5B"/>
        <rFont val="Arial"/>
        <family val="2"/>
      </rPr>
      <t>d</t>
    </r>
  </si>
  <si>
    <r>
      <t xml:space="preserve">Nickel  </t>
    </r>
    <r>
      <rPr>
        <sz val="12"/>
        <color rgb="FF595A5B"/>
        <rFont val="Arial"/>
        <family val="2"/>
      </rPr>
      <t>e</t>
    </r>
  </si>
  <si>
    <r>
      <t xml:space="preserve">Intermediate products  </t>
    </r>
    <r>
      <rPr>
        <sz val="12"/>
        <color rgb="FF595A5B"/>
        <rFont val="Arial"/>
        <family val="2"/>
      </rPr>
      <t>g</t>
    </r>
  </si>
  <si>
    <r>
      <t xml:space="preserve">Primary nickel products  </t>
    </r>
    <r>
      <rPr>
        <sz val="12"/>
        <color rgb="FF595A5B"/>
        <rFont val="Arial"/>
        <family val="2"/>
      </rPr>
      <t>h</t>
    </r>
  </si>
  <si>
    <r>
      <t xml:space="preserve">LME cash  </t>
    </r>
    <r>
      <rPr>
        <sz val="12"/>
        <color rgb="FF595A5B"/>
        <rFont val="Arial"/>
        <family val="2"/>
      </rPr>
      <t>i</t>
    </r>
  </si>
  <si>
    <r>
      <rPr>
        <b/>
        <sz val="72"/>
        <color rgb="FF595A5B"/>
        <rFont val="Arial"/>
        <family val="2"/>
      </rPr>
      <t>31</t>
    </r>
    <r>
      <rPr>
        <b/>
        <sz val="22"/>
        <color rgb="FF595A5B"/>
        <rFont val="Arial"/>
        <family val="2"/>
      </rPr>
      <t xml:space="preserve">   Manganese</t>
    </r>
  </si>
  <si>
    <r>
      <t xml:space="preserve">Manganese content  </t>
    </r>
    <r>
      <rPr>
        <sz val="12"/>
        <color rgb="FF595A5B"/>
        <rFont val="Arial"/>
        <family val="2"/>
      </rPr>
      <t>s</t>
    </r>
  </si>
  <si>
    <r>
      <t xml:space="preserve">Australia  </t>
    </r>
    <r>
      <rPr>
        <sz val="12"/>
        <color rgb="FF595A5B"/>
        <rFont val="Arial"/>
        <family val="2"/>
      </rPr>
      <t>b</t>
    </r>
  </si>
  <si>
    <r>
      <rPr>
        <b/>
        <sz val="72"/>
        <color rgb="FF595A5B"/>
        <rFont val="Arial"/>
        <family val="2"/>
      </rPr>
      <t>30</t>
    </r>
    <r>
      <rPr>
        <b/>
        <sz val="22"/>
        <color rgb="FF595A5B"/>
        <rFont val="Arial"/>
        <family val="2"/>
      </rPr>
      <t xml:space="preserve">   Lead</t>
    </r>
  </si>
  <si>
    <r>
      <t xml:space="preserve">Refined lead (primary)  </t>
    </r>
    <r>
      <rPr>
        <sz val="12"/>
        <color rgb="FF595A5B"/>
        <rFont val="Arial"/>
        <family val="2"/>
      </rPr>
      <t>b</t>
    </r>
  </si>
  <si>
    <r>
      <t xml:space="preserve">Lead bullion  </t>
    </r>
    <r>
      <rPr>
        <sz val="12"/>
        <color rgb="FF595A5B"/>
        <rFont val="Arial"/>
        <family val="2"/>
      </rPr>
      <t>c</t>
    </r>
  </si>
  <si>
    <r>
      <t xml:space="preserve">Lead content of all primary materials exported  </t>
    </r>
    <r>
      <rPr>
        <sz val="12"/>
        <color rgb="FF595A5B"/>
        <rFont val="Arial"/>
        <family val="2"/>
      </rPr>
      <t>ds</t>
    </r>
  </si>
  <si>
    <r>
      <t xml:space="preserve">LME cash  </t>
    </r>
    <r>
      <rPr>
        <sz val="12"/>
        <color rgb="FF595A5B"/>
        <rFont val="Arial"/>
        <family val="2"/>
      </rPr>
      <t>e</t>
    </r>
  </si>
  <si>
    <r>
      <t xml:space="preserve">Australia  </t>
    </r>
    <r>
      <rPr>
        <sz val="12"/>
        <color rgb="FF595A5B"/>
        <rFont val="Arial"/>
        <family val="2"/>
      </rPr>
      <t>g</t>
    </r>
  </si>
  <si>
    <r>
      <rPr>
        <b/>
        <sz val="72"/>
        <color rgb="FF595A5B"/>
        <rFont val="Arial"/>
        <family val="2"/>
      </rPr>
      <t>29</t>
    </r>
    <r>
      <rPr>
        <b/>
        <sz val="22"/>
        <color rgb="FF595A5B"/>
        <rFont val="Arial"/>
        <family val="2"/>
      </rPr>
      <t xml:space="preserve">   Iron</t>
    </r>
  </si>
  <si>
    <r>
      <t xml:space="preserve">Iron ore and concentrate  </t>
    </r>
    <r>
      <rPr>
        <sz val="12"/>
        <color rgb="FF595A5B"/>
        <rFont val="Arial"/>
        <family val="2"/>
      </rPr>
      <t>b</t>
    </r>
  </si>
  <si>
    <r>
      <t xml:space="preserve">South Australia  </t>
    </r>
    <r>
      <rPr>
        <sz val="12"/>
        <color rgb="FF595A5B"/>
        <rFont val="Arial"/>
        <family val="2"/>
      </rPr>
      <t>s</t>
    </r>
  </si>
  <si>
    <r>
      <t xml:space="preserve">Tasmania  </t>
    </r>
    <r>
      <rPr>
        <sz val="12"/>
        <color rgb="FF595A5B"/>
        <rFont val="Arial"/>
        <family val="2"/>
      </rPr>
      <t>s</t>
    </r>
  </si>
  <si>
    <r>
      <t xml:space="preserve">Northern Territory  </t>
    </r>
    <r>
      <rPr>
        <sz val="12"/>
        <color rgb="FF595A5B"/>
        <rFont val="Arial"/>
        <family val="2"/>
      </rPr>
      <t>s</t>
    </r>
  </si>
  <si>
    <r>
      <t xml:space="preserve">Iron content  </t>
    </r>
    <r>
      <rPr>
        <sz val="12"/>
        <color rgb="FF595A5B"/>
        <rFont val="Arial"/>
        <family val="2"/>
      </rPr>
      <t>s</t>
    </r>
  </si>
  <si>
    <r>
      <t xml:space="preserve">Iron and steel  </t>
    </r>
    <r>
      <rPr>
        <sz val="12"/>
        <color rgb="FF595A5B"/>
        <rFont val="Arial"/>
        <family val="2"/>
      </rPr>
      <t>cs</t>
    </r>
  </si>
  <si>
    <r>
      <t xml:space="preserve">China  </t>
    </r>
    <r>
      <rPr>
        <sz val="12"/>
        <color rgb="FF595A5B"/>
        <rFont val="Arial"/>
        <family val="2"/>
      </rPr>
      <t>d</t>
    </r>
  </si>
  <si>
    <r>
      <t xml:space="preserve">Iron and steel  </t>
    </r>
    <r>
      <rPr>
        <sz val="12"/>
        <color rgb="FF595A5B"/>
        <rFont val="Arial"/>
        <family val="2"/>
      </rPr>
      <t>s</t>
    </r>
  </si>
  <si>
    <r>
      <t xml:space="preserve">Iron ore  </t>
    </r>
    <r>
      <rPr>
        <sz val="12"/>
        <color rgb="FF595A5B"/>
        <rFont val="Arial"/>
        <family val="2"/>
      </rPr>
      <t>e</t>
    </r>
  </si>
  <si>
    <r>
      <rPr>
        <b/>
        <sz val="72"/>
        <color rgb="FF595A5B"/>
        <rFont val="Arial"/>
        <family val="2"/>
      </rPr>
      <t>28</t>
    </r>
    <r>
      <rPr>
        <b/>
        <sz val="22"/>
        <color rgb="FF595A5B"/>
        <rFont val="Arial"/>
        <family val="2"/>
      </rPr>
      <t xml:space="preserve">   Gold</t>
    </r>
  </si>
  <si>
    <r>
      <rPr>
        <b/>
        <sz val="72"/>
        <color rgb="FF595A5B"/>
        <rFont val="Arial"/>
        <family val="2"/>
      </rPr>
      <t>27</t>
    </r>
    <r>
      <rPr>
        <b/>
        <sz val="22"/>
        <color rgb="FF595A5B"/>
        <rFont val="Arial"/>
        <family val="2"/>
      </rPr>
      <t xml:space="preserve">   Diamonds and other gemstones</t>
    </r>
  </si>
  <si>
    <r>
      <t xml:space="preserve">Unsorted  </t>
    </r>
    <r>
      <rPr>
        <sz val="12"/>
        <color rgb="FF595A5B"/>
        <rFont val="Arial"/>
        <family val="2"/>
      </rPr>
      <t>s</t>
    </r>
  </si>
  <si>
    <r>
      <t xml:space="preserve">Sorted industrial  </t>
    </r>
    <r>
      <rPr>
        <sz val="12"/>
        <color rgb="FF595A5B"/>
        <rFont val="Arial"/>
        <family val="2"/>
      </rPr>
      <t>b</t>
    </r>
  </si>
  <si>
    <r>
      <t xml:space="preserve">Other gemstones  </t>
    </r>
    <r>
      <rPr>
        <sz val="12"/>
        <color rgb="FF595A5B"/>
        <rFont val="Arial"/>
        <family val="2"/>
      </rPr>
      <t>c</t>
    </r>
  </si>
  <si>
    <r>
      <rPr>
        <b/>
        <sz val="72"/>
        <color rgb="FF595A5B"/>
        <rFont val="Arial"/>
        <family val="2"/>
      </rPr>
      <t>26</t>
    </r>
    <r>
      <rPr>
        <b/>
        <sz val="22"/>
        <color rgb="FF595A5B"/>
        <rFont val="Arial"/>
        <family val="2"/>
      </rPr>
      <t xml:space="preserve">   Copper</t>
    </r>
  </si>
  <si>
    <r>
      <t xml:space="preserve">Copper ore and concentrates  </t>
    </r>
    <r>
      <rPr>
        <sz val="12"/>
        <color rgb="FF595A5B"/>
        <rFont val="Arial"/>
        <family val="2"/>
      </rPr>
      <t>b</t>
    </r>
  </si>
  <si>
    <r>
      <t xml:space="preserve">New South Wales  </t>
    </r>
    <r>
      <rPr>
        <sz val="12"/>
        <color rgb="FF595A5B"/>
        <rFont val="Arial"/>
        <family val="2"/>
      </rPr>
      <t>c</t>
    </r>
  </si>
  <si>
    <r>
      <t xml:space="preserve">Queensland  </t>
    </r>
    <r>
      <rPr>
        <sz val="12"/>
        <color rgb="FF595A5B"/>
        <rFont val="Arial"/>
        <family val="2"/>
      </rPr>
      <t>c</t>
    </r>
  </si>
  <si>
    <r>
      <t xml:space="preserve">Western Australia  </t>
    </r>
    <r>
      <rPr>
        <sz val="12"/>
        <color rgb="FF595A5B"/>
        <rFont val="Arial"/>
        <family val="2"/>
      </rPr>
      <t>c</t>
    </r>
  </si>
  <si>
    <r>
      <t xml:space="preserve">Australia  </t>
    </r>
    <r>
      <rPr>
        <sz val="12"/>
        <color rgb="FF595A5B"/>
        <rFont val="Arial"/>
        <family val="2"/>
      </rPr>
      <t>c</t>
    </r>
  </si>
  <si>
    <r>
      <t xml:space="preserve">Smelter and refinery  </t>
    </r>
    <r>
      <rPr>
        <sz val="12"/>
        <color rgb="FF595A5B"/>
        <rFont val="Arial"/>
        <family val="2"/>
      </rPr>
      <t>s</t>
    </r>
  </si>
  <si>
    <r>
      <t xml:space="preserve">Blister (primary)  </t>
    </r>
    <r>
      <rPr>
        <sz val="12"/>
        <color rgb="FF595A5B"/>
        <rFont val="Arial"/>
        <family val="2"/>
      </rPr>
      <t>d</t>
    </r>
  </si>
  <si>
    <r>
      <t xml:space="preserve">China  </t>
    </r>
    <r>
      <rPr>
        <sz val="12"/>
        <color rgb="FF595A5B"/>
        <rFont val="Arial"/>
        <family val="2"/>
      </rPr>
      <t>e</t>
    </r>
  </si>
  <si>
    <r>
      <t xml:space="preserve">Copper content of all primary materials exported  </t>
    </r>
    <r>
      <rPr>
        <sz val="12"/>
        <color rgb="FF595A5B"/>
        <rFont val="Arial"/>
        <family val="2"/>
      </rPr>
      <t>g</t>
    </r>
  </si>
  <si>
    <r>
      <t xml:space="preserve">Prices  </t>
    </r>
    <r>
      <rPr>
        <b/>
        <sz val="12"/>
        <color rgb="FF595A5B"/>
        <rFont val="Arial"/>
        <family val="2"/>
      </rPr>
      <t>h</t>
    </r>
  </si>
  <si>
    <r>
      <rPr>
        <b/>
        <sz val="72"/>
        <color rgb="FF595A5B"/>
        <rFont val="Arial"/>
        <family val="2"/>
      </rPr>
      <t>25</t>
    </r>
    <r>
      <rPr>
        <b/>
        <sz val="22"/>
        <color rgb="FF595A5B"/>
        <rFont val="Arial"/>
        <family val="2"/>
      </rPr>
      <t xml:space="preserve">   Coal  </t>
    </r>
    <r>
      <rPr>
        <i/>
        <sz val="18"/>
        <color rgb="FF595A5B"/>
        <rFont val="Arial"/>
        <family val="2"/>
      </rPr>
      <t>continued</t>
    </r>
  </si>
  <si>
    <r>
      <t xml:space="preserve">Prices  </t>
    </r>
    <r>
      <rPr>
        <b/>
        <sz val="12"/>
        <color rgb="FF595A5B"/>
        <rFont val="Arial"/>
        <family val="2"/>
      </rPr>
      <t>d</t>
    </r>
  </si>
  <si>
    <r>
      <rPr>
        <b/>
        <sz val="72"/>
        <color rgb="FF595A5B"/>
        <rFont val="Arial"/>
        <family val="2"/>
      </rPr>
      <t>25</t>
    </r>
    <r>
      <rPr>
        <b/>
        <sz val="22"/>
        <color rgb="FF595A5B"/>
        <rFont val="Arial"/>
        <family val="2"/>
      </rPr>
      <t xml:space="preserve">   Coal</t>
    </r>
  </si>
  <si>
    <r>
      <t xml:space="preserve">Underground  </t>
    </r>
    <r>
      <rPr>
        <sz val="12"/>
        <color rgb="FF595A5B"/>
        <rFont val="Arial"/>
        <family val="2"/>
      </rPr>
      <t>s</t>
    </r>
  </si>
  <si>
    <r>
      <t xml:space="preserve">Open cut  </t>
    </r>
    <r>
      <rPr>
        <sz val="12"/>
        <color rgb="FF595A5B"/>
        <rFont val="Arial"/>
        <family val="2"/>
      </rPr>
      <t>s</t>
    </r>
  </si>
  <si>
    <r>
      <t xml:space="preserve">Queensland  </t>
    </r>
    <r>
      <rPr>
        <sz val="12"/>
        <color rgb="FF595A5B"/>
        <rFont val="Arial"/>
        <family val="2"/>
      </rPr>
      <t>s</t>
    </r>
  </si>
  <si>
    <r>
      <t xml:space="preserve">Metallurgical coal, other  </t>
    </r>
    <r>
      <rPr>
        <sz val="12"/>
        <color rgb="FF595A5B"/>
        <rFont val="Arial"/>
        <family val="2"/>
      </rPr>
      <t>b</t>
    </r>
  </si>
  <si>
    <r>
      <t xml:space="preserve">Other coal  </t>
    </r>
    <r>
      <rPr>
        <sz val="12"/>
        <color rgb="FF595A5B"/>
        <rFont val="Arial"/>
        <family val="2"/>
      </rPr>
      <t>c</t>
    </r>
  </si>
  <si>
    <r>
      <rPr>
        <b/>
        <sz val="72"/>
        <color rgb="FF595A5B"/>
        <rFont val="Arial"/>
        <family val="2"/>
      </rPr>
      <t>24</t>
    </r>
    <r>
      <rPr>
        <b/>
        <sz val="22"/>
        <color rgb="FF595A5B"/>
        <rFont val="Arial"/>
        <family val="2"/>
      </rPr>
      <t xml:space="preserve">   Aluminium</t>
    </r>
  </si>
  <si>
    <r>
      <t xml:space="preserve">Alumina content  </t>
    </r>
    <r>
      <rPr>
        <sz val="12"/>
        <color rgb="FF595A5B"/>
        <rFont val="Arial"/>
        <family val="2"/>
      </rPr>
      <t>s</t>
    </r>
  </si>
  <si>
    <r>
      <t xml:space="preserve">Alumina  </t>
    </r>
    <r>
      <rPr>
        <sz val="12"/>
        <color rgb="FF595A5B"/>
        <rFont val="Arial"/>
        <family val="2"/>
      </rPr>
      <t>bc</t>
    </r>
  </si>
  <si>
    <r>
      <t xml:space="preserve">Alumina  </t>
    </r>
    <r>
      <rPr>
        <sz val="12"/>
        <color rgb="FF595A5B"/>
        <rFont val="Arial"/>
        <family val="2"/>
      </rPr>
      <t>b</t>
    </r>
  </si>
  <si>
    <r>
      <t xml:space="preserve">Alumina  </t>
    </r>
    <r>
      <rPr>
        <sz val="12"/>
        <color rgb="FF595A5B"/>
        <rFont val="Arial"/>
        <family val="2"/>
      </rPr>
      <t>d</t>
    </r>
  </si>
  <si>
    <r>
      <rPr>
        <b/>
        <sz val="72"/>
        <color rgb="FF595A5B"/>
        <rFont val="Arial"/>
        <family val="2"/>
      </rPr>
      <t>23</t>
    </r>
    <r>
      <rPr>
        <b/>
        <sz val="22"/>
        <color rgb="FF595A5B"/>
        <rFont val="Arial"/>
        <family val="2"/>
      </rPr>
      <t xml:space="preserve">   Resources and energy prices</t>
    </r>
  </si>
  <si>
    <r>
      <t xml:space="preserve">Iron ore average EUV  </t>
    </r>
    <r>
      <rPr>
        <b/>
        <sz val="12"/>
        <color rgb="FF595A5B"/>
        <rFont val="Arial"/>
        <family val="2"/>
      </rPr>
      <t>b</t>
    </r>
  </si>
  <si>
    <r>
      <t xml:space="preserve">WTI spot price  </t>
    </r>
    <r>
      <rPr>
        <b/>
        <sz val="12"/>
        <color rgb="FF595A5B"/>
        <rFont val="Arial"/>
        <family val="2"/>
      </rPr>
      <t>c</t>
    </r>
  </si>
  <si>
    <r>
      <t xml:space="preserve">Brent spot price  </t>
    </r>
    <r>
      <rPr>
        <b/>
        <sz val="12"/>
        <color rgb="FF595A5B"/>
        <rFont val="Arial"/>
        <family val="2"/>
      </rPr>
      <t>c</t>
    </r>
  </si>
  <si>
    <r>
      <t xml:space="preserve">Uranium industry spot price  </t>
    </r>
    <r>
      <rPr>
        <b/>
        <sz val="12"/>
        <color rgb="FF595A5B"/>
        <rFont val="Arial"/>
        <family val="2"/>
      </rPr>
      <t>d</t>
    </r>
  </si>
  <si>
    <r>
      <t xml:space="preserve">Silver London fix  </t>
    </r>
    <r>
      <rPr>
        <b/>
        <sz val="12"/>
        <color rgb="FF595A5B"/>
        <rFont val="Arial"/>
        <family val="2"/>
      </rPr>
      <t>e</t>
    </r>
  </si>
  <si>
    <r>
      <t xml:space="preserve">Rutile average EUV  </t>
    </r>
    <r>
      <rPr>
        <b/>
        <sz val="12"/>
        <color rgb="FF595A5B"/>
        <rFont val="Arial"/>
        <family val="2"/>
      </rPr>
      <t>g</t>
    </r>
  </si>
  <si>
    <r>
      <t xml:space="preserve">Zircon average EUV  </t>
    </r>
    <r>
      <rPr>
        <b/>
        <sz val="12"/>
        <color rgb="FF595A5B"/>
        <rFont val="Arial"/>
        <family val="2"/>
      </rPr>
      <t>h</t>
    </r>
  </si>
  <si>
    <r>
      <rPr>
        <b/>
        <sz val="72"/>
        <color rgb="FF595A5B"/>
        <rFont val="Arial"/>
        <family val="2"/>
      </rPr>
      <t>22</t>
    </r>
    <r>
      <rPr>
        <b/>
        <sz val="22"/>
        <color rgb="FF595A5B"/>
        <rFont val="Arial"/>
        <family val="2"/>
      </rPr>
      <t xml:space="preserve">   </t>
    </r>
    <r>
      <rPr>
        <b/>
        <sz val="21"/>
        <color rgb="FF595A5B"/>
        <rFont val="Arial"/>
        <family val="2"/>
      </rPr>
      <t>Quarterly private resources and energy exploration expenditure, Australia</t>
    </r>
  </si>
  <si>
    <r>
      <rPr>
        <b/>
        <sz val="72"/>
        <color rgb="FF595A5B"/>
        <rFont val="Arial"/>
        <family val="2"/>
      </rPr>
      <t>21</t>
    </r>
    <r>
      <rPr>
        <b/>
        <sz val="22"/>
        <color rgb="FF595A5B"/>
        <rFont val="Arial"/>
        <family val="2"/>
      </rPr>
      <t xml:space="preserve">   Quarterly commodity imports, Australia</t>
    </r>
  </si>
  <si>
    <r>
      <t xml:space="preserve">Diamonds  </t>
    </r>
    <r>
      <rPr>
        <sz val="12"/>
        <color rgb="FF595A5B"/>
        <rFont val="Arial"/>
        <family val="2"/>
      </rPr>
      <t>b</t>
    </r>
  </si>
  <si>
    <r>
      <t xml:space="preserve">Gold  </t>
    </r>
    <r>
      <rPr>
        <sz val="12"/>
        <color rgb="FF595A5B"/>
        <rFont val="Arial"/>
        <family val="2"/>
      </rPr>
      <t>c</t>
    </r>
  </si>
  <si>
    <r>
      <rPr>
        <b/>
        <sz val="72"/>
        <color rgb="FF595A5B"/>
        <rFont val="Arial"/>
        <family val="2"/>
      </rPr>
      <t>20</t>
    </r>
    <r>
      <rPr>
        <b/>
        <sz val="22"/>
        <color rgb="FF595A5B"/>
        <rFont val="Arial"/>
        <family val="2"/>
      </rPr>
      <t xml:space="preserve">   Quarterly resources and energy export unit returns, Australia  </t>
    </r>
    <r>
      <rPr>
        <b/>
        <sz val="18"/>
        <color rgb="FF595A5B"/>
        <rFont val="Arial"/>
        <family val="2"/>
      </rPr>
      <t>b</t>
    </r>
  </si>
  <si>
    <r>
      <rPr>
        <b/>
        <sz val="72"/>
        <color rgb="FF595A5B"/>
        <rFont val="Arial"/>
        <family val="2"/>
      </rPr>
      <t>19</t>
    </r>
    <r>
      <rPr>
        <b/>
        <sz val="22"/>
        <color rgb="FF595A5B"/>
        <rFont val="Arial"/>
        <family val="2"/>
      </rPr>
      <t xml:space="preserve">   Quarterly commodity exports, by value (fob), Australia</t>
    </r>
  </si>
  <si>
    <r>
      <t xml:space="preserve">Copper  </t>
    </r>
    <r>
      <rPr>
        <sz val="12"/>
        <color rgb="FF595A5B"/>
        <rFont val="Arial"/>
        <family val="2"/>
      </rPr>
      <t>c</t>
    </r>
  </si>
  <si>
    <r>
      <t xml:space="preserve">Diamonds  </t>
    </r>
    <r>
      <rPr>
        <sz val="12"/>
        <color rgb="FF595A5B"/>
        <rFont val="Arial"/>
        <family val="2"/>
      </rPr>
      <t>ds</t>
    </r>
  </si>
  <si>
    <r>
      <t xml:space="preserve">Lead  </t>
    </r>
    <r>
      <rPr>
        <sz val="12"/>
        <color rgb="FF595A5B"/>
        <rFont val="Arial"/>
        <family val="2"/>
      </rPr>
      <t>c</t>
    </r>
  </si>
  <si>
    <r>
      <t xml:space="preserve">Nickel  </t>
    </r>
    <r>
      <rPr>
        <sz val="12"/>
        <color rgb="FF595A5B"/>
        <rFont val="Arial"/>
        <family val="2"/>
      </rPr>
      <t>cs</t>
    </r>
  </si>
  <si>
    <r>
      <t xml:space="preserve">Tin  </t>
    </r>
    <r>
      <rPr>
        <sz val="12"/>
        <color rgb="FF595A5B"/>
        <rFont val="Arial"/>
        <family val="2"/>
      </rPr>
      <t>c</t>
    </r>
  </si>
  <si>
    <r>
      <t xml:space="preserve">Synthetic rutile  </t>
    </r>
    <r>
      <rPr>
        <sz val="12"/>
        <color rgb="FF595A5B"/>
        <rFont val="Arial"/>
        <family val="2"/>
      </rPr>
      <t>s</t>
    </r>
  </si>
  <si>
    <r>
      <t xml:space="preserve">Zinc  </t>
    </r>
    <r>
      <rPr>
        <sz val="12"/>
        <color rgb="FF595A5B"/>
        <rFont val="Arial"/>
        <family val="2"/>
      </rPr>
      <t>c</t>
    </r>
  </si>
  <si>
    <r>
      <t xml:space="preserve">Other mineral resources  </t>
    </r>
    <r>
      <rPr>
        <sz val="12"/>
        <color rgb="FF595A5B"/>
        <rFont val="Arial"/>
        <family val="2"/>
      </rPr>
      <t>e</t>
    </r>
  </si>
  <si>
    <r>
      <t xml:space="preserve">Total resources and energy  </t>
    </r>
    <r>
      <rPr>
        <sz val="12"/>
        <color rgb="FF595A5B"/>
        <rFont val="Arial"/>
        <family val="2"/>
      </rPr>
      <t>g</t>
    </r>
  </si>
  <si>
    <r>
      <rPr>
        <b/>
        <sz val="72"/>
        <color rgb="FF595A5B"/>
        <rFont val="Arial"/>
        <family val="2"/>
      </rPr>
      <t>18</t>
    </r>
    <r>
      <rPr>
        <b/>
        <sz val="22"/>
        <color rgb="FF595A5B"/>
        <rFont val="Arial"/>
        <family val="2"/>
      </rPr>
      <t xml:space="preserve">   Quarterly commodity exports, by volume, Australia</t>
    </r>
  </si>
  <si>
    <r>
      <t xml:space="preserve">Gold  </t>
    </r>
    <r>
      <rPr>
        <sz val="12"/>
        <color rgb="FF595A5B"/>
        <rFont val="Arial"/>
        <family val="2"/>
      </rPr>
      <t>cs</t>
    </r>
  </si>
  <si>
    <r>
      <t xml:space="preserve">Lead  </t>
    </r>
    <r>
      <rPr>
        <sz val="12"/>
        <color rgb="FF595A5B"/>
        <rFont val="Arial"/>
        <family val="2"/>
      </rPr>
      <t>cs</t>
    </r>
    <r>
      <rPr>
        <sz val="14"/>
        <color rgb="FF595A5B"/>
        <rFont val="Arial"/>
        <family val="2"/>
      </rPr>
      <t xml:space="preserve"> </t>
    </r>
  </si>
  <si>
    <r>
      <t xml:space="preserve">Nickel  </t>
    </r>
    <r>
      <rPr>
        <sz val="12"/>
        <color rgb="FF595A5B"/>
        <rFont val="Arial"/>
        <family val="2"/>
      </rPr>
      <t>es</t>
    </r>
  </si>
  <si>
    <r>
      <t xml:space="preserve">Tin  </t>
    </r>
    <r>
      <rPr>
        <sz val="12"/>
        <color rgb="FF595A5B"/>
        <rFont val="Arial"/>
        <family val="2"/>
      </rPr>
      <t>cs</t>
    </r>
  </si>
  <si>
    <r>
      <t xml:space="preserve">Titanium  </t>
    </r>
    <r>
      <rPr>
        <sz val="12"/>
        <color rgb="FF595A5B"/>
        <rFont val="Arial"/>
        <family val="2"/>
      </rPr>
      <t>s</t>
    </r>
  </si>
  <si>
    <r>
      <t xml:space="preserve">Zircon concentrate  </t>
    </r>
    <r>
      <rPr>
        <sz val="12"/>
        <color rgb="FF595A5B"/>
        <rFont val="Arial"/>
        <family val="2"/>
      </rPr>
      <t>s</t>
    </r>
  </si>
  <si>
    <r>
      <rPr>
        <b/>
        <sz val="72"/>
        <color rgb="FF595A5B"/>
        <rFont val="Arial"/>
        <family val="2"/>
      </rPr>
      <t>17</t>
    </r>
    <r>
      <rPr>
        <b/>
        <sz val="22"/>
        <color rgb="FF595A5B"/>
        <rFont val="Arial"/>
        <family val="2"/>
      </rPr>
      <t xml:space="preserve">   Quarterly commodity production, Australia</t>
    </r>
  </si>
  <si>
    <r>
      <t xml:space="preserve">Mine production  </t>
    </r>
    <r>
      <rPr>
        <sz val="12"/>
        <color rgb="FF595A5B"/>
        <rFont val="Arial"/>
        <family val="2"/>
      </rPr>
      <t>bs</t>
    </r>
  </si>
  <si>
    <r>
      <t xml:space="preserve">Blister  </t>
    </r>
    <r>
      <rPr>
        <sz val="12"/>
        <color rgb="FF595A5B"/>
        <rFont val="Arial"/>
        <family val="2"/>
      </rPr>
      <t>cs</t>
    </r>
  </si>
  <si>
    <r>
      <t xml:space="preserve">Refined  </t>
    </r>
    <r>
      <rPr>
        <sz val="12"/>
        <color rgb="FF595A5B"/>
        <rFont val="Arial"/>
        <family val="2"/>
      </rPr>
      <t>s</t>
    </r>
  </si>
  <si>
    <r>
      <t xml:space="preserve">Bullion  </t>
    </r>
    <r>
      <rPr>
        <sz val="12"/>
        <color rgb="FF595A5B"/>
        <rFont val="Arial"/>
        <family val="2"/>
      </rPr>
      <t>c</t>
    </r>
  </si>
  <si>
    <r>
      <t xml:space="preserve">Crude oil and condensate  </t>
    </r>
    <r>
      <rPr>
        <sz val="12"/>
        <color rgb="FF595A5B"/>
        <rFont val="Arial"/>
        <family val="2"/>
      </rPr>
      <t>e</t>
    </r>
  </si>
  <si>
    <r>
      <t xml:space="preserve">Gas  </t>
    </r>
    <r>
      <rPr>
        <sz val="12"/>
        <color rgb="FF595A5B"/>
        <rFont val="Arial"/>
        <family val="2"/>
      </rPr>
      <t>d</t>
    </r>
  </si>
  <si>
    <r>
      <t xml:space="preserve">Silver  </t>
    </r>
    <r>
      <rPr>
        <sz val="12"/>
        <color rgb="FF595A5B"/>
        <rFont val="Arial"/>
        <family val="2"/>
      </rPr>
      <t>s</t>
    </r>
  </si>
  <si>
    <r>
      <t xml:space="preserve">Mine production  </t>
    </r>
    <r>
      <rPr>
        <sz val="12"/>
        <color rgb="FF595A5B"/>
        <rFont val="Arial"/>
        <family val="2"/>
      </rPr>
      <t>b</t>
    </r>
  </si>
  <si>
    <r>
      <t xml:space="preserve">Tin mine production  </t>
    </r>
    <r>
      <rPr>
        <sz val="12"/>
        <color rgb="FF595A5B"/>
        <rFont val="Arial"/>
        <family val="2"/>
      </rPr>
      <t>bs</t>
    </r>
  </si>
  <si>
    <r>
      <t>Uranium (U</t>
    </r>
    <r>
      <rPr>
        <vertAlign val="subscript"/>
        <sz val="14"/>
        <color rgb="FF595A5B"/>
        <rFont val="Arial"/>
        <family val="2"/>
      </rPr>
      <t>3</t>
    </r>
    <r>
      <rPr>
        <sz val="14"/>
        <color rgb="FF595A5B"/>
        <rFont val="Arial"/>
        <family val="2"/>
      </rPr>
      <t>O</t>
    </r>
    <r>
      <rPr>
        <vertAlign val="subscript"/>
        <sz val="14"/>
        <color rgb="FF595A5B"/>
        <rFont val="Arial"/>
        <family val="2"/>
      </rPr>
      <t>8</t>
    </r>
    <r>
      <rPr>
        <sz val="14"/>
        <color rgb="FF595A5B"/>
        <rFont val="Arial"/>
        <family val="2"/>
      </rPr>
      <t xml:space="preserve">)  </t>
    </r>
    <r>
      <rPr>
        <sz val="12"/>
        <color rgb="FF595A5B"/>
        <rFont val="Arial"/>
        <family val="2"/>
      </rPr>
      <t>s</t>
    </r>
  </si>
  <si>
    <r>
      <t xml:space="preserve">Zinc  </t>
    </r>
    <r>
      <rPr>
        <sz val="12"/>
        <color rgb="FF595A5B"/>
        <rFont val="Arial"/>
        <family val="2"/>
      </rPr>
      <t>s</t>
    </r>
  </si>
  <si>
    <r>
      <rPr>
        <b/>
        <sz val="72"/>
        <color rgb="FF595A5B"/>
        <rFont val="Arial"/>
        <family val="2"/>
      </rPr>
      <t>16</t>
    </r>
    <r>
      <rPr>
        <b/>
        <sz val="22"/>
        <color rgb="FF595A5B"/>
        <rFont val="Arial"/>
        <family val="2"/>
      </rPr>
      <t xml:space="preserve">   Annual value of imports, Australia</t>
    </r>
  </si>
  <si>
    <r>
      <t xml:space="preserve">Crude oil  </t>
    </r>
    <r>
      <rPr>
        <sz val="12"/>
        <color rgb="FF595A5B"/>
        <rFont val="Arial"/>
        <family val="2"/>
      </rPr>
      <t>b</t>
    </r>
  </si>
  <si>
    <r>
      <t xml:space="preserve">Petroleum products  </t>
    </r>
    <r>
      <rPr>
        <sz val="12"/>
        <color rgb="FF595A5B"/>
        <rFont val="Arial"/>
        <family val="2"/>
      </rPr>
      <t>c</t>
    </r>
  </si>
  <si>
    <r>
      <rPr>
        <b/>
        <sz val="72"/>
        <color rgb="FF595A5B"/>
        <rFont val="Arial"/>
        <family val="2"/>
      </rPr>
      <t>15</t>
    </r>
    <r>
      <rPr>
        <b/>
        <sz val="22"/>
        <color rgb="FF595A5B"/>
        <rFont val="Arial"/>
        <family val="2"/>
      </rPr>
      <t xml:space="preserve">   Annual value of commodity exports (fob), Australia  </t>
    </r>
    <r>
      <rPr>
        <i/>
        <sz val="18"/>
        <color rgb="FF595A5B"/>
        <rFont val="Arial"/>
        <family val="2"/>
      </rPr>
      <t>continued</t>
    </r>
    <r>
      <rPr>
        <i/>
        <sz val="22"/>
        <color rgb="FF595A5B"/>
        <rFont val="Arial"/>
        <family val="2"/>
      </rPr>
      <t xml:space="preserve">  </t>
    </r>
  </si>
  <si>
    <r>
      <t xml:space="preserve">Crude oil  </t>
    </r>
    <r>
      <rPr>
        <sz val="12"/>
        <color rgb="FF595A5B"/>
        <rFont val="Arial"/>
        <family val="2"/>
      </rPr>
      <t>g</t>
    </r>
  </si>
  <si>
    <r>
      <t xml:space="preserve">Bunker fuel  </t>
    </r>
    <r>
      <rPr>
        <sz val="12"/>
        <color rgb="FF595A5B"/>
        <rFont val="Arial"/>
        <family val="2"/>
      </rPr>
      <t>h</t>
    </r>
  </si>
  <si>
    <r>
      <t xml:space="preserve">On balance of payments  </t>
    </r>
    <r>
      <rPr>
        <sz val="12"/>
        <color rgb="FF595A5B"/>
        <rFont val="Arial"/>
        <family val="2"/>
      </rPr>
      <t>i</t>
    </r>
  </si>
  <si>
    <r>
      <t xml:space="preserve">Total commodity exports  </t>
    </r>
    <r>
      <rPr>
        <sz val="12"/>
        <color rgb="FF595A5B"/>
        <rFont val="Arial"/>
        <family val="2"/>
      </rPr>
      <t>j</t>
    </r>
  </si>
  <si>
    <r>
      <rPr>
        <b/>
        <sz val="72"/>
        <color rgb="FF595A5B"/>
        <rFont val="Arial"/>
        <family val="2"/>
      </rPr>
      <t>15</t>
    </r>
    <r>
      <rPr>
        <b/>
        <sz val="22"/>
        <color rgb="FF595A5B"/>
        <rFont val="Arial"/>
        <family val="2"/>
      </rPr>
      <t xml:space="preserve">   Annual value of commodity exports (fob), Australia</t>
    </r>
  </si>
  <si>
    <r>
      <t xml:space="preserve">Bauxite  </t>
    </r>
    <r>
      <rPr>
        <sz val="12"/>
        <color rgb="FF595A5B"/>
        <rFont val="Arial"/>
        <family val="2"/>
      </rPr>
      <t>s</t>
    </r>
  </si>
  <si>
    <r>
      <t xml:space="preserve">Copper  </t>
    </r>
    <r>
      <rPr>
        <sz val="12"/>
        <color rgb="FF595A5B"/>
        <rFont val="Arial"/>
        <family val="2"/>
      </rPr>
      <t>b</t>
    </r>
  </si>
  <si>
    <r>
      <t xml:space="preserve">Gold  </t>
    </r>
    <r>
      <rPr>
        <sz val="12"/>
        <color rgb="FF595A5B"/>
        <rFont val="Arial"/>
        <family val="2"/>
      </rPr>
      <t>b</t>
    </r>
  </si>
  <si>
    <r>
      <t xml:space="preserve">Lead  </t>
    </r>
    <r>
      <rPr>
        <sz val="12"/>
        <color rgb="FF595A5B"/>
        <rFont val="Arial"/>
        <family val="2"/>
      </rPr>
      <t>b</t>
    </r>
  </si>
  <si>
    <r>
      <t xml:space="preserve">Manganese  </t>
    </r>
    <r>
      <rPr>
        <sz val="12"/>
        <color rgb="FF595A5B"/>
        <rFont val="Arial"/>
        <family val="2"/>
      </rPr>
      <t>c</t>
    </r>
  </si>
  <si>
    <r>
      <t xml:space="preserve">Ilmenite concentrate  </t>
    </r>
    <r>
      <rPr>
        <sz val="12"/>
        <color rgb="FF595A5B"/>
        <rFont val="Arial"/>
        <family val="2"/>
      </rPr>
      <t>d</t>
    </r>
  </si>
  <si>
    <r>
      <t xml:space="preserve">Nickel  </t>
    </r>
    <r>
      <rPr>
        <sz val="12"/>
        <color rgb="FF595A5B"/>
        <rFont val="Arial"/>
        <family val="2"/>
      </rPr>
      <t>s</t>
    </r>
  </si>
  <si>
    <r>
      <t xml:space="preserve">Tin  </t>
    </r>
    <r>
      <rPr>
        <sz val="12"/>
        <color rgb="FF595A5B"/>
        <rFont val="Arial"/>
        <family val="2"/>
      </rPr>
      <t>b</t>
    </r>
  </si>
  <si>
    <r>
      <t xml:space="preserve">Zinc  </t>
    </r>
    <r>
      <rPr>
        <sz val="12"/>
        <color rgb="FF595A5B"/>
        <rFont val="Arial"/>
        <family val="2"/>
      </rPr>
      <t>b</t>
    </r>
  </si>
  <si>
    <r>
      <t xml:space="preserve">Zircon concentrate  </t>
    </r>
    <r>
      <rPr>
        <sz val="12"/>
        <color rgb="FF595A5B"/>
        <rFont val="Arial"/>
        <family val="2"/>
      </rPr>
      <t>e</t>
    </r>
  </si>
  <si>
    <r>
      <t xml:space="preserve">Diamonds  </t>
    </r>
    <r>
      <rPr>
        <sz val="12"/>
        <color rgb="FF595A5B"/>
        <rFont val="Arial"/>
        <family val="2"/>
      </rPr>
      <t>s</t>
    </r>
  </si>
  <si>
    <r>
      <rPr>
        <b/>
        <sz val="72"/>
        <color rgb="FF595A5B"/>
        <rFont val="Arial"/>
        <family val="2"/>
      </rPr>
      <t>14</t>
    </r>
    <r>
      <rPr>
        <b/>
        <sz val="22"/>
        <color rgb="FF595A5B"/>
        <rFont val="Arial"/>
        <family val="2"/>
      </rPr>
      <t xml:space="preserve">   Annual volume of commodity exports, Australia</t>
    </r>
  </si>
  <si>
    <r>
      <t xml:space="preserve">Ores and concentrates  </t>
    </r>
    <r>
      <rPr>
        <sz val="12"/>
        <color rgb="FF595A5B"/>
        <rFont val="Arial"/>
        <family val="2"/>
      </rPr>
      <t>d</t>
    </r>
  </si>
  <si>
    <r>
      <t xml:space="preserve">Gold  </t>
    </r>
    <r>
      <rPr>
        <sz val="12"/>
        <color rgb="FF595A5B"/>
        <rFont val="Arial"/>
        <family val="2"/>
      </rPr>
      <t>e</t>
    </r>
  </si>
  <si>
    <r>
      <t xml:space="preserve">Iron and steel  </t>
    </r>
    <r>
      <rPr>
        <sz val="12"/>
        <color rgb="FF595A5B"/>
        <rFont val="Arial"/>
        <family val="2"/>
      </rPr>
      <t>g</t>
    </r>
  </si>
  <si>
    <r>
      <t xml:space="preserve">Manganese  </t>
    </r>
    <r>
      <rPr>
        <sz val="12"/>
        <color rgb="FF595A5B"/>
        <rFont val="Arial"/>
        <family val="2"/>
      </rPr>
      <t>d</t>
    </r>
  </si>
  <si>
    <r>
      <t xml:space="preserve">Tin  </t>
    </r>
    <r>
      <rPr>
        <sz val="12"/>
        <color rgb="FF595A5B"/>
        <rFont val="Arial"/>
        <family val="2"/>
      </rPr>
      <t>e</t>
    </r>
  </si>
  <si>
    <r>
      <t xml:space="preserve">Zircon concentrate  </t>
    </r>
    <r>
      <rPr>
        <sz val="12"/>
        <color rgb="FF595A5B"/>
        <rFont val="Arial"/>
        <family val="2"/>
      </rPr>
      <t>hs</t>
    </r>
  </si>
  <si>
    <r>
      <t xml:space="preserve">LNG  </t>
    </r>
    <r>
      <rPr>
        <sz val="12"/>
        <color rgb="FF595A5B"/>
        <rFont val="Arial"/>
        <family val="2"/>
      </rPr>
      <t>cs</t>
    </r>
  </si>
  <si>
    <r>
      <rPr>
        <b/>
        <sz val="72"/>
        <color rgb="FF595A5B"/>
        <rFont val="Arial"/>
        <family val="2"/>
      </rPr>
      <t>13</t>
    </r>
    <r>
      <rPr>
        <b/>
        <sz val="22"/>
        <color rgb="FF595A5B"/>
        <rFont val="Arial"/>
        <family val="2"/>
      </rPr>
      <t xml:space="preserve">   Annual commodity production, Australia  </t>
    </r>
    <r>
      <rPr>
        <i/>
        <sz val="18"/>
        <color rgb="FF595A5B"/>
        <rFont val="Arial"/>
        <family val="2"/>
      </rPr>
      <t>continued</t>
    </r>
  </si>
  <si>
    <r>
      <t xml:space="preserve">Mine production  </t>
    </r>
    <r>
      <rPr>
        <sz val="12"/>
        <color rgb="FF595A5B"/>
        <rFont val="Arial"/>
        <family val="2"/>
      </rPr>
      <t>e</t>
    </r>
  </si>
  <si>
    <r>
      <t xml:space="preserve">Mine production  </t>
    </r>
    <r>
      <rPr>
        <sz val="12"/>
        <color rgb="FF595A5B"/>
        <rFont val="Arial"/>
        <family val="2"/>
      </rPr>
      <t>es</t>
    </r>
  </si>
  <si>
    <r>
      <rPr>
        <b/>
        <sz val="72"/>
        <color rgb="FF595A5B"/>
        <rFont val="Arial"/>
        <family val="2"/>
      </rPr>
      <t>13</t>
    </r>
    <r>
      <rPr>
        <b/>
        <sz val="22"/>
        <color rgb="FF595A5B"/>
        <rFont val="Arial"/>
        <family val="2"/>
      </rPr>
      <t xml:space="preserve">   Annual commodity production, Australia</t>
    </r>
  </si>
  <si>
    <r>
      <t xml:space="preserve">Black, saleable  </t>
    </r>
    <r>
      <rPr>
        <sz val="12"/>
        <color rgb="FF595A5B"/>
        <rFont val="Arial"/>
        <family val="2"/>
      </rPr>
      <t>s</t>
    </r>
  </si>
  <si>
    <r>
      <t xml:space="preserve">Black, raw  </t>
    </r>
    <r>
      <rPr>
        <sz val="12"/>
        <color rgb="FF595A5B"/>
        <rFont val="Arial"/>
        <family val="2"/>
      </rPr>
      <t>s</t>
    </r>
  </si>
  <si>
    <r>
      <t xml:space="preserve">Petroleum products  </t>
    </r>
    <r>
      <rPr>
        <sz val="12"/>
        <color rgb="FF595A5B"/>
        <rFont val="Arial"/>
        <family val="2"/>
      </rPr>
      <t>b</t>
    </r>
  </si>
  <si>
    <r>
      <t xml:space="preserve">Gas  </t>
    </r>
    <r>
      <rPr>
        <sz val="12"/>
        <color rgb="FF595A5B"/>
        <rFont val="Arial"/>
        <family val="2"/>
      </rPr>
      <t>c</t>
    </r>
  </si>
  <si>
    <r>
      <t>Uranium (U</t>
    </r>
    <r>
      <rPr>
        <vertAlign val="subscript"/>
        <sz val="14"/>
        <color rgb="FF595A5B"/>
        <rFont val="Arial"/>
        <family val="2"/>
      </rPr>
      <t>3</t>
    </r>
    <r>
      <rPr>
        <sz val="14"/>
        <color rgb="FF595A5B"/>
        <rFont val="Arial"/>
        <family val="2"/>
      </rPr>
      <t>O</t>
    </r>
    <r>
      <rPr>
        <vertAlign val="subscript"/>
        <sz val="14"/>
        <color rgb="FF595A5B"/>
        <rFont val="Arial"/>
        <family val="2"/>
      </rPr>
      <t>8</t>
    </r>
    <r>
      <rPr>
        <sz val="14"/>
        <color rgb="FF595A5B"/>
        <rFont val="Arial"/>
        <family val="2"/>
      </rPr>
      <t>)</t>
    </r>
  </si>
  <si>
    <r>
      <t xml:space="preserve">Ores and concentrates  </t>
    </r>
    <r>
      <rPr>
        <sz val="12"/>
        <color rgb="FF595A5B"/>
        <rFont val="Arial"/>
        <family val="2"/>
      </rPr>
      <t>g</t>
    </r>
  </si>
  <si>
    <r>
      <t xml:space="preserve">Refined  </t>
    </r>
    <r>
      <rPr>
        <sz val="12"/>
        <color rgb="FF595A5B"/>
        <rFont val="Arial"/>
        <family val="2"/>
      </rPr>
      <t>h</t>
    </r>
  </si>
  <si>
    <r>
      <t xml:space="preserve">Nickel  </t>
    </r>
    <r>
      <rPr>
        <sz val="12"/>
        <color rgb="FF595A5B"/>
        <rFont val="Arial"/>
        <family val="2"/>
      </rPr>
      <t>i</t>
    </r>
  </si>
  <si>
    <r>
      <t xml:space="preserve">Refined, class I  </t>
    </r>
    <r>
      <rPr>
        <sz val="12"/>
        <color rgb="FF595A5B"/>
        <rFont val="Arial"/>
        <family val="2"/>
      </rPr>
      <t>s</t>
    </r>
  </si>
  <si>
    <r>
      <t xml:space="preserve">Refined, class II  </t>
    </r>
    <r>
      <rPr>
        <sz val="12"/>
        <color rgb="FF595A5B"/>
        <rFont val="Arial"/>
        <family val="2"/>
      </rPr>
      <t>j</t>
    </r>
  </si>
  <si>
    <r>
      <t xml:space="preserve">Total ore processed  </t>
    </r>
    <r>
      <rPr>
        <sz val="12"/>
        <color rgb="FF595A5B"/>
        <rFont val="Arial"/>
        <family val="2"/>
      </rPr>
      <t>k</t>
    </r>
  </si>
  <si>
    <r>
      <rPr>
        <b/>
        <sz val="72"/>
        <color rgb="FF595A5B"/>
        <rFont val="Arial"/>
        <family val="2"/>
      </rPr>
      <t>12</t>
    </r>
    <r>
      <rPr>
        <b/>
        <sz val="22"/>
        <color rgb="FF595A5B"/>
        <rFont val="Arial"/>
        <family val="2"/>
      </rPr>
      <t xml:space="preserve">   Annual world production, consumption, stocks and trade   </t>
    </r>
    <r>
      <rPr>
        <i/>
        <sz val="18"/>
        <color rgb="FF595A5B"/>
        <rFont val="Arial"/>
        <family val="2"/>
      </rPr>
      <t>continued</t>
    </r>
  </si>
  <si>
    <r>
      <t xml:space="preserve">Production  </t>
    </r>
    <r>
      <rPr>
        <sz val="12"/>
        <color rgb="FF595A5B"/>
        <rFont val="Arial"/>
        <family val="2"/>
      </rPr>
      <t>j</t>
    </r>
  </si>
  <si>
    <r>
      <rPr>
        <b/>
        <sz val="72"/>
        <color rgb="FF595A5B"/>
        <rFont val="Arial"/>
        <family val="2"/>
      </rPr>
      <t>12</t>
    </r>
    <r>
      <rPr>
        <b/>
        <sz val="22"/>
        <color rgb="FF595A5B"/>
        <rFont val="Arial"/>
        <family val="2"/>
      </rPr>
      <t xml:space="preserve">   Annual world production, consumption, stocks and trade</t>
    </r>
  </si>
  <si>
    <r>
      <t xml:space="preserve">World  </t>
    </r>
    <r>
      <rPr>
        <sz val="12"/>
        <color rgb="FF595A5B"/>
        <rFont val="Arial"/>
        <family val="2"/>
      </rPr>
      <t>b</t>
    </r>
  </si>
  <si>
    <r>
      <t xml:space="preserve">OPEC  </t>
    </r>
    <r>
      <rPr>
        <sz val="12"/>
        <color rgb="FF595A5B"/>
        <rFont val="Arial"/>
        <family val="2"/>
      </rPr>
      <t>c</t>
    </r>
  </si>
  <si>
    <r>
      <t xml:space="preserve">Consumption  </t>
    </r>
    <r>
      <rPr>
        <sz val="12"/>
        <color rgb="FF595A5B"/>
        <rFont val="Arial"/>
        <family val="2"/>
      </rPr>
      <t>b</t>
    </r>
  </si>
  <si>
    <r>
      <t xml:space="preserve">Hard coal  </t>
    </r>
    <r>
      <rPr>
        <sz val="12"/>
        <color rgb="FF595A5B"/>
        <rFont val="Arial"/>
        <family val="2"/>
      </rPr>
      <t>d</t>
    </r>
  </si>
  <si>
    <r>
      <t xml:space="preserve">Brown coal  </t>
    </r>
    <r>
      <rPr>
        <sz val="12"/>
        <color rgb="FF595A5B"/>
        <rFont val="Arial"/>
        <family val="2"/>
      </rPr>
      <t>e</t>
    </r>
  </si>
  <si>
    <r>
      <t xml:space="preserve">Production  </t>
    </r>
    <r>
      <rPr>
        <sz val="12"/>
        <color rgb="FF595A5B"/>
        <rFont val="Arial"/>
        <family val="2"/>
      </rPr>
      <t>gs</t>
    </r>
  </si>
  <si>
    <r>
      <t xml:space="preserve">Closing stocks  </t>
    </r>
    <r>
      <rPr>
        <sz val="12"/>
        <color rgb="FF595A5B"/>
        <rFont val="Arial"/>
        <family val="2"/>
      </rPr>
      <t>h</t>
    </r>
  </si>
  <si>
    <r>
      <t xml:space="preserve">Iron ore  </t>
    </r>
    <r>
      <rPr>
        <sz val="12"/>
        <color rgb="FF595A5B"/>
        <rFont val="Arial"/>
        <family val="2"/>
      </rPr>
      <t>i</t>
    </r>
  </si>
  <si>
    <r>
      <rPr>
        <b/>
        <sz val="72"/>
        <color rgb="FF595A5B"/>
        <rFont val="Arial"/>
        <family val="2"/>
      </rPr>
      <t>11</t>
    </r>
    <r>
      <rPr>
        <b/>
        <sz val="22"/>
        <color rgb="FF595A5B"/>
        <rFont val="Arial"/>
        <family val="2"/>
      </rPr>
      <t xml:space="preserve">   Annual world indicator prices</t>
    </r>
  </si>
  <si>
    <r>
      <t>Uranium (U</t>
    </r>
    <r>
      <rPr>
        <vertAlign val="subscript"/>
        <sz val="14"/>
        <color rgb="FF595A5B"/>
        <rFont val="Arial"/>
        <family val="2"/>
      </rPr>
      <t>3</t>
    </r>
    <r>
      <rPr>
        <sz val="14"/>
        <color rgb="FF595A5B"/>
        <rFont val="Arial"/>
        <family val="2"/>
      </rPr>
      <t>O</t>
    </r>
    <r>
      <rPr>
        <vertAlign val="subscript"/>
        <sz val="14"/>
        <color rgb="FF595A5B"/>
        <rFont val="Arial"/>
        <family val="2"/>
      </rPr>
      <t>8</t>
    </r>
    <r>
      <rPr>
        <sz val="14"/>
        <color rgb="FF595A5B"/>
        <rFont val="Arial"/>
        <family val="2"/>
      </rPr>
      <t xml:space="preserve">)  </t>
    </r>
    <r>
      <rPr>
        <sz val="12"/>
        <color rgb="FF595A5B"/>
        <rFont val="Arial"/>
        <family val="2"/>
      </rPr>
      <t>b</t>
    </r>
  </si>
  <si>
    <r>
      <t xml:space="preserve">Minerals and metals  </t>
    </r>
    <r>
      <rPr>
        <b/>
        <sz val="12"/>
        <color rgb="FF595A5B"/>
        <rFont val="Arial"/>
        <family val="2"/>
      </rPr>
      <t>c</t>
    </r>
  </si>
  <si>
    <r>
      <t xml:space="preserve">Gold  </t>
    </r>
    <r>
      <rPr>
        <sz val="12"/>
        <color rgb="FF595A5B"/>
        <rFont val="Arial"/>
        <family val="2"/>
      </rPr>
      <t>d</t>
    </r>
  </si>
  <si>
    <r>
      <t xml:space="preserve">Manganese  </t>
    </r>
    <r>
      <rPr>
        <sz val="12"/>
        <color rgb="FF595A5B"/>
        <rFont val="Arial"/>
        <family val="2"/>
      </rPr>
      <t>g</t>
    </r>
  </si>
  <si>
    <r>
      <rPr>
        <b/>
        <sz val="72"/>
        <color rgb="FF595A5B"/>
        <rFont val="Arial"/>
        <family val="2"/>
      </rPr>
      <t>10</t>
    </r>
    <r>
      <rPr>
        <b/>
        <sz val="22"/>
        <color rgb="FF595A5B"/>
        <rFont val="Arial"/>
        <family val="2"/>
      </rPr>
      <t xml:space="preserve">   Annual private mineral exploration expenditure, Australia</t>
    </r>
  </si>
  <si>
    <r>
      <t xml:space="preserve">Energy  </t>
    </r>
    <r>
      <rPr>
        <b/>
        <sz val="12"/>
        <color rgb="FF595A5B"/>
        <rFont val="Arial"/>
        <family val="2"/>
      </rPr>
      <t>b</t>
    </r>
  </si>
  <si>
    <r>
      <t xml:space="preserve">Base metals, silver and cobalt  </t>
    </r>
    <r>
      <rPr>
        <sz val="12"/>
        <color rgb="FF595A5B"/>
        <rFont val="Arial"/>
        <family val="2"/>
      </rPr>
      <t>c</t>
    </r>
  </si>
  <si>
    <r>
      <rPr>
        <b/>
        <sz val="72"/>
        <color rgb="FF595A5B"/>
        <rFont val="Arial"/>
        <family val="2"/>
      </rPr>
      <t>9</t>
    </r>
    <r>
      <rPr>
        <b/>
        <sz val="22"/>
        <color rgb="FF595A5B"/>
        <rFont val="Arial"/>
        <family val="2"/>
      </rPr>
      <t xml:space="preserve">   Annual capital expenditure of private enterprises, Australia</t>
    </r>
  </si>
  <si>
    <r>
      <t xml:space="preserve">Gross fixed capital formation  </t>
    </r>
    <r>
      <rPr>
        <sz val="12"/>
        <color rgb="FF595A5B"/>
        <rFont val="Arial"/>
        <family val="2"/>
      </rPr>
      <t>b</t>
    </r>
  </si>
  <si>
    <r>
      <t xml:space="preserve">Mining  </t>
    </r>
    <r>
      <rPr>
        <sz val="12"/>
        <color rgb="FF595A5B"/>
        <rFont val="Arial"/>
        <family val="2"/>
      </rPr>
      <t>c</t>
    </r>
  </si>
  <si>
    <r>
      <t xml:space="preserve">Chain volume measures  </t>
    </r>
    <r>
      <rPr>
        <b/>
        <sz val="12"/>
        <color rgb="FF595A5B"/>
        <rFont val="Arial"/>
        <family val="2"/>
      </rPr>
      <t>d</t>
    </r>
  </si>
  <si>
    <r>
      <rPr>
        <b/>
        <sz val="72"/>
        <color rgb="FF595A5B"/>
        <rFont val="Arial"/>
        <family val="2"/>
      </rPr>
      <t>8</t>
    </r>
    <r>
      <rPr>
        <b/>
        <sz val="22"/>
        <color rgb="FF595A5B"/>
        <rFont val="Arial"/>
        <family val="2"/>
      </rPr>
      <t xml:space="preserve">   All banks lending to business, Australia  </t>
    </r>
    <r>
      <rPr>
        <b/>
        <sz val="18"/>
        <color rgb="FF595A5B"/>
        <rFont val="Arial"/>
        <family val="2"/>
      </rPr>
      <t>b</t>
    </r>
  </si>
  <si>
    <r>
      <rPr>
        <b/>
        <sz val="72"/>
        <color rgb="FF595A5B"/>
        <rFont val="Arial"/>
        <family val="2"/>
      </rPr>
      <t>7</t>
    </r>
    <r>
      <rPr>
        <b/>
        <sz val="22"/>
        <color rgb="FF595A5B"/>
        <rFont val="Arial"/>
        <family val="2"/>
      </rPr>
      <t xml:space="preserve">   Annual business income, Australia  </t>
    </r>
    <r>
      <rPr>
        <b/>
        <sz val="18"/>
        <color rgb="FF595A5B"/>
        <rFont val="Arial"/>
        <family val="2"/>
      </rPr>
      <t>b</t>
    </r>
  </si>
  <si>
    <r>
      <rPr>
        <b/>
        <sz val="72"/>
        <color rgb="FF595A5B"/>
        <rFont val="Arial"/>
        <family val="2"/>
      </rPr>
      <t>6</t>
    </r>
    <r>
      <rPr>
        <b/>
        <sz val="22"/>
        <color rgb="FF595A5B"/>
        <rFont val="Arial"/>
        <family val="2"/>
      </rPr>
      <t xml:space="preserve">   Annual employment, Australia  </t>
    </r>
    <r>
      <rPr>
        <b/>
        <sz val="18"/>
        <color rgb="FF595A5B"/>
        <rFont val="Arial"/>
        <family val="2"/>
      </rPr>
      <t>bc</t>
    </r>
  </si>
  <si>
    <r>
      <rPr>
        <b/>
        <sz val="72"/>
        <color rgb="FF595A5B"/>
        <rFont val="Arial"/>
        <family val="2"/>
      </rPr>
      <t>5</t>
    </r>
    <r>
      <rPr>
        <b/>
        <sz val="22"/>
        <color rgb="FF595A5B"/>
        <rFont val="Arial"/>
        <family val="2"/>
      </rPr>
      <t xml:space="preserve">   Annual volume of mine production indexes, Australia</t>
    </r>
  </si>
  <si>
    <r>
      <t xml:space="preserve">Energy  </t>
    </r>
    <r>
      <rPr>
        <sz val="12"/>
        <color rgb="FF595A5B"/>
        <rFont val="Arial"/>
        <family val="2"/>
      </rPr>
      <t>b</t>
    </r>
  </si>
  <si>
    <r>
      <rPr>
        <b/>
        <sz val="72"/>
        <color rgb="FF595A5B"/>
        <rFont val="Arial"/>
        <family val="2"/>
      </rPr>
      <t>4</t>
    </r>
    <r>
      <rPr>
        <b/>
        <sz val="22"/>
        <color rgb="FF595A5B"/>
        <rFont val="Arial"/>
        <family val="2"/>
      </rPr>
      <t xml:space="preserve">   Annual industry gross value added, Australia  </t>
    </r>
    <r>
      <rPr>
        <b/>
        <sz val="18"/>
        <color rgb="FF595A5B"/>
        <rFont val="Arial"/>
        <family val="2"/>
      </rPr>
      <t>bc</t>
    </r>
  </si>
  <si>
    <r>
      <rPr>
        <b/>
        <sz val="72"/>
        <color rgb="FF595A5B"/>
        <rFont val="Arial"/>
        <family val="2"/>
      </rPr>
      <t>3</t>
    </r>
    <r>
      <rPr>
        <b/>
        <sz val="22"/>
        <color rgb="FF595A5B"/>
        <rFont val="Arial"/>
        <family val="2"/>
      </rPr>
      <t xml:space="preserve">   Contribution to exports by sector, balance of payments basis, Australia</t>
    </r>
  </si>
  <si>
    <r>
      <rPr>
        <b/>
        <sz val="72"/>
        <color rgb="FF595A5B"/>
        <rFont val="Arial"/>
        <family val="2"/>
      </rPr>
      <t>2</t>
    </r>
    <r>
      <rPr>
        <b/>
        <sz val="22"/>
        <color rgb="FF595A5B"/>
        <rFont val="Arial"/>
        <family val="2"/>
      </rPr>
      <t xml:space="preserve">   Annual unit export returns, Australia</t>
    </r>
  </si>
  <si>
    <r>
      <t xml:space="preserve">Diesel fuel  </t>
    </r>
    <r>
      <rPr>
        <sz val="12"/>
        <color rgb="FF595A5B"/>
        <rFont val="Arial"/>
        <family val="2"/>
      </rPr>
      <t>D</t>
    </r>
  </si>
  <si>
    <t>Total C</t>
  </si>
  <si>
    <t>2012–13</t>
  </si>
  <si>
    <t>2013–14</t>
  </si>
  <si>
    <t>2007–08</t>
  </si>
  <si>
    <t>2008–09</t>
  </si>
  <si>
    <t>2009–10</t>
  </si>
  <si>
    <t>2010–11</t>
  </si>
  <si>
    <t>2011–12</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</si>
</sst>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 ##0.0;\–#\ ##0.0;\ 0.0"/>
    <numFmt numFmtId="165" formatCode="#\ ##0;\–###\ ##0"/>
    <numFmt numFmtId="166" formatCode="mmm\–yy"/>
    <numFmt numFmtId="167" formatCode="mmmm\ yyyy"/>
    <numFmt numFmtId="168" formatCode="mmmm\ &quot;quarter&quot;\ yyyy"/>
    <numFmt numFmtId="169" formatCode="0.000%"/>
  </numFmts>
  <fonts count="15">
    <font>
      <sz val="11"/>
      <color theme="1"/>
      <name val="Myriad Pro"/>
      <family val="2"/>
      <scheme val="minor"/>
    </font>
    <font>
      <sz val="10"/>
      <name val="Courier"/>
      <family val="3"/>
    </font>
    <font>
      <sz val="11"/>
      <color theme="1"/>
      <name val="Myriad Pro"/>
      <family val="2"/>
      <scheme val="minor"/>
    </font>
    <font>
      <sz val="14"/>
      <color rgb="FF595A5B"/>
      <name val="Arial"/>
      <family val="2"/>
    </font>
    <font>
      <b/>
      <sz val="22"/>
      <color rgb="FF595A5B"/>
      <name val="Arial"/>
      <family val="2"/>
    </font>
    <font>
      <b/>
      <sz val="72"/>
      <color rgb="FF595A5B"/>
      <name val="Arial"/>
      <family val="2"/>
    </font>
    <font>
      <b/>
      <sz val="14"/>
      <color rgb="FF595A5B"/>
      <name val="Arial"/>
      <family val="2"/>
    </font>
    <font>
      <sz val="12"/>
      <color rgb="FF595A5B"/>
      <name val="Arial"/>
      <family val="2"/>
    </font>
    <font>
      <b/>
      <sz val="12"/>
      <color rgb="FF595A5B"/>
      <name val="Arial"/>
      <family val="2"/>
    </font>
    <font>
      <b/>
      <sz val="16"/>
      <color rgb="FF595A5B"/>
      <name val="Arial"/>
      <family val="2"/>
    </font>
    <font>
      <vertAlign val="subscript"/>
      <sz val="14"/>
      <color rgb="FF595A5B"/>
      <name val="Arial"/>
      <family val="2"/>
    </font>
    <font>
      <i/>
      <sz val="18"/>
      <color rgb="FF595A5B"/>
      <name val="Arial"/>
      <family val="2"/>
    </font>
    <font>
      <b/>
      <sz val="21"/>
      <color rgb="FF595A5B"/>
      <name val="Arial"/>
      <family val="2"/>
    </font>
    <font>
      <b/>
      <sz val="18"/>
      <color rgb="FF595A5B"/>
      <name val="Arial"/>
      <family val="2"/>
    </font>
    <font>
      <i/>
      <sz val="22"/>
      <color rgb="FF595A5B"/>
      <name val="Arial"/>
      <family val="2"/>
    </font>
  </fonts>
  <fills count="2">
    <fill>
      <patternFill patternType="none"/>
    </fill>
    <fill>
      <patternFill patternType="gray125"/>
    </fill>
  </fills>
  <borders count="1">
    <border>
      <left/>
      <right/>
      <top/>
      <bottom/>
      <diagonal/>
    </border>
  </borders>
  <cellStyleXfs count="3">
    <xf numFmtId="0" fontId="0" fillId="0" borderId="0"/>
    <xf numFmtId="0" fontId="1" fillId="0" borderId="0" applyNumberFormat="0" applyFill="0" applyBorder="0" applyAlignment="0" applyProtection="0"/>
    <xf numFmtId="9" fontId="2" fillId="0" borderId="0" applyFont="0" applyFill="0" applyBorder="0" applyAlignment="0" applyProtection="0"/>
  </cellStyleXfs>
  <cellXfs count="43">
    <xf numFmtId="0" fontId="0" fillId="0" borderId="0" xfId="0"/>
    <xf numFmtId="14" fontId="3" fillId="0" borderId="0" xfId="0" applyNumberFormat="1" applyFont="1" applyAlignment="1"/>
    <xf numFmtId="0" fontId="3" fillId="0" borderId="0" xfId="0" applyFont="1" applyAlignment="1"/>
    <xf numFmtId="0" fontId="3" fillId="0" borderId="0" xfId="0" applyFont="1" applyAlignment="1">
      <alignment horizontal="left"/>
    </xf>
    <xf numFmtId="0" fontId="3" fillId="0" borderId="0" xfId="0" applyFont="1" applyAlignment="1">
      <alignment horizontal="right"/>
    </xf>
    <xf numFmtId="0" fontId="3" fillId="0" borderId="0" xfId="0" applyFont="1" applyFill="1" applyAlignment="1"/>
    <xf numFmtId="0" fontId="3" fillId="0" borderId="0" xfId="0" applyFont="1" applyFill="1" applyAlignment="1" applyProtection="1">
      <alignment horizontal="left"/>
      <protection locked="0"/>
    </xf>
    <xf numFmtId="0" fontId="3" fillId="0" borderId="0" xfId="0" applyFont="1" applyFill="1" applyAlignment="1">
      <alignment horizontal="right"/>
    </xf>
    <xf numFmtId="0" fontId="4" fillId="0" borderId="0" xfId="0" applyFont="1" applyFill="1" applyBorder="1" applyAlignment="1" applyProtection="1">
      <alignment horizontal="left" vertical="center"/>
      <protection locked="0"/>
    </xf>
    <xf numFmtId="0" fontId="3" fillId="0" borderId="0" xfId="0" applyFont="1" applyFill="1" applyBorder="1" applyAlignment="1">
      <alignment horizontal="right"/>
    </xf>
    <xf numFmtId="0" fontId="6" fillId="0" borderId="0" xfId="0" applyFont="1" applyFill="1" applyBorder="1" applyAlignment="1">
      <alignment horizontal="left"/>
    </xf>
    <xf numFmtId="0" fontId="6" fillId="0" borderId="0" xfId="0" applyFont="1" applyFill="1" applyBorder="1" applyAlignment="1">
      <alignment horizontal="right"/>
    </xf>
    <xf numFmtId="0" fontId="3" fillId="0" borderId="0" xfId="0" applyFont="1" applyFill="1" applyBorder="1" applyAlignment="1" applyProtection="1">
      <alignment horizontal="left"/>
      <protection locked="0"/>
    </xf>
    <xf numFmtId="165" fontId="3" fillId="0" borderId="0" xfId="0" applyNumberFormat="1" applyFont="1" applyFill="1" applyBorder="1" applyAlignment="1">
      <alignment horizontal="right"/>
    </xf>
    <xf numFmtId="0" fontId="6" fillId="0" borderId="0" xfId="0" applyFont="1" applyFill="1" applyBorder="1" applyAlignment="1" applyProtection="1">
      <alignment horizontal="left"/>
      <protection locked="0"/>
    </xf>
    <xf numFmtId="0" fontId="3" fillId="0" borderId="0" xfId="0" applyFont="1" applyFill="1" applyAlignment="1" applyProtection="1">
      <alignment horizontal="right"/>
      <protection locked="0"/>
    </xf>
    <xf numFmtId="0" fontId="9" fillId="0" borderId="0" xfId="0" applyFont="1" applyFill="1" applyBorder="1" applyAlignment="1" applyProtection="1">
      <alignment horizontal="right"/>
      <protection locked="0"/>
    </xf>
    <xf numFmtId="0" fontId="9" fillId="0" borderId="0" xfId="0" applyFont="1" applyFill="1" applyBorder="1" applyAlignment="1" applyProtection="1">
      <alignment horizontal="left"/>
      <protection locked="0"/>
    </xf>
    <xf numFmtId="1" fontId="6" fillId="0" borderId="0" xfId="0" applyNumberFormat="1" applyFont="1" applyFill="1" applyBorder="1" applyAlignment="1" applyProtection="1">
      <alignment horizontal="left"/>
      <protection locked="0"/>
    </xf>
    <xf numFmtId="1" fontId="6" fillId="0" borderId="0" xfId="0" applyNumberFormat="1" applyFont="1" applyFill="1" applyBorder="1" applyAlignment="1" applyProtection="1">
      <alignment horizontal="right"/>
      <protection locked="0"/>
    </xf>
    <xf numFmtId="166" fontId="6" fillId="0" borderId="0" xfId="0" applyNumberFormat="1" applyFont="1" applyFill="1" applyBorder="1" applyAlignment="1">
      <alignment horizontal="right"/>
    </xf>
    <xf numFmtId="0" fontId="3" fillId="0" borderId="0" xfId="0" applyFont="1" applyFill="1" applyBorder="1" applyAlignment="1" applyProtection="1">
      <alignment horizontal="right"/>
      <protection locked="0"/>
    </xf>
    <xf numFmtId="0" fontId="3" fillId="0" borderId="0" xfId="0" applyFont="1" applyFill="1" applyBorder="1" applyAlignment="1" applyProtection="1">
      <alignment horizontal="left" indent="1"/>
      <protection locked="0"/>
    </xf>
    <xf numFmtId="0" fontId="3" fillId="0" borderId="0" xfId="0" applyFont="1" applyFill="1" applyBorder="1" applyAlignment="1" applyProtection="1">
      <alignment horizontal="left" wrapText="1"/>
      <protection locked="0"/>
    </xf>
    <xf numFmtId="164" fontId="3" fillId="0" borderId="0" xfId="0" applyNumberFormat="1" applyFont="1" applyFill="1" applyBorder="1" applyAlignment="1">
      <alignment horizontal="right"/>
    </xf>
    <xf numFmtId="168" fontId="3" fillId="0" borderId="0" xfId="0" applyNumberFormat="1" applyFont="1" applyFill="1" applyBorder="1" applyAlignment="1" applyProtection="1">
      <alignment horizontal="left"/>
      <protection locked="0"/>
    </xf>
    <xf numFmtId="0" fontId="3" fillId="0" borderId="0" xfId="0" applyFont="1" applyFill="1" applyBorder="1" applyAlignment="1" applyProtection="1">
      <alignment horizontal="left" indent="2"/>
      <protection locked="0"/>
    </xf>
    <xf numFmtId="0" fontId="6" fillId="0" borderId="0" xfId="0" applyFont="1" applyAlignment="1">
      <alignment horizontal="left"/>
    </xf>
    <xf numFmtId="0" fontId="3" fillId="0" borderId="0" xfId="0" applyFont="1" applyFill="1" applyAlignment="1">
      <alignment horizontal="left" indent="1"/>
    </xf>
    <xf numFmtId="0" fontId="3" fillId="0" borderId="0" xfId="0" applyFont="1" applyFill="1" applyAlignment="1">
      <alignment horizontal="left"/>
    </xf>
    <xf numFmtId="169" fontId="3" fillId="0" borderId="0" xfId="2" applyNumberFormat="1" applyFont="1" applyFill="1" applyBorder="1" applyAlignment="1">
      <alignment horizontal="right"/>
    </xf>
    <xf numFmtId="1" fontId="3" fillId="0" borderId="0" xfId="0" applyNumberFormat="1" applyFont="1" applyFill="1" applyBorder="1" applyAlignment="1" applyProtection="1">
      <alignment horizontal="left"/>
      <protection locked="0"/>
    </xf>
    <xf numFmtId="0" fontId="6" fillId="0" borderId="0" xfId="0" applyFont="1" applyFill="1" applyBorder="1" applyAlignment="1" applyProtection="1">
      <alignment horizontal="right" wrapText="1"/>
      <protection locked="0"/>
    </xf>
    <xf numFmtId="165" fontId="6" fillId="0" borderId="0" xfId="0" applyNumberFormat="1" applyFont="1" applyFill="1" applyBorder="1" applyAlignment="1">
      <alignment horizontal="right" wrapText="1"/>
    </xf>
    <xf numFmtId="167" fontId="6" fillId="0" borderId="0" xfId="0" applyNumberFormat="1" applyFont="1" applyFill="1" applyBorder="1" applyAlignment="1" applyProtection="1">
      <alignment horizontal="left"/>
      <protection locked="0"/>
    </xf>
    <xf numFmtId="164" fontId="3" fillId="0" borderId="0" xfId="0" applyNumberFormat="1" applyFont="1" applyAlignment="1"/>
    <xf numFmtId="0" fontId="3" fillId="0" borderId="0" xfId="0" applyFont="1" applyFill="1" applyBorder="1" applyAlignment="1" applyProtection="1">
      <alignment horizontal="left" wrapText="1" indent="1"/>
      <protection locked="0"/>
    </xf>
    <xf numFmtId="1" fontId="3" fillId="0" borderId="0" xfId="0" applyNumberFormat="1" applyFont="1" applyAlignment="1"/>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0" fontId="3" fillId="0" borderId="0" xfId="0" applyFont="1" applyFill="1" applyBorder="1" applyAlignment="1">
      <alignment horizontal="center" vertical="top"/>
    </xf>
  </cellXfs>
  <cellStyles count="3">
    <cellStyle name="ANCLAS,REZONES Y SUS PARTES,DE FUNDICION,DE HIERRO O DE ACERO" xfId="1"/>
    <cellStyle name="Normal" xfId="0" builtinId="0"/>
    <cellStyle name="Percent" xfId="2" builtinId="5"/>
  </cellStyles>
  <dxfs count="0"/>
  <tableStyles count="0" defaultTableStyle="TableStyleMedium2" defaultPivotStyle="PivotStyleLight16"/>
  <colors>
    <mruColors>
      <color rgb="FF595A5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28</xdr:row>
      <xdr:rowOff>0</xdr:rowOff>
    </xdr:from>
    <xdr:to>
      <xdr:col>8</xdr:col>
      <xdr:colOff>0</xdr:colOff>
      <xdr:row>28</xdr:row>
      <xdr:rowOff>0</xdr:rowOff>
    </xdr:to>
    <xdr:sp macro="" textlink="">
      <xdr:nvSpPr>
        <xdr:cNvPr id="2" name="Line 18"/>
        <xdr:cNvSpPr>
          <a:spLocks noChangeShapeType="1"/>
        </xdr:cNvSpPr>
      </xdr:nvSpPr>
      <xdr:spPr bwMode="auto">
        <a:xfrm>
          <a:off x="4057650" y="13820775"/>
          <a:ext cx="10544175" cy="0"/>
        </a:xfrm>
        <a:prstGeom prst="line">
          <a:avLst/>
        </a:prstGeom>
        <a:noFill/>
        <a:ln w="1270">
          <a:solidFill>
            <a:schemeClr val="accent6"/>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29</xdr:row>
      <xdr:rowOff>0</xdr:rowOff>
    </xdr:from>
    <xdr:to>
      <xdr:col>8</xdr:col>
      <xdr:colOff>0</xdr:colOff>
      <xdr:row>32</xdr:row>
      <xdr:rowOff>190500</xdr:rowOff>
    </xdr:to>
    <xdr:sp macro="" textlink="">
      <xdr:nvSpPr>
        <xdr:cNvPr id="3" name="Text 18"/>
        <xdr:cNvSpPr txBox="1">
          <a:spLocks noChangeArrowheads="1"/>
        </xdr:cNvSpPr>
      </xdr:nvSpPr>
      <xdr:spPr bwMode="auto">
        <a:xfrm>
          <a:off x="4048125" y="9112250"/>
          <a:ext cx="10588625" cy="857250"/>
        </a:xfrm>
        <a:prstGeom prst="rect">
          <a:avLst/>
        </a:prstGeom>
        <a:noFill/>
        <a:ln w="1">
          <a:noFill/>
          <a:miter lim="800000"/>
          <a:headEnd/>
          <a:tailEnd/>
        </a:ln>
      </xdr:spPr>
      <xdr:txBody>
        <a:bodyPr vertOverflow="clip" wrap="square" lIns="27432" tIns="18288" rIns="0" bIns="0" anchor="t" upright="1"/>
        <a:lstStyle/>
        <a:p>
          <a:pPr algn="l" rtl="0">
            <a:defRPr sz="1000"/>
          </a:pPr>
          <a:r>
            <a:rPr lang="en-AU" sz="1200" b="1" i="0" strike="noStrike">
              <a:solidFill>
                <a:schemeClr val="accent6"/>
              </a:solidFill>
              <a:latin typeface="+mn-lt"/>
            </a:rPr>
            <a:t>b</a:t>
          </a:r>
          <a:r>
            <a:rPr lang="en-AU" sz="1200" b="0" i="0" strike="noStrike">
              <a:solidFill>
                <a:schemeClr val="accent6"/>
              </a:solidFill>
              <a:latin typeface="+mn-lt"/>
            </a:rPr>
            <a:t>  Includes diamonds, which are not included in the balance of payments item by the ABS. </a:t>
          </a:r>
          <a:r>
            <a:rPr lang="en-AU" sz="1200" b="1" i="0" strike="noStrike">
              <a:solidFill>
                <a:schemeClr val="accent6"/>
              </a:solidFill>
              <a:latin typeface="+mn-lt"/>
            </a:rPr>
            <a:t>c</a:t>
          </a:r>
          <a:r>
            <a:rPr lang="en-AU" sz="1200" b="0" i="0" strike="noStrike">
              <a:solidFill>
                <a:schemeClr val="accent6"/>
              </a:solidFill>
              <a:latin typeface="+mn-lt"/>
            </a:rPr>
            <a:t>  Includes estimates for steel and nickel, which are retained as confidential by the ABS. </a:t>
          </a:r>
          <a:r>
            <a:rPr lang="en-AU" sz="1200" b="1" i="0" strike="noStrike">
              <a:solidFill>
                <a:schemeClr val="accent6"/>
              </a:solidFill>
              <a:latin typeface="+mn-lt"/>
            </a:rPr>
            <a:t>d</a:t>
          </a:r>
          <a:r>
            <a:rPr lang="en-AU" sz="1200" b="0" i="0" strike="noStrike">
              <a:solidFill>
                <a:schemeClr val="accent6"/>
              </a:solidFill>
              <a:latin typeface="+mn-lt"/>
            </a:rPr>
            <a:t>  For a description of chain volume measures, see ABS, Introduction to</a:t>
          </a:r>
          <a:r>
            <a:rPr lang="en-AU" sz="1200" b="0" i="0" strike="noStrike" baseline="0">
              <a:solidFill>
                <a:schemeClr val="accent6"/>
              </a:solidFill>
              <a:latin typeface="+mn-lt"/>
            </a:rPr>
            <a:t> </a:t>
          </a:r>
          <a:r>
            <a:rPr lang="en-AU" sz="1200" b="0" i="0" strike="noStrike">
              <a:solidFill>
                <a:schemeClr val="accent6"/>
              </a:solidFill>
              <a:latin typeface="+mn-lt"/>
            </a:rPr>
            <a:t>chain volume measures, in the Australian National Accounts, cat. no. 5248.0, Canberra. Reference year is 2009–10. </a:t>
          </a:r>
          <a:r>
            <a:rPr lang="en-AU" sz="1200" b="1" i="0" strike="noStrike">
              <a:solidFill>
                <a:schemeClr val="accent6"/>
              </a:solidFill>
              <a:latin typeface="+mn-lt"/>
            </a:rPr>
            <a:t>s</a:t>
          </a:r>
          <a:r>
            <a:rPr lang="en-AU" sz="1200" b="0" i="0" strike="noStrike">
              <a:solidFill>
                <a:schemeClr val="accent6"/>
              </a:solidFill>
              <a:latin typeface="+mn-lt"/>
            </a:rPr>
            <a:t>  estimate.</a:t>
          </a:r>
        </a:p>
        <a:p>
          <a:pPr algn="l" rtl="0">
            <a:defRPr sz="1000"/>
          </a:pPr>
          <a:r>
            <a:rPr lang="en-AU" sz="1200" b="0" i="0" strike="noStrike">
              <a:solidFill>
                <a:schemeClr val="accent6"/>
              </a:solidFill>
              <a:latin typeface="+mn-lt"/>
            </a:rPr>
            <a:t>Sources: ABS, Balance of Payments and International Investment Position,  Australia, cat. no. 5302.0, Canberra.</a:t>
          </a:r>
        </a:p>
        <a:p>
          <a:pPr algn="l" rtl="0">
            <a:defRPr sz="1000"/>
          </a:pPr>
          <a:endParaRPr lang="en-AU" sz="1200" b="0" i="0" strike="noStrike">
            <a:solidFill>
              <a:schemeClr val="accent6"/>
            </a:solidFill>
            <a:latin typeface="+mn-lt"/>
          </a:endParaRPr>
        </a:p>
        <a:p>
          <a:pPr algn="l" rtl="0">
            <a:defRPr sz="1000"/>
          </a:pPr>
          <a:endParaRPr lang="en-AU" sz="1200" b="0" i="0" strike="noStrike">
            <a:solidFill>
              <a:schemeClr val="accent6"/>
            </a:solidFill>
            <a:latin typeface="+mn-lt"/>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20</xdr:row>
      <xdr:rowOff>0</xdr:rowOff>
    </xdr:from>
    <xdr:to>
      <xdr:col>8</xdr:col>
      <xdr:colOff>0</xdr:colOff>
      <xdr:row>20</xdr:row>
      <xdr:rowOff>0</xdr:rowOff>
    </xdr:to>
    <xdr:sp macro="" textlink="">
      <xdr:nvSpPr>
        <xdr:cNvPr id="2" name="Line 18"/>
        <xdr:cNvSpPr>
          <a:spLocks noChangeShapeType="1"/>
        </xdr:cNvSpPr>
      </xdr:nvSpPr>
      <xdr:spPr bwMode="auto">
        <a:xfrm>
          <a:off x="4057650" y="13887450"/>
          <a:ext cx="10544175" cy="0"/>
        </a:xfrm>
        <a:prstGeom prst="line">
          <a:avLst/>
        </a:prstGeom>
        <a:noFill/>
        <a:ln w="1270">
          <a:solidFill>
            <a:schemeClr val="accent6"/>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21</xdr:row>
      <xdr:rowOff>0</xdr:rowOff>
    </xdr:from>
    <xdr:to>
      <xdr:col>8</xdr:col>
      <xdr:colOff>0</xdr:colOff>
      <xdr:row>23</xdr:row>
      <xdr:rowOff>47625</xdr:rowOff>
    </xdr:to>
    <xdr:sp macro="" textlink="">
      <xdr:nvSpPr>
        <xdr:cNvPr id="3" name="Text 18"/>
        <xdr:cNvSpPr txBox="1">
          <a:spLocks noChangeArrowheads="1"/>
        </xdr:cNvSpPr>
      </xdr:nvSpPr>
      <xdr:spPr bwMode="auto">
        <a:xfrm>
          <a:off x="4057650" y="13982700"/>
          <a:ext cx="10544175" cy="504825"/>
        </a:xfrm>
        <a:prstGeom prst="rect">
          <a:avLst/>
        </a:prstGeom>
        <a:noFill/>
        <a:ln w="1">
          <a:noFill/>
          <a:miter lim="800000"/>
          <a:headEnd/>
          <a:tailEnd/>
        </a:ln>
      </xdr:spPr>
      <xdr:txBody>
        <a:bodyPr vertOverflow="clip" wrap="square" lIns="27432" tIns="18288" rIns="0" bIns="0" anchor="t" upright="1"/>
        <a:lstStyle/>
        <a:p>
          <a:pPr algn="l" rtl="0">
            <a:defRPr sz="1000"/>
          </a:pPr>
          <a:r>
            <a:rPr lang="en-AU" sz="1200" b="1" i="0" strike="noStrike">
              <a:solidFill>
                <a:schemeClr val="accent6"/>
              </a:solidFill>
              <a:latin typeface="+mn-lt"/>
            </a:rPr>
            <a:t>b</a:t>
          </a:r>
          <a:r>
            <a:rPr lang="en-AU" sz="1200" b="0" i="0" strike="noStrike">
              <a:solidFill>
                <a:schemeClr val="accent6"/>
              </a:solidFill>
              <a:latin typeface="+mn-lt"/>
            </a:rPr>
            <a:t>  Includes uranium. </a:t>
          </a:r>
          <a:r>
            <a:rPr lang="en-AU" sz="1200" b="1" i="0" strike="noStrike">
              <a:solidFill>
                <a:schemeClr val="accent6"/>
              </a:solidFill>
              <a:latin typeface="+mn-lt"/>
            </a:rPr>
            <a:t>c</a:t>
          </a:r>
          <a:r>
            <a:rPr lang="en-AU" sz="1200" b="0" i="0" strike="noStrike">
              <a:solidFill>
                <a:schemeClr val="accent6"/>
              </a:solidFill>
              <a:latin typeface="+mn-lt"/>
            </a:rPr>
            <a:t>  Base metals include copper, lead, nickel and zinc.</a:t>
          </a:r>
        </a:p>
        <a:p>
          <a:pPr algn="l" rtl="0">
            <a:defRPr sz="1000"/>
          </a:pPr>
          <a:r>
            <a:rPr lang="en-AU" sz="1200" b="0" i="1" strike="noStrike">
              <a:solidFill>
                <a:schemeClr val="accent6"/>
              </a:solidFill>
              <a:latin typeface="+mn-lt"/>
            </a:rPr>
            <a:t>Source:</a:t>
          </a:r>
          <a:r>
            <a:rPr lang="en-AU" sz="1200" b="0" i="0" strike="noStrike">
              <a:solidFill>
                <a:schemeClr val="accent6"/>
              </a:solidFill>
              <a:latin typeface="+mn-lt"/>
            </a:rPr>
            <a:t> ABS, Mineral and Petroleum Exploration, Australia, cat. no. 8412.0, Canberra.</a:t>
          </a:r>
        </a:p>
        <a:p>
          <a:pPr algn="l" rtl="0">
            <a:defRPr sz="1000"/>
          </a:pPr>
          <a:endParaRPr lang="en-AU" sz="1200" b="0" i="0" strike="noStrike">
            <a:solidFill>
              <a:schemeClr val="accent6"/>
            </a:solidFill>
            <a:latin typeface="+mn-lt"/>
          </a:endParaRPr>
        </a:p>
        <a:p>
          <a:pPr algn="l" rtl="0">
            <a:defRPr sz="1000"/>
          </a:pPr>
          <a:endParaRPr lang="en-AU" sz="1200" b="0" i="0" strike="noStrike">
            <a:solidFill>
              <a:schemeClr val="accent6"/>
            </a:solidFill>
            <a:latin typeface="+mn-l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20</xdr:row>
      <xdr:rowOff>0</xdr:rowOff>
    </xdr:from>
    <xdr:to>
      <xdr:col>9</xdr:col>
      <xdr:colOff>0</xdr:colOff>
      <xdr:row>20</xdr:row>
      <xdr:rowOff>0</xdr:rowOff>
    </xdr:to>
    <xdr:sp macro="" textlink="">
      <xdr:nvSpPr>
        <xdr:cNvPr id="2" name="Line 18"/>
        <xdr:cNvSpPr>
          <a:spLocks noChangeShapeType="1"/>
        </xdr:cNvSpPr>
      </xdr:nvSpPr>
      <xdr:spPr bwMode="auto">
        <a:xfrm>
          <a:off x="4057650" y="12973050"/>
          <a:ext cx="10544175" cy="0"/>
        </a:xfrm>
        <a:prstGeom prst="line">
          <a:avLst/>
        </a:prstGeom>
        <a:noFill/>
        <a:ln w="1270">
          <a:solidFill>
            <a:schemeClr val="accent6"/>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20</xdr:row>
      <xdr:rowOff>126999</xdr:rowOff>
    </xdr:from>
    <xdr:to>
      <xdr:col>9</xdr:col>
      <xdr:colOff>0</xdr:colOff>
      <xdr:row>25</xdr:row>
      <xdr:rowOff>79375</xdr:rowOff>
    </xdr:to>
    <xdr:sp macro="" textlink="">
      <xdr:nvSpPr>
        <xdr:cNvPr id="3" name="Text 18"/>
        <xdr:cNvSpPr txBox="1">
          <a:spLocks noChangeArrowheads="1"/>
        </xdr:cNvSpPr>
      </xdr:nvSpPr>
      <xdr:spPr bwMode="auto">
        <a:xfrm>
          <a:off x="4048125" y="6762749"/>
          <a:ext cx="10588625" cy="968376"/>
        </a:xfrm>
        <a:prstGeom prst="rect">
          <a:avLst/>
        </a:prstGeom>
        <a:noFill/>
        <a:ln w="1">
          <a:noFill/>
          <a:miter lim="800000"/>
          <a:headEnd/>
          <a:tailEnd/>
        </a:ln>
      </xdr:spPr>
      <xdr:txBody>
        <a:bodyPr vertOverflow="clip" wrap="square" lIns="27432" tIns="18288" rIns="0" bIns="0" anchor="t" upright="1"/>
        <a:lstStyle/>
        <a:p>
          <a:pPr algn="l" rtl="0">
            <a:defRPr sz="1000"/>
          </a:pPr>
          <a:r>
            <a:rPr lang="en-AU" sz="1200" b="1" i="0" strike="noStrike">
              <a:solidFill>
                <a:schemeClr val="accent6"/>
              </a:solidFill>
              <a:latin typeface="+mn-lt"/>
            </a:rPr>
            <a:t>b</a:t>
          </a:r>
          <a:r>
            <a:rPr lang="en-AU" sz="1200" b="0" i="0" strike="noStrike" baseline="0">
              <a:solidFill>
                <a:schemeClr val="accent6"/>
              </a:solidFill>
              <a:latin typeface="+mn-lt"/>
            </a:rPr>
            <a:t>  </a:t>
          </a:r>
          <a:r>
            <a:rPr lang="en-AU" sz="1200" b="0" i="0" strike="noStrike">
              <a:solidFill>
                <a:schemeClr val="accent6"/>
              </a:solidFill>
              <a:latin typeface="+mn-lt"/>
            </a:rPr>
            <a:t>Average of weekly restricted spot prices over the period, published by Ux Consulting. </a:t>
          </a:r>
          <a:r>
            <a:rPr lang="en-AU" sz="1200" b="1" i="0" strike="noStrike">
              <a:solidFill>
                <a:schemeClr val="accent6"/>
              </a:solidFill>
              <a:latin typeface="+mn-lt"/>
            </a:rPr>
            <a:t>c</a:t>
          </a:r>
          <a:r>
            <a:rPr lang="en-AU" sz="1200" b="0" i="0" strike="noStrike" baseline="0">
              <a:solidFill>
                <a:schemeClr val="accent6"/>
              </a:solidFill>
              <a:latin typeface="+mn-lt"/>
            </a:rPr>
            <a:t> </a:t>
          </a:r>
          <a:r>
            <a:rPr lang="en-AU" sz="1200" b="0" i="0" strike="noStrike">
              <a:solidFill>
                <a:schemeClr val="accent6"/>
              </a:solidFill>
              <a:latin typeface="+mn-lt"/>
            </a:rPr>
            <a:t> Average LME spot price unless otherwise stated. </a:t>
          </a:r>
          <a:r>
            <a:rPr lang="en-AU" sz="1200" b="1" i="0" strike="noStrike">
              <a:solidFill>
                <a:schemeClr val="accent6"/>
              </a:solidFill>
              <a:latin typeface="+mn-lt"/>
            </a:rPr>
            <a:t>d</a:t>
          </a:r>
          <a:r>
            <a:rPr lang="en-AU" sz="1200" b="0" i="0" strike="noStrike" baseline="0">
              <a:solidFill>
                <a:schemeClr val="accent6"/>
              </a:solidFill>
              <a:latin typeface="+mn-lt"/>
            </a:rPr>
            <a:t> </a:t>
          </a:r>
          <a:r>
            <a:rPr lang="en-AU" sz="1200" b="0" i="0" strike="noStrike">
              <a:solidFill>
                <a:schemeClr val="accent6"/>
              </a:solidFill>
              <a:latin typeface="+mn-lt"/>
            </a:rPr>
            <a:t> London gold AM fix, London Bullion Market Association. </a:t>
          </a:r>
          <a:r>
            <a:rPr lang="en-AU" sz="1200" b="1" i="0" strike="noStrike">
              <a:solidFill>
                <a:schemeClr val="accent6"/>
              </a:solidFill>
              <a:latin typeface="+mn-lt"/>
            </a:rPr>
            <a:t>e</a:t>
          </a:r>
          <a:r>
            <a:rPr lang="en-AU" sz="1200" b="0" i="0" strike="noStrike" baseline="0">
              <a:solidFill>
                <a:schemeClr val="accent6"/>
              </a:solidFill>
              <a:latin typeface="+mn-lt"/>
            </a:rPr>
            <a:t> </a:t>
          </a:r>
          <a:r>
            <a:rPr lang="en-AU" sz="1200" b="0" i="0" strike="noStrike">
              <a:solidFill>
                <a:schemeClr val="accent6"/>
              </a:solidFill>
              <a:latin typeface="+mn-lt"/>
            </a:rPr>
            <a:t> Australian hematite fines to Japan (fob) for Japanese Fiscal Year commencing 1 April. </a:t>
          </a:r>
          <a:r>
            <a:rPr lang="en-AU" sz="1200" b="1" i="0" strike="noStrike">
              <a:solidFill>
                <a:schemeClr val="accent6"/>
              </a:solidFill>
              <a:latin typeface="+mn-lt"/>
            </a:rPr>
            <a:t>g</a:t>
          </a:r>
          <a:r>
            <a:rPr lang="en-AU" sz="1200" b="0" i="0" strike="noStrike">
              <a:solidFill>
                <a:schemeClr val="accent6"/>
              </a:solidFill>
              <a:latin typeface="+mn-lt"/>
            </a:rPr>
            <a:t>  44 per cent Mn, CIF Tianjin.</a:t>
          </a:r>
        </a:p>
        <a:p>
          <a:pPr algn="l" rtl="0">
            <a:defRPr sz="1000"/>
          </a:pPr>
          <a:r>
            <a:rPr lang="en-AU" sz="1200" b="0" i="1" strike="noStrike">
              <a:solidFill>
                <a:schemeClr val="accent6"/>
              </a:solidFill>
              <a:latin typeface="+mn-lt"/>
            </a:rPr>
            <a:t>Sources:  </a:t>
          </a:r>
          <a:r>
            <a:rPr lang="en-AU" sz="1200" b="0" i="0" strike="noStrike">
              <a:solidFill>
                <a:schemeClr val="accent6"/>
              </a:solidFill>
              <a:latin typeface="+mn-lt"/>
            </a:rPr>
            <a:t>Cameco; London Bullion Market Association; LME; UNCTAD; US Department of Energy.</a:t>
          </a:r>
        </a:p>
        <a:p>
          <a:pPr algn="l" rtl="0">
            <a:defRPr sz="1000"/>
          </a:pPr>
          <a:endParaRPr lang="en-AU" sz="1200" b="0" i="0" strike="noStrike">
            <a:solidFill>
              <a:schemeClr val="accent6"/>
            </a:solidFill>
            <a:latin typeface="+mn-lt"/>
          </a:endParaRPr>
        </a:p>
        <a:p>
          <a:pPr algn="l" rtl="0">
            <a:defRPr sz="1000"/>
          </a:pPr>
          <a:endParaRPr lang="en-AU" sz="1200" b="0" i="0" strike="noStrike">
            <a:solidFill>
              <a:schemeClr val="accent6"/>
            </a:solidFill>
            <a:latin typeface="+mn-l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36</xdr:row>
      <xdr:rowOff>0</xdr:rowOff>
    </xdr:from>
    <xdr:to>
      <xdr:col>9</xdr:col>
      <xdr:colOff>0</xdr:colOff>
      <xdr:row>36</xdr:row>
      <xdr:rowOff>0</xdr:rowOff>
    </xdr:to>
    <xdr:sp macro="" textlink="">
      <xdr:nvSpPr>
        <xdr:cNvPr id="2" name="Line 18"/>
        <xdr:cNvSpPr>
          <a:spLocks noChangeShapeType="1"/>
        </xdr:cNvSpPr>
      </xdr:nvSpPr>
      <xdr:spPr bwMode="auto">
        <a:xfrm>
          <a:off x="4057650" y="12973050"/>
          <a:ext cx="10544175" cy="0"/>
        </a:xfrm>
        <a:prstGeom prst="line">
          <a:avLst/>
        </a:prstGeom>
        <a:noFill/>
        <a:ln w="1270">
          <a:solidFill>
            <a:schemeClr val="accent6"/>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37</xdr:row>
      <xdr:rowOff>0</xdr:rowOff>
    </xdr:from>
    <xdr:to>
      <xdr:col>9</xdr:col>
      <xdr:colOff>0</xdr:colOff>
      <xdr:row>39</xdr:row>
      <xdr:rowOff>47625</xdr:rowOff>
    </xdr:to>
    <xdr:sp macro="" textlink="">
      <xdr:nvSpPr>
        <xdr:cNvPr id="3" name="Text 18"/>
        <xdr:cNvSpPr txBox="1">
          <a:spLocks noChangeArrowheads="1"/>
        </xdr:cNvSpPr>
      </xdr:nvSpPr>
      <xdr:spPr bwMode="auto">
        <a:xfrm>
          <a:off x="4057650" y="13068300"/>
          <a:ext cx="10544175" cy="504825"/>
        </a:xfrm>
        <a:prstGeom prst="rect">
          <a:avLst/>
        </a:prstGeom>
        <a:noFill/>
        <a:ln w="1">
          <a:noFill/>
          <a:miter lim="800000"/>
          <a:headEnd/>
          <a:tailEnd/>
        </a:ln>
      </xdr:spPr>
      <xdr:txBody>
        <a:bodyPr vertOverflow="clip" wrap="square" lIns="27432" tIns="18288" rIns="0" bIns="0" anchor="t" upright="1"/>
        <a:lstStyle/>
        <a:p>
          <a:pPr algn="r" rtl="0">
            <a:defRPr sz="1000"/>
          </a:pPr>
          <a:r>
            <a:rPr lang="en-AU" sz="1200" b="0" i="1" strike="noStrike">
              <a:solidFill>
                <a:schemeClr val="accent6"/>
              </a:solidFill>
              <a:latin typeface="+mn-lt"/>
            </a:rPr>
            <a:t>continued over page</a:t>
          </a:r>
        </a:p>
        <a:p>
          <a:pPr algn="l" rtl="0">
            <a:defRPr sz="1000"/>
          </a:pPr>
          <a:endParaRPr lang="en-AU" sz="1200" b="0" i="0" strike="noStrike">
            <a:solidFill>
              <a:schemeClr val="accent6"/>
            </a:solidFill>
            <a:latin typeface="+mn-lt"/>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27</xdr:row>
      <xdr:rowOff>0</xdr:rowOff>
    </xdr:from>
    <xdr:to>
      <xdr:col>9</xdr:col>
      <xdr:colOff>0</xdr:colOff>
      <xdr:row>27</xdr:row>
      <xdr:rowOff>0</xdr:rowOff>
    </xdr:to>
    <xdr:sp macro="" textlink="">
      <xdr:nvSpPr>
        <xdr:cNvPr id="2" name="Line 18"/>
        <xdr:cNvSpPr>
          <a:spLocks noChangeShapeType="1"/>
        </xdr:cNvSpPr>
      </xdr:nvSpPr>
      <xdr:spPr bwMode="auto">
        <a:xfrm>
          <a:off x="4057650" y="12973050"/>
          <a:ext cx="10544175" cy="0"/>
        </a:xfrm>
        <a:prstGeom prst="line">
          <a:avLst/>
        </a:prstGeom>
        <a:noFill/>
        <a:ln w="1270">
          <a:solidFill>
            <a:schemeClr val="accent6"/>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28</xdr:row>
      <xdr:rowOff>0</xdr:rowOff>
    </xdr:from>
    <xdr:to>
      <xdr:col>9</xdr:col>
      <xdr:colOff>0</xdr:colOff>
      <xdr:row>34</xdr:row>
      <xdr:rowOff>0</xdr:rowOff>
    </xdr:to>
    <xdr:sp macro="" textlink="">
      <xdr:nvSpPr>
        <xdr:cNvPr id="3" name="Text 18"/>
        <xdr:cNvSpPr txBox="1">
          <a:spLocks noChangeArrowheads="1"/>
        </xdr:cNvSpPr>
      </xdr:nvSpPr>
      <xdr:spPr bwMode="auto">
        <a:xfrm>
          <a:off x="4048125" y="7207250"/>
          <a:ext cx="10588625" cy="1333500"/>
        </a:xfrm>
        <a:prstGeom prst="rect">
          <a:avLst/>
        </a:prstGeom>
        <a:noFill/>
        <a:ln w="1">
          <a:noFill/>
          <a:miter lim="800000"/>
          <a:headEnd/>
          <a:tailEnd/>
        </a:ln>
      </xdr:spPr>
      <xdr:txBody>
        <a:bodyPr vertOverflow="clip" wrap="square" lIns="27432" tIns="18288" rIns="0" bIns="0" anchor="t" upright="1"/>
        <a:lstStyle/>
        <a:p>
          <a:pPr algn="l" rtl="0">
            <a:defRPr sz="1000"/>
          </a:pPr>
          <a:r>
            <a:rPr lang="en-AU" sz="1200" b="1" i="0" strike="noStrike">
              <a:solidFill>
                <a:schemeClr val="accent6"/>
              </a:solidFill>
              <a:latin typeface="+mn-lt"/>
            </a:rPr>
            <a:t>b</a:t>
          </a:r>
          <a:r>
            <a:rPr lang="en-AU" sz="1200" b="0" i="0" strike="noStrike">
              <a:solidFill>
                <a:schemeClr val="accent6"/>
              </a:solidFill>
              <a:latin typeface="+mn-lt"/>
            </a:rPr>
            <a:t>  1 million litres (1 megalitre) a year equals about 17.2 barrels a day. </a:t>
          </a:r>
          <a:r>
            <a:rPr lang="en-AU" sz="1200" b="1" i="0" strike="noStrike">
              <a:solidFill>
                <a:schemeClr val="accent6"/>
              </a:solidFill>
              <a:latin typeface="+mn-lt"/>
            </a:rPr>
            <a:t>c</a:t>
          </a:r>
          <a:r>
            <a:rPr lang="en-AU" sz="1200" b="0" i="0" strike="noStrike">
              <a:solidFill>
                <a:schemeClr val="accent6"/>
              </a:solidFill>
              <a:latin typeface="+mn-lt"/>
            </a:rPr>
            <a:t>  Includes OPEC natural gas liquids. </a:t>
          </a:r>
          <a:r>
            <a:rPr lang="en-AU" sz="1200" b="1" i="0" strike="noStrike">
              <a:solidFill>
                <a:schemeClr val="accent6"/>
              </a:solidFill>
              <a:latin typeface="+mn-lt"/>
            </a:rPr>
            <a:t>d</a:t>
          </a:r>
          <a:r>
            <a:rPr lang="en-AU" sz="1200" b="0" i="0" strike="noStrike">
              <a:solidFill>
                <a:schemeClr val="accent6"/>
              </a:solidFill>
              <a:latin typeface="+mn-lt"/>
            </a:rPr>
            <a:t>  Includes anthracite, bituminous  and coking coal, and for some countries sub-bituminous coal. </a:t>
          </a:r>
          <a:r>
            <a:rPr lang="en-AU" sz="1200" b="1" i="0" strike="noStrike">
              <a:solidFill>
                <a:schemeClr val="accent6"/>
              </a:solidFill>
              <a:latin typeface="+mn-lt"/>
            </a:rPr>
            <a:t>e</a:t>
          </a:r>
          <a:r>
            <a:rPr lang="en-AU" sz="1200" b="0" i="0" strike="noStrike">
              <a:solidFill>
                <a:schemeClr val="accent6"/>
              </a:solidFill>
              <a:latin typeface="+mn-lt"/>
            </a:rPr>
            <a:t>  Refers to lignite as published in IEA Coal Information. </a:t>
          </a:r>
          <a:r>
            <a:rPr lang="en-AU" sz="1200" b="1" i="0" strike="noStrike">
              <a:solidFill>
                <a:schemeClr val="accent6"/>
              </a:solidFill>
              <a:latin typeface="+mn-lt"/>
            </a:rPr>
            <a:t>g</a:t>
          </a:r>
          <a:r>
            <a:rPr lang="en-AU" sz="1200" b="0" i="0" strike="noStrike">
              <a:solidFill>
                <a:schemeClr val="accent6"/>
              </a:solidFill>
              <a:latin typeface="+mn-lt"/>
            </a:rPr>
            <a:t>  World production data have been revised to exclude reprocessed uranium. </a:t>
          </a:r>
          <a:r>
            <a:rPr lang="en-AU" sz="1200" b="1" i="0" strike="noStrike">
              <a:solidFill>
                <a:schemeClr val="accent6"/>
              </a:solidFill>
              <a:latin typeface="+mn-lt"/>
            </a:rPr>
            <a:t>h</a:t>
          </a:r>
          <a:r>
            <a:rPr lang="en-AU" sz="1200" b="0" i="0" strike="noStrike">
              <a:solidFill>
                <a:schemeClr val="accent6"/>
              </a:solidFill>
              <a:latin typeface="+mn-lt"/>
            </a:rPr>
            <a:t>  LME and producer stocks. </a:t>
          </a:r>
          <a:r>
            <a:rPr lang="en-AU" sz="1200" b="1" i="0" strike="noStrike">
              <a:solidFill>
                <a:schemeClr val="accent6"/>
              </a:solidFill>
              <a:latin typeface="+mn-lt"/>
            </a:rPr>
            <a:t>i</a:t>
          </a:r>
          <a:r>
            <a:rPr lang="en-AU" sz="1200" b="0" i="0" strike="noStrike">
              <a:solidFill>
                <a:schemeClr val="accent6"/>
              </a:solidFill>
              <a:latin typeface="+mn-lt"/>
            </a:rPr>
            <a:t>  China’s iron ore production adjusted to world average.</a:t>
          </a:r>
          <a:r>
            <a:rPr lang="en-AU" sz="1200" b="0" i="0" strike="noStrike" baseline="0">
              <a:solidFill>
                <a:schemeClr val="accent6"/>
              </a:solidFill>
              <a:latin typeface="+mn-lt"/>
            </a:rPr>
            <a:t> </a:t>
          </a:r>
          <a:r>
            <a:rPr lang="en-AU" sz="1200" b="1" i="0" strike="noStrike">
              <a:solidFill>
                <a:schemeClr val="accent6"/>
              </a:solidFill>
              <a:latin typeface="+mn-lt"/>
            </a:rPr>
            <a:t>j  </a:t>
          </a:r>
          <a:r>
            <a:rPr lang="en-AU" sz="1200" b="0" i="0" strike="noStrike">
              <a:solidFill>
                <a:schemeClr val="accent6"/>
              </a:solidFill>
              <a:latin typeface="+mn-lt"/>
            </a:rPr>
            <a:t>Primary refined metal. </a:t>
          </a:r>
          <a:r>
            <a:rPr lang="en-AU" sz="1200" b="1" i="0" strike="noStrike">
              <a:solidFill>
                <a:schemeClr val="accent6"/>
              </a:solidFill>
              <a:latin typeface="+mn-lt"/>
            </a:rPr>
            <a:t>s</a:t>
          </a:r>
          <a:r>
            <a:rPr lang="en-AU" sz="1200" b="0" i="0" strike="noStrike">
              <a:solidFill>
                <a:schemeClr val="accent6"/>
              </a:solidFill>
              <a:latin typeface="+mn-lt"/>
            </a:rPr>
            <a:t>  estimate.</a:t>
          </a:r>
          <a:r>
            <a:rPr lang="en-AU" sz="1200" b="0" i="1" strike="noStrike">
              <a:solidFill>
                <a:schemeClr val="accent6"/>
              </a:solidFill>
              <a:latin typeface="+mn-lt"/>
            </a:rPr>
            <a:t> </a:t>
          </a:r>
        </a:p>
        <a:p>
          <a:pPr algn="l" rtl="0">
            <a:defRPr sz="1000"/>
          </a:pPr>
          <a:r>
            <a:rPr lang="en-AU" sz="1200" b="0" i="1" strike="noStrike">
              <a:solidFill>
                <a:schemeClr val="accent6"/>
              </a:solidFill>
              <a:latin typeface="+mn-lt"/>
            </a:rPr>
            <a:t>Sources:</a:t>
          </a:r>
          <a:r>
            <a:rPr lang="en-AU" sz="1200" b="0" i="0" strike="noStrike">
              <a:solidFill>
                <a:schemeClr val="accent6"/>
              </a:solidFill>
              <a:latin typeface="+mn-lt"/>
            </a:rPr>
            <a:t> ABS; Thomson Reuters Gold Fields Mineral Services; International Atomic Energy Agency; IEA; World Steel Association; International Lead–Zinc Study Group; International Nickel Study Group; UNCTAD; World Bureau of Metal Statistics.</a:t>
          </a:r>
        </a:p>
        <a:p>
          <a:pPr algn="l" rtl="0">
            <a:defRPr sz="1000"/>
          </a:pPr>
          <a:endParaRPr lang="en-AU" sz="1200" b="0" i="0" strike="noStrike">
            <a:solidFill>
              <a:schemeClr val="accent6"/>
            </a:solidFill>
            <a:latin typeface="+mn-lt"/>
          </a:endParaRPr>
        </a:p>
        <a:p>
          <a:pPr algn="l" rtl="0">
            <a:defRPr sz="1000"/>
          </a:pPr>
          <a:endParaRPr lang="en-AU" sz="1200" b="0" i="0" strike="noStrike">
            <a:solidFill>
              <a:schemeClr val="accent6"/>
            </a:solidFill>
            <a:latin typeface="+mn-l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38</xdr:row>
      <xdr:rowOff>0</xdr:rowOff>
    </xdr:from>
    <xdr:to>
      <xdr:col>9</xdr:col>
      <xdr:colOff>0</xdr:colOff>
      <xdr:row>38</xdr:row>
      <xdr:rowOff>0</xdr:rowOff>
    </xdr:to>
    <xdr:sp macro="" textlink="">
      <xdr:nvSpPr>
        <xdr:cNvPr id="2" name="Line 18"/>
        <xdr:cNvSpPr>
          <a:spLocks noChangeShapeType="1"/>
        </xdr:cNvSpPr>
      </xdr:nvSpPr>
      <xdr:spPr bwMode="auto">
        <a:xfrm>
          <a:off x="4057650" y="12973050"/>
          <a:ext cx="10544175" cy="0"/>
        </a:xfrm>
        <a:prstGeom prst="line">
          <a:avLst/>
        </a:prstGeom>
        <a:noFill/>
        <a:ln w="1270">
          <a:solidFill>
            <a:schemeClr val="accent6"/>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39</xdr:row>
      <xdr:rowOff>0</xdr:rowOff>
    </xdr:from>
    <xdr:to>
      <xdr:col>9</xdr:col>
      <xdr:colOff>0</xdr:colOff>
      <xdr:row>41</xdr:row>
      <xdr:rowOff>47625</xdr:rowOff>
    </xdr:to>
    <xdr:sp macro="" textlink="">
      <xdr:nvSpPr>
        <xdr:cNvPr id="3" name="Text 18"/>
        <xdr:cNvSpPr txBox="1">
          <a:spLocks noChangeArrowheads="1"/>
        </xdr:cNvSpPr>
      </xdr:nvSpPr>
      <xdr:spPr bwMode="auto">
        <a:xfrm>
          <a:off x="4057650" y="13068300"/>
          <a:ext cx="10544175" cy="504825"/>
        </a:xfrm>
        <a:prstGeom prst="rect">
          <a:avLst/>
        </a:prstGeom>
        <a:noFill/>
        <a:ln w="1">
          <a:noFill/>
          <a:miter lim="800000"/>
          <a:headEnd/>
          <a:tailEnd/>
        </a:ln>
      </xdr:spPr>
      <xdr:txBody>
        <a:bodyPr vertOverflow="clip" wrap="square" lIns="27432" tIns="18288" rIns="0" bIns="0" anchor="t" upright="1"/>
        <a:lstStyle/>
        <a:p>
          <a:pPr algn="r" rtl="0">
            <a:defRPr sz="1000"/>
          </a:pPr>
          <a:r>
            <a:rPr lang="en-AU" sz="1200" b="0" i="1" strike="noStrike">
              <a:solidFill>
                <a:schemeClr val="accent6"/>
              </a:solidFill>
              <a:latin typeface="+mn-lt"/>
            </a:rPr>
            <a:t>continued over</a:t>
          </a:r>
          <a:r>
            <a:rPr lang="en-AU" sz="1200" b="0" i="1" strike="noStrike" baseline="0">
              <a:solidFill>
                <a:schemeClr val="accent6"/>
              </a:solidFill>
              <a:latin typeface="+mn-lt"/>
            </a:rPr>
            <a:t> </a:t>
          </a:r>
          <a:r>
            <a:rPr lang="en-AU" sz="1200" b="0" i="1" strike="noStrike">
              <a:solidFill>
                <a:schemeClr val="accent6"/>
              </a:solidFill>
              <a:latin typeface="+mn-lt"/>
            </a:rPr>
            <a:t>page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14</xdr:row>
      <xdr:rowOff>0</xdr:rowOff>
    </xdr:from>
    <xdr:to>
      <xdr:col>9</xdr:col>
      <xdr:colOff>0</xdr:colOff>
      <xdr:row>14</xdr:row>
      <xdr:rowOff>0</xdr:rowOff>
    </xdr:to>
    <xdr:sp macro="" textlink="">
      <xdr:nvSpPr>
        <xdr:cNvPr id="2" name="Line 18"/>
        <xdr:cNvSpPr>
          <a:spLocks noChangeShapeType="1"/>
        </xdr:cNvSpPr>
      </xdr:nvSpPr>
      <xdr:spPr bwMode="auto">
        <a:xfrm>
          <a:off x="4057650" y="12973050"/>
          <a:ext cx="10544175" cy="0"/>
        </a:xfrm>
        <a:prstGeom prst="line">
          <a:avLst/>
        </a:prstGeom>
        <a:noFill/>
        <a:ln w="1270">
          <a:solidFill>
            <a:schemeClr val="accent6"/>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15</xdr:row>
      <xdr:rowOff>0</xdr:rowOff>
    </xdr:from>
    <xdr:to>
      <xdr:col>9</xdr:col>
      <xdr:colOff>0</xdr:colOff>
      <xdr:row>20</xdr:row>
      <xdr:rowOff>47625</xdr:rowOff>
    </xdr:to>
    <xdr:sp macro="" textlink="">
      <xdr:nvSpPr>
        <xdr:cNvPr id="3" name="Text 18"/>
        <xdr:cNvSpPr txBox="1">
          <a:spLocks noChangeArrowheads="1"/>
        </xdr:cNvSpPr>
      </xdr:nvSpPr>
      <xdr:spPr bwMode="auto">
        <a:xfrm>
          <a:off x="4048125" y="7080250"/>
          <a:ext cx="10588625" cy="1158875"/>
        </a:xfrm>
        <a:prstGeom prst="rect">
          <a:avLst/>
        </a:prstGeom>
        <a:noFill/>
        <a:ln w="1">
          <a:noFill/>
          <a:miter lim="800000"/>
          <a:headEnd/>
          <a:tailEnd/>
        </a:ln>
      </xdr:spPr>
      <xdr:txBody>
        <a:bodyPr vertOverflow="clip" wrap="square" lIns="27432" tIns="18288" rIns="0" bIns="0" anchor="t" upright="1"/>
        <a:lstStyle/>
        <a:p>
          <a:pPr algn="l" rtl="0">
            <a:defRPr sz="1000"/>
          </a:pPr>
          <a:r>
            <a:rPr lang="en-AU" sz="1200" b="1" i="0" strike="noStrike">
              <a:solidFill>
                <a:schemeClr val="accent6"/>
              </a:solidFill>
              <a:latin typeface="+mn-lt"/>
            </a:rPr>
            <a:t>b</a:t>
          </a:r>
          <a:r>
            <a:rPr lang="en-AU" sz="1200" b="0" i="0" strike="noStrike">
              <a:solidFill>
                <a:schemeClr val="accent6"/>
              </a:solidFill>
              <a:latin typeface="+mn-lt"/>
            </a:rPr>
            <a:t>  Excludes production from petrochemical plants. </a:t>
          </a:r>
          <a:r>
            <a:rPr lang="en-AU" sz="1200" b="1" i="0" strike="noStrike">
              <a:solidFill>
                <a:schemeClr val="accent6"/>
              </a:solidFill>
              <a:latin typeface="+mn-lt"/>
            </a:rPr>
            <a:t>c</a:t>
          </a:r>
          <a:r>
            <a:rPr lang="en-AU" sz="1200" b="0" i="0" strike="noStrike" baseline="0">
              <a:solidFill>
                <a:schemeClr val="accent6"/>
              </a:solidFill>
              <a:latin typeface="+mn-lt"/>
            </a:rPr>
            <a:t> </a:t>
          </a:r>
          <a:r>
            <a:rPr lang="en-AU" sz="1200" b="0" i="0" strike="noStrike">
              <a:solidFill>
                <a:schemeClr val="accent6"/>
              </a:solidFill>
              <a:latin typeface="+mn-lt"/>
            </a:rPr>
            <a:t> Includes ethane, methane and coal seam gas. </a:t>
          </a:r>
          <a:r>
            <a:rPr lang="en-AU" sz="1200" b="1" i="0" strike="noStrike">
              <a:solidFill>
                <a:schemeClr val="accent6"/>
              </a:solidFill>
              <a:latin typeface="+mn-lt"/>
            </a:rPr>
            <a:t>d</a:t>
          </a:r>
          <a:r>
            <a:rPr lang="en-AU" sz="1200" b="0" i="0" strike="noStrike" baseline="0">
              <a:solidFill>
                <a:schemeClr val="accent6"/>
              </a:solidFill>
              <a:latin typeface="+mn-lt"/>
            </a:rPr>
            <a:t>  </a:t>
          </a:r>
          <a:r>
            <a:rPr lang="en-AU" sz="1200" b="0" i="0" strike="noStrike">
              <a:solidFill>
                <a:schemeClr val="accent6"/>
              </a:solidFill>
              <a:latin typeface="+mn-lt"/>
            </a:rPr>
            <a:t>Uranium is included with energy. </a:t>
          </a:r>
          <a:r>
            <a:rPr lang="en-AU" sz="1200" b="1" i="0" strike="noStrike">
              <a:solidFill>
                <a:schemeClr val="accent6"/>
              </a:solidFill>
              <a:latin typeface="+mn-lt"/>
            </a:rPr>
            <a:t>e</a:t>
          </a:r>
          <a:r>
            <a:rPr lang="en-AU" sz="1200" b="0" i="0" strike="noStrike" baseline="0">
              <a:solidFill>
                <a:schemeClr val="accent6"/>
              </a:solidFill>
              <a:latin typeface="+mn-lt"/>
            </a:rPr>
            <a:t>  </a:t>
          </a:r>
          <a:r>
            <a:rPr lang="en-AU" sz="1200" b="0" i="0" strike="noStrike">
              <a:solidFill>
                <a:schemeClr val="accent6"/>
              </a:solidFill>
              <a:latin typeface="+mn-lt"/>
            </a:rPr>
            <a:t>Primary production, metal content. </a:t>
          </a:r>
          <a:r>
            <a:rPr lang="en-AU" sz="1200" b="1" i="0" strike="noStrike">
              <a:solidFill>
                <a:schemeClr val="accent6"/>
              </a:solidFill>
              <a:latin typeface="+mn-lt"/>
            </a:rPr>
            <a:t>g</a:t>
          </a:r>
          <a:r>
            <a:rPr lang="en-AU" sz="1200" b="0" i="0" strike="noStrike" baseline="0">
              <a:solidFill>
                <a:schemeClr val="accent6"/>
              </a:solidFill>
              <a:latin typeface="+mn-lt"/>
            </a:rPr>
            <a:t>  </a:t>
          </a:r>
          <a:r>
            <a:rPr lang="en-AU" sz="1200" b="0" i="0" strike="noStrike">
              <a:solidFill>
                <a:schemeClr val="accent6"/>
              </a:solidFill>
              <a:latin typeface="+mn-lt"/>
            </a:rPr>
            <a:t>Excludes iron oxide not intended for metal extraction. </a:t>
          </a:r>
          <a:r>
            <a:rPr lang="en-AU" sz="1200" b="1" i="0" strike="noStrike">
              <a:solidFill>
                <a:schemeClr val="accent6"/>
              </a:solidFill>
              <a:latin typeface="+mn-lt"/>
            </a:rPr>
            <a:t>h</a:t>
          </a:r>
          <a:r>
            <a:rPr lang="en-AU" sz="1200" b="0" i="0" strike="noStrike">
              <a:solidFill>
                <a:schemeClr val="accent6"/>
              </a:solidFill>
              <a:latin typeface="+mn-lt"/>
            </a:rPr>
            <a:t>  Includes lead content of lead alloys from primary sources. </a:t>
          </a:r>
          <a:r>
            <a:rPr lang="en-AU" sz="1200" b="1" i="0" strike="noStrike">
              <a:solidFill>
                <a:schemeClr val="accent6"/>
              </a:solidFill>
              <a:latin typeface="+mn-lt"/>
            </a:rPr>
            <a:t>i</a:t>
          </a:r>
          <a:r>
            <a:rPr lang="en-AU" sz="1200" b="0" i="0" strike="noStrike" baseline="0">
              <a:solidFill>
                <a:schemeClr val="accent6"/>
              </a:solidFill>
              <a:latin typeface="+mn-lt"/>
            </a:rPr>
            <a:t>  </a:t>
          </a:r>
          <a:r>
            <a:rPr lang="en-AU" sz="1200" b="0" i="0" strike="noStrike">
              <a:solidFill>
                <a:schemeClr val="accent6"/>
              </a:solidFill>
              <a:latin typeface="+mn-lt"/>
            </a:rPr>
            <a:t>Products with a nickel content of 99 per cent or more. Includes electrolytic nickel, pellets, briquettes and powder. </a:t>
          </a:r>
          <a:r>
            <a:rPr lang="en-AU" sz="1200" b="1" i="0" strike="noStrike">
              <a:solidFill>
                <a:schemeClr val="accent6"/>
              </a:solidFill>
              <a:latin typeface="+mn-lt"/>
            </a:rPr>
            <a:t>j</a:t>
          </a:r>
          <a:r>
            <a:rPr lang="en-AU" sz="1200" b="0" i="0" strike="noStrike" baseline="0">
              <a:solidFill>
                <a:schemeClr val="accent6"/>
              </a:solidFill>
              <a:latin typeface="+mn-lt"/>
            </a:rPr>
            <a:t>  </a:t>
          </a:r>
          <a:r>
            <a:rPr lang="en-AU" sz="1200" b="0" i="0" strike="noStrike">
              <a:solidFill>
                <a:schemeClr val="accent6"/>
              </a:solidFill>
              <a:latin typeface="+mn-lt"/>
            </a:rPr>
            <a:t>Products with a nickel content of less than 99 per cent. Includes ferronickel, nickel oxides and oxide sinter. </a:t>
          </a:r>
          <a:r>
            <a:rPr lang="en-AU" sz="1200" b="1" i="0" strike="noStrike">
              <a:solidFill>
                <a:schemeClr val="accent6"/>
              </a:solidFill>
              <a:latin typeface="+mn-lt"/>
            </a:rPr>
            <a:t>k</a:t>
          </a:r>
          <a:r>
            <a:rPr lang="en-AU" sz="1200" b="0" i="0" strike="noStrike" baseline="0">
              <a:solidFill>
                <a:schemeClr val="accent6"/>
              </a:solidFill>
              <a:latin typeface="+mn-lt"/>
            </a:rPr>
            <a:t> </a:t>
          </a:r>
          <a:r>
            <a:rPr lang="en-AU" sz="1200" b="0" i="0" strike="noStrike">
              <a:solidFill>
                <a:schemeClr val="accent6"/>
              </a:solidFill>
              <a:latin typeface="+mn-lt"/>
            </a:rPr>
            <a:t> Includes imported ore for further processing. </a:t>
          </a:r>
          <a:r>
            <a:rPr lang="en-AU" sz="1200" b="1" i="0" strike="noStrike">
              <a:solidFill>
                <a:schemeClr val="accent6"/>
              </a:solidFill>
              <a:latin typeface="+mn-lt"/>
            </a:rPr>
            <a:t>s</a:t>
          </a:r>
          <a:r>
            <a:rPr lang="en-AU" sz="1200" b="0" i="0" strike="noStrike">
              <a:solidFill>
                <a:schemeClr val="accent6"/>
              </a:solidFill>
              <a:latin typeface="+mn-lt"/>
            </a:rPr>
            <a:t>  estimate. </a:t>
          </a:r>
        </a:p>
        <a:p>
          <a:pPr algn="l" rtl="0">
            <a:defRPr sz="1000"/>
          </a:pPr>
          <a:r>
            <a:rPr lang="en-AU" sz="1200" b="0" i="1" strike="noStrike">
              <a:solidFill>
                <a:schemeClr val="accent6"/>
              </a:solidFill>
              <a:latin typeface="+mn-lt"/>
            </a:rPr>
            <a:t>Sources:</a:t>
          </a:r>
          <a:r>
            <a:rPr lang="en-AU" sz="1200" b="0" i="0" strike="noStrike">
              <a:solidFill>
                <a:schemeClr val="accent6"/>
              </a:solidFill>
              <a:latin typeface="+mn-lt"/>
            </a:rPr>
            <a:t> ABS; Coal Services Pty Limited; International Nickel Study Group; Queensland Government, Department of Natural Resources and Mines.</a:t>
          </a:r>
        </a:p>
        <a:p>
          <a:pPr algn="l" rtl="0">
            <a:defRPr sz="1000"/>
          </a:pPr>
          <a:endParaRPr lang="en-AU" sz="1200" b="0" i="0" strike="noStrike">
            <a:solidFill>
              <a:schemeClr val="accent6"/>
            </a:solidFill>
            <a:latin typeface="+mn-lt"/>
          </a:endParaRPr>
        </a:p>
        <a:p>
          <a:pPr algn="l" rtl="0">
            <a:defRPr sz="1000"/>
          </a:pPr>
          <a:endParaRPr lang="en-AU" sz="1200" b="0" i="0" strike="noStrike">
            <a:solidFill>
              <a:schemeClr val="accent6"/>
            </a:solidFill>
            <a:latin typeface="+mn-lt"/>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44</xdr:row>
      <xdr:rowOff>0</xdr:rowOff>
    </xdr:from>
    <xdr:to>
      <xdr:col>9</xdr:col>
      <xdr:colOff>0</xdr:colOff>
      <xdr:row>44</xdr:row>
      <xdr:rowOff>0</xdr:rowOff>
    </xdr:to>
    <xdr:sp macro="" textlink="">
      <xdr:nvSpPr>
        <xdr:cNvPr id="2" name="Line 18"/>
        <xdr:cNvSpPr>
          <a:spLocks noChangeShapeType="1"/>
        </xdr:cNvSpPr>
      </xdr:nvSpPr>
      <xdr:spPr bwMode="auto">
        <a:xfrm>
          <a:off x="4057650" y="12973050"/>
          <a:ext cx="10544175" cy="0"/>
        </a:xfrm>
        <a:prstGeom prst="line">
          <a:avLst/>
        </a:prstGeom>
        <a:noFill/>
        <a:ln w="1270">
          <a:solidFill>
            <a:schemeClr val="accent6"/>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95249</xdr:rowOff>
    </xdr:from>
    <xdr:to>
      <xdr:col>9</xdr:col>
      <xdr:colOff>0</xdr:colOff>
      <xdr:row>50</xdr:row>
      <xdr:rowOff>190500</xdr:rowOff>
    </xdr:to>
    <xdr:sp macro="" textlink="">
      <xdr:nvSpPr>
        <xdr:cNvPr id="3" name="Text 18"/>
        <xdr:cNvSpPr txBox="1">
          <a:spLocks noChangeArrowheads="1"/>
        </xdr:cNvSpPr>
      </xdr:nvSpPr>
      <xdr:spPr bwMode="auto">
        <a:xfrm>
          <a:off x="4048125" y="13747749"/>
          <a:ext cx="10588625" cy="1301751"/>
        </a:xfrm>
        <a:prstGeom prst="rect">
          <a:avLst/>
        </a:prstGeom>
        <a:noFill/>
        <a:ln w="1">
          <a:noFill/>
          <a:miter lim="800000"/>
          <a:headEnd/>
          <a:tailEnd/>
        </a:ln>
      </xdr:spPr>
      <xdr:txBody>
        <a:bodyPr vertOverflow="clip" wrap="square" lIns="27432" tIns="18288" rIns="0" bIns="0" anchor="t" upright="1"/>
        <a:lstStyle/>
        <a:p>
          <a:pPr algn="l" rtl="0">
            <a:defRPr sz="1000"/>
          </a:pPr>
          <a:r>
            <a:rPr lang="en-AU" sz="1200" b="1" i="0" strike="noStrike">
              <a:solidFill>
                <a:schemeClr val="accent6"/>
              </a:solidFill>
              <a:latin typeface="+mn-lt"/>
            </a:rPr>
            <a:t>b</a:t>
          </a:r>
          <a:r>
            <a:rPr lang="en-AU" sz="1200" b="0" i="0" strike="noStrike">
              <a:solidFill>
                <a:schemeClr val="accent6"/>
              </a:solidFill>
              <a:latin typeface="+mn-lt"/>
            </a:rPr>
            <a:t>  Includes condensate and other refinery feedstock. </a:t>
          </a:r>
          <a:r>
            <a:rPr lang="en-AU" sz="1200" b="1" i="0" strike="noStrike">
              <a:solidFill>
                <a:schemeClr val="accent6"/>
              </a:solidFill>
              <a:latin typeface="+mn-lt"/>
            </a:rPr>
            <a:t>c</a:t>
          </a:r>
          <a:r>
            <a:rPr lang="en-AU" sz="1200" b="0" i="0" strike="noStrike">
              <a:solidFill>
                <a:schemeClr val="accent6"/>
              </a:solidFill>
              <a:latin typeface="+mn-lt"/>
            </a:rPr>
            <a:t>  1 million tonnes of LNG equals approximately 1.4 billion cubic metres of gas.</a:t>
          </a:r>
          <a:r>
            <a:rPr lang="en-AU" sz="1200" b="0" i="0" strike="noStrike" baseline="0">
              <a:solidFill>
                <a:schemeClr val="accent6"/>
              </a:solidFill>
              <a:latin typeface="+mn-lt"/>
            </a:rPr>
            <a:t> </a:t>
          </a:r>
          <a:r>
            <a:rPr lang="en-AU" sz="1200" b="1" i="0" strike="noStrike">
              <a:solidFill>
                <a:schemeClr val="accent6"/>
              </a:solidFill>
              <a:latin typeface="+mn-lt"/>
            </a:rPr>
            <a:t>d</a:t>
          </a:r>
          <a:r>
            <a:rPr lang="en-AU" sz="1200" b="0" i="0" strike="noStrike">
              <a:solidFill>
                <a:schemeClr val="accent6"/>
              </a:solidFill>
              <a:latin typeface="+mn-lt"/>
            </a:rPr>
            <a:t>  Quantities refer to gross weight of all ores and concentrates. </a:t>
          </a:r>
          <a:r>
            <a:rPr lang="en-AU" sz="1200" b="1" i="0" strike="noStrike">
              <a:solidFill>
                <a:schemeClr val="accent6"/>
              </a:solidFill>
              <a:latin typeface="+mn-lt"/>
            </a:rPr>
            <a:t>e</a:t>
          </a:r>
          <a:r>
            <a:rPr lang="en-AU" sz="1200" b="0" i="0" strike="noStrike">
              <a:solidFill>
                <a:schemeClr val="accent6"/>
              </a:solidFill>
              <a:latin typeface="+mn-lt"/>
            </a:rPr>
            <a:t>  Quantities refer to total metallic content of all ores, concentrates, intermediate products and refined metal. </a:t>
          </a:r>
        </a:p>
        <a:p>
          <a:pPr algn="l" rtl="0">
            <a:defRPr sz="1000"/>
          </a:pPr>
          <a:r>
            <a:rPr lang="en-AU" sz="1200" b="1" i="0" strike="noStrike">
              <a:solidFill>
                <a:schemeClr val="accent6"/>
              </a:solidFill>
              <a:latin typeface="+mn-lt"/>
            </a:rPr>
            <a:t>g</a:t>
          </a:r>
          <a:r>
            <a:rPr lang="en-AU" sz="1200" b="0" i="0" strike="noStrike">
              <a:solidFill>
                <a:schemeClr val="accent6"/>
              </a:solidFill>
              <a:latin typeface="+mn-lt"/>
            </a:rPr>
            <a:t>  Includes all steel items in ABS, Australian Harmonized Export Commodity Classification, ch. 72, ’Iron and steel’, excluding ferrous waste and scrap and ferroalloys. </a:t>
          </a:r>
          <a:r>
            <a:rPr lang="en-AU" sz="1200" b="1" i="0" strike="noStrike">
              <a:solidFill>
                <a:schemeClr val="accent6"/>
              </a:solidFill>
              <a:latin typeface="+mn-lt"/>
            </a:rPr>
            <a:t>h</a:t>
          </a:r>
          <a:r>
            <a:rPr lang="en-AU" sz="1200" b="0" i="0" strike="noStrike">
              <a:solidFill>
                <a:schemeClr val="accent6"/>
              </a:solidFill>
              <a:latin typeface="+mn-lt"/>
            </a:rPr>
            <a:t>  Data from 1991–92 refer to standard grade zircon only. </a:t>
          </a:r>
          <a:r>
            <a:rPr lang="en-AU" sz="1200" b="1" i="0" strike="noStrike">
              <a:solidFill>
                <a:schemeClr val="accent6"/>
              </a:solidFill>
              <a:latin typeface="+mn-lt"/>
            </a:rPr>
            <a:t>s</a:t>
          </a:r>
          <a:r>
            <a:rPr lang="en-AU" sz="1200" b="0" i="0" strike="noStrike">
              <a:solidFill>
                <a:schemeClr val="accent6"/>
              </a:solidFill>
              <a:latin typeface="+mn-lt"/>
            </a:rPr>
            <a:t>  estimate.</a:t>
          </a:r>
        </a:p>
        <a:p>
          <a:pPr algn="l" rtl="0">
            <a:defRPr sz="1000"/>
          </a:pPr>
          <a:r>
            <a:rPr lang="en-AU" sz="1200" b="0" i="1" strike="noStrike">
              <a:solidFill>
                <a:schemeClr val="accent6"/>
              </a:solidFill>
              <a:latin typeface="+mn-lt"/>
            </a:rPr>
            <a:t>Sources:</a:t>
          </a:r>
          <a:r>
            <a:rPr lang="en-AU" sz="1200" b="0" i="0" strike="noStrike">
              <a:solidFill>
                <a:schemeClr val="accent6"/>
              </a:solidFill>
              <a:latin typeface="+mn-lt"/>
            </a:rPr>
            <a:t> ABS, International Trade, Australia, cat. no. 5465.0, Canberra; Australian Mining Industry Council; Department of Foreign Affairs and Trade; International Nickel Study Group.</a:t>
          </a:r>
        </a:p>
        <a:p>
          <a:pPr algn="l" rtl="0">
            <a:defRPr sz="1000"/>
          </a:pPr>
          <a:endParaRPr lang="en-AU" sz="1200" b="0" i="0" strike="noStrike">
            <a:solidFill>
              <a:schemeClr val="accent6"/>
            </a:solidFill>
            <a:latin typeface="+mn-lt"/>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40</xdr:row>
      <xdr:rowOff>0</xdr:rowOff>
    </xdr:from>
    <xdr:to>
      <xdr:col>8</xdr:col>
      <xdr:colOff>0</xdr:colOff>
      <xdr:row>40</xdr:row>
      <xdr:rowOff>0</xdr:rowOff>
    </xdr:to>
    <xdr:sp macro="" textlink="">
      <xdr:nvSpPr>
        <xdr:cNvPr id="2" name="Line 18"/>
        <xdr:cNvSpPr>
          <a:spLocks noChangeShapeType="1"/>
        </xdr:cNvSpPr>
      </xdr:nvSpPr>
      <xdr:spPr bwMode="auto">
        <a:xfrm>
          <a:off x="4057650" y="13887450"/>
          <a:ext cx="10544175" cy="0"/>
        </a:xfrm>
        <a:prstGeom prst="line">
          <a:avLst/>
        </a:prstGeom>
        <a:noFill/>
        <a:ln w="1270">
          <a:solidFill>
            <a:schemeClr val="accent6"/>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41</xdr:row>
      <xdr:rowOff>0</xdr:rowOff>
    </xdr:from>
    <xdr:to>
      <xdr:col>8</xdr:col>
      <xdr:colOff>0</xdr:colOff>
      <xdr:row>43</xdr:row>
      <xdr:rowOff>47625</xdr:rowOff>
    </xdr:to>
    <xdr:sp macro="" textlink="">
      <xdr:nvSpPr>
        <xdr:cNvPr id="3" name="Text 18"/>
        <xdr:cNvSpPr txBox="1">
          <a:spLocks noChangeArrowheads="1"/>
        </xdr:cNvSpPr>
      </xdr:nvSpPr>
      <xdr:spPr bwMode="auto">
        <a:xfrm>
          <a:off x="4057650" y="13982700"/>
          <a:ext cx="10544175" cy="504825"/>
        </a:xfrm>
        <a:prstGeom prst="rect">
          <a:avLst/>
        </a:prstGeom>
        <a:noFill/>
        <a:ln w="1">
          <a:noFill/>
          <a:miter lim="800000"/>
          <a:headEnd/>
          <a:tailEnd/>
        </a:ln>
      </xdr:spPr>
      <xdr:txBody>
        <a:bodyPr vertOverflow="clip" wrap="square" lIns="27432" tIns="18288" rIns="0" bIns="0" anchor="t" upright="1"/>
        <a:lstStyle/>
        <a:p>
          <a:pPr algn="r" rtl="0">
            <a:defRPr sz="1000"/>
          </a:pPr>
          <a:r>
            <a:rPr lang="en-AU" sz="1200" b="0" i="1" strike="noStrike">
              <a:solidFill>
                <a:schemeClr val="accent6"/>
              </a:solidFill>
              <a:latin typeface="+mn-lt"/>
            </a:rPr>
            <a:t>continued</a:t>
          </a:r>
          <a:r>
            <a:rPr lang="en-AU" sz="1200" b="0" i="1" strike="noStrike" baseline="0">
              <a:solidFill>
                <a:schemeClr val="accent6"/>
              </a:solidFill>
              <a:latin typeface="+mn-lt"/>
            </a:rPr>
            <a:t> over page</a:t>
          </a:r>
          <a:endParaRPr lang="en-AU" sz="1200" b="0" i="1" strike="noStrike">
            <a:solidFill>
              <a:schemeClr val="accent6"/>
            </a:solidFill>
            <a:latin typeface="+mn-lt"/>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24</xdr:row>
      <xdr:rowOff>0</xdr:rowOff>
    </xdr:from>
    <xdr:to>
      <xdr:col>8</xdr:col>
      <xdr:colOff>0</xdr:colOff>
      <xdr:row>24</xdr:row>
      <xdr:rowOff>0</xdr:rowOff>
    </xdr:to>
    <xdr:sp macro="" textlink="">
      <xdr:nvSpPr>
        <xdr:cNvPr id="2" name="Line 18"/>
        <xdr:cNvSpPr>
          <a:spLocks noChangeShapeType="1"/>
        </xdr:cNvSpPr>
      </xdr:nvSpPr>
      <xdr:spPr bwMode="auto">
        <a:xfrm>
          <a:off x="4057650" y="13887450"/>
          <a:ext cx="10544175" cy="0"/>
        </a:xfrm>
        <a:prstGeom prst="line">
          <a:avLst/>
        </a:prstGeom>
        <a:noFill/>
        <a:ln w="1270">
          <a:solidFill>
            <a:schemeClr val="accent6"/>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25</xdr:row>
      <xdr:rowOff>1</xdr:rowOff>
    </xdr:from>
    <xdr:to>
      <xdr:col>8</xdr:col>
      <xdr:colOff>0</xdr:colOff>
      <xdr:row>29</xdr:row>
      <xdr:rowOff>111125</xdr:rowOff>
    </xdr:to>
    <xdr:sp macro="" textlink="">
      <xdr:nvSpPr>
        <xdr:cNvPr id="3" name="Text 18"/>
        <xdr:cNvSpPr txBox="1">
          <a:spLocks noChangeArrowheads="1"/>
        </xdr:cNvSpPr>
      </xdr:nvSpPr>
      <xdr:spPr bwMode="auto">
        <a:xfrm>
          <a:off x="4048125" y="8921751"/>
          <a:ext cx="10588625" cy="1000124"/>
        </a:xfrm>
        <a:prstGeom prst="rect">
          <a:avLst/>
        </a:prstGeom>
        <a:noFill/>
        <a:ln w="1">
          <a:noFill/>
          <a:miter lim="800000"/>
          <a:headEnd/>
          <a:tailEnd/>
        </a:ln>
      </xdr:spPr>
      <xdr:txBody>
        <a:bodyPr vertOverflow="clip" wrap="square" lIns="27432" tIns="18288" rIns="0" bIns="0" anchor="t" upright="1"/>
        <a:lstStyle/>
        <a:p>
          <a:pPr algn="l" rtl="0">
            <a:defRPr sz="1000"/>
          </a:pPr>
          <a:r>
            <a:rPr lang="en-AU" sz="1200" b="1" i="0" strike="noStrike">
              <a:solidFill>
                <a:schemeClr val="accent6"/>
              </a:solidFill>
              <a:latin typeface="+mn-lt"/>
            </a:rPr>
            <a:t>b</a:t>
          </a:r>
          <a:r>
            <a:rPr lang="en-AU" sz="1200" b="0" i="0" strike="noStrike">
              <a:solidFill>
                <a:schemeClr val="accent6"/>
              </a:solidFill>
              <a:latin typeface="+mn-lt"/>
            </a:rPr>
            <a:t>  Value of metals contained in host mine and smelter products are not available</a:t>
          </a:r>
          <a:r>
            <a:rPr lang="en-AU" sz="1200" b="0" i="0" strike="noStrike" baseline="0">
              <a:solidFill>
                <a:schemeClr val="accent6"/>
              </a:solidFill>
              <a:latin typeface="+mn-lt"/>
            </a:rPr>
            <a:t> </a:t>
          </a:r>
          <a:r>
            <a:rPr lang="en-AU" sz="1200" b="0" i="0" strike="noStrike">
              <a:solidFill>
                <a:schemeClr val="accent6"/>
              </a:solidFill>
              <a:latin typeface="+mn-lt"/>
            </a:rPr>
            <a:t>separately and are included in the value of the mineral product or metal in which they are exported. </a:t>
          </a:r>
          <a:r>
            <a:rPr lang="en-AU" sz="1200" b="1" i="0" strike="noStrike">
              <a:solidFill>
                <a:schemeClr val="accent6"/>
              </a:solidFill>
              <a:latin typeface="+mn-lt"/>
            </a:rPr>
            <a:t>c</a:t>
          </a:r>
          <a:r>
            <a:rPr lang="en-AU" sz="1200" b="0" i="0" strike="noStrike">
              <a:solidFill>
                <a:schemeClr val="accent6"/>
              </a:solidFill>
              <a:latin typeface="+mn-lt"/>
            </a:rPr>
            <a:t>  Value</a:t>
          </a:r>
          <a:r>
            <a:rPr lang="en-AU" sz="1200" b="0" i="0" strike="noStrike" baseline="0">
              <a:solidFill>
                <a:schemeClr val="accent6"/>
              </a:solidFill>
              <a:latin typeface="+mn-lt"/>
            </a:rPr>
            <a:t> </a:t>
          </a:r>
          <a:r>
            <a:rPr lang="en-AU" sz="1200" b="0" i="0" strike="noStrike">
              <a:solidFill>
                <a:schemeClr val="accent6"/>
              </a:solidFill>
              <a:latin typeface="+mn-lt"/>
            </a:rPr>
            <a:t>refers to that of ores and concentrates. </a:t>
          </a:r>
          <a:r>
            <a:rPr lang="en-AU" sz="1200" b="1" i="0" strike="noStrike">
              <a:solidFill>
                <a:schemeClr val="accent6"/>
              </a:solidFill>
              <a:latin typeface="+mn-lt"/>
            </a:rPr>
            <a:t>d</a:t>
          </a:r>
          <a:r>
            <a:rPr lang="en-AU" sz="1200" b="0" i="0" strike="noStrike">
              <a:solidFill>
                <a:schemeClr val="accent6"/>
              </a:solidFill>
              <a:latin typeface="+mn-lt"/>
            </a:rPr>
            <a:t>  Excludes leucoxene and synthetic rutile; data from 1991–92 refer to bulk ilmenite only. </a:t>
          </a:r>
          <a:r>
            <a:rPr lang="en-AU" sz="1200" b="1" i="0" strike="noStrike">
              <a:solidFill>
                <a:schemeClr val="accent6"/>
              </a:solidFill>
              <a:latin typeface="+mn-lt"/>
            </a:rPr>
            <a:t>e</a:t>
          </a:r>
          <a:r>
            <a:rPr lang="en-AU" sz="1200" b="0" i="0" strike="noStrike">
              <a:solidFill>
                <a:schemeClr val="accent6"/>
              </a:solidFill>
              <a:latin typeface="+mn-lt"/>
            </a:rPr>
            <a:t>  Data refer to standard grade zircon only.  </a:t>
          </a:r>
          <a:r>
            <a:rPr lang="en-AU" sz="1200" b="1" i="0" strike="noStrike">
              <a:solidFill>
                <a:schemeClr val="accent6"/>
              </a:solidFill>
              <a:latin typeface="+mn-lt"/>
            </a:rPr>
            <a:t>g</a:t>
          </a:r>
          <a:r>
            <a:rPr lang="en-AU" sz="1200" b="0" i="0" strike="noStrike">
              <a:solidFill>
                <a:schemeClr val="accent6"/>
              </a:solidFill>
              <a:latin typeface="+mn-lt"/>
            </a:rPr>
            <a:t>  Includes condensate and other refinery feedstock.  </a:t>
          </a:r>
          <a:r>
            <a:rPr lang="en-AU" sz="1200" b="1" i="0" strike="noStrike">
              <a:solidFill>
                <a:schemeClr val="accent6"/>
              </a:solidFill>
              <a:latin typeface="+mn-lt"/>
            </a:rPr>
            <a:t>h</a:t>
          </a:r>
          <a:r>
            <a:rPr lang="en-AU" sz="1200" b="0" i="0" strike="noStrike">
              <a:solidFill>
                <a:schemeClr val="accent6"/>
              </a:solidFill>
              <a:latin typeface="+mn-lt"/>
            </a:rPr>
            <a:t>  International ships and aircraft stores. </a:t>
          </a:r>
        </a:p>
        <a:p>
          <a:pPr algn="l" rtl="0">
            <a:defRPr sz="1000"/>
          </a:pPr>
          <a:r>
            <a:rPr lang="en-AU" sz="1200" b="1" i="0" strike="noStrike">
              <a:solidFill>
                <a:schemeClr val="accent6"/>
              </a:solidFill>
              <a:latin typeface="+mn-lt"/>
            </a:rPr>
            <a:t>i</a:t>
          </a:r>
          <a:r>
            <a:rPr lang="en-AU" sz="1200" b="0" i="0" strike="noStrike">
              <a:solidFill>
                <a:schemeClr val="accent6"/>
              </a:solidFill>
              <a:latin typeface="+mn-lt"/>
            </a:rPr>
            <a:t>  As derived in table 1. </a:t>
          </a:r>
          <a:r>
            <a:rPr lang="en-AU" sz="1200" b="1" i="0" strike="noStrike">
              <a:solidFill>
                <a:schemeClr val="accent6"/>
              </a:solidFill>
              <a:latin typeface="+mn-lt"/>
            </a:rPr>
            <a:t>j</a:t>
          </a:r>
          <a:r>
            <a:rPr lang="en-AU" sz="1200" b="0" i="0" strike="noStrike">
              <a:solidFill>
                <a:schemeClr val="accent6"/>
              </a:solidFill>
              <a:latin typeface="+mn-lt"/>
            </a:rPr>
            <a:t>  Sum of resources, energy and agricultural commodity exports. </a:t>
          </a:r>
          <a:r>
            <a:rPr lang="en-AU" sz="1200" b="1" i="0" strike="noStrike">
              <a:solidFill>
                <a:schemeClr val="accent6"/>
              </a:solidFill>
              <a:latin typeface="+mn-lt"/>
            </a:rPr>
            <a:t>s</a:t>
          </a:r>
          <a:r>
            <a:rPr lang="en-AU" sz="1200" b="0" i="0" strike="noStrike">
              <a:solidFill>
                <a:schemeClr val="accent6"/>
              </a:solidFill>
              <a:latin typeface="+mn-lt"/>
            </a:rPr>
            <a:t>  estimate.</a:t>
          </a:r>
        </a:p>
        <a:p>
          <a:pPr algn="l" rtl="0">
            <a:defRPr sz="1000"/>
          </a:pPr>
          <a:r>
            <a:rPr lang="en-AU" sz="1200" b="0" i="1" strike="noStrike">
              <a:solidFill>
                <a:schemeClr val="accent6"/>
              </a:solidFill>
              <a:latin typeface="+mn-lt"/>
            </a:rPr>
            <a:t>Sources:</a:t>
          </a:r>
          <a:r>
            <a:rPr lang="en-AU" sz="1200" b="0" i="0" strike="noStrike">
              <a:solidFill>
                <a:schemeClr val="accent6"/>
              </a:solidFill>
              <a:latin typeface="+mn-lt"/>
            </a:rPr>
            <a:t> ABS, International Trade, Australia, cat. no. 5465.0, Canberra.</a:t>
          </a:r>
        </a:p>
        <a:p>
          <a:pPr algn="l" rtl="0">
            <a:defRPr sz="1000"/>
          </a:pPr>
          <a:endParaRPr lang="en-AU" sz="1200" b="0" i="0" strike="noStrike">
            <a:solidFill>
              <a:schemeClr val="accent6"/>
            </a:solidFill>
            <a:latin typeface="+mn-lt"/>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22</xdr:row>
      <xdr:rowOff>0</xdr:rowOff>
    </xdr:from>
    <xdr:to>
      <xdr:col>8</xdr:col>
      <xdr:colOff>0</xdr:colOff>
      <xdr:row>22</xdr:row>
      <xdr:rowOff>0</xdr:rowOff>
    </xdr:to>
    <xdr:sp macro="" textlink="">
      <xdr:nvSpPr>
        <xdr:cNvPr id="2" name="Line 18"/>
        <xdr:cNvSpPr>
          <a:spLocks noChangeShapeType="1"/>
        </xdr:cNvSpPr>
      </xdr:nvSpPr>
      <xdr:spPr bwMode="auto">
        <a:xfrm>
          <a:off x="4057650" y="13887450"/>
          <a:ext cx="10544175" cy="0"/>
        </a:xfrm>
        <a:prstGeom prst="line">
          <a:avLst/>
        </a:prstGeom>
        <a:noFill/>
        <a:ln w="1270">
          <a:solidFill>
            <a:schemeClr val="accent6"/>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23</xdr:row>
      <xdr:rowOff>0</xdr:rowOff>
    </xdr:from>
    <xdr:to>
      <xdr:col>8</xdr:col>
      <xdr:colOff>0</xdr:colOff>
      <xdr:row>25</xdr:row>
      <xdr:rowOff>142875</xdr:rowOff>
    </xdr:to>
    <xdr:sp macro="" textlink="">
      <xdr:nvSpPr>
        <xdr:cNvPr id="3" name="Text 18"/>
        <xdr:cNvSpPr txBox="1">
          <a:spLocks noChangeArrowheads="1"/>
        </xdr:cNvSpPr>
      </xdr:nvSpPr>
      <xdr:spPr bwMode="auto">
        <a:xfrm>
          <a:off x="4048125" y="7366000"/>
          <a:ext cx="10588625" cy="587375"/>
        </a:xfrm>
        <a:prstGeom prst="rect">
          <a:avLst/>
        </a:prstGeom>
        <a:noFill/>
        <a:ln w="1">
          <a:noFill/>
          <a:miter lim="800000"/>
          <a:headEnd/>
          <a:tailEnd/>
        </a:ln>
      </xdr:spPr>
      <xdr:txBody>
        <a:bodyPr vertOverflow="clip" wrap="square" lIns="27432" tIns="18288" rIns="0" bIns="0" anchor="t" upright="1"/>
        <a:lstStyle/>
        <a:p>
          <a:pPr algn="l" rtl="0">
            <a:defRPr sz="1000"/>
          </a:pPr>
          <a:r>
            <a:rPr lang="en-AU" sz="1200" b="1" i="0" strike="noStrike">
              <a:solidFill>
                <a:schemeClr val="accent6"/>
              </a:solidFill>
              <a:latin typeface="+mn-lt"/>
            </a:rPr>
            <a:t>b</a:t>
          </a:r>
          <a:r>
            <a:rPr lang="en-AU" sz="1200" b="0" i="0" strike="noStrike">
              <a:solidFill>
                <a:schemeClr val="accent6"/>
              </a:solidFill>
              <a:latin typeface="+mn-lt"/>
            </a:rPr>
            <a:t>  Includes condensate and other refinery feedstock. </a:t>
          </a:r>
          <a:r>
            <a:rPr lang="en-AU" sz="1200" b="1" i="0" strike="noStrike">
              <a:solidFill>
                <a:schemeClr val="accent6"/>
              </a:solidFill>
              <a:latin typeface="+mn-lt"/>
            </a:rPr>
            <a:t>c</a:t>
          </a:r>
          <a:r>
            <a:rPr lang="en-AU" sz="1200" b="0" i="0" strike="noStrike">
              <a:solidFill>
                <a:schemeClr val="accent6"/>
              </a:solidFill>
              <a:latin typeface="+mn-lt"/>
            </a:rPr>
            <a:t>  Includes LPG.</a:t>
          </a:r>
        </a:p>
        <a:p>
          <a:pPr algn="l" rtl="0">
            <a:defRPr sz="1000"/>
          </a:pPr>
          <a:r>
            <a:rPr lang="en-AU" sz="1200" b="0" i="1" strike="noStrike">
              <a:solidFill>
                <a:schemeClr val="accent6"/>
              </a:solidFill>
              <a:latin typeface="+mn-lt"/>
            </a:rPr>
            <a:t>Sources:</a:t>
          </a:r>
          <a:r>
            <a:rPr lang="en-AU" sz="1200" b="0" i="0" strike="noStrike">
              <a:solidFill>
                <a:schemeClr val="accent6"/>
              </a:solidFill>
              <a:latin typeface="+mn-lt"/>
            </a:rPr>
            <a:t> ABS, International Trade, Australia, cat. no. 5465.0, Canberra.</a:t>
          </a:r>
        </a:p>
        <a:p>
          <a:pPr algn="l" rtl="0">
            <a:defRPr sz="1000"/>
          </a:pPr>
          <a:endParaRPr lang="en-AU" sz="1200" b="0" i="0" strike="noStrike">
            <a:solidFill>
              <a:schemeClr val="accent6"/>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0</xdr:rowOff>
    </xdr:from>
    <xdr:to>
      <xdr:col>8</xdr:col>
      <xdr:colOff>0</xdr:colOff>
      <xdr:row>6</xdr:row>
      <xdr:rowOff>0</xdr:rowOff>
    </xdr:to>
    <xdr:sp macro="" textlink="">
      <xdr:nvSpPr>
        <xdr:cNvPr id="2" name="Line 18"/>
        <xdr:cNvSpPr>
          <a:spLocks noChangeShapeType="1"/>
        </xdr:cNvSpPr>
      </xdr:nvSpPr>
      <xdr:spPr bwMode="auto">
        <a:xfrm>
          <a:off x="4057650" y="13820775"/>
          <a:ext cx="10544175" cy="0"/>
        </a:xfrm>
        <a:prstGeom prst="line">
          <a:avLst/>
        </a:prstGeom>
        <a:noFill/>
        <a:ln w="1270">
          <a:solidFill>
            <a:schemeClr val="accent6"/>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xdr:row>
      <xdr:rowOff>0</xdr:rowOff>
    </xdr:from>
    <xdr:to>
      <xdr:col>8</xdr:col>
      <xdr:colOff>0</xdr:colOff>
      <xdr:row>9</xdr:row>
      <xdr:rowOff>47625</xdr:rowOff>
    </xdr:to>
    <xdr:sp macro="" textlink="">
      <xdr:nvSpPr>
        <xdr:cNvPr id="3" name="Text 18"/>
        <xdr:cNvSpPr txBox="1">
          <a:spLocks noChangeArrowheads="1"/>
        </xdr:cNvSpPr>
      </xdr:nvSpPr>
      <xdr:spPr bwMode="auto">
        <a:xfrm>
          <a:off x="4057650" y="13916025"/>
          <a:ext cx="10544175" cy="504825"/>
        </a:xfrm>
        <a:prstGeom prst="rect">
          <a:avLst/>
        </a:prstGeom>
        <a:noFill/>
        <a:ln w="1">
          <a:noFill/>
          <a:miter lim="800000"/>
          <a:headEnd/>
          <a:tailEnd/>
        </a:ln>
      </xdr:spPr>
      <xdr:txBody>
        <a:bodyPr vertOverflow="clip" wrap="square" lIns="27432" tIns="18288" rIns="0" bIns="0" anchor="t" upright="1"/>
        <a:lstStyle/>
        <a:p>
          <a:pPr algn="l" rtl="0">
            <a:defRPr sz="1000"/>
          </a:pPr>
          <a:r>
            <a:rPr lang="en-AU" sz="1200" b="0" i="0" strike="noStrike">
              <a:solidFill>
                <a:schemeClr val="accent6"/>
              </a:solidFill>
              <a:latin typeface="+mn-lt"/>
            </a:rPr>
            <a:t>In Australian dollars. Base: 1989–90 = 100.  </a:t>
          </a:r>
        </a:p>
        <a:p>
          <a:pPr algn="l" rtl="0">
            <a:defRPr sz="1000"/>
          </a:pPr>
          <a:endParaRPr lang="en-AU" sz="1200" b="0" i="0" strike="noStrike">
            <a:solidFill>
              <a:schemeClr val="accent6"/>
            </a:solidFill>
            <a:latin typeface="+mn-lt"/>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44</xdr:row>
      <xdr:rowOff>0</xdr:rowOff>
    </xdr:from>
    <xdr:to>
      <xdr:col>10</xdr:col>
      <xdr:colOff>0</xdr:colOff>
      <xdr:row>44</xdr:row>
      <xdr:rowOff>0</xdr:rowOff>
    </xdr:to>
    <xdr:sp macro="" textlink="">
      <xdr:nvSpPr>
        <xdr:cNvPr id="2" name="Line 18"/>
        <xdr:cNvSpPr>
          <a:spLocks noChangeShapeType="1"/>
        </xdr:cNvSpPr>
      </xdr:nvSpPr>
      <xdr:spPr bwMode="auto">
        <a:xfrm>
          <a:off x="4057650" y="13201650"/>
          <a:ext cx="10544175" cy="0"/>
        </a:xfrm>
        <a:prstGeom prst="line">
          <a:avLst/>
        </a:prstGeom>
        <a:noFill/>
        <a:ln w="1270">
          <a:solidFill>
            <a:schemeClr val="accent6"/>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45</xdr:row>
      <xdr:rowOff>0</xdr:rowOff>
    </xdr:from>
    <xdr:to>
      <xdr:col>10</xdr:col>
      <xdr:colOff>0</xdr:colOff>
      <xdr:row>48</xdr:row>
      <xdr:rowOff>127000</xdr:rowOff>
    </xdr:to>
    <xdr:sp macro="" textlink="">
      <xdr:nvSpPr>
        <xdr:cNvPr id="3" name="Text 18"/>
        <xdr:cNvSpPr txBox="1">
          <a:spLocks noChangeArrowheads="1"/>
        </xdr:cNvSpPr>
      </xdr:nvSpPr>
      <xdr:spPr bwMode="auto">
        <a:xfrm>
          <a:off x="4048125" y="14668500"/>
          <a:ext cx="10588625" cy="793750"/>
        </a:xfrm>
        <a:prstGeom prst="rect">
          <a:avLst/>
        </a:prstGeom>
        <a:noFill/>
        <a:ln w="1">
          <a:noFill/>
          <a:miter lim="800000"/>
          <a:headEnd/>
          <a:tailEnd/>
        </a:ln>
      </xdr:spPr>
      <xdr:txBody>
        <a:bodyPr vertOverflow="clip" wrap="square" lIns="27432" tIns="18288" rIns="0" bIns="0" anchor="t" upright="1"/>
        <a:lstStyle/>
        <a:p>
          <a:pPr algn="l" rtl="0">
            <a:defRPr sz="1000"/>
          </a:pPr>
          <a:r>
            <a:rPr lang="en-AU" sz="1200" b="1" i="0" strike="noStrike">
              <a:solidFill>
                <a:schemeClr val="accent6"/>
              </a:solidFill>
              <a:latin typeface="+mn-lt"/>
            </a:rPr>
            <a:t>b</a:t>
          </a:r>
          <a:r>
            <a:rPr lang="en-AU" sz="1200" b="0" i="0" strike="noStrike">
              <a:solidFill>
                <a:schemeClr val="accent6"/>
              </a:solidFill>
              <a:latin typeface="+mn-lt"/>
            </a:rPr>
            <a:t>  Total metallic content of minerals produced. </a:t>
          </a:r>
          <a:r>
            <a:rPr lang="en-AU" sz="1200" b="1" i="0" strike="noStrike">
              <a:solidFill>
                <a:schemeClr val="accent6"/>
              </a:solidFill>
              <a:latin typeface="+mn-lt"/>
            </a:rPr>
            <a:t>c</a:t>
          </a:r>
          <a:r>
            <a:rPr lang="en-AU" sz="1200" b="0" i="0" strike="noStrike">
              <a:solidFill>
                <a:schemeClr val="accent6"/>
              </a:solidFill>
              <a:latin typeface="+mn-lt"/>
            </a:rPr>
            <a:t>  Metallic content. </a:t>
          </a:r>
          <a:r>
            <a:rPr lang="en-AU" sz="1200" b="1" i="0" strike="noStrike">
              <a:solidFill>
                <a:schemeClr val="accent6"/>
              </a:solidFill>
              <a:latin typeface="+mn-lt"/>
            </a:rPr>
            <a:t>d</a:t>
          </a:r>
          <a:r>
            <a:rPr lang="en-AU" sz="1200" b="0" i="0" strike="noStrike">
              <a:solidFill>
                <a:schemeClr val="accent6"/>
              </a:solidFill>
              <a:latin typeface="+mn-lt"/>
            </a:rPr>
            <a:t>  Includes methane, ethane and coal seam gas. </a:t>
          </a:r>
          <a:r>
            <a:rPr lang="en-AU" sz="1200" b="1" i="0" strike="noStrike">
              <a:solidFill>
                <a:schemeClr val="accent6"/>
              </a:solidFill>
              <a:latin typeface="+mn-lt"/>
            </a:rPr>
            <a:t>e</a:t>
          </a:r>
          <a:r>
            <a:rPr lang="en-AU" sz="1200" b="0" i="0" strike="noStrike">
              <a:solidFill>
                <a:schemeClr val="accent6"/>
              </a:solidFill>
              <a:latin typeface="+mn-lt"/>
            </a:rPr>
            <a:t>  Energy Quest. </a:t>
          </a:r>
          <a:r>
            <a:rPr lang="en-AU" sz="1200" b="1" i="0" strike="noStrike">
              <a:solidFill>
                <a:schemeClr val="accent6"/>
              </a:solidFill>
              <a:latin typeface="+mn-lt"/>
            </a:rPr>
            <a:t>s</a:t>
          </a:r>
          <a:r>
            <a:rPr lang="en-AU" sz="1200" b="0" i="0" strike="noStrike">
              <a:solidFill>
                <a:schemeClr val="accent6"/>
              </a:solidFill>
              <a:latin typeface="+mn-lt"/>
            </a:rPr>
            <a:t>  estimate. </a:t>
          </a:r>
        </a:p>
        <a:p>
          <a:pPr algn="l" rtl="0">
            <a:defRPr sz="1000"/>
          </a:pPr>
          <a:r>
            <a:rPr lang="en-AU" sz="1200" b="0" i="1" strike="noStrike">
              <a:solidFill>
                <a:schemeClr val="accent6"/>
              </a:solidFill>
              <a:latin typeface="+mn-lt"/>
            </a:rPr>
            <a:t>Note:</a:t>
          </a:r>
          <a:r>
            <a:rPr lang="en-AU" sz="1200" b="0" i="0" strike="noStrike">
              <a:solidFill>
                <a:schemeClr val="accent6"/>
              </a:solidFill>
              <a:latin typeface="+mn-lt"/>
            </a:rPr>
            <a:t> Data for the most recent period is preliminary.</a:t>
          </a:r>
        </a:p>
        <a:p>
          <a:pPr algn="l" rtl="0">
            <a:defRPr sz="1000"/>
          </a:pPr>
          <a:r>
            <a:rPr lang="en-AU" sz="1200" b="0" i="1" strike="noStrike">
              <a:solidFill>
                <a:schemeClr val="accent6"/>
              </a:solidFill>
              <a:latin typeface="+mn-lt"/>
            </a:rPr>
            <a:t>Sources:</a:t>
          </a:r>
          <a:r>
            <a:rPr lang="en-AU" sz="1200" b="0" i="0" strike="noStrike">
              <a:solidFill>
                <a:schemeClr val="accent6"/>
              </a:solidFill>
              <a:latin typeface="+mn-lt"/>
            </a:rPr>
            <a:t> ABS, Canberra; Coal Services Pty Limited; Queensland Government, Department of Mines and Energy;</a:t>
          </a:r>
          <a:r>
            <a:rPr lang="en-AU" sz="1200" b="0" i="0" strike="noStrike" baseline="0">
              <a:solidFill>
                <a:schemeClr val="accent6"/>
              </a:solidFill>
              <a:latin typeface="+mn-lt"/>
            </a:rPr>
            <a:t> Perth Mint.</a:t>
          </a:r>
          <a:endParaRPr lang="en-AU" sz="1200" b="0" i="0" strike="noStrike">
            <a:solidFill>
              <a:schemeClr val="accent6"/>
            </a:solidFill>
            <a:latin typeface="+mn-lt"/>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33</xdr:row>
      <xdr:rowOff>0</xdr:rowOff>
    </xdr:from>
    <xdr:to>
      <xdr:col>10</xdr:col>
      <xdr:colOff>0</xdr:colOff>
      <xdr:row>33</xdr:row>
      <xdr:rowOff>0</xdr:rowOff>
    </xdr:to>
    <xdr:sp macro="" textlink="">
      <xdr:nvSpPr>
        <xdr:cNvPr id="2" name="Line 18"/>
        <xdr:cNvSpPr>
          <a:spLocks noChangeShapeType="1"/>
        </xdr:cNvSpPr>
      </xdr:nvSpPr>
      <xdr:spPr bwMode="auto">
        <a:xfrm>
          <a:off x="4057650" y="13201650"/>
          <a:ext cx="10544175" cy="0"/>
        </a:xfrm>
        <a:prstGeom prst="line">
          <a:avLst/>
        </a:prstGeom>
        <a:noFill/>
        <a:ln w="1270">
          <a:solidFill>
            <a:schemeClr val="accent6"/>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33</xdr:row>
      <xdr:rowOff>95249</xdr:rowOff>
    </xdr:from>
    <xdr:to>
      <xdr:col>10</xdr:col>
      <xdr:colOff>0</xdr:colOff>
      <xdr:row>37</xdr:row>
      <xdr:rowOff>174624</xdr:rowOff>
    </xdr:to>
    <xdr:sp macro="" textlink="">
      <xdr:nvSpPr>
        <xdr:cNvPr id="3" name="Text 18"/>
        <xdr:cNvSpPr txBox="1">
          <a:spLocks noChangeArrowheads="1"/>
        </xdr:cNvSpPr>
      </xdr:nvSpPr>
      <xdr:spPr bwMode="auto">
        <a:xfrm>
          <a:off x="4048125" y="10620374"/>
          <a:ext cx="10588625" cy="841375"/>
        </a:xfrm>
        <a:prstGeom prst="rect">
          <a:avLst/>
        </a:prstGeom>
        <a:noFill/>
        <a:ln w="1">
          <a:noFill/>
          <a:miter lim="800000"/>
          <a:headEnd/>
          <a:tailEnd/>
        </a:ln>
      </xdr:spPr>
      <xdr:txBody>
        <a:bodyPr vertOverflow="clip" wrap="square" lIns="27432" tIns="18288" rIns="0" bIns="0" anchor="t" upright="1"/>
        <a:lstStyle/>
        <a:p>
          <a:pPr algn="l" rtl="0">
            <a:defRPr sz="1000"/>
          </a:pPr>
          <a:r>
            <a:rPr lang="en-AU" sz="1200" b="1" i="0" strike="noStrike">
              <a:solidFill>
                <a:schemeClr val="accent6"/>
              </a:solidFill>
              <a:latin typeface="+mn-lt"/>
            </a:rPr>
            <a:t>b</a:t>
          </a:r>
          <a:r>
            <a:rPr lang="en-AU" sz="1200" b="0" i="0" strike="noStrike">
              <a:solidFill>
                <a:schemeClr val="accent6"/>
              </a:solidFill>
              <a:latin typeface="+mn-lt"/>
            </a:rPr>
            <a:t>  Includes aluminium hydroxide. </a:t>
          </a:r>
          <a:r>
            <a:rPr lang="en-AU" sz="1200" b="1" i="0" strike="noStrike">
              <a:solidFill>
                <a:schemeClr val="accent6"/>
              </a:solidFill>
              <a:latin typeface="+mn-lt"/>
            </a:rPr>
            <a:t>c</a:t>
          </a:r>
          <a:r>
            <a:rPr lang="en-AU" sz="1200" b="0" i="0" strike="noStrike">
              <a:solidFill>
                <a:schemeClr val="accent6"/>
              </a:solidFill>
              <a:latin typeface="+mn-lt"/>
            </a:rPr>
            <a:t>  Metallic content of all ores, concentrates, intermediate products (where applicable) and refined metal. </a:t>
          </a:r>
        </a:p>
        <a:p>
          <a:pPr algn="l" rtl="0">
            <a:defRPr sz="1000"/>
          </a:pPr>
          <a:r>
            <a:rPr lang="en-AU" sz="1200" b="1" i="0" strike="noStrike">
              <a:solidFill>
                <a:schemeClr val="accent6"/>
              </a:solidFill>
              <a:latin typeface="+mn-lt"/>
            </a:rPr>
            <a:t>d</a:t>
          </a:r>
          <a:r>
            <a:rPr lang="en-AU" sz="1200" b="0" i="0" strike="noStrike">
              <a:solidFill>
                <a:schemeClr val="accent6"/>
              </a:solidFill>
              <a:latin typeface="+mn-lt"/>
            </a:rPr>
            <a:t>  Unsorted and sorted. </a:t>
          </a:r>
          <a:r>
            <a:rPr lang="en-AU" sz="1200" b="1" i="0" strike="noStrike">
              <a:solidFill>
                <a:schemeClr val="accent6"/>
              </a:solidFill>
              <a:latin typeface="+mn-lt"/>
            </a:rPr>
            <a:t>e</a:t>
          </a:r>
          <a:r>
            <a:rPr lang="en-AU" sz="1200" b="0" i="0" strike="noStrike" baseline="0">
              <a:solidFill>
                <a:schemeClr val="accent6"/>
              </a:solidFill>
              <a:latin typeface="+mn-lt"/>
            </a:rPr>
            <a:t> </a:t>
          </a:r>
          <a:r>
            <a:rPr lang="en-AU" sz="1200" b="0" i="0" strike="noStrike">
              <a:solidFill>
                <a:schemeClr val="accent6"/>
              </a:solidFill>
              <a:latin typeface="+mn-lt"/>
            </a:rPr>
            <a:t> Includes metal content of ores and concentrates, intermediate products and nickel metal. </a:t>
          </a:r>
          <a:r>
            <a:rPr lang="en-AU" sz="1200" b="1" i="0" strike="noStrike">
              <a:solidFill>
                <a:schemeClr val="accent6"/>
              </a:solidFill>
              <a:latin typeface="+mn-lt"/>
            </a:rPr>
            <a:t>s</a:t>
          </a:r>
          <a:r>
            <a:rPr lang="en-AU" sz="1200" b="0" i="0" strike="noStrike">
              <a:solidFill>
                <a:schemeClr val="accent6"/>
              </a:solidFill>
              <a:latin typeface="+mn-lt"/>
            </a:rPr>
            <a:t>  estimate.</a:t>
          </a:r>
        </a:p>
        <a:p>
          <a:pPr algn="l" rtl="0">
            <a:defRPr sz="1000"/>
          </a:pPr>
          <a:r>
            <a:rPr lang="en-AU" sz="1200" b="0" i="1" strike="noStrike">
              <a:solidFill>
                <a:schemeClr val="accent6"/>
              </a:solidFill>
              <a:latin typeface="+mn-lt"/>
            </a:rPr>
            <a:t>Note:</a:t>
          </a:r>
          <a:r>
            <a:rPr lang="en-AU" sz="1200" b="0" i="0" strike="noStrike">
              <a:solidFill>
                <a:schemeClr val="accent6"/>
              </a:solidFill>
              <a:latin typeface="+mn-lt"/>
            </a:rPr>
            <a:t> Data for the most recent period is preliminary.</a:t>
          </a:r>
        </a:p>
        <a:p>
          <a:pPr algn="l" rtl="0">
            <a:defRPr sz="1000"/>
          </a:pPr>
          <a:r>
            <a:rPr lang="en-AU" sz="1200" b="0" i="1" strike="noStrike">
              <a:solidFill>
                <a:schemeClr val="accent6"/>
              </a:solidFill>
              <a:latin typeface="+mn-lt"/>
            </a:rPr>
            <a:t>Source:</a:t>
          </a:r>
          <a:r>
            <a:rPr lang="en-AU" sz="1200" b="0" i="0" strike="noStrike">
              <a:solidFill>
                <a:schemeClr val="accent6"/>
              </a:solidFill>
              <a:latin typeface="+mn-lt"/>
            </a:rPr>
            <a:t> ABS.</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39</xdr:row>
      <xdr:rowOff>0</xdr:rowOff>
    </xdr:from>
    <xdr:to>
      <xdr:col>9</xdr:col>
      <xdr:colOff>0</xdr:colOff>
      <xdr:row>39</xdr:row>
      <xdr:rowOff>0</xdr:rowOff>
    </xdr:to>
    <xdr:sp macro="" textlink="">
      <xdr:nvSpPr>
        <xdr:cNvPr id="2" name="Line 18"/>
        <xdr:cNvSpPr>
          <a:spLocks noChangeShapeType="1"/>
        </xdr:cNvSpPr>
      </xdr:nvSpPr>
      <xdr:spPr bwMode="auto">
        <a:xfrm>
          <a:off x="4057650" y="13201650"/>
          <a:ext cx="10525125" cy="0"/>
        </a:xfrm>
        <a:prstGeom prst="line">
          <a:avLst/>
        </a:prstGeom>
        <a:noFill/>
        <a:ln w="1270">
          <a:solidFill>
            <a:schemeClr val="accent6"/>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40</xdr:row>
      <xdr:rowOff>0</xdr:rowOff>
    </xdr:from>
    <xdr:to>
      <xdr:col>9</xdr:col>
      <xdr:colOff>0</xdr:colOff>
      <xdr:row>44</xdr:row>
      <xdr:rowOff>95249</xdr:rowOff>
    </xdr:to>
    <xdr:sp macro="" textlink="">
      <xdr:nvSpPr>
        <xdr:cNvPr id="3" name="Text 18"/>
        <xdr:cNvSpPr txBox="1">
          <a:spLocks noChangeArrowheads="1"/>
        </xdr:cNvSpPr>
      </xdr:nvSpPr>
      <xdr:spPr bwMode="auto">
        <a:xfrm>
          <a:off x="4048125" y="12715875"/>
          <a:ext cx="10572750" cy="984249"/>
        </a:xfrm>
        <a:prstGeom prst="rect">
          <a:avLst/>
        </a:prstGeom>
        <a:noFill/>
        <a:ln w="1">
          <a:noFill/>
          <a:miter lim="800000"/>
          <a:headEnd/>
          <a:tailEnd/>
        </a:ln>
      </xdr:spPr>
      <xdr:txBody>
        <a:bodyPr vertOverflow="clip" wrap="square" lIns="27432" tIns="18288" rIns="0" bIns="0" anchor="t" upright="1"/>
        <a:lstStyle/>
        <a:p>
          <a:pPr algn="l" rtl="0">
            <a:defRPr sz="1000"/>
          </a:pPr>
          <a:r>
            <a:rPr lang="en-AU" sz="1200" b="1" i="0" strike="noStrike">
              <a:solidFill>
                <a:schemeClr val="accent6"/>
              </a:solidFill>
              <a:latin typeface="+mn-lt"/>
            </a:rPr>
            <a:t>b</a:t>
          </a:r>
          <a:r>
            <a:rPr lang="en-AU" sz="1200" b="0" i="0" strike="noStrike">
              <a:solidFill>
                <a:schemeClr val="accent6"/>
              </a:solidFill>
              <a:latin typeface="+mn-lt"/>
            </a:rPr>
            <a:t>  Includes aluminium hydroxide. </a:t>
          </a:r>
          <a:r>
            <a:rPr lang="en-AU" sz="1200" b="1" i="0" strike="noStrike">
              <a:solidFill>
                <a:schemeClr val="accent6"/>
              </a:solidFill>
              <a:latin typeface="+mn-lt"/>
            </a:rPr>
            <a:t>c</a:t>
          </a:r>
          <a:r>
            <a:rPr lang="en-AU" sz="1200" b="0" i="0" strike="noStrike">
              <a:solidFill>
                <a:schemeClr val="accent6"/>
              </a:solidFill>
              <a:latin typeface="+mn-lt"/>
            </a:rPr>
            <a:t>  Value</a:t>
          </a:r>
          <a:r>
            <a:rPr lang="en-AU" sz="1200" b="0" i="0" strike="noStrike" baseline="0">
              <a:solidFill>
                <a:schemeClr val="accent6"/>
              </a:solidFill>
              <a:latin typeface="+mn-lt"/>
            </a:rPr>
            <a:t> of </a:t>
          </a:r>
          <a:r>
            <a:rPr lang="en-AU" sz="1200" b="0" i="0" strike="noStrike">
              <a:solidFill>
                <a:schemeClr val="accent6"/>
              </a:solidFill>
              <a:latin typeface="+mn-lt"/>
            </a:rPr>
            <a:t>all ores, concentrates, intermediate products (where applicable) and refined metal. </a:t>
          </a:r>
          <a:r>
            <a:rPr lang="en-AU" sz="1200" b="1" i="0" strike="noStrike">
              <a:solidFill>
                <a:schemeClr val="accent6"/>
              </a:solidFill>
              <a:latin typeface="+mn-lt"/>
            </a:rPr>
            <a:t>d</a:t>
          </a:r>
          <a:r>
            <a:rPr lang="en-AU" sz="1200" b="0" i="0" strike="noStrike">
              <a:solidFill>
                <a:schemeClr val="accent6"/>
              </a:solidFill>
              <a:latin typeface="+mn-lt"/>
            </a:rPr>
            <a:t>  Unsorted and sorted. </a:t>
          </a:r>
        </a:p>
        <a:p>
          <a:pPr algn="l" rtl="0">
            <a:defRPr sz="1000"/>
          </a:pPr>
          <a:r>
            <a:rPr lang="en-AU" sz="1200" b="1" i="0" strike="noStrike">
              <a:solidFill>
                <a:schemeClr val="accent6"/>
              </a:solidFill>
              <a:latin typeface="+mn-lt"/>
            </a:rPr>
            <a:t>e</a:t>
          </a:r>
          <a:r>
            <a:rPr lang="en-AU" sz="1200" b="0" i="0" strike="noStrike">
              <a:solidFill>
                <a:schemeClr val="accent6"/>
              </a:solidFill>
              <a:latin typeface="+mn-lt"/>
            </a:rPr>
            <a:t>  Derived as the difference between total resources and energy exports, below, and the sum of the above items. </a:t>
          </a:r>
          <a:r>
            <a:rPr lang="en-AU" sz="1200" b="1" i="0" strike="noStrike">
              <a:solidFill>
                <a:schemeClr val="accent6"/>
              </a:solidFill>
              <a:latin typeface="+mn-lt"/>
            </a:rPr>
            <a:t>g</a:t>
          </a:r>
          <a:r>
            <a:rPr lang="en-AU" sz="1200" b="0" i="0" strike="noStrike" baseline="0">
              <a:solidFill>
                <a:schemeClr val="accent6"/>
              </a:solidFill>
              <a:latin typeface="+mn-lt"/>
            </a:rPr>
            <a:t> </a:t>
          </a:r>
          <a:r>
            <a:rPr lang="en-AU" sz="1200" b="0" i="0" strike="noStrike">
              <a:solidFill>
                <a:schemeClr val="accent6"/>
              </a:solidFill>
              <a:latin typeface="+mn-lt"/>
            </a:rPr>
            <a:t> Total resources and energy exports on an balance of payments basis. </a:t>
          </a:r>
          <a:r>
            <a:rPr lang="en-AU" sz="1200" b="1" i="0" strike="noStrike">
              <a:solidFill>
                <a:schemeClr val="accent6"/>
              </a:solidFill>
              <a:latin typeface="+mn-lt"/>
            </a:rPr>
            <a:t>s</a:t>
          </a:r>
          <a:r>
            <a:rPr lang="en-AU" sz="1200" b="0" i="0" strike="noStrike">
              <a:solidFill>
                <a:schemeClr val="accent6"/>
              </a:solidFill>
              <a:latin typeface="+mn-lt"/>
            </a:rPr>
            <a:t>  estimate.</a:t>
          </a:r>
        </a:p>
        <a:p>
          <a:pPr algn="l" rtl="0">
            <a:defRPr sz="1000"/>
          </a:pPr>
          <a:r>
            <a:rPr lang="en-AU" sz="1200" b="0" i="1" strike="noStrike">
              <a:solidFill>
                <a:schemeClr val="accent6"/>
              </a:solidFill>
              <a:latin typeface="+mn-lt"/>
            </a:rPr>
            <a:t>Note:</a:t>
          </a:r>
          <a:r>
            <a:rPr lang="en-AU" sz="1200" b="0" i="0" strike="noStrike">
              <a:solidFill>
                <a:schemeClr val="accent6"/>
              </a:solidFill>
              <a:latin typeface="+mn-lt"/>
            </a:rPr>
            <a:t> Data for the most recent period is preliminary.</a:t>
          </a:r>
        </a:p>
        <a:p>
          <a:pPr algn="l" rtl="0">
            <a:defRPr sz="1000"/>
          </a:pPr>
          <a:r>
            <a:rPr lang="en-AU" sz="1200" b="0" i="1" strike="noStrike">
              <a:solidFill>
                <a:schemeClr val="accent6"/>
              </a:solidFill>
              <a:latin typeface="+mn-lt"/>
            </a:rPr>
            <a:t>Sources:</a:t>
          </a:r>
          <a:r>
            <a:rPr lang="en-AU" sz="1200" b="0" i="0" strike="noStrike">
              <a:solidFill>
                <a:schemeClr val="accent6"/>
              </a:solidFill>
              <a:latin typeface="+mn-lt"/>
            </a:rPr>
            <a:t> ABS.</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6</xdr:row>
      <xdr:rowOff>0</xdr:rowOff>
    </xdr:from>
    <xdr:to>
      <xdr:col>9</xdr:col>
      <xdr:colOff>0</xdr:colOff>
      <xdr:row>6</xdr:row>
      <xdr:rowOff>0</xdr:rowOff>
    </xdr:to>
    <xdr:sp macro="" textlink="">
      <xdr:nvSpPr>
        <xdr:cNvPr id="2" name="Line 18"/>
        <xdr:cNvSpPr>
          <a:spLocks noChangeShapeType="1"/>
        </xdr:cNvSpPr>
      </xdr:nvSpPr>
      <xdr:spPr bwMode="auto">
        <a:xfrm>
          <a:off x="4057650" y="13201650"/>
          <a:ext cx="10525125" cy="0"/>
        </a:xfrm>
        <a:prstGeom prst="line">
          <a:avLst/>
        </a:prstGeom>
        <a:noFill/>
        <a:ln w="1270">
          <a:solidFill>
            <a:schemeClr val="accent6"/>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xdr:row>
      <xdr:rowOff>0</xdr:rowOff>
    </xdr:from>
    <xdr:to>
      <xdr:col>9</xdr:col>
      <xdr:colOff>0</xdr:colOff>
      <xdr:row>9</xdr:row>
      <xdr:rowOff>158750</xdr:rowOff>
    </xdr:to>
    <xdr:sp macro="" textlink="">
      <xdr:nvSpPr>
        <xdr:cNvPr id="3" name="Text 18"/>
        <xdr:cNvSpPr txBox="1">
          <a:spLocks noChangeArrowheads="1"/>
        </xdr:cNvSpPr>
      </xdr:nvSpPr>
      <xdr:spPr bwMode="auto">
        <a:xfrm>
          <a:off x="4048125" y="2730500"/>
          <a:ext cx="10572750" cy="603250"/>
        </a:xfrm>
        <a:prstGeom prst="rect">
          <a:avLst/>
        </a:prstGeom>
        <a:noFill/>
        <a:ln w="1">
          <a:noFill/>
          <a:miter lim="800000"/>
          <a:headEnd/>
          <a:tailEnd/>
        </a:ln>
      </xdr:spPr>
      <xdr:txBody>
        <a:bodyPr vertOverflow="clip" wrap="square" lIns="27432" tIns="18288" rIns="0" bIns="0" anchor="t" upright="1"/>
        <a:lstStyle/>
        <a:p>
          <a:pPr algn="l" rtl="0">
            <a:defRPr sz="1000"/>
          </a:pPr>
          <a:r>
            <a:rPr lang="en-AU" sz="1200" b="1" i="0" strike="noStrike">
              <a:solidFill>
                <a:schemeClr val="accent6"/>
              </a:solidFill>
              <a:latin typeface="+mn-lt"/>
            </a:rPr>
            <a:t>b</a:t>
          </a:r>
          <a:r>
            <a:rPr lang="en-AU" sz="1200" b="0" i="0" strike="noStrike">
              <a:solidFill>
                <a:schemeClr val="accent6"/>
              </a:solidFill>
              <a:latin typeface="+mn-lt"/>
            </a:rPr>
            <a:t>  Base: 1994–95 = 100.</a:t>
          </a:r>
        </a:p>
        <a:p>
          <a:pPr algn="l" rtl="0">
            <a:defRPr sz="1000"/>
          </a:pPr>
          <a:r>
            <a:rPr lang="en-AU" sz="1200" b="0" i="1" strike="noStrike">
              <a:solidFill>
                <a:schemeClr val="accent6"/>
              </a:solidFill>
              <a:latin typeface="+mn-lt"/>
            </a:rPr>
            <a:t>Note:</a:t>
          </a:r>
          <a:r>
            <a:rPr lang="en-AU" sz="1200" b="0" i="0" strike="noStrike">
              <a:solidFill>
                <a:schemeClr val="accent6"/>
              </a:solidFill>
              <a:latin typeface="+mn-lt"/>
            </a:rPr>
            <a:t> Data for the most recent period is preliminary.</a:t>
          </a:r>
        </a:p>
        <a:p>
          <a:pPr algn="l" rtl="0">
            <a:defRPr sz="1000"/>
          </a:pPr>
          <a:r>
            <a:rPr lang="en-AU" sz="1200" b="0" i="1" strike="noStrike">
              <a:solidFill>
                <a:schemeClr val="accent6"/>
              </a:solidFill>
              <a:latin typeface="+mn-lt"/>
            </a:rPr>
            <a:t>Source:</a:t>
          </a:r>
          <a:r>
            <a:rPr lang="en-AU" sz="1200" b="0" i="0" strike="noStrike">
              <a:solidFill>
                <a:schemeClr val="accent6"/>
              </a:solidFill>
              <a:latin typeface="+mn-lt"/>
            </a:rPr>
            <a:t> ABS.</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28</xdr:row>
      <xdr:rowOff>0</xdr:rowOff>
    </xdr:from>
    <xdr:to>
      <xdr:col>10</xdr:col>
      <xdr:colOff>0</xdr:colOff>
      <xdr:row>28</xdr:row>
      <xdr:rowOff>0</xdr:rowOff>
    </xdr:to>
    <xdr:sp macro="" textlink="">
      <xdr:nvSpPr>
        <xdr:cNvPr id="2" name="Line 18"/>
        <xdr:cNvSpPr>
          <a:spLocks noChangeShapeType="1"/>
        </xdr:cNvSpPr>
      </xdr:nvSpPr>
      <xdr:spPr bwMode="auto">
        <a:xfrm>
          <a:off x="4057650" y="13201650"/>
          <a:ext cx="10544175" cy="0"/>
        </a:xfrm>
        <a:prstGeom prst="line">
          <a:avLst/>
        </a:prstGeom>
        <a:noFill/>
        <a:ln w="1270">
          <a:solidFill>
            <a:schemeClr val="accent6"/>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29</xdr:row>
      <xdr:rowOff>0</xdr:rowOff>
    </xdr:from>
    <xdr:to>
      <xdr:col>10</xdr:col>
      <xdr:colOff>0</xdr:colOff>
      <xdr:row>31</xdr:row>
      <xdr:rowOff>190500</xdr:rowOff>
    </xdr:to>
    <xdr:sp macro="" textlink="">
      <xdr:nvSpPr>
        <xdr:cNvPr id="3" name="Text 18"/>
        <xdr:cNvSpPr txBox="1">
          <a:spLocks noChangeArrowheads="1"/>
        </xdr:cNvSpPr>
      </xdr:nvSpPr>
      <xdr:spPr bwMode="auto">
        <a:xfrm>
          <a:off x="4048125" y="10033000"/>
          <a:ext cx="10588625" cy="635000"/>
        </a:xfrm>
        <a:prstGeom prst="rect">
          <a:avLst/>
        </a:prstGeom>
        <a:noFill/>
        <a:ln w="1">
          <a:noFill/>
          <a:miter lim="800000"/>
          <a:headEnd/>
          <a:tailEnd/>
        </a:ln>
      </xdr:spPr>
      <xdr:txBody>
        <a:bodyPr vertOverflow="clip" wrap="square" lIns="27432" tIns="18288" rIns="0" bIns="0" anchor="t" upright="1"/>
        <a:lstStyle/>
        <a:p>
          <a:pPr algn="l" rtl="0">
            <a:defRPr sz="1000"/>
          </a:pPr>
          <a:r>
            <a:rPr lang="en-AU" sz="1200" b="1" i="0" strike="noStrike">
              <a:solidFill>
                <a:schemeClr val="accent6"/>
              </a:solidFill>
              <a:latin typeface="+mn-lt"/>
            </a:rPr>
            <a:t>b</a:t>
          </a:r>
          <a:r>
            <a:rPr lang="en-AU" sz="1200" b="0" i="0" strike="noStrike">
              <a:solidFill>
                <a:schemeClr val="accent6"/>
              </a:solidFill>
              <a:latin typeface="+mn-lt"/>
            </a:rPr>
            <a:t>  Includes sorted and unsorted, gem and industrial diamonds, and diamond dust and powder. </a:t>
          </a:r>
          <a:r>
            <a:rPr lang="en-AU" sz="1200" b="1" i="0" strike="noStrike">
              <a:solidFill>
                <a:schemeClr val="accent6"/>
              </a:solidFill>
              <a:latin typeface="+mn-lt"/>
            </a:rPr>
            <a:t>c</a:t>
          </a:r>
          <a:r>
            <a:rPr lang="en-AU" sz="1200" b="0" i="0" strike="noStrike">
              <a:solidFill>
                <a:schemeClr val="accent6"/>
              </a:solidFill>
              <a:latin typeface="+mn-lt"/>
            </a:rPr>
            <a:t>  Refined and unrefined bullion.</a:t>
          </a:r>
        </a:p>
        <a:p>
          <a:pPr algn="l" rtl="0">
            <a:defRPr sz="1000"/>
          </a:pPr>
          <a:r>
            <a:rPr lang="en-AU" sz="1200" b="0" i="1" strike="noStrike">
              <a:solidFill>
                <a:schemeClr val="accent6"/>
              </a:solidFill>
              <a:latin typeface="+mn-lt"/>
            </a:rPr>
            <a:t>Note:</a:t>
          </a:r>
          <a:r>
            <a:rPr lang="en-AU" sz="1200" b="0" i="0" strike="noStrike">
              <a:solidFill>
                <a:schemeClr val="accent6"/>
              </a:solidFill>
              <a:latin typeface="+mn-lt"/>
            </a:rPr>
            <a:t> Data for the most recent period is preliminary.</a:t>
          </a:r>
        </a:p>
        <a:p>
          <a:pPr algn="l" rtl="0">
            <a:defRPr sz="1000"/>
          </a:pPr>
          <a:r>
            <a:rPr lang="en-AU" sz="1200" b="0" i="1" strike="noStrike">
              <a:solidFill>
                <a:schemeClr val="accent6"/>
              </a:solidFill>
              <a:latin typeface="+mn-lt"/>
            </a:rPr>
            <a:t>Source:</a:t>
          </a:r>
          <a:r>
            <a:rPr lang="en-AU" sz="1200" b="0" i="0" strike="noStrike">
              <a:solidFill>
                <a:schemeClr val="accent6"/>
              </a:solidFill>
              <a:latin typeface="+mn-lt"/>
            </a:rPr>
            <a:t> ABS.</a:t>
          </a:r>
        </a:p>
        <a:p>
          <a:pPr algn="l" rtl="0">
            <a:defRPr sz="1000"/>
          </a:pPr>
          <a:endParaRPr lang="en-AU" sz="1200" b="0" i="0" strike="noStrike">
            <a:solidFill>
              <a:schemeClr val="accent6"/>
            </a:solidFill>
            <a:latin typeface="+mn-lt"/>
          </a:endParaRP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23</xdr:row>
      <xdr:rowOff>0</xdr:rowOff>
    </xdr:from>
    <xdr:to>
      <xdr:col>9</xdr:col>
      <xdr:colOff>0</xdr:colOff>
      <xdr:row>23</xdr:row>
      <xdr:rowOff>0</xdr:rowOff>
    </xdr:to>
    <xdr:sp macro="" textlink="">
      <xdr:nvSpPr>
        <xdr:cNvPr id="2" name="Line 18"/>
        <xdr:cNvSpPr>
          <a:spLocks noChangeShapeType="1"/>
        </xdr:cNvSpPr>
      </xdr:nvSpPr>
      <xdr:spPr bwMode="auto">
        <a:xfrm>
          <a:off x="4057650" y="13201650"/>
          <a:ext cx="10544175" cy="0"/>
        </a:xfrm>
        <a:prstGeom prst="line">
          <a:avLst/>
        </a:prstGeom>
        <a:noFill/>
        <a:ln w="1270">
          <a:solidFill>
            <a:schemeClr val="accent6"/>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24</xdr:row>
      <xdr:rowOff>0</xdr:rowOff>
    </xdr:from>
    <xdr:to>
      <xdr:col>9</xdr:col>
      <xdr:colOff>0</xdr:colOff>
      <xdr:row>26</xdr:row>
      <xdr:rowOff>47625</xdr:rowOff>
    </xdr:to>
    <xdr:sp macro="" textlink="">
      <xdr:nvSpPr>
        <xdr:cNvPr id="3" name="Text 18"/>
        <xdr:cNvSpPr txBox="1">
          <a:spLocks noChangeArrowheads="1"/>
        </xdr:cNvSpPr>
      </xdr:nvSpPr>
      <xdr:spPr bwMode="auto">
        <a:xfrm>
          <a:off x="4057650" y="13296900"/>
          <a:ext cx="10544175" cy="504825"/>
        </a:xfrm>
        <a:prstGeom prst="rect">
          <a:avLst/>
        </a:prstGeom>
        <a:noFill/>
        <a:ln w="1">
          <a:noFill/>
          <a:miter lim="800000"/>
          <a:headEnd/>
          <a:tailEnd/>
        </a:ln>
      </xdr:spPr>
      <xdr:txBody>
        <a:bodyPr vertOverflow="clip" wrap="square" lIns="27432" tIns="18288" rIns="0" bIns="0" anchor="t" upright="1"/>
        <a:lstStyle/>
        <a:p>
          <a:pPr algn="l" rtl="0">
            <a:defRPr sz="1000"/>
          </a:pPr>
          <a:r>
            <a:rPr lang="en-AU" sz="1200" b="0" i="1" strike="noStrike">
              <a:solidFill>
                <a:schemeClr val="accent6"/>
              </a:solidFill>
              <a:latin typeface="+mn-lt"/>
            </a:rPr>
            <a:t>Note: </a:t>
          </a:r>
          <a:r>
            <a:rPr lang="en-AU" sz="1200" b="0" i="0" strike="noStrike">
              <a:solidFill>
                <a:schemeClr val="accent6"/>
              </a:solidFill>
              <a:latin typeface="+mn-lt"/>
            </a:rPr>
            <a:t>Data for the most recent period is preliminary.</a:t>
          </a:r>
        </a:p>
        <a:p>
          <a:pPr algn="l" rtl="0">
            <a:defRPr sz="1000"/>
          </a:pPr>
          <a:r>
            <a:rPr lang="en-AU" sz="1200" b="0" i="1" strike="noStrike">
              <a:solidFill>
                <a:schemeClr val="accent6"/>
              </a:solidFill>
              <a:latin typeface="+mn-lt"/>
            </a:rPr>
            <a:t>Source:</a:t>
          </a:r>
          <a:r>
            <a:rPr lang="en-AU" sz="1200" b="0" i="0" strike="noStrike">
              <a:solidFill>
                <a:schemeClr val="accent6"/>
              </a:solidFill>
              <a:latin typeface="+mn-lt"/>
            </a:rPr>
            <a:t> ABS.</a:t>
          </a:r>
        </a:p>
      </xdr:txBody>
    </xdr:sp>
    <xdr:clientData/>
  </xdr:twoCellAnchor>
  <xdr:twoCellAnchor>
    <xdr:from>
      <xdr:col>3</xdr:col>
      <xdr:colOff>5603</xdr:colOff>
      <xdr:row>2</xdr:row>
      <xdr:rowOff>0</xdr:rowOff>
    </xdr:from>
    <xdr:to>
      <xdr:col>9</xdr:col>
      <xdr:colOff>0</xdr:colOff>
      <xdr:row>2</xdr:row>
      <xdr:rowOff>0</xdr:rowOff>
    </xdr:to>
    <xdr:sp macro="" textlink="">
      <xdr:nvSpPr>
        <xdr:cNvPr id="5" name="Line 18"/>
        <xdr:cNvSpPr>
          <a:spLocks noChangeShapeType="1"/>
        </xdr:cNvSpPr>
      </xdr:nvSpPr>
      <xdr:spPr bwMode="auto">
        <a:xfrm>
          <a:off x="9407338" y="1759324"/>
          <a:ext cx="5205133" cy="0"/>
        </a:xfrm>
        <a:prstGeom prst="line">
          <a:avLst/>
        </a:prstGeom>
        <a:noFill/>
        <a:ln w="1270">
          <a:solidFill>
            <a:schemeClr val="accent6"/>
          </a:solidFill>
          <a:round/>
          <a:headEnd/>
          <a:tailEnd/>
        </a:ln>
        <a:extLst>
          <a:ext uri="{909E8E84-426E-40DD-AFC4-6F175D3DCCD1}">
            <a14:hiddenFill xmlns:a14="http://schemas.microsoft.com/office/drawing/2010/main">
              <a:noFill/>
            </a14:hiddenFill>
          </a:ext>
        </a:extLst>
      </xdr:spPr>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45</xdr:row>
      <xdr:rowOff>0</xdr:rowOff>
    </xdr:from>
    <xdr:to>
      <xdr:col>9</xdr:col>
      <xdr:colOff>0</xdr:colOff>
      <xdr:row>45</xdr:row>
      <xdr:rowOff>0</xdr:rowOff>
    </xdr:to>
    <xdr:sp macro="" textlink="">
      <xdr:nvSpPr>
        <xdr:cNvPr id="2" name="Line 18"/>
        <xdr:cNvSpPr>
          <a:spLocks noChangeShapeType="1"/>
        </xdr:cNvSpPr>
      </xdr:nvSpPr>
      <xdr:spPr bwMode="auto">
        <a:xfrm>
          <a:off x="4057650" y="13201650"/>
          <a:ext cx="10544175" cy="0"/>
        </a:xfrm>
        <a:prstGeom prst="line">
          <a:avLst/>
        </a:prstGeom>
        <a:noFill/>
        <a:ln w="1270">
          <a:solidFill>
            <a:schemeClr val="accent6"/>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46</xdr:row>
      <xdr:rowOff>0</xdr:rowOff>
    </xdr:from>
    <xdr:to>
      <xdr:col>9</xdr:col>
      <xdr:colOff>0</xdr:colOff>
      <xdr:row>51</xdr:row>
      <xdr:rowOff>63500</xdr:rowOff>
    </xdr:to>
    <xdr:sp macro="" textlink="">
      <xdr:nvSpPr>
        <xdr:cNvPr id="3" name="Text 18"/>
        <xdr:cNvSpPr txBox="1">
          <a:spLocks noChangeArrowheads="1"/>
        </xdr:cNvSpPr>
      </xdr:nvSpPr>
      <xdr:spPr bwMode="auto">
        <a:xfrm>
          <a:off x="4048125" y="12636500"/>
          <a:ext cx="10588625" cy="1174750"/>
        </a:xfrm>
        <a:prstGeom prst="rect">
          <a:avLst/>
        </a:prstGeom>
        <a:noFill/>
        <a:ln w="1">
          <a:noFill/>
          <a:miter lim="800000"/>
          <a:headEnd/>
          <a:tailEnd/>
        </a:ln>
      </xdr:spPr>
      <xdr:txBody>
        <a:bodyPr vertOverflow="clip" wrap="square" lIns="27432" tIns="18288" rIns="0" bIns="0" anchor="t" upright="1"/>
        <a:lstStyle/>
        <a:p>
          <a:pPr algn="l" rtl="0">
            <a:defRPr sz="1000"/>
          </a:pPr>
          <a:r>
            <a:rPr lang="en-AU" sz="1200" b="1" i="0" strike="noStrike">
              <a:solidFill>
                <a:schemeClr val="accent6"/>
              </a:solidFill>
              <a:latin typeface="+mn-lt"/>
            </a:rPr>
            <a:t>b</a:t>
          </a:r>
          <a:r>
            <a:rPr lang="en-AU" sz="1200" b="0" i="0" strike="noStrike" baseline="0">
              <a:solidFill>
                <a:schemeClr val="accent6"/>
              </a:solidFill>
              <a:latin typeface="+mn-lt"/>
            </a:rPr>
            <a:t> </a:t>
          </a:r>
          <a:r>
            <a:rPr lang="en-AU" sz="1200" b="0" i="0" strike="noStrike">
              <a:solidFill>
                <a:schemeClr val="accent6"/>
              </a:solidFill>
              <a:latin typeface="+mn-lt"/>
            </a:rPr>
            <a:t> Lump and fines. </a:t>
          </a:r>
          <a:r>
            <a:rPr lang="en-AU" sz="1200" b="1" i="0" strike="noStrike">
              <a:solidFill>
                <a:schemeClr val="accent6"/>
              </a:solidFill>
              <a:latin typeface="+mn-lt"/>
            </a:rPr>
            <a:t>c</a:t>
          </a:r>
          <a:r>
            <a:rPr lang="en-AU" sz="1200" b="0" i="0" strike="noStrike">
              <a:solidFill>
                <a:schemeClr val="accent6"/>
              </a:solidFill>
              <a:latin typeface="+mn-lt"/>
            </a:rPr>
            <a:t>  US Department of Energy, Energy Information Administration. </a:t>
          </a:r>
          <a:r>
            <a:rPr lang="en-AU" sz="1200" b="1" i="0" strike="noStrike">
              <a:solidFill>
                <a:schemeClr val="accent6"/>
              </a:solidFill>
              <a:latin typeface="+mn-lt"/>
            </a:rPr>
            <a:t>d</a:t>
          </a:r>
          <a:r>
            <a:rPr lang="en-AU" sz="1200" b="0" i="0" strike="noStrike" baseline="0">
              <a:solidFill>
                <a:schemeClr val="accent6"/>
              </a:solidFill>
              <a:latin typeface="+mn-lt"/>
            </a:rPr>
            <a:t> </a:t>
          </a:r>
          <a:r>
            <a:rPr lang="en-AU" sz="1200" b="0" i="0" strike="noStrike">
              <a:solidFill>
                <a:schemeClr val="accent6"/>
              </a:solidFill>
              <a:latin typeface="+mn-lt"/>
            </a:rPr>
            <a:t> Average of weekly restricted spot price published by The Ux Consulting Company. </a:t>
          </a:r>
          <a:r>
            <a:rPr lang="en-AU" sz="1200" b="1" i="0" strike="noStrike">
              <a:solidFill>
                <a:schemeClr val="accent6"/>
              </a:solidFill>
              <a:latin typeface="+mn-lt"/>
            </a:rPr>
            <a:t>e</a:t>
          </a:r>
          <a:r>
            <a:rPr lang="en-AU" sz="1200" b="0" i="0" strike="noStrike" baseline="0">
              <a:solidFill>
                <a:schemeClr val="accent6"/>
              </a:solidFill>
              <a:latin typeface="+mn-lt"/>
            </a:rPr>
            <a:t> </a:t>
          </a:r>
          <a:r>
            <a:rPr lang="en-AU" sz="1200" b="0" i="0" strike="noStrike">
              <a:solidFill>
                <a:schemeClr val="accent6"/>
              </a:solidFill>
              <a:latin typeface="+mn-lt"/>
            </a:rPr>
            <a:t> London fix rate from May 2001; Handy and Harman, commercial bar, minimum 99.9 per cent prior to May 2001. </a:t>
          </a:r>
          <a:r>
            <a:rPr lang="en-AU" sz="1200" b="1" i="0" strike="noStrike">
              <a:solidFill>
                <a:schemeClr val="accent6"/>
              </a:solidFill>
              <a:latin typeface="+mn-lt"/>
            </a:rPr>
            <a:t>g</a:t>
          </a:r>
          <a:r>
            <a:rPr lang="en-AU" sz="1200" b="0" i="0" strike="noStrike" baseline="0">
              <a:solidFill>
                <a:schemeClr val="accent6"/>
              </a:solidFill>
              <a:latin typeface="+mn-lt"/>
            </a:rPr>
            <a:t> </a:t>
          </a:r>
          <a:r>
            <a:rPr lang="en-AU" sz="1200" b="0" i="0" strike="noStrike">
              <a:solidFill>
                <a:schemeClr val="accent6"/>
              </a:solidFill>
              <a:latin typeface="+mn-lt"/>
            </a:rPr>
            <a:t> Bagged only after August 1999. </a:t>
          </a:r>
          <a:r>
            <a:rPr lang="en-AU" sz="1200" b="1" i="0" strike="noStrike">
              <a:solidFill>
                <a:schemeClr val="accent6"/>
              </a:solidFill>
              <a:latin typeface="+mn-lt"/>
            </a:rPr>
            <a:t>h</a:t>
          </a:r>
          <a:r>
            <a:rPr lang="en-AU" sz="1200" b="0" i="0" strike="noStrike">
              <a:solidFill>
                <a:schemeClr val="accent6"/>
              </a:solidFill>
              <a:latin typeface="+mn-lt"/>
            </a:rPr>
            <a:t>  Bagged only after September 1999. </a:t>
          </a:r>
          <a:r>
            <a:rPr lang="en-AU" sz="1200" b="1" i="0" strike="noStrike">
              <a:solidFill>
                <a:schemeClr val="accent6"/>
              </a:solidFill>
              <a:latin typeface="+mn-lt"/>
            </a:rPr>
            <a:t>s</a:t>
          </a:r>
          <a:r>
            <a:rPr lang="en-AU" sz="1200" b="0" i="0" strike="noStrike">
              <a:solidFill>
                <a:schemeClr val="accent6"/>
              </a:solidFill>
              <a:latin typeface="+mn-lt"/>
            </a:rPr>
            <a:t>  estimate.</a:t>
          </a:r>
        </a:p>
        <a:p>
          <a:pPr algn="l" rtl="0">
            <a:defRPr sz="1000"/>
          </a:pPr>
          <a:r>
            <a:rPr lang="en-AU" sz="1200" b="0" i="0" strike="noStrike">
              <a:solidFill>
                <a:schemeClr val="accent6"/>
              </a:solidFill>
              <a:latin typeface="+mn-lt"/>
            </a:rPr>
            <a:t>EUV is export unit value.</a:t>
          </a:r>
        </a:p>
        <a:p>
          <a:pPr algn="l" rtl="0">
            <a:defRPr sz="1000"/>
          </a:pPr>
          <a:r>
            <a:rPr lang="en-AU" sz="1200" b="0" i="1" strike="noStrike">
              <a:solidFill>
                <a:schemeClr val="accent6"/>
              </a:solidFill>
              <a:latin typeface="+mn-lt"/>
            </a:rPr>
            <a:t>Sources:</a:t>
          </a:r>
          <a:r>
            <a:rPr lang="en-AU" sz="1200" b="0" i="0" strike="noStrike">
              <a:solidFill>
                <a:schemeClr val="accent6"/>
              </a:solidFill>
              <a:latin typeface="+mn-lt"/>
            </a:rPr>
            <a:t> ABS; LME; London Bullion Market Association; The Ux Consulting Company; US Department of Energy.</a:t>
          </a:r>
        </a:p>
        <a:p>
          <a:pPr algn="l" rtl="0">
            <a:defRPr sz="1000"/>
          </a:pPr>
          <a:endParaRPr lang="en-AU" sz="1200" b="0" i="0" strike="noStrike">
            <a:solidFill>
              <a:schemeClr val="accent6"/>
            </a:solidFill>
            <a:latin typeface="+mn-lt"/>
          </a:endParaRPr>
        </a:p>
      </xdr:txBody>
    </xdr:sp>
    <xdr:clientData/>
  </xdr:twoCellAnchor>
  <xdr:twoCellAnchor>
    <xdr:from>
      <xdr:col>0</xdr:col>
      <xdr:colOff>0</xdr:colOff>
      <xdr:row>22</xdr:row>
      <xdr:rowOff>0</xdr:rowOff>
    </xdr:from>
    <xdr:to>
      <xdr:col>9</xdr:col>
      <xdr:colOff>0</xdr:colOff>
      <xdr:row>22</xdr:row>
      <xdr:rowOff>0</xdr:rowOff>
    </xdr:to>
    <xdr:sp macro="" textlink="">
      <xdr:nvSpPr>
        <xdr:cNvPr id="4" name="Line 18"/>
        <xdr:cNvSpPr>
          <a:spLocks noChangeShapeType="1"/>
        </xdr:cNvSpPr>
      </xdr:nvSpPr>
      <xdr:spPr bwMode="auto">
        <a:xfrm>
          <a:off x="4071938" y="8763000"/>
          <a:ext cx="10632281" cy="0"/>
        </a:xfrm>
        <a:prstGeom prst="line">
          <a:avLst/>
        </a:prstGeom>
        <a:noFill/>
        <a:ln w="1270">
          <a:solidFill>
            <a:schemeClr val="accent6"/>
          </a:solidFill>
          <a:round/>
          <a:headEnd/>
          <a:tailEnd/>
        </a:ln>
        <a:extLst>
          <a:ext uri="{909E8E84-426E-40DD-AFC4-6F175D3DCCD1}">
            <a14:hiddenFill xmlns:a14="http://schemas.microsoft.com/office/drawing/2010/main">
              <a:noFill/>
            </a14:hiddenFill>
          </a:ext>
        </a:extLst>
      </xdr:spPr>
    </xdr: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45</xdr:row>
      <xdr:rowOff>0</xdr:rowOff>
    </xdr:from>
    <xdr:to>
      <xdr:col>10</xdr:col>
      <xdr:colOff>0</xdr:colOff>
      <xdr:row>45</xdr:row>
      <xdr:rowOff>0</xdr:rowOff>
    </xdr:to>
    <xdr:sp macro="" textlink="">
      <xdr:nvSpPr>
        <xdr:cNvPr id="2" name="Line 18"/>
        <xdr:cNvSpPr>
          <a:spLocks noChangeShapeType="1"/>
        </xdr:cNvSpPr>
      </xdr:nvSpPr>
      <xdr:spPr bwMode="auto">
        <a:xfrm>
          <a:off x="4057650" y="13477875"/>
          <a:ext cx="12277725" cy="0"/>
        </a:xfrm>
        <a:prstGeom prst="line">
          <a:avLst/>
        </a:prstGeom>
        <a:noFill/>
        <a:ln w="1270">
          <a:solidFill>
            <a:schemeClr val="accent6"/>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46</xdr:row>
      <xdr:rowOff>0</xdr:rowOff>
    </xdr:from>
    <xdr:to>
      <xdr:col>10</xdr:col>
      <xdr:colOff>0</xdr:colOff>
      <xdr:row>48</xdr:row>
      <xdr:rowOff>174625</xdr:rowOff>
    </xdr:to>
    <xdr:sp macro="" textlink="">
      <xdr:nvSpPr>
        <xdr:cNvPr id="3" name="Text 18"/>
        <xdr:cNvSpPr txBox="1">
          <a:spLocks noChangeArrowheads="1"/>
        </xdr:cNvSpPr>
      </xdr:nvSpPr>
      <xdr:spPr bwMode="auto">
        <a:xfrm>
          <a:off x="4048125" y="12684125"/>
          <a:ext cx="10588625" cy="619125"/>
        </a:xfrm>
        <a:prstGeom prst="rect">
          <a:avLst/>
        </a:prstGeom>
        <a:noFill/>
        <a:ln w="1">
          <a:noFill/>
          <a:miter lim="800000"/>
          <a:headEnd/>
          <a:tailEnd/>
        </a:ln>
      </xdr:spPr>
      <xdr:txBody>
        <a:bodyPr vertOverflow="clip" wrap="square" lIns="27432" tIns="18288" rIns="0" bIns="0" anchor="t" upright="1"/>
        <a:lstStyle/>
        <a:p>
          <a:pPr algn="l" rtl="0">
            <a:defRPr sz="1000"/>
          </a:pPr>
          <a:r>
            <a:rPr lang="en-AU" sz="1200" b="1" i="0" strike="noStrike">
              <a:solidFill>
                <a:schemeClr val="accent6"/>
              </a:solidFill>
              <a:latin typeface="+mn-lt"/>
            </a:rPr>
            <a:t>b</a:t>
          </a:r>
          <a:r>
            <a:rPr lang="en-AU" sz="1200" b="0" i="0" strike="noStrike">
              <a:solidFill>
                <a:schemeClr val="accent6"/>
              </a:solidFill>
              <a:latin typeface="+mn-lt"/>
            </a:rPr>
            <a:t>  Includes aluminium hydroxide. </a:t>
          </a:r>
          <a:r>
            <a:rPr lang="en-AU" sz="1200" b="1" i="0" strike="noStrike">
              <a:solidFill>
                <a:schemeClr val="accent6"/>
              </a:solidFill>
              <a:latin typeface="+mn-lt"/>
            </a:rPr>
            <a:t>c</a:t>
          </a:r>
          <a:r>
            <a:rPr lang="en-AU" sz="1200" b="0" i="0" strike="noStrike" baseline="0">
              <a:solidFill>
                <a:schemeClr val="accent6"/>
              </a:solidFill>
              <a:latin typeface="+mn-lt"/>
            </a:rPr>
            <a:t> </a:t>
          </a:r>
          <a:r>
            <a:rPr lang="en-AU" sz="1200" b="0" i="0" strike="noStrike">
              <a:solidFill>
                <a:schemeClr val="accent6"/>
              </a:solidFill>
              <a:latin typeface="+mn-lt"/>
            </a:rPr>
            <a:t> Country details confidential. </a:t>
          </a:r>
          <a:r>
            <a:rPr lang="en-AU" sz="1200" b="1" i="0" strike="noStrike">
              <a:solidFill>
                <a:schemeClr val="accent6"/>
              </a:solidFill>
              <a:latin typeface="+mn-lt"/>
            </a:rPr>
            <a:t>d</a:t>
          </a:r>
          <a:r>
            <a:rPr lang="en-AU" sz="1200" b="0" i="0" strike="noStrike" baseline="0">
              <a:solidFill>
                <a:schemeClr val="accent6"/>
              </a:solidFill>
              <a:latin typeface="+mn-lt"/>
            </a:rPr>
            <a:t> </a:t>
          </a:r>
          <a:r>
            <a:rPr lang="en-AU" sz="1200" b="0" i="0" strike="noStrike">
              <a:solidFill>
                <a:schemeClr val="accent6"/>
              </a:solidFill>
              <a:latin typeface="+mn-lt"/>
            </a:rPr>
            <a:t> Average export unit value. </a:t>
          </a:r>
          <a:r>
            <a:rPr lang="en-AU" sz="1200" b="1" i="0" strike="noStrike">
              <a:solidFill>
                <a:schemeClr val="accent6"/>
              </a:solidFill>
              <a:latin typeface="+mn-lt"/>
            </a:rPr>
            <a:t>e</a:t>
          </a:r>
          <a:r>
            <a:rPr lang="en-AU" sz="1200" b="0" i="0" strike="noStrike" baseline="0">
              <a:solidFill>
                <a:schemeClr val="accent6"/>
              </a:solidFill>
              <a:latin typeface="+mn-lt"/>
            </a:rPr>
            <a:t> </a:t>
          </a:r>
          <a:r>
            <a:rPr lang="en-AU" sz="1200" b="0" i="0" strike="noStrike">
              <a:solidFill>
                <a:schemeClr val="accent6"/>
              </a:solidFill>
              <a:latin typeface="+mn-lt"/>
            </a:rPr>
            <a:t> High grade. </a:t>
          </a:r>
          <a:r>
            <a:rPr lang="en-AU" sz="1200" b="1" i="0" strike="noStrike">
              <a:solidFill>
                <a:schemeClr val="accent6"/>
              </a:solidFill>
              <a:latin typeface="+mn-lt"/>
            </a:rPr>
            <a:t>s</a:t>
          </a:r>
          <a:r>
            <a:rPr lang="en-AU" sz="1200" b="0" i="0" strike="noStrike">
              <a:solidFill>
                <a:schemeClr val="accent6"/>
              </a:solidFill>
              <a:latin typeface="+mn-lt"/>
            </a:rPr>
            <a:t>  estimate.</a:t>
          </a:r>
        </a:p>
        <a:p>
          <a:pPr algn="l" rtl="0">
            <a:defRPr sz="1000"/>
          </a:pPr>
          <a:r>
            <a:rPr lang="en-AU" sz="1200" b="0" i="1" strike="noStrike">
              <a:solidFill>
                <a:schemeClr val="accent6"/>
              </a:solidFill>
              <a:latin typeface="+mn-lt"/>
            </a:rPr>
            <a:t>Note:</a:t>
          </a:r>
          <a:r>
            <a:rPr lang="en-AU" sz="1200" b="0" i="0" strike="noStrike">
              <a:solidFill>
                <a:schemeClr val="accent6"/>
              </a:solidFill>
              <a:latin typeface="+mn-lt"/>
            </a:rPr>
            <a:t> Data for the most recent period is preliminary.</a:t>
          </a:r>
        </a:p>
        <a:p>
          <a:pPr algn="l" rtl="0">
            <a:defRPr sz="1000"/>
          </a:pPr>
          <a:r>
            <a:rPr lang="en-AU" sz="1200" b="0" i="1" strike="noStrike">
              <a:solidFill>
                <a:schemeClr val="accent6"/>
              </a:solidFill>
              <a:latin typeface="+mn-lt"/>
            </a:rPr>
            <a:t>Sources:</a:t>
          </a:r>
          <a:r>
            <a:rPr lang="en-AU" sz="1200" b="0" i="0" strike="noStrike">
              <a:solidFill>
                <a:schemeClr val="accent6"/>
              </a:solidFill>
              <a:latin typeface="+mn-lt"/>
            </a:rPr>
            <a:t> ABS; LME.</a:t>
          </a:r>
        </a:p>
      </xdr:txBody>
    </xdr:sp>
    <xdr:clientData/>
  </xdr:twoCellAnchor>
  <xdr:twoCellAnchor>
    <xdr:from>
      <xdr:col>4</xdr:col>
      <xdr:colOff>0</xdr:colOff>
      <xdr:row>2</xdr:row>
      <xdr:rowOff>0</xdr:rowOff>
    </xdr:from>
    <xdr:to>
      <xdr:col>9</xdr:col>
      <xdr:colOff>819897</xdr:colOff>
      <xdr:row>2</xdr:row>
      <xdr:rowOff>0</xdr:rowOff>
    </xdr:to>
    <xdr:sp macro="" textlink="">
      <xdr:nvSpPr>
        <xdr:cNvPr id="4" name="Line 18"/>
        <xdr:cNvSpPr>
          <a:spLocks noChangeShapeType="1"/>
        </xdr:cNvSpPr>
      </xdr:nvSpPr>
      <xdr:spPr bwMode="auto">
        <a:xfrm>
          <a:off x="11134725" y="1800225"/>
          <a:ext cx="5153772" cy="0"/>
        </a:xfrm>
        <a:prstGeom prst="line">
          <a:avLst/>
        </a:prstGeom>
        <a:noFill/>
        <a:ln w="1270">
          <a:solidFill>
            <a:schemeClr val="accent6"/>
          </a:solidFill>
          <a:round/>
          <a:headEnd/>
          <a:tailEnd/>
        </a:ln>
        <a:extLst>
          <a:ext uri="{909E8E84-426E-40DD-AFC4-6F175D3DCCD1}">
            <a14:hiddenFill xmlns:a14="http://schemas.microsoft.com/office/drawing/2010/main">
              <a:noFill/>
            </a14:hiddenFill>
          </a:ext>
        </a:extLst>
      </xdr:spPr>
    </xdr: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48</xdr:row>
      <xdr:rowOff>0</xdr:rowOff>
    </xdr:from>
    <xdr:to>
      <xdr:col>10</xdr:col>
      <xdr:colOff>0</xdr:colOff>
      <xdr:row>48</xdr:row>
      <xdr:rowOff>0</xdr:rowOff>
    </xdr:to>
    <xdr:sp macro="" textlink="">
      <xdr:nvSpPr>
        <xdr:cNvPr id="2" name="Line 18"/>
        <xdr:cNvSpPr>
          <a:spLocks noChangeShapeType="1"/>
        </xdr:cNvSpPr>
      </xdr:nvSpPr>
      <xdr:spPr bwMode="auto">
        <a:xfrm>
          <a:off x="4057650" y="13477875"/>
          <a:ext cx="12277725" cy="0"/>
        </a:xfrm>
        <a:prstGeom prst="line">
          <a:avLst/>
        </a:prstGeom>
        <a:noFill/>
        <a:ln w="1270">
          <a:solidFill>
            <a:schemeClr val="accent6"/>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49</xdr:row>
      <xdr:rowOff>0</xdr:rowOff>
    </xdr:from>
    <xdr:to>
      <xdr:col>10</xdr:col>
      <xdr:colOff>0</xdr:colOff>
      <xdr:row>50</xdr:row>
      <xdr:rowOff>15875</xdr:rowOff>
    </xdr:to>
    <xdr:sp macro="" textlink="">
      <xdr:nvSpPr>
        <xdr:cNvPr id="3" name="Text 18"/>
        <xdr:cNvSpPr txBox="1">
          <a:spLocks noChangeArrowheads="1"/>
        </xdr:cNvSpPr>
      </xdr:nvSpPr>
      <xdr:spPr bwMode="auto">
        <a:xfrm>
          <a:off x="4048125" y="13731875"/>
          <a:ext cx="10588625" cy="238125"/>
        </a:xfrm>
        <a:prstGeom prst="rect">
          <a:avLst/>
        </a:prstGeom>
        <a:noFill/>
        <a:ln w="1">
          <a:noFill/>
          <a:miter lim="800000"/>
          <a:headEnd/>
          <a:tailEnd/>
        </a:ln>
      </xdr:spPr>
      <xdr:txBody>
        <a:bodyPr vertOverflow="clip" wrap="square" lIns="27432" tIns="18288" rIns="0" bIns="0" anchor="t" upright="1"/>
        <a:lstStyle/>
        <a:p>
          <a:pPr algn="r" rtl="0">
            <a:defRPr sz="1000"/>
          </a:pPr>
          <a:r>
            <a:rPr lang="en-AU" sz="1200" b="0" i="1" strike="noStrike">
              <a:solidFill>
                <a:schemeClr val="accent6"/>
              </a:solidFill>
              <a:latin typeface="+mn-lt"/>
            </a:rPr>
            <a:t>continued over page</a:t>
          </a:r>
        </a:p>
        <a:p>
          <a:pPr algn="l" rtl="0">
            <a:defRPr sz="1000"/>
          </a:pPr>
          <a:endParaRPr lang="en-AU" sz="1200" b="0" i="0" strike="noStrike">
            <a:solidFill>
              <a:schemeClr val="accent6"/>
            </a:solidFill>
            <a:latin typeface="+mn-lt"/>
          </a:endParaRPr>
        </a:p>
      </xdr:txBody>
    </xdr:sp>
    <xdr:clientData/>
  </xdr:twoCellAnchor>
  <xdr:twoCellAnchor>
    <xdr:from>
      <xdr:col>4</xdr:col>
      <xdr:colOff>0</xdr:colOff>
      <xdr:row>2</xdr:row>
      <xdr:rowOff>0</xdr:rowOff>
    </xdr:from>
    <xdr:to>
      <xdr:col>9</xdr:col>
      <xdr:colOff>819897</xdr:colOff>
      <xdr:row>2</xdr:row>
      <xdr:rowOff>0</xdr:rowOff>
    </xdr:to>
    <xdr:sp macro="" textlink="">
      <xdr:nvSpPr>
        <xdr:cNvPr id="4" name="Line 18"/>
        <xdr:cNvSpPr>
          <a:spLocks noChangeShapeType="1"/>
        </xdr:cNvSpPr>
      </xdr:nvSpPr>
      <xdr:spPr bwMode="auto">
        <a:xfrm>
          <a:off x="11134725" y="1800225"/>
          <a:ext cx="5153772" cy="0"/>
        </a:xfrm>
        <a:prstGeom prst="line">
          <a:avLst/>
        </a:prstGeom>
        <a:noFill/>
        <a:ln w="1270">
          <a:solidFill>
            <a:schemeClr val="accent6"/>
          </a:solidFill>
          <a:round/>
          <a:headEnd/>
          <a:tailEnd/>
        </a:ln>
        <a:extLst>
          <a:ext uri="{909E8E84-426E-40DD-AFC4-6F175D3DCCD1}">
            <a14:hiddenFill xmlns:a14="http://schemas.microsoft.com/office/drawing/2010/main">
              <a:noFill/>
            </a14:hiddenFill>
          </a:ext>
        </a:extLst>
      </xdr:spPr>
    </xdr: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19</xdr:row>
      <xdr:rowOff>0</xdr:rowOff>
    </xdr:from>
    <xdr:to>
      <xdr:col>10</xdr:col>
      <xdr:colOff>0</xdr:colOff>
      <xdr:row>19</xdr:row>
      <xdr:rowOff>0</xdr:rowOff>
    </xdr:to>
    <xdr:sp macro="" textlink="">
      <xdr:nvSpPr>
        <xdr:cNvPr id="2" name="Line 18"/>
        <xdr:cNvSpPr>
          <a:spLocks noChangeShapeType="1"/>
        </xdr:cNvSpPr>
      </xdr:nvSpPr>
      <xdr:spPr bwMode="auto">
        <a:xfrm>
          <a:off x="4057650" y="13477875"/>
          <a:ext cx="12277725" cy="0"/>
        </a:xfrm>
        <a:prstGeom prst="line">
          <a:avLst/>
        </a:prstGeom>
        <a:noFill/>
        <a:ln w="1270">
          <a:solidFill>
            <a:schemeClr val="accent6"/>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20</xdr:row>
      <xdr:rowOff>0</xdr:rowOff>
    </xdr:from>
    <xdr:to>
      <xdr:col>10</xdr:col>
      <xdr:colOff>0</xdr:colOff>
      <xdr:row>23</xdr:row>
      <xdr:rowOff>142875</xdr:rowOff>
    </xdr:to>
    <xdr:sp macro="" textlink="">
      <xdr:nvSpPr>
        <xdr:cNvPr id="3" name="Text 18"/>
        <xdr:cNvSpPr txBox="1">
          <a:spLocks noChangeArrowheads="1"/>
        </xdr:cNvSpPr>
      </xdr:nvSpPr>
      <xdr:spPr bwMode="auto">
        <a:xfrm>
          <a:off x="4048125" y="6492875"/>
          <a:ext cx="10588625" cy="809625"/>
        </a:xfrm>
        <a:prstGeom prst="rect">
          <a:avLst/>
        </a:prstGeom>
        <a:noFill/>
        <a:ln w="1">
          <a:noFill/>
          <a:miter lim="800000"/>
          <a:headEnd/>
          <a:tailEnd/>
        </a:ln>
      </xdr:spPr>
      <xdr:txBody>
        <a:bodyPr vertOverflow="clip" wrap="square" lIns="27432" tIns="18288" rIns="0" bIns="0" anchor="t" upright="1"/>
        <a:lstStyle/>
        <a:p>
          <a:pPr algn="l" rtl="0">
            <a:defRPr sz="1000"/>
          </a:pPr>
          <a:r>
            <a:rPr lang="en-AU" sz="1200" b="1" i="0" strike="noStrike">
              <a:solidFill>
                <a:schemeClr val="accent6"/>
              </a:solidFill>
              <a:latin typeface="+mn-lt"/>
            </a:rPr>
            <a:t>b</a:t>
          </a:r>
          <a:r>
            <a:rPr lang="en-AU" sz="1200" b="0" i="0" strike="noStrike">
              <a:solidFill>
                <a:schemeClr val="accent6"/>
              </a:solidFill>
              <a:latin typeface="+mn-lt"/>
            </a:rPr>
            <a:t>  Country details confidential for various time periods for Brazil, Chinese Taipei, North Korea, Italy, Pakistan and South Korea–commencing from October 1996. c  Quantity details for coke not available. </a:t>
          </a:r>
          <a:r>
            <a:rPr lang="en-AU" sz="1200" b="1" i="0" strike="noStrike">
              <a:solidFill>
                <a:schemeClr val="accent6"/>
              </a:solidFill>
              <a:latin typeface="+mn-lt"/>
            </a:rPr>
            <a:t>d</a:t>
          </a:r>
          <a:r>
            <a:rPr lang="en-AU" sz="1200" b="0" i="0" strike="noStrike" baseline="0">
              <a:solidFill>
                <a:schemeClr val="accent6"/>
              </a:solidFill>
              <a:latin typeface="+mn-lt"/>
            </a:rPr>
            <a:t> </a:t>
          </a:r>
          <a:r>
            <a:rPr lang="en-AU" sz="1200" b="0" i="0" strike="noStrike">
              <a:solidFill>
                <a:schemeClr val="accent6"/>
              </a:solidFill>
              <a:latin typeface="+mn-lt"/>
            </a:rPr>
            <a:t> Average export unit value. </a:t>
          </a:r>
          <a:r>
            <a:rPr lang="en-AU" sz="1200" b="1" i="0" strike="noStrike">
              <a:solidFill>
                <a:schemeClr val="accent6"/>
              </a:solidFill>
              <a:latin typeface="+mn-lt"/>
            </a:rPr>
            <a:t>s</a:t>
          </a:r>
          <a:r>
            <a:rPr lang="en-AU" sz="1200" b="0" i="0" strike="noStrike">
              <a:solidFill>
                <a:schemeClr val="accent6"/>
              </a:solidFill>
              <a:latin typeface="+mn-lt"/>
            </a:rPr>
            <a:t>  estimate.</a:t>
          </a:r>
        </a:p>
        <a:p>
          <a:pPr algn="l" rtl="0">
            <a:defRPr sz="1000"/>
          </a:pPr>
          <a:r>
            <a:rPr lang="en-AU" sz="1200" b="0" i="1" strike="noStrike">
              <a:solidFill>
                <a:schemeClr val="accent6"/>
              </a:solidFill>
              <a:latin typeface="+mn-lt"/>
            </a:rPr>
            <a:t>Note:</a:t>
          </a:r>
          <a:r>
            <a:rPr lang="en-AU" sz="1200" b="0" i="0" strike="noStrike">
              <a:solidFill>
                <a:schemeClr val="accent6"/>
              </a:solidFill>
              <a:latin typeface="+mn-lt"/>
            </a:rPr>
            <a:t> Data for the most recent period is preliminary.</a:t>
          </a:r>
        </a:p>
        <a:p>
          <a:pPr algn="l" rtl="0">
            <a:defRPr sz="1000"/>
          </a:pPr>
          <a:r>
            <a:rPr lang="en-AU" sz="1200" b="0" i="1" strike="noStrike">
              <a:solidFill>
                <a:schemeClr val="accent6"/>
              </a:solidFill>
              <a:latin typeface="+mn-lt"/>
            </a:rPr>
            <a:t>Sources:</a:t>
          </a:r>
          <a:r>
            <a:rPr lang="en-AU" sz="1200" b="0" i="0" strike="noStrike">
              <a:solidFill>
                <a:schemeClr val="accent6"/>
              </a:solidFill>
              <a:latin typeface="+mn-lt"/>
            </a:rPr>
            <a:t> Australian Bureau of Statistics, Canberra; Coal Services Pty Limited; Queensland Government, Department of Mines and Energy.</a:t>
          </a:r>
        </a:p>
        <a:p>
          <a:pPr algn="l" rtl="0">
            <a:defRPr sz="1000"/>
          </a:pPr>
          <a:endParaRPr lang="en-AU" sz="1200" b="0" i="0" strike="noStrike">
            <a:solidFill>
              <a:schemeClr val="accent6"/>
            </a:solidFill>
            <a:latin typeface="+mn-lt"/>
          </a:endParaRPr>
        </a:p>
      </xdr:txBody>
    </xdr:sp>
    <xdr:clientData/>
  </xdr:twoCellAnchor>
  <xdr:twoCellAnchor>
    <xdr:from>
      <xdr:col>4</xdr:col>
      <xdr:colOff>0</xdr:colOff>
      <xdr:row>2</xdr:row>
      <xdr:rowOff>0</xdr:rowOff>
    </xdr:from>
    <xdr:to>
      <xdr:col>9</xdr:col>
      <xdr:colOff>819897</xdr:colOff>
      <xdr:row>2</xdr:row>
      <xdr:rowOff>0</xdr:rowOff>
    </xdr:to>
    <xdr:sp macro="" textlink="">
      <xdr:nvSpPr>
        <xdr:cNvPr id="4" name="Line 18"/>
        <xdr:cNvSpPr>
          <a:spLocks noChangeShapeType="1"/>
        </xdr:cNvSpPr>
      </xdr:nvSpPr>
      <xdr:spPr bwMode="auto">
        <a:xfrm>
          <a:off x="11134725" y="1800225"/>
          <a:ext cx="5153772" cy="0"/>
        </a:xfrm>
        <a:prstGeom prst="line">
          <a:avLst/>
        </a:prstGeom>
        <a:noFill/>
        <a:ln w="1270">
          <a:solidFill>
            <a:schemeClr val="accent6"/>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5</xdr:row>
      <xdr:rowOff>0</xdr:rowOff>
    </xdr:from>
    <xdr:to>
      <xdr:col>13</xdr:col>
      <xdr:colOff>0</xdr:colOff>
      <xdr:row>5</xdr:row>
      <xdr:rowOff>47625</xdr:rowOff>
    </xdr:to>
    <xdr:sp macro="" textlink="">
      <xdr:nvSpPr>
        <xdr:cNvPr id="3" name="Text 18"/>
        <xdr:cNvSpPr txBox="1">
          <a:spLocks noChangeArrowheads="1"/>
        </xdr:cNvSpPr>
      </xdr:nvSpPr>
      <xdr:spPr bwMode="auto">
        <a:xfrm>
          <a:off x="4057650" y="3257550"/>
          <a:ext cx="10544175" cy="504825"/>
        </a:xfrm>
        <a:prstGeom prst="rect">
          <a:avLst/>
        </a:prstGeom>
        <a:noFill/>
        <a:ln w="1">
          <a:noFill/>
          <a:miter lim="800000"/>
          <a:headEnd/>
          <a:tailEnd/>
        </a:ln>
      </xdr:spPr>
      <xdr:txBody>
        <a:bodyPr vertOverflow="clip" wrap="square" lIns="27432" tIns="18288" rIns="0" bIns="0" anchor="t" upright="1"/>
        <a:lstStyle/>
        <a:p>
          <a:pPr algn="l" rtl="0">
            <a:defRPr sz="1000"/>
          </a:pPr>
          <a:r>
            <a:rPr lang="en-AU" sz="1200" b="0" i="0" strike="noStrike">
              <a:solidFill>
                <a:schemeClr val="accent6"/>
              </a:solidFill>
              <a:latin typeface="+mn-lt"/>
            </a:rPr>
            <a:t>In Australian dollars. Base: 1989–90 = 100.  </a:t>
          </a:r>
        </a:p>
        <a:p>
          <a:pPr algn="l" rtl="0">
            <a:defRPr sz="1000"/>
          </a:pPr>
          <a:r>
            <a:rPr lang="en-AU" sz="1200" b="0" i="1" strike="noStrike">
              <a:solidFill>
                <a:schemeClr val="accent6"/>
              </a:solidFill>
              <a:latin typeface="+mn-lt"/>
            </a:rPr>
            <a:t>Source:</a:t>
          </a:r>
          <a:r>
            <a:rPr lang="en-AU" sz="1200" b="0" i="0" strike="noStrike">
              <a:solidFill>
                <a:schemeClr val="accent6"/>
              </a:solidFill>
              <a:latin typeface="+mn-lt"/>
            </a:rPr>
            <a:t> BREE.</a:t>
          </a:r>
        </a:p>
        <a:p>
          <a:pPr algn="l" rtl="0">
            <a:defRPr sz="1000"/>
          </a:pPr>
          <a:endParaRPr lang="en-AU" sz="1200" b="0" i="0" strike="noStrike">
            <a:solidFill>
              <a:schemeClr val="accent6"/>
            </a:solidFill>
            <a:latin typeface="+mn-lt"/>
          </a:endParaRP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46</xdr:row>
      <xdr:rowOff>0</xdr:rowOff>
    </xdr:from>
    <xdr:to>
      <xdr:col>10</xdr:col>
      <xdr:colOff>0</xdr:colOff>
      <xdr:row>46</xdr:row>
      <xdr:rowOff>0</xdr:rowOff>
    </xdr:to>
    <xdr:sp macro="" textlink="">
      <xdr:nvSpPr>
        <xdr:cNvPr id="2" name="Line 18"/>
        <xdr:cNvSpPr>
          <a:spLocks noChangeShapeType="1"/>
        </xdr:cNvSpPr>
      </xdr:nvSpPr>
      <xdr:spPr bwMode="auto">
        <a:xfrm>
          <a:off x="4057650" y="13477875"/>
          <a:ext cx="12277725" cy="0"/>
        </a:xfrm>
        <a:prstGeom prst="line">
          <a:avLst/>
        </a:prstGeom>
        <a:noFill/>
        <a:ln w="1270">
          <a:solidFill>
            <a:schemeClr val="accent6"/>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46</xdr:row>
      <xdr:rowOff>95249</xdr:rowOff>
    </xdr:from>
    <xdr:to>
      <xdr:col>10</xdr:col>
      <xdr:colOff>0</xdr:colOff>
      <xdr:row>51</xdr:row>
      <xdr:rowOff>111125</xdr:rowOff>
    </xdr:to>
    <xdr:sp macro="" textlink="">
      <xdr:nvSpPr>
        <xdr:cNvPr id="3" name="Text 18"/>
        <xdr:cNvSpPr txBox="1">
          <a:spLocks noChangeArrowheads="1"/>
        </xdr:cNvSpPr>
      </xdr:nvSpPr>
      <xdr:spPr bwMode="auto">
        <a:xfrm>
          <a:off x="4048125" y="13096874"/>
          <a:ext cx="10588625" cy="1000126"/>
        </a:xfrm>
        <a:prstGeom prst="rect">
          <a:avLst/>
        </a:prstGeom>
        <a:noFill/>
        <a:ln w="1">
          <a:noFill/>
          <a:miter lim="800000"/>
          <a:headEnd/>
          <a:tailEnd/>
        </a:ln>
      </xdr:spPr>
      <xdr:txBody>
        <a:bodyPr vertOverflow="clip" wrap="square" lIns="27432" tIns="18288" rIns="0" bIns="0" anchor="t" upright="1"/>
        <a:lstStyle/>
        <a:p>
          <a:pPr algn="l" rtl="0">
            <a:defRPr sz="1000"/>
          </a:pPr>
          <a:r>
            <a:rPr lang="en-AU" sz="1200" b="1" i="0" strike="noStrike">
              <a:solidFill>
                <a:schemeClr val="accent6"/>
              </a:solidFill>
              <a:latin typeface="+mn-lt"/>
            </a:rPr>
            <a:t>b</a:t>
          </a:r>
          <a:r>
            <a:rPr lang="en-AU" sz="1200" b="0" i="0" strike="noStrike">
              <a:solidFill>
                <a:schemeClr val="accent6"/>
              </a:solidFill>
              <a:latin typeface="+mn-lt"/>
            </a:rPr>
            <a:t>  Gross</a:t>
          </a:r>
          <a:r>
            <a:rPr lang="en-AU" sz="1200" b="0" i="0" strike="noStrike" baseline="0">
              <a:solidFill>
                <a:schemeClr val="accent6"/>
              </a:solidFill>
              <a:latin typeface="+mn-lt"/>
            </a:rPr>
            <a:t> weight.  </a:t>
          </a:r>
          <a:r>
            <a:rPr lang="en-AU" sz="1200" b="1" i="0" strike="noStrike" baseline="0">
              <a:solidFill>
                <a:schemeClr val="accent6"/>
              </a:solidFill>
              <a:latin typeface="+mn-lt"/>
            </a:rPr>
            <a:t>c  </a:t>
          </a:r>
          <a:r>
            <a:rPr lang="en-AU" sz="1200" b="0" i="0" strike="noStrike">
              <a:solidFill>
                <a:schemeClr val="accent6"/>
              </a:solidFill>
              <a:latin typeface="+mn-lt"/>
            </a:rPr>
            <a:t>Includes copper cathode and copper precipitate. </a:t>
          </a:r>
          <a:r>
            <a:rPr lang="en-AU" sz="1200" b="1" i="0" strike="noStrike">
              <a:solidFill>
                <a:schemeClr val="accent6"/>
              </a:solidFill>
              <a:latin typeface="+mn-lt"/>
            </a:rPr>
            <a:t>d</a:t>
          </a:r>
          <a:r>
            <a:rPr lang="en-AU" sz="1200" b="0" i="0" strike="noStrike" baseline="0">
              <a:solidFill>
                <a:schemeClr val="accent6"/>
              </a:solidFill>
              <a:latin typeface="+mn-lt"/>
            </a:rPr>
            <a:t> </a:t>
          </a:r>
          <a:r>
            <a:rPr lang="en-AU" sz="1200" b="0" i="0" strike="noStrike">
              <a:solidFill>
                <a:schemeClr val="accent6"/>
              </a:solidFill>
              <a:latin typeface="+mn-lt"/>
            </a:rPr>
            <a:t> Copper content. </a:t>
          </a:r>
          <a:r>
            <a:rPr lang="en-AU" sz="1200" b="1" i="0" strike="noStrike">
              <a:solidFill>
                <a:schemeClr val="accent6"/>
              </a:solidFill>
              <a:latin typeface="+mn-lt"/>
            </a:rPr>
            <a:t>e</a:t>
          </a:r>
          <a:r>
            <a:rPr lang="en-AU" sz="1200" b="0" i="0" strike="noStrike" baseline="0">
              <a:solidFill>
                <a:schemeClr val="accent6"/>
              </a:solidFill>
              <a:latin typeface="+mn-lt"/>
            </a:rPr>
            <a:t> </a:t>
          </a:r>
          <a:r>
            <a:rPr lang="en-AU" sz="1200" b="0" i="0" strike="noStrike">
              <a:solidFill>
                <a:schemeClr val="accent6"/>
              </a:solidFill>
              <a:latin typeface="+mn-lt"/>
            </a:rPr>
            <a:t> Excludes Hong Kong. </a:t>
          </a:r>
          <a:r>
            <a:rPr lang="en-AU" sz="1200" b="1" i="0" strike="noStrike">
              <a:solidFill>
                <a:schemeClr val="accent6"/>
              </a:solidFill>
              <a:latin typeface="+mn-lt"/>
            </a:rPr>
            <a:t>g</a:t>
          </a:r>
          <a:r>
            <a:rPr lang="en-AU" sz="1200" b="0" i="0" strike="noStrike" baseline="0">
              <a:solidFill>
                <a:schemeClr val="accent6"/>
              </a:solidFill>
              <a:latin typeface="+mn-lt"/>
            </a:rPr>
            <a:t> </a:t>
          </a:r>
          <a:r>
            <a:rPr lang="en-AU" sz="1200" b="0" i="0" strike="noStrike">
              <a:solidFill>
                <a:schemeClr val="accent6"/>
              </a:solidFill>
              <a:latin typeface="+mn-lt"/>
            </a:rPr>
            <a:t> Copper content of all ores and concentrates, slags, residues, intermediate products, refined copper, copper powder and flakes. </a:t>
          </a:r>
          <a:r>
            <a:rPr lang="en-AU" sz="1200" b="1" i="0" strike="noStrike">
              <a:solidFill>
                <a:schemeClr val="accent6"/>
              </a:solidFill>
              <a:latin typeface="+mn-lt"/>
            </a:rPr>
            <a:t>h</a:t>
          </a:r>
          <a:r>
            <a:rPr lang="en-AU" sz="1200" b="0" i="0" strike="noStrike" baseline="0">
              <a:solidFill>
                <a:schemeClr val="accent6"/>
              </a:solidFill>
              <a:latin typeface="+mn-lt"/>
            </a:rPr>
            <a:t> </a:t>
          </a:r>
          <a:r>
            <a:rPr lang="en-AU" sz="1200" b="0" i="0" strike="noStrike">
              <a:solidFill>
                <a:schemeClr val="accent6"/>
              </a:solidFill>
              <a:latin typeface="+mn-lt"/>
            </a:rPr>
            <a:t> Based on LME cash, midday, high grade, 25 tonne warrants. </a:t>
          </a:r>
          <a:r>
            <a:rPr lang="en-AU" sz="1200" b="1" i="0" strike="noStrike">
              <a:solidFill>
                <a:schemeClr val="accent6"/>
              </a:solidFill>
              <a:latin typeface="+mn-lt"/>
            </a:rPr>
            <a:t>s</a:t>
          </a:r>
          <a:r>
            <a:rPr lang="en-AU" sz="1200" b="0" i="0" strike="noStrike">
              <a:solidFill>
                <a:schemeClr val="accent6"/>
              </a:solidFill>
              <a:latin typeface="+mn-lt"/>
            </a:rPr>
            <a:t>  estimate.</a:t>
          </a:r>
        </a:p>
        <a:p>
          <a:pPr algn="l" rtl="0">
            <a:defRPr sz="1000"/>
          </a:pPr>
          <a:r>
            <a:rPr lang="en-AU" sz="1200" b="0" i="1" strike="noStrike">
              <a:solidFill>
                <a:schemeClr val="accent6"/>
              </a:solidFill>
              <a:latin typeface="+mn-lt"/>
            </a:rPr>
            <a:t>Note:</a:t>
          </a:r>
          <a:r>
            <a:rPr lang="en-AU" sz="1200" b="0" i="0" strike="noStrike">
              <a:solidFill>
                <a:schemeClr val="accent6"/>
              </a:solidFill>
              <a:latin typeface="+mn-lt"/>
            </a:rPr>
            <a:t> Data for the most recent period is preliminary.</a:t>
          </a:r>
        </a:p>
        <a:p>
          <a:pPr algn="l" rtl="0">
            <a:defRPr sz="1000"/>
          </a:pPr>
          <a:r>
            <a:rPr lang="en-AU" sz="1200" b="0" i="1" strike="noStrike">
              <a:solidFill>
                <a:schemeClr val="accent6"/>
              </a:solidFill>
              <a:latin typeface="+mn-lt"/>
            </a:rPr>
            <a:t>Sources:</a:t>
          </a:r>
          <a:r>
            <a:rPr lang="en-AU" sz="1200" b="0" i="0" strike="noStrike">
              <a:solidFill>
                <a:schemeClr val="accent6"/>
              </a:solidFill>
              <a:latin typeface="+mn-lt"/>
            </a:rPr>
            <a:t> ABS; LME.</a:t>
          </a:r>
        </a:p>
        <a:p>
          <a:pPr algn="l" rtl="0">
            <a:defRPr sz="1000"/>
          </a:pPr>
          <a:endParaRPr lang="en-AU" sz="1200" b="0" i="0" strike="noStrike">
            <a:solidFill>
              <a:schemeClr val="accent6"/>
            </a:solidFill>
            <a:latin typeface="+mn-lt"/>
          </a:endParaRPr>
        </a:p>
      </xdr:txBody>
    </xdr:sp>
    <xdr:clientData/>
  </xdr:twoCellAnchor>
  <xdr:twoCellAnchor>
    <xdr:from>
      <xdr:col>4</xdr:col>
      <xdr:colOff>0</xdr:colOff>
      <xdr:row>2</xdr:row>
      <xdr:rowOff>0</xdr:rowOff>
    </xdr:from>
    <xdr:to>
      <xdr:col>9</xdr:col>
      <xdr:colOff>819897</xdr:colOff>
      <xdr:row>2</xdr:row>
      <xdr:rowOff>0</xdr:rowOff>
    </xdr:to>
    <xdr:sp macro="" textlink="">
      <xdr:nvSpPr>
        <xdr:cNvPr id="4" name="Line 18"/>
        <xdr:cNvSpPr>
          <a:spLocks noChangeShapeType="1"/>
        </xdr:cNvSpPr>
      </xdr:nvSpPr>
      <xdr:spPr bwMode="auto">
        <a:xfrm>
          <a:off x="11134725" y="1800225"/>
          <a:ext cx="5153772" cy="0"/>
        </a:xfrm>
        <a:prstGeom prst="line">
          <a:avLst/>
        </a:prstGeom>
        <a:noFill/>
        <a:ln w="1270">
          <a:solidFill>
            <a:schemeClr val="accent6"/>
          </a:solidFill>
          <a:round/>
          <a:headEnd/>
          <a:tailEnd/>
        </a:ln>
        <a:extLst>
          <a:ext uri="{909E8E84-426E-40DD-AFC4-6F175D3DCCD1}">
            <a14:hiddenFill xmlns:a14="http://schemas.microsoft.com/office/drawing/2010/main">
              <a:noFill/>
            </a14:hiddenFill>
          </a:ext>
        </a:extLst>
      </xdr:spPr>
    </xdr:sp>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45</xdr:row>
      <xdr:rowOff>0</xdr:rowOff>
    </xdr:from>
    <xdr:to>
      <xdr:col>10</xdr:col>
      <xdr:colOff>0</xdr:colOff>
      <xdr:row>45</xdr:row>
      <xdr:rowOff>0</xdr:rowOff>
    </xdr:to>
    <xdr:sp macro="" textlink="">
      <xdr:nvSpPr>
        <xdr:cNvPr id="2" name="Line 18"/>
        <xdr:cNvSpPr>
          <a:spLocks noChangeShapeType="1"/>
        </xdr:cNvSpPr>
      </xdr:nvSpPr>
      <xdr:spPr bwMode="auto">
        <a:xfrm>
          <a:off x="4057650" y="13477875"/>
          <a:ext cx="12277725" cy="0"/>
        </a:xfrm>
        <a:prstGeom prst="line">
          <a:avLst/>
        </a:prstGeom>
        <a:noFill/>
        <a:ln w="1270">
          <a:solidFill>
            <a:schemeClr val="accent6"/>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46</xdr:row>
      <xdr:rowOff>0</xdr:rowOff>
    </xdr:from>
    <xdr:to>
      <xdr:col>10</xdr:col>
      <xdr:colOff>0</xdr:colOff>
      <xdr:row>49</xdr:row>
      <xdr:rowOff>31750</xdr:rowOff>
    </xdr:to>
    <xdr:sp macro="" textlink="">
      <xdr:nvSpPr>
        <xdr:cNvPr id="3" name="Text 18"/>
        <xdr:cNvSpPr txBox="1">
          <a:spLocks noChangeArrowheads="1"/>
        </xdr:cNvSpPr>
      </xdr:nvSpPr>
      <xdr:spPr bwMode="auto">
        <a:xfrm>
          <a:off x="4048125" y="12938125"/>
          <a:ext cx="10588625" cy="698500"/>
        </a:xfrm>
        <a:prstGeom prst="rect">
          <a:avLst/>
        </a:prstGeom>
        <a:noFill/>
        <a:ln w="1">
          <a:noFill/>
          <a:miter lim="800000"/>
          <a:headEnd/>
          <a:tailEnd/>
        </a:ln>
      </xdr:spPr>
      <xdr:txBody>
        <a:bodyPr vertOverflow="clip" wrap="square" lIns="27432" tIns="18288" rIns="0" bIns="0" anchor="t" upright="1"/>
        <a:lstStyle/>
        <a:p>
          <a:pPr algn="l" rtl="0">
            <a:defRPr sz="1000"/>
          </a:pPr>
          <a:r>
            <a:rPr lang="en-AU" sz="1200" b="1" i="0" strike="noStrike">
              <a:solidFill>
                <a:schemeClr val="accent6"/>
              </a:solidFill>
              <a:latin typeface="+mn-lt"/>
            </a:rPr>
            <a:t>b</a:t>
          </a:r>
          <a:r>
            <a:rPr lang="en-AU" sz="1200" b="0" i="0" strike="noStrike">
              <a:solidFill>
                <a:schemeClr val="accent6"/>
              </a:solidFill>
              <a:latin typeface="+mn-lt"/>
            </a:rPr>
            <a:t>  Excludes dust, powder and unsorted diamonds. </a:t>
          </a:r>
          <a:r>
            <a:rPr lang="en-AU" sz="1200" b="1" i="0" strike="noStrike">
              <a:solidFill>
                <a:schemeClr val="accent6"/>
              </a:solidFill>
              <a:latin typeface="+mn-lt"/>
            </a:rPr>
            <a:t>c</a:t>
          </a:r>
          <a:r>
            <a:rPr lang="en-AU" sz="1200" b="0" i="0" strike="noStrike" baseline="0">
              <a:solidFill>
                <a:schemeClr val="accent6"/>
              </a:solidFill>
              <a:latin typeface="+mn-lt"/>
            </a:rPr>
            <a:t> </a:t>
          </a:r>
          <a:r>
            <a:rPr lang="en-AU" sz="1200" b="0" i="0" strike="noStrike">
              <a:solidFill>
                <a:schemeClr val="accent6"/>
              </a:solidFill>
              <a:latin typeface="+mn-lt"/>
            </a:rPr>
            <a:t> Includes cut and polished sapphires from 1 July 2000. </a:t>
          </a:r>
          <a:r>
            <a:rPr lang="en-AU" sz="1200" b="1" i="0" strike="noStrike">
              <a:solidFill>
                <a:schemeClr val="accent6"/>
              </a:solidFill>
              <a:latin typeface="+mn-lt"/>
            </a:rPr>
            <a:t>s</a:t>
          </a:r>
          <a:r>
            <a:rPr lang="en-AU" sz="1200" b="0" i="0" strike="noStrike">
              <a:solidFill>
                <a:schemeClr val="accent6"/>
              </a:solidFill>
              <a:latin typeface="+mn-lt"/>
            </a:rPr>
            <a:t>  estimate. </a:t>
          </a:r>
        </a:p>
        <a:p>
          <a:pPr algn="l" rtl="0">
            <a:defRPr sz="1000"/>
          </a:pPr>
          <a:r>
            <a:rPr lang="en-AU" sz="1200" b="0" i="1" strike="noStrike">
              <a:solidFill>
                <a:schemeClr val="accent6"/>
              </a:solidFill>
              <a:latin typeface="+mn-lt"/>
            </a:rPr>
            <a:t>Note:</a:t>
          </a:r>
          <a:r>
            <a:rPr lang="en-AU" sz="1200" b="0" i="0" strike="noStrike">
              <a:solidFill>
                <a:schemeClr val="accent6"/>
              </a:solidFill>
              <a:latin typeface="+mn-lt"/>
            </a:rPr>
            <a:t> Data for the most recent period is preliminary.</a:t>
          </a:r>
        </a:p>
        <a:p>
          <a:pPr algn="l" rtl="0">
            <a:defRPr sz="1000"/>
          </a:pPr>
          <a:r>
            <a:rPr lang="en-AU" sz="1200" b="0" i="1" strike="noStrike">
              <a:solidFill>
                <a:schemeClr val="accent6"/>
              </a:solidFill>
              <a:latin typeface="+mn-lt"/>
            </a:rPr>
            <a:t>Sources:</a:t>
          </a:r>
          <a:r>
            <a:rPr lang="en-AU" sz="1200" b="0" i="0" strike="noStrike">
              <a:solidFill>
                <a:schemeClr val="accent6"/>
              </a:solidFill>
              <a:latin typeface="+mn-lt"/>
            </a:rPr>
            <a:t> ABS.</a:t>
          </a:r>
        </a:p>
      </xdr:txBody>
    </xdr:sp>
    <xdr:clientData/>
  </xdr:twoCellAnchor>
  <xdr:twoCellAnchor>
    <xdr:from>
      <xdr:col>4</xdr:col>
      <xdr:colOff>0</xdr:colOff>
      <xdr:row>2</xdr:row>
      <xdr:rowOff>0</xdr:rowOff>
    </xdr:from>
    <xdr:to>
      <xdr:col>9</xdr:col>
      <xdr:colOff>819897</xdr:colOff>
      <xdr:row>2</xdr:row>
      <xdr:rowOff>0</xdr:rowOff>
    </xdr:to>
    <xdr:sp macro="" textlink="">
      <xdr:nvSpPr>
        <xdr:cNvPr id="4" name="Line 18"/>
        <xdr:cNvSpPr>
          <a:spLocks noChangeShapeType="1"/>
        </xdr:cNvSpPr>
      </xdr:nvSpPr>
      <xdr:spPr bwMode="auto">
        <a:xfrm>
          <a:off x="11134725" y="1800225"/>
          <a:ext cx="5153772" cy="0"/>
        </a:xfrm>
        <a:prstGeom prst="line">
          <a:avLst/>
        </a:prstGeom>
        <a:noFill/>
        <a:ln w="1270">
          <a:solidFill>
            <a:schemeClr val="accent6"/>
          </a:solidFill>
          <a:round/>
          <a:headEnd/>
          <a:tailEnd/>
        </a:ln>
        <a:extLst>
          <a:ext uri="{909E8E84-426E-40DD-AFC4-6F175D3DCCD1}">
            <a14:hiddenFill xmlns:a14="http://schemas.microsoft.com/office/drawing/2010/main">
              <a:noFill/>
            </a14:hiddenFill>
          </a:ext>
        </a:extLst>
      </xdr:spPr>
    </xdr: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0</xdr:colOff>
      <xdr:row>41</xdr:row>
      <xdr:rowOff>0</xdr:rowOff>
    </xdr:from>
    <xdr:to>
      <xdr:col>10</xdr:col>
      <xdr:colOff>0</xdr:colOff>
      <xdr:row>41</xdr:row>
      <xdr:rowOff>0</xdr:rowOff>
    </xdr:to>
    <xdr:sp macro="" textlink="">
      <xdr:nvSpPr>
        <xdr:cNvPr id="2" name="Line 18"/>
        <xdr:cNvSpPr>
          <a:spLocks noChangeShapeType="1"/>
        </xdr:cNvSpPr>
      </xdr:nvSpPr>
      <xdr:spPr bwMode="auto">
        <a:xfrm>
          <a:off x="4057650" y="13477875"/>
          <a:ext cx="12277725" cy="0"/>
        </a:xfrm>
        <a:prstGeom prst="line">
          <a:avLst/>
        </a:prstGeom>
        <a:noFill/>
        <a:ln w="1270">
          <a:solidFill>
            <a:schemeClr val="accent6"/>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42</xdr:row>
      <xdr:rowOff>0</xdr:rowOff>
    </xdr:from>
    <xdr:to>
      <xdr:col>10</xdr:col>
      <xdr:colOff>0</xdr:colOff>
      <xdr:row>44</xdr:row>
      <xdr:rowOff>190500</xdr:rowOff>
    </xdr:to>
    <xdr:sp macro="" textlink="">
      <xdr:nvSpPr>
        <xdr:cNvPr id="3" name="Text 18"/>
        <xdr:cNvSpPr txBox="1">
          <a:spLocks noChangeArrowheads="1"/>
        </xdr:cNvSpPr>
      </xdr:nvSpPr>
      <xdr:spPr bwMode="auto">
        <a:xfrm>
          <a:off x="4048125" y="11826875"/>
          <a:ext cx="10588625" cy="635000"/>
        </a:xfrm>
        <a:prstGeom prst="rect">
          <a:avLst/>
        </a:prstGeom>
        <a:noFill/>
        <a:ln w="1">
          <a:noFill/>
          <a:miter lim="800000"/>
          <a:headEnd/>
          <a:tailEnd/>
        </a:ln>
      </xdr:spPr>
      <xdr:txBody>
        <a:bodyPr vertOverflow="clip" wrap="square" lIns="27432" tIns="18288" rIns="0" bIns="0" anchor="t" upright="1"/>
        <a:lstStyle/>
        <a:p>
          <a:pPr algn="l" rtl="0">
            <a:defRPr sz="1000"/>
          </a:pPr>
          <a:r>
            <a:rPr lang="en-AU" sz="1200" b="1" i="0" strike="noStrike">
              <a:solidFill>
                <a:schemeClr val="accent6"/>
              </a:solidFill>
              <a:latin typeface="+mn-lt"/>
            </a:rPr>
            <a:t>s</a:t>
          </a:r>
          <a:r>
            <a:rPr lang="en-AU" sz="1200" b="0" i="0" strike="noStrike">
              <a:solidFill>
                <a:schemeClr val="accent6"/>
              </a:solidFill>
              <a:latin typeface="+mn-lt"/>
            </a:rPr>
            <a:t>  estimate.</a:t>
          </a:r>
        </a:p>
        <a:p>
          <a:pPr algn="l" rtl="0">
            <a:defRPr sz="1000"/>
          </a:pPr>
          <a:r>
            <a:rPr lang="en-AU" sz="1200" b="0" i="1" strike="noStrike">
              <a:solidFill>
                <a:schemeClr val="accent6"/>
              </a:solidFill>
              <a:latin typeface="+mn-lt"/>
            </a:rPr>
            <a:t>Note:</a:t>
          </a:r>
          <a:r>
            <a:rPr lang="en-AU" sz="1200" b="0" i="0" strike="noStrike">
              <a:solidFill>
                <a:schemeClr val="accent6"/>
              </a:solidFill>
              <a:latin typeface="+mn-lt"/>
            </a:rPr>
            <a:t> Data for the most recent period is preliminary.</a:t>
          </a:r>
        </a:p>
        <a:p>
          <a:pPr algn="l" rtl="0">
            <a:defRPr sz="1000"/>
          </a:pPr>
          <a:r>
            <a:rPr lang="en-AU" sz="1200" b="0" i="1" strike="noStrike">
              <a:solidFill>
                <a:schemeClr val="accent6"/>
              </a:solidFill>
              <a:latin typeface="+mn-lt"/>
            </a:rPr>
            <a:t>Sources:</a:t>
          </a:r>
          <a:r>
            <a:rPr lang="en-AU" sz="1200" b="0" i="0" strike="noStrike">
              <a:solidFill>
                <a:schemeClr val="accent6"/>
              </a:solidFill>
              <a:latin typeface="+mn-lt"/>
            </a:rPr>
            <a:t> ABS; London Bullion Market Association;</a:t>
          </a:r>
          <a:r>
            <a:rPr lang="en-AU" sz="1200" b="0" i="0" strike="noStrike" baseline="0">
              <a:solidFill>
                <a:schemeClr val="accent6"/>
              </a:solidFill>
              <a:latin typeface="+mn-lt"/>
            </a:rPr>
            <a:t> Perth Mint.</a:t>
          </a:r>
          <a:endParaRPr lang="en-AU" sz="1200" b="0" i="0" strike="noStrike">
            <a:solidFill>
              <a:schemeClr val="accent6"/>
            </a:solidFill>
            <a:latin typeface="+mn-lt"/>
          </a:endParaRPr>
        </a:p>
        <a:p>
          <a:pPr algn="l" rtl="0">
            <a:defRPr sz="1000"/>
          </a:pPr>
          <a:endParaRPr lang="en-AU" sz="1200" b="0" i="0" strike="noStrike">
            <a:solidFill>
              <a:schemeClr val="accent6"/>
            </a:solidFill>
            <a:latin typeface="+mn-lt"/>
          </a:endParaRPr>
        </a:p>
      </xdr:txBody>
    </xdr:sp>
    <xdr:clientData/>
  </xdr:twoCellAnchor>
  <xdr:twoCellAnchor>
    <xdr:from>
      <xdr:col>4</xdr:col>
      <xdr:colOff>0</xdr:colOff>
      <xdr:row>2</xdr:row>
      <xdr:rowOff>0</xdr:rowOff>
    </xdr:from>
    <xdr:to>
      <xdr:col>9</xdr:col>
      <xdr:colOff>819897</xdr:colOff>
      <xdr:row>2</xdr:row>
      <xdr:rowOff>0</xdr:rowOff>
    </xdr:to>
    <xdr:sp macro="" textlink="">
      <xdr:nvSpPr>
        <xdr:cNvPr id="4" name="Line 18"/>
        <xdr:cNvSpPr>
          <a:spLocks noChangeShapeType="1"/>
        </xdr:cNvSpPr>
      </xdr:nvSpPr>
      <xdr:spPr bwMode="auto">
        <a:xfrm>
          <a:off x="11134725" y="1800225"/>
          <a:ext cx="5153772" cy="0"/>
        </a:xfrm>
        <a:prstGeom prst="line">
          <a:avLst/>
        </a:prstGeom>
        <a:noFill/>
        <a:ln w="1270">
          <a:solidFill>
            <a:schemeClr val="accent6"/>
          </a:solidFill>
          <a:round/>
          <a:headEnd/>
          <a:tailEnd/>
        </a:ln>
        <a:extLst>
          <a:ext uri="{909E8E84-426E-40DD-AFC4-6F175D3DCCD1}">
            <a14:hiddenFill xmlns:a14="http://schemas.microsoft.com/office/drawing/2010/main">
              <a:noFill/>
            </a14:hiddenFill>
          </a:ext>
        </a:extLst>
      </xdr:spPr>
    </xdr:sp>
    <xdr:clientData/>
  </xdr:twoCellAnchor>
</xdr:wsDr>
</file>

<file path=xl/drawings/drawing33.xml><?xml version="1.0" encoding="utf-8"?>
<xdr:wsDr xmlns:xdr="http://schemas.openxmlformats.org/drawingml/2006/spreadsheetDrawing" xmlns:a="http://schemas.openxmlformats.org/drawingml/2006/main">
  <xdr:twoCellAnchor>
    <xdr:from>
      <xdr:col>0</xdr:col>
      <xdr:colOff>0</xdr:colOff>
      <xdr:row>49</xdr:row>
      <xdr:rowOff>0</xdr:rowOff>
    </xdr:from>
    <xdr:to>
      <xdr:col>10</xdr:col>
      <xdr:colOff>0</xdr:colOff>
      <xdr:row>49</xdr:row>
      <xdr:rowOff>0</xdr:rowOff>
    </xdr:to>
    <xdr:sp macro="" textlink="">
      <xdr:nvSpPr>
        <xdr:cNvPr id="2" name="Line 18"/>
        <xdr:cNvSpPr>
          <a:spLocks noChangeShapeType="1"/>
        </xdr:cNvSpPr>
      </xdr:nvSpPr>
      <xdr:spPr bwMode="auto">
        <a:xfrm>
          <a:off x="4057650" y="13477875"/>
          <a:ext cx="12277725" cy="0"/>
        </a:xfrm>
        <a:prstGeom prst="line">
          <a:avLst/>
        </a:prstGeom>
        <a:noFill/>
        <a:ln w="1270">
          <a:solidFill>
            <a:schemeClr val="accent6"/>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49</xdr:row>
      <xdr:rowOff>95249</xdr:rowOff>
    </xdr:from>
    <xdr:to>
      <xdr:col>10</xdr:col>
      <xdr:colOff>0</xdr:colOff>
      <xdr:row>53</xdr:row>
      <xdr:rowOff>63500</xdr:rowOff>
    </xdr:to>
    <xdr:sp macro="" textlink="">
      <xdr:nvSpPr>
        <xdr:cNvPr id="3" name="Text 18"/>
        <xdr:cNvSpPr txBox="1">
          <a:spLocks noChangeArrowheads="1"/>
        </xdr:cNvSpPr>
      </xdr:nvSpPr>
      <xdr:spPr bwMode="auto">
        <a:xfrm>
          <a:off x="4048125" y="16208374"/>
          <a:ext cx="10842625" cy="762001"/>
        </a:xfrm>
        <a:prstGeom prst="rect">
          <a:avLst/>
        </a:prstGeom>
        <a:noFill/>
        <a:ln w="1">
          <a:noFill/>
          <a:miter lim="800000"/>
          <a:headEnd/>
          <a:tailEnd/>
        </a:ln>
      </xdr:spPr>
      <xdr:txBody>
        <a:bodyPr vertOverflow="clip" wrap="square" lIns="27432" tIns="18288" rIns="0" bIns="0" anchor="t" upright="1"/>
        <a:lstStyle/>
        <a:p>
          <a:pPr algn="l" rtl="0">
            <a:defRPr sz="1000"/>
          </a:pPr>
          <a:r>
            <a:rPr lang="en-AU" sz="1200" b="1" i="0" strike="noStrike">
              <a:solidFill>
                <a:schemeClr val="accent6"/>
              </a:solidFill>
              <a:latin typeface="+mn-lt"/>
            </a:rPr>
            <a:t>b</a:t>
          </a:r>
          <a:r>
            <a:rPr lang="en-AU" sz="1200" b="0" i="0" strike="noStrike">
              <a:solidFill>
                <a:schemeClr val="accent6"/>
              </a:solidFill>
              <a:latin typeface="+mn-lt"/>
            </a:rPr>
            <a:t>  For use in iron and steel making; includes pellets for Tasmania. </a:t>
          </a:r>
          <a:r>
            <a:rPr lang="en-AU" sz="1200" b="1" i="0" strike="noStrike">
              <a:solidFill>
                <a:schemeClr val="accent6"/>
              </a:solidFill>
              <a:latin typeface="+mn-lt"/>
            </a:rPr>
            <a:t>c</a:t>
          </a:r>
          <a:r>
            <a:rPr lang="en-AU" sz="1200" b="0" i="0" strike="noStrike" baseline="0">
              <a:solidFill>
                <a:schemeClr val="accent6"/>
              </a:solidFill>
              <a:latin typeface="+mn-lt"/>
            </a:rPr>
            <a:t> </a:t>
          </a:r>
          <a:r>
            <a:rPr lang="en-AU" sz="1200" b="0" i="0" strike="noStrike">
              <a:solidFill>
                <a:schemeClr val="accent6"/>
              </a:solidFill>
              <a:latin typeface="+mn-lt"/>
            </a:rPr>
            <a:t> Includes recovery from scrap. </a:t>
          </a:r>
          <a:r>
            <a:rPr lang="en-AU" sz="1200" b="1" i="0" strike="noStrike">
              <a:solidFill>
                <a:schemeClr val="accent6"/>
              </a:solidFill>
              <a:latin typeface="+mn-lt"/>
            </a:rPr>
            <a:t>d</a:t>
          </a:r>
          <a:r>
            <a:rPr lang="en-AU" sz="1200" b="0" i="0" strike="noStrike" baseline="0">
              <a:solidFill>
                <a:schemeClr val="accent6"/>
              </a:solidFill>
              <a:latin typeface="+mn-lt"/>
            </a:rPr>
            <a:t> </a:t>
          </a:r>
          <a:r>
            <a:rPr lang="en-AU" sz="1200" b="0" i="0" strike="noStrike">
              <a:solidFill>
                <a:schemeClr val="accent6"/>
              </a:solidFill>
              <a:latin typeface="+mn-lt"/>
            </a:rPr>
            <a:t> Excludes Hong Kong. </a:t>
          </a:r>
          <a:r>
            <a:rPr lang="en-AU" sz="1200" b="1" i="0" strike="noStrike">
              <a:solidFill>
                <a:schemeClr val="accent6"/>
              </a:solidFill>
              <a:latin typeface="+mn-lt"/>
            </a:rPr>
            <a:t>e</a:t>
          </a:r>
          <a:r>
            <a:rPr lang="en-AU" sz="1200" b="0" i="0" strike="noStrike" baseline="0">
              <a:solidFill>
                <a:schemeClr val="accent6"/>
              </a:solidFill>
              <a:latin typeface="+mn-lt"/>
            </a:rPr>
            <a:t> </a:t>
          </a:r>
          <a:r>
            <a:rPr lang="en-AU" sz="1200" b="0" i="0" strike="noStrike">
              <a:solidFill>
                <a:schemeClr val="accent6"/>
              </a:solidFill>
              <a:latin typeface="+mn-lt"/>
            </a:rPr>
            <a:t> Includes limonite ore used in the production of  refined nickel products. </a:t>
          </a:r>
          <a:r>
            <a:rPr lang="en-AU" sz="1200" b="1" i="0" strike="noStrike">
              <a:solidFill>
                <a:schemeClr val="accent6"/>
              </a:solidFill>
              <a:latin typeface="+mn-lt"/>
            </a:rPr>
            <a:t>g</a:t>
          </a:r>
          <a:r>
            <a:rPr lang="en-AU" sz="1200" b="0" i="0" strike="noStrike">
              <a:solidFill>
                <a:schemeClr val="accent6"/>
              </a:solidFill>
              <a:latin typeface="+mn-lt"/>
            </a:rPr>
            <a:t>  Average</a:t>
          </a:r>
          <a:r>
            <a:rPr lang="en-AU" sz="1200" b="0" i="0" strike="noStrike" baseline="0">
              <a:solidFill>
                <a:schemeClr val="accent6"/>
              </a:solidFill>
              <a:latin typeface="+mn-lt"/>
            </a:rPr>
            <a:t> export unit value for iron ore and pellets.</a:t>
          </a:r>
          <a:endParaRPr lang="en-AU" sz="1200" b="0" i="0" strike="noStrike">
            <a:solidFill>
              <a:schemeClr val="accent6"/>
            </a:solidFill>
            <a:latin typeface="+mn-lt"/>
          </a:endParaRPr>
        </a:p>
        <a:p>
          <a:pPr algn="l" rtl="0">
            <a:defRPr sz="1000"/>
          </a:pPr>
          <a:r>
            <a:rPr lang="en-AU" sz="1200" b="0" i="1" strike="noStrike">
              <a:solidFill>
                <a:schemeClr val="accent6"/>
              </a:solidFill>
              <a:latin typeface="+mn-lt"/>
            </a:rPr>
            <a:t>Note:</a:t>
          </a:r>
          <a:r>
            <a:rPr lang="en-AU" sz="1200" b="0" i="0" strike="noStrike">
              <a:solidFill>
                <a:schemeClr val="accent6"/>
              </a:solidFill>
              <a:latin typeface="+mn-lt"/>
            </a:rPr>
            <a:t> Data for the most recent period is preliminary.</a:t>
          </a:r>
        </a:p>
        <a:p>
          <a:pPr algn="l" rtl="0">
            <a:defRPr sz="1000"/>
          </a:pPr>
          <a:r>
            <a:rPr lang="en-AU" sz="1200" b="0" i="1" strike="noStrike">
              <a:solidFill>
                <a:schemeClr val="accent6"/>
              </a:solidFill>
              <a:latin typeface="+mn-lt"/>
            </a:rPr>
            <a:t>Sources:</a:t>
          </a:r>
          <a:r>
            <a:rPr lang="en-AU" sz="1200" b="0" i="0" strike="noStrike">
              <a:solidFill>
                <a:schemeClr val="accent6"/>
              </a:solidFill>
              <a:latin typeface="+mn-lt"/>
            </a:rPr>
            <a:t> ABS; World Steel Association.</a:t>
          </a:r>
        </a:p>
        <a:p>
          <a:pPr algn="l" rtl="0">
            <a:defRPr sz="1000"/>
          </a:pPr>
          <a:endParaRPr lang="en-AU" sz="1200" b="0" i="0" strike="noStrike">
            <a:solidFill>
              <a:schemeClr val="accent6"/>
            </a:solidFill>
            <a:latin typeface="+mn-lt"/>
          </a:endParaRPr>
        </a:p>
      </xdr:txBody>
    </xdr:sp>
    <xdr:clientData/>
  </xdr:twoCellAnchor>
  <xdr:twoCellAnchor>
    <xdr:from>
      <xdr:col>4</xdr:col>
      <xdr:colOff>0</xdr:colOff>
      <xdr:row>2</xdr:row>
      <xdr:rowOff>0</xdr:rowOff>
    </xdr:from>
    <xdr:to>
      <xdr:col>9</xdr:col>
      <xdr:colOff>819897</xdr:colOff>
      <xdr:row>2</xdr:row>
      <xdr:rowOff>0</xdr:rowOff>
    </xdr:to>
    <xdr:sp macro="" textlink="">
      <xdr:nvSpPr>
        <xdr:cNvPr id="4" name="Line 18"/>
        <xdr:cNvSpPr>
          <a:spLocks noChangeShapeType="1"/>
        </xdr:cNvSpPr>
      </xdr:nvSpPr>
      <xdr:spPr bwMode="auto">
        <a:xfrm>
          <a:off x="11134725" y="1800225"/>
          <a:ext cx="5153772" cy="0"/>
        </a:xfrm>
        <a:prstGeom prst="line">
          <a:avLst/>
        </a:prstGeom>
        <a:noFill/>
        <a:ln w="1270">
          <a:solidFill>
            <a:schemeClr val="accent6"/>
          </a:solidFill>
          <a:round/>
          <a:headEnd/>
          <a:tailEnd/>
        </a:ln>
        <a:extLst>
          <a:ext uri="{909E8E84-426E-40DD-AFC4-6F175D3DCCD1}">
            <a14:hiddenFill xmlns:a14="http://schemas.microsoft.com/office/drawing/2010/main">
              <a:noFill/>
            </a14:hiddenFill>
          </a:ext>
        </a:extLst>
      </xdr:spPr>
    </xdr:sp>
    <xdr:clientData/>
  </xdr:twoCellAnchor>
</xdr:wsDr>
</file>

<file path=xl/drawings/drawing34.xml><?xml version="1.0" encoding="utf-8"?>
<xdr:wsDr xmlns:xdr="http://schemas.openxmlformats.org/drawingml/2006/spreadsheetDrawing" xmlns:a="http://schemas.openxmlformats.org/drawingml/2006/main">
  <xdr:twoCellAnchor>
    <xdr:from>
      <xdr:col>0</xdr:col>
      <xdr:colOff>0</xdr:colOff>
      <xdr:row>47</xdr:row>
      <xdr:rowOff>0</xdr:rowOff>
    </xdr:from>
    <xdr:to>
      <xdr:col>10</xdr:col>
      <xdr:colOff>0</xdr:colOff>
      <xdr:row>47</xdr:row>
      <xdr:rowOff>0</xdr:rowOff>
    </xdr:to>
    <xdr:sp macro="" textlink="">
      <xdr:nvSpPr>
        <xdr:cNvPr id="2" name="Line 18"/>
        <xdr:cNvSpPr>
          <a:spLocks noChangeShapeType="1"/>
        </xdr:cNvSpPr>
      </xdr:nvSpPr>
      <xdr:spPr bwMode="auto">
        <a:xfrm>
          <a:off x="4057650" y="13477875"/>
          <a:ext cx="12277725" cy="0"/>
        </a:xfrm>
        <a:prstGeom prst="line">
          <a:avLst/>
        </a:prstGeom>
        <a:noFill/>
        <a:ln w="1270">
          <a:solidFill>
            <a:schemeClr val="accent6"/>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47</xdr:row>
      <xdr:rowOff>126999</xdr:rowOff>
    </xdr:from>
    <xdr:to>
      <xdr:col>10</xdr:col>
      <xdr:colOff>0</xdr:colOff>
      <xdr:row>52</xdr:row>
      <xdr:rowOff>79375</xdr:rowOff>
    </xdr:to>
    <xdr:sp macro="" textlink="">
      <xdr:nvSpPr>
        <xdr:cNvPr id="3" name="Text 18"/>
        <xdr:cNvSpPr txBox="1">
          <a:spLocks noChangeArrowheads="1"/>
        </xdr:cNvSpPr>
      </xdr:nvSpPr>
      <xdr:spPr bwMode="auto">
        <a:xfrm>
          <a:off x="4048125" y="15716249"/>
          <a:ext cx="10588625" cy="968376"/>
        </a:xfrm>
        <a:prstGeom prst="rect">
          <a:avLst/>
        </a:prstGeom>
        <a:noFill/>
        <a:ln w="1">
          <a:noFill/>
          <a:miter lim="800000"/>
          <a:headEnd/>
          <a:tailEnd/>
        </a:ln>
      </xdr:spPr>
      <xdr:txBody>
        <a:bodyPr vertOverflow="clip" wrap="square" lIns="27432" tIns="18288" rIns="0" bIns="0" anchor="t" upright="1"/>
        <a:lstStyle/>
        <a:p>
          <a:pPr algn="l" rtl="0">
            <a:defRPr sz="1000"/>
          </a:pPr>
          <a:r>
            <a:rPr lang="en-AU" sz="1200" b="1" i="0" strike="noStrike">
              <a:solidFill>
                <a:schemeClr val="accent6"/>
              </a:solidFill>
              <a:latin typeface="+mn-lt"/>
            </a:rPr>
            <a:t>b</a:t>
          </a:r>
          <a:r>
            <a:rPr lang="en-AU" sz="1200" b="0" i="0" strike="noStrike" baseline="0">
              <a:solidFill>
                <a:schemeClr val="accent6"/>
              </a:solidFill>
              <a:latin typeface="+mn-lt"/>
            </a:rPr>
            <a:t> </a:t>
          </a:r>
          <a:r>
            <a:rPr lang="en-AU" sz="1200" b="0" i="0" strike="noStrike">
              <a:solidFill>
                <a:schemeClr val="accent6"/>
              </a:solidFill>
              <a:latin typeface="+mn-lt"/>
            </a:rPr>
            <a:t> Includes lead content of lead alloys from primary sources. </a:t>
          </a:r>
          <a:r>
            <a:rPr lang="en-AU" sz="1200" b="1" i="0" strike="noStrike">
              <a:solidFill>
                <a:schemeClr val="accent6"/>
              </a:solidFill>
              <a:latin typeface="+mn-lt"/>
            </a:rPr>
            <a:t>c</a:t>
          </a:r>
          <a:r>
            <a:rPr lang="en-AU" sz="1200" b="0" i="0" strike="noStrike" baseline="0">
              <a:solidFill>
                <a:schemeClr val="accent6"/>
              </a:solidFill>
              <a:latin typeface="+mn-lt"/>
            </a:rPr>
            <a:t> </a:t>
          </a:r>
          <a:r>
            <a:rPr lang="en-AU" sz="1200" b="0" i="0" strike="noStrike">
              <a:solidFill>
                <a:schemeClr val="accent6"/>
              </a:solidFill>
              <a:latin typeface="+mn-lt"/>
            </a:rPr>
            <a:t> Includes a substantial precious metal content, mainly silver. </a:t>
          </a:r>
          <a:r>
            <a:rPr lang="en-AU" sz="1200" b="1" i="0" strike="noStrike">
              <a:solidFill>
                <a:schemeClr val="accent6"/>
              </a:solidFill>
              <a:latin typeface="+mn-lt"/>
            </a:rPr>
            <a:t>d</a:t>
          </a:r>
          <a:r>
            <a:rPr lang="en-AU" sz="1200" b="0" i="0" strike="noStrike" baseline="0">
              <a:solidFill>
                <a:schemeClr val="accent6"/>
              </a:solidFill>
              <a:latin typeface="+mn-lt"/>
            </a:rPr>
            <a:t> </a:t>
          </a:r>
          <a:r>
            <a:rPr lang="en-AU" sz="1200" b="0" i="0" strike="noStrike">
              <a:solidFill>
                <a:schemeClr val="accent6"/>
              </a:solidFill>
              <a:latin typeface="+mn-lt"/>
            </a:rPr>
            <a:t> Lead content of all ores, concentrates, slags, residues, bullion, and refined lead. </a:t>
          </a:r>
          <a:r>
            <a:rPr lang="en-AU" sz="1200" b="1" i="0" strike="noStrike">
              <a:solidFill>
                <a:schemeClr val="accent6"/>
              </a:solidFill>
              <a:latin typeface="+mn-lt"/>
            </a:rPr>
            <a:t>e</a:t>
          </a:r>
          <a:r>
            <a:rPr lang="en-AU" sz="1200" b="0" i="0" strike="noStrike" baseline="0">
              <a:solidFill>
                <a:schemeClr val="accent6"/>
              </a:solidFill>
              <a:latin typeface="+mn-lt"/>
            </a:rPr>
            <a:t> </a:t>
          </a:r>
          <a:r>
            <a:rPr lang="en-AU" sz="1200" b="0" i="0" strike="noStrike">
              <a:solidFill>
                <a:schemeClr val="accent6"/>
              </a:solidFill>
              <a:latin typeface="+mn-lt"/>
            </a:rPr>
            <a:t> Based on LME cash, midday, standard grade, minimum 25 tonne warrants. </a:t>
          </a:r>
          <a:r>
            <a:rPr lang="en-AU" sz="1200" b="1" i="0" strike="noStrike">
              <a:solidFill>
                <a:schemeClr val="accent6"/>
              </a:solidFill>
              <a:latin typeface="+mn-lt"/>
            </a:rPr>
            <a:t>g</a:t>
          </a:r>
          <a:r>
            <a:rPr lang="en-AU" sz="1200" b="0" i="0" strike="noStrike">
              <a:solidFill>
                <a:schemeClr val="accent6"/>
              </a:solidFill>
              <a:latin typeface="+mn-lt"/>
            </a:rPr>
            <a:t>  Nyrstar, 99.97–99.99 per cent, fob/for Port Pirie. </a:t>
          </a:r>
          <a:r>
            <a:rPr lang="en-AU" sz="1200" b="1" i="0" strike="noStrike">
              <a:solidFill>
                <a:schemeClr val="accent6"/>
              </a:solidFill>
              <a:latin typeface="+mn-lt"/>
            </a:rPr>
            <a:t>s</a:t>
          </a:r>
          <a:r>
            <a:rPr lang="en-AU" sz="1200" b="0" i="0" strike="noStrike">
              <a:solidFill>
                <a:schemeClr val="accent6"/>
              </a:solidFill>
              <a:latin typeface="+mn-lt"/>
            </a:rPr>
            <a:t>  estimate. </a:t>
          </a:r>
        </a:p>
        <a:p>
          <a:pPr algn="l" rtl="0">
            <a:defRPr sz="1000"/>
          </a:pPr>
          <a:r>
            <a:rPr lang="en-AU" sz="1200" b="0" i="1" strike="noStrike">
              <a:solidFill>
                <a:schemeClr val="accent6"/>
              </a:solidFill>
              <a:latin typeface="+mn-lt"/>
            </a:rPr>
            <a:t>Note:</a:t>
          </a:r>
          <a:r>
            <a:rPr lang="en-AU" sz="1200" b="0" i="0" strike="noStrike">
              <a:solidFill>
                <a:schemeClr val="accent6"/>
              </a:solidFill>
              <a:latin typeface="+mn-lt"/>
            </a:rPr>
            <a:t> Data for the most recent period is preliminary.</a:t>
          </a:r>
        </a:p>
        <a:p>
          <a:pPr algn="l" rtl="0">
            <a:defRPr sz="1000"/>
          </a:pPr>
          <a:r>
            <a:rPr lang="en-AU" sz="1200" b="0" i="1" strike="noStrike">
              <a:solidFill>
                <a:schemeClr val="accent6"/>
              </a:solidFill>
              <a:latin typeface="+mn-lt"/>
            </a:rPr>
            <a:t>Sources:</a:t>
          </a:r>
          <a:r>
            <a:rPr lang="en-AU" sz="1200" b="0" i="0" strike="noStrike">
              <a:solidFill>
                <a:schemeClr val="accent6"/>
              </a:solidFill>
              <a:latin typeface="+mn-lt"/>
            </a:rPr>
            <a:t> ABS; LME.</a:t>
          </a:r>
        </a:p>
        <a:p>
          <a:pPr algn="l" rtl="0">
            <a:defRPr sz="1000"/>
          </a:pPr>
          <a:endParaRPr lang="en-AU" sz="1200" b="0" i="0" strike="noStrike">
            <a:solidFill>
              <a:schemeClr val="accent6"/>
            </a:solidFill>
            <a:latin typeface="+mn-lt"/>
          </a:endParaRPr>
        </a:p>
      </xdr:txBody>
    </xdr:sp>
    <xdr:clientData/>
  </xdr:twoCellAnchor>
  <xdr:twoCellAnchor>
    <xdr:from>
      <xdr:col>4</xdr:col>
      <xdr:colOff>0</xdr:colOff>
      <xdr:row>2</xdr:row>
      <xdr:rowOff>0</xdr:rowOff>
    </xdr:from>
    <xdr:to>
      <xdr:col>9</xdr:col>
      <xdr:colOff>819897</xdr:colOff>
      <xdr:row>2</xdr:row>
      <xdr:rowOff>0</xdr:rowOff>
    </xdr:to>
    <xdr:sp macro="" textlink="">
      <xdr:nvSpPr>
        <xdr:cNvPr id="4" name="Line 18"/>
        <xdr:cNvSpPr>
          <a:spLocks noChangeShapeType="1"/>
        </xdr:cNvSpPr>
      </xdr:nvSpPr>
      <xdr:spPr bwMode="auto">
        <a:xfrm>
          <a:off x="11134725" y="1800225"/>
          <a:ext cx="5153772" cy="0"/>
        </a:xfrm>
        <a:prstGeom prst="line">
          <a:avLst/>
        </a:prstGeom>
        <a:noFill/>
        <a:ln w="1270">
          <a:solidFill>
            <a:schemeClr val="accent6"/>
          </a:solidFill>
          <a:round/>
          <a:headEnd/>
          <a:tailEnd/>
        </a:ln>
        <a:extLst>
          <a:ext uri="{909E8E84-426E-40DD-AFC4-6F175D3DCCD1}">
            <a14:hiddenFill xmlns:a14="http://schemas.microsoft.com/office/drawing/2010/main">
              <a:noFill/>
            </a14:hiddenFill>
          </a:ext>
        </a:extLst>
      </xdr:spPr>
    </xdr:sp>
    <xdr:clientData/>
  </xdr:twoCellAnchor>
</xdr:wsDr>
</file>

<file path=xl/drawings/drawing35.xml><?xml version="1.0" encoding="utf-8"?>
<xdr:wsDr xmlns:xdr="http://schemas.openxmlformats.org/drawingml/2006/spreadsheetDrawing" xmlns:a="http://schemas.openxmlformats.org/drawingml/2006/main">
  <xdr:twoCellAnchor>
    <xdr:from>
      <xdr:col>0</xdr:col>
      <xdr:colOff>0</xdr:colOff>
      <xdr:row>17</xdr:row>
      <xdr:rowOff>0</xdr:rowOff>
    </xdr:from>
    <xdr:to>
      <xdr:col>10</xdr:col>
      <xdr:colOff>0</xdr:colOff>
      <xdr:row>17</xdr:row>
      <xdr:rowOff>0</xdr:rowOff>
    </xdr:to>
    <xdr:sp macro="" textlink="">
      <xdr:nvSpPr>
        <xdr:cNvPr id="2" name="Line 18"/>
        <xdr:cNvSpPr>
          <a:spLocks noChangeShapeType="1"/>
        </xdr:cNvSpPr>
      </xdr:nvSpPr>
      <xdr:spPr bwMode="auto">
        <a:xfrm>
          <a:off x="4057650" y="13477875"/>
          <a:ext cx="12277725" cy="0"/>
        </a:xfrm>
        <a:prstGeom prst="line">
          <a:avLst/>
        </a:prstGeom>
        <a:noFill/>
        <a:ln w="1270">
          <a:solidFill>
            <a:schemeClr val="accent6"/>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18</xdr:row>
      <xdr:rowOff>0</xdr:rowOff>
    </xdr:from>
    <xdr:to>
      <xdr:col>10</xdr:col>
      <xdr:colOff>0</xdr:colOff>
      <xdr:row>21</xdr:row>
      <xdr:rowOff>31750</xdr:rowOff>
    </xdr:to>
    <xdr:sp macro="" textlink="">
      <xdr:nvSpPr>
        <xdr:cNvPr id="3" name="Text 18"/>
        <xdr:cNvSpPr txBox="1">
          <a:spLocks noChangeArrowheads="1"/>
        </xdr:cNvSpPr>
      </xdr:nvSpPr>
      <xdr:spPr bwMode="auto">
        <a:xfrm>
          <a:off x="4048125" y="6207125"/>
          <a:ext cx="10588625" cy="698500"/>
        </a:xfrm>
        <a:prstGeom prst="rect">
          <a:avLst/>
        </a:prstGeom>
        <a:noFill/>
        <a:ln w="1">
          <a:noFill/>
          <a:miter lim="800000"/>
          <a:headEnd/>
          <a:tailEnd/>
        </a:ln>
      </xdr:spPr>
      <xdr:txBody>
        <a:bodyPr vertOverflow="clip" wrap="square" lIns="27432" tIns="18288" rIns="0" bIns="0" anchor="t" upright="1"/>
        <a:lstStyle/>
        <a:p>
          <a:pPr algn="l" rtl="0">
            <a:defRPr sz="1000"/>
          </a:pPr>
          <a:r>
            <a:rPr lang="en-AU" sz="1200" b="1" i="0" strike="noStrike">
              <a:solidFill>
                <a:schemeClr val="accent6"/>
              </a:solidFill>
              <a:latin typeface="+mn-lt"/>
            </a:rPr>
            <a:t>b</a:t>
          </a:r>
          <a:r>
            <a:rPr lang="en-AU" sz="1200" b="0" i="0" strike="noStrike">
              <a:solidFill>
                <a:schemeClr val="accent6"/>
              </a:solidFill>
              <a:latin typeface="+mn-lt"/>
            </a:rPr>
            <a:t>  Average export unit value for managanese ore and concentrates. </a:t>
          </a:r>
          <a:r>
            <a:rPr lang="en-AU" sz="1200" b="1" i="0" strike="noStrike">
              <a:solidFill>
                <a:schemeClr val="accent6"/>
              </a:solidFill>
              <a:latin typeface="+mn-lt"/>
            </a:rPr>
            <a:t>s</a:t>
          </a:r>
          <a:r>
            <a:rPr lang="en-AU" sz="1200" b="0" i="0" strike="noStrike">
              <a:solidFill>
                <a:schemeClr val="accent6"/>
              </a:solidFill>
              <a:latin typeface="+mn-lt"/>
            </a:rPr>
            <a:t>  estimate. </a:t>
          </a:r>
        </a:p>
        <a:p>
          <a:pPr algn="l" rtl="0">
            <a:defRPr sz="1000"/>
          </a:pPr>
          <a:r>
            <a:rPr lang="en-AU" sz="1200" b="0" i="1" strike="noStrike">
              <a:solidFill>
                <a:schemeClr val="accent6"/>
              </a:solidFill>
              <a:latin typeface="+mn-lt"/>
            </a:rPr>
            <a:t>Note:</a:t>
          </a:r>
          <a:r>
            <a:rPr lang="en-AU" sz="1200" b="0" i="0" strike="noStrike">
              <a:solidFill>
                <a:schemeClr val="accent6"/>
              </a:solidFill>
              <a:latin typeface="+mn-lt"/>
            </a:rPr>
            <a:t> Data for the most recent period is preliminary.</a:t>
          </a:r>
        </a:p>
        <a:p>
          <a:pPr algn="l" rtl="0">
            <a:defRPr sz="1000"/>
          </a:pPr>
          <a:r>
            <a:rPr lang="en-AU" sz="1200" b="0" i="1" strike="noStrike">
              <a:solidFill>
                <a:schemeClr val="accent6"/>
              </a:solidFill>
              <a:latin typeface="+mn-lt"/>
            </a:rPr>
            <a:t>Source:</a:t>
          </a:r>
          <a:r>
            <a:rPr lang="en-AU" sz="1200" b="0" i="0" strike="noStrike">
              <a:solidFill>
                <a:schemeClr val="accent6"/>
              </a:solidFill>
              <a:latin typeface="+mn-lt"/>
            </a:rPr>
            <a:t> ABS</a:t>
          </a:r>
          <a:r>
            <a:rPr lang="en-AU" sz="1200" b="0" i="0" strike="noStrike" baseline="0">
              <a:solidFill>
                <a:schemeClr val="accent6"/>
              </a:solidFill>
              <a:latin typeface="+mn-lt"/>
            </a:rPr>
            <a:t>.</a:t>
          </a:r>
          <a:endParaRPr lang="en-AU" sz="1200" b="0" i="0" strike="noStrike">
            <a:solidFill>
              <a:schemeClr val="accent6"/>
            </a:solidFill>
            <a:latin typeface="+mn-lt"/>
          </a:endParaRPr>
        </a:p>
      </xdr:txBody>
    </xdr:sp>
    <xdr:clientData/>
  </xdr:twoCellAnchor>
  <xdr:twoCellAnchor>
    <xdr:from>
      <xdr:col>4</xdr:col>
      <xdr:colOff>0</xdr:colOff>
      <xdr:row>2</xdr:row>
      <xdr:rowOff>0</xdr:rowOff>
    </xdr:from>
    <xdr:to>
      <xdr:col>9</xdr:col>
      <xdr:colOff>819897</xdr:colOff>
      <xdr:row>2</xdr:row>
      <xdr:rowOff>0</xdr:rowOff>
    </xdr:to>
    <xdr:sp macro="" textlink="">
      <xdr:nvSpPr>
        <xdr:cNvPr id="4" name="Line 18"/>
        <xdr:cNvSpPr>
          <a:spLocks noChangeShapeType="1"/>
        </xdr:cNvSpPr>
      </xdr:nvSpPr>
      <xdr:spPr bwMode="auto">
        <a:xfrm>
          <a:off x="11134725" y="1800225"/>
          <a:ext cx="5153772" cy="0"/>
        </a:xfrm>
        <a:prstGeom prst="line">
          <a:avLst/>
        </a:prstGeom>
        <a:noFill/>
        <a:ln w="1270">
          <a:solidFill>
            <a:schemeClr val="accent6"/>
          </a:solidFill>
          <a:round/>
          <a:headEnd/>
          <a:tailEnd/>
        </a:ln>
        <a:extLst>
          <a:ext uri="{909E8E84-426E-40DD-AFC4-6F175D3DCCD1}">
            <a14:hiddenFill xmlns:a14="http://schemas.microsoft.com/office/drawing/2010/main">
              <a:noFill/>
            </a14:hiddenFill>
          </a:ext>
        </a:extLst>
      </xdr:spPr>
    </xdr:sp>
    <xdr:clientData/>
  </xdr:twoCellAnchor>
</xdr:wsDr>
</file>

<file path=xl/drawings/drawing36.xml><?xml version="1.0" encoding="utf-8"?>
<xdr:wsDr xmlns:xdr="http://schemas.openxmlformats.org/drawingml/2006/spreadsheetDrawing" xmlns:a="http://schemas.openxmlformats.org/drawingml/2006/main">
  <xdr:twoCellAnchor>
    <xdr:from>
      <xdr:col>0</xdr:col>
      <xdr:colOff>0</xdr:colOff>
      <xdr:row>29</xdr:row>
      <xdr:rowOff>0</xdr:rowOff>
    </xdr:from>
    <xdr:to>
      <xdr:col>10</xdr:col>
      <xdr:colOff>0</xdr:colOff>
      <xdr:row>29</xdr:row>
      <xdr:rowOff>0</xdr:rowOff>
    </xdr:to>
    <xdr:sp macro="" textlink="">
      <xdr:nvSpPr>
        <xdr:cNvPr id="2" name="Line 18"/>
        <xdr:cNvSpPr>
          <a:spLocks noChangeShapeType="1"/>
        </xdr:cNvSpPr>
      </xdr:nvSpPr>
      <xdr:spPr bwMode="auto">
        <a:xfrm>
          <a:off x="4057650" y="13477875"/>
          <a:ext cx="12277725" cy="0"/>
        </a:xfrm>
        <a:prstGeom prst="line">
          <a:avLst/>
        </a:prstGeom>
        <a:noFill/>
        <a:ln w="1270">
          <a:solidFill>
            <a:schemeClr val="accent6"/>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29</xdr:row>
      <xdr:rowOff>95249</xdr:rowOff>
    </xdr:from>
    <xdr:to>
      <xdr:col>10</xdr:col>
      <xdr:colOff>0</xdr:colOff>
      <xdr:row>36</xdr:row>
      <xdr:rowOff>79374</xdr:rowOff>
    </xdr:to>
    <xdr:sp macro="" textlink="">
      <xdr:nvSpPr>
        <xdr:cNvPr id="3" name="Text 18"/>
        <xdr:cNvSpPr txBox="1">
          <a:spLocks noChangeArrowheads="1"/>
        </xdr:cNvSpPr>
      </xdr:nvSpPr>
      <xdr:spPr bwMode="auto">
        <a:xfrm>
          <a:off x="4048125" y="8778874"/>
          <a:ext cx="10588625" cy="1412875"/>
        </a:xfrm>
        <a:prstGeom prst="rect">
          <a:avLst/>
        </a:prstGeom>
        <a:noFill/>
        <a:ln w="1">
          <a:noFill/>
          <a:miter lim="800000"/>
          <a:headEnd/>
          <a:tailEnd/>
        </a:ln>
      </xdr:spPr>
      <xdr:txBody>
        <a:bodyPr vertOverflow="clip" wrap="square" lIns="27432" tIns="18288" rIns="0" bIns="0" anchor="t" upright="1"/>
        <a:lstStyle/>
        <a:p>
          <a:pPr algn="l" rtl="0">
            <a:defRPr sz="1000"/>
          </a:pPr>
          <a:r>
            <a:rPr lang="en-AU" sz="1200" b="1" i="0" strike="noStrike">
              <a:solidFill>
                <a:schemeClr val="accent6"/>
              </a:solidFill>
              <a:latin typeface="+mn-lt"/>
            </a:rPr>
            <a:t>b</a:t>
          </a:r>
          <a:r>
            <a:rPr lang="en-AU" sz="1200" b="0" i="0" strike="noStrike" baseline="0">
              <a:solidFill>
                <a:schemeClr val="accent6"/>
              </a:solidFill>
              <a:latin typeface="+mn-lt"/>
            </a:rPr>
            <a:t> </a:t>
          </a:r>
          <a:r>
            <a:rPr lang="en-AU" sz="1200" b="0" i="0" strike="noStrike">
              <a:solidFill>
                <a:schemeClr val="accent6"/>
              </a:solidFill>
              <a:latin typeface="+mn-lt"/>
            </a:rPr>
            <a:t> Details of production of nickel metal, matte, oxide, sinter and nickel–cobalt sulphide are not available. </a:t>
          </a:r>
          <a:r>
            <a:rPr lang="en-AU" sz="1200" b="1" i="0" strike="noStrike">
              <a:solidFill>
                <a:schemeClr val="accent6"/>
              </a:solidFill>
              <a:latin typeface="+mn-lt"/>
            </a:rPr>
            <a:t>c</a:t>
          </a:r>
          <a:r>
            <a:rPr lang="en-AU" sz="1200" b="0" i="0" strike="noStrike" baseline="0">
              <a:solidFill>
                <a:schemeClr val="accent6"/>
              </a:solidFill>
              <a:latin typeface="+mn-lt"/>
            </a:rPr>
            <a:t> </a:t>
          </a:r>
          <a:r>
            <a:rPr lang="en-AU" sz="1200" b="0" i="0" strike="noStrike">
              <a:solidFill>
                <a:schemeClr val="accent6"/>
              </a:solidFill>
              <a:latin typeface="+mn-lt"/>
            </a:rPr>
            <a:t> Products with a nickel content of 99 per cent or more. Includes electrolytic nickel, pellets, briquettes and powder. </a:t>
          </a:r>
          <a:r>
            <a:rPr lang="en-AU" sz="1200" b="1" i="0" strike="noStrike">
              <a:solidFill>
                <a:schemeClr val="accent6"/>
              </a:solidFill>
              <a:latin typeface="+mn-lt"/>
            </a:rPr>
            <a:t>d</a:t>
          </a:r>
          <a:r>
            <a:rPr lang="en-AU" sz="1200" b="0" i="0" strike="noStrike" baseline="0">
              <a:solidFill>
                <a:schemeClr val="accent6"/>
              </a:solidFill>
              <a:latin typeface="+mn-lt"/>
            </a:rPr>
            <a:t> </a:t>
          </a:r>
          <a:r>
            <a:rPr lang="en-AU" sz="1200" b="0" i="0" strike="noStrike">
              <a:solidFill>
                <a:schemeClr val="accent6"/>
              </a:solidFill>
              <a:latin typeface="+mn-lt"/>
            </a:rPr>
            <a:t> Products with a nickel content of less than 99.8 per cent. Includes ferronickel, nickel oxides and oxide sinter. </a:t>
          </a:r>
          <a:r>
            <a:rPr lang="en-AU" sz="1200" b="1" i="0" strike="noStrike">
              <a:solidFill>
                <a:schemeClr val="accent6"/>
              </a:solidFill>
              <a:latin typeface="+mn-lt"/>
            </a:rPr>
            <a:t>e</a:t>
          </a:r>
          <a:r>
            <a:rPr lang="en-AU" sz="1200" b="0" i="0" strike="noStrike" baseline="0">
              <a:solidFill>
                <a:schemeClr val="accent6"/>
              </a:solidFill>
              <a:latin typeface="+mn-lt"/>
            </a:rPr>
            <a:t> </a:t>
          </a:r>
          <a:r>
            <a:rPr lang="en-AU" sz="1200" b="0" i="0" strike="noStrike">
              <a:solidFill>
                <a:schemeClr val="accent6"/>
              </a:solidFill>
              <a:latin typeface="+mn-lt"/>
            </a:rPr>
            <a:t> Includes metal content of ores and concentrates, intermediate products and nickel metal. </a:t>
          </a:r>
          <a:r>
            <a:rPr lang="en-AU" sz="1200" b="1" i="0" strike="noStrike">
              <a:solidFill>
                <a:schemeClr val="accent6"/>
              </a:solidFill>
              <a:latin typeface="+mn-lt"/>
            </a:rPr>
            <a:t>g</a:t>
          </a:r>
          <a:r>
            <a:rPr lang="en-AU" sz="1200" b="0" i="0" strike="noStrike" baseline="0">
              <a:solidFill>
                <a:schemeClr val="accent6"/>
              </a:solidFill>
              <a:latin typeface="+mn-lt"/>
            </a:rPr>
            <a:t> </a:t>
          </a:r>
          <a:r>
            <a:rPr lang="en-AU" sz="1200" b="0" i="0" strike="noStrike">
              <a:solidFill>
                <a:schemeClr val="accent6"/>
              </a:solidFill>
              <a:latin typeface="+mn-lt"/>
            </a:rPr>
            <a:t> Includes matte and speiss for further refining. </a:t>
          </a:r>
          <a:r>
            <a:rPr lang="en-AU" sz="1200" b="1" i="0" strike="noStrike">
              <a:solidFill>
                <a:schemeClr val="accent6"/>
              </a:solidFill>
              <a:latin typeface="+mn-lt"/>
            </a:rPr>
            <a:t>h</a:t>
          </a:r>
          <a:r>
            <a:rPr lang="en-AU" sz="1200" b="0" i="0" strike="noStrike">
              <a:solidFill>
                <a:schemeClr val="accent6"/>
              </a:solidFill>
              <a:latin typeface="+mn-lt"/>
            </a:rPr>
            <a:t>  Includes matte, sinter and intermediate products; ferronickel, unwrought nickel metal and alloys and scrap. Also includes value of limonite ore used in the production of refined nickel products. </a:t>
          </a:r>
          <a:r>
            <a:rPr lang="en-AU" sz="1200" b="1" i="0" strike="noStrike">
              <a:solidFill>
                <a:schemeClr val="accent6"/>
              </a:solidFill>
              <a:latin typeface="+mn-lt"/>
            </a:rPr>
            <a:t>i</a:t>
          </a:r>
          <a:r>
            <a:rPr lang="en-AU" sz="1200" b="0" i="0" strike="noStrike" baseline="0">
              <a:solidFill>
                <a:schemeClr val="accent6"/>
              </a:solidFill>
              <a:latin typeface="+mn-lt"/>
            </a:rPr>
            <a:t> </a:t>
          </a:r>
          <a:r>
            <a:rPr lang="en-AU" sz="1200" b="0" i="0" strike="noStrike">
              <a:solidFill>
                <a:schemeClr val="accent6"/>
              </a:solidFill>
              <a:latin typeface="+mn-lt"/>
            </a:rPr>
            <a:t> Average cash settlement price for melting grade refined nickel. </a:t>
          </a:r>
          <a:r>
            <a:rPr lang="en-AU" sz="1200" b="1" i="0" strike="noStrike">
              <a:solidFill>
                <a:schemeClr val="accent6"/>
              </a:solidFill>
              <a:latin typeface="+mn-lt"/>
            </a:rPr>
            <a:t>s</a:t>
          </a:r>
          <a:r>
            <a:rPr lang="en-AU" sz="1200" b="0" i="0" strike="noStrike">
              <a:solidFill>
                <a:schemeClr val="accent6"/>
              </a:solidFill>
              <a:latin typeface="+mn-lt"/>
            </a:rPr>
            <a:t>  estimate. </a:t>
          </a:r>
        </a:p>
        <a:p>
          <a:pPr algn="l" rtl="0">
            <a:defRPr sz="1000"/>
          </a:pPr>
          <a:r>
            <a:rPr lang="en-AU" sz="1200" b="0" i="1" strike="noStrike">
              <a:solidFill>
                <a:schemeClr val="accent6"/>
              </a:solidFill>
              <a:latin typeface="+mn-lt"/>
            </a:rPr>
            <a:t>Note:</a:t>
          </a:r>
          <a:r>
            <a:rPr lang="en-AU" sz="1200" b="0" i="0" strike="noStrike">
              <a:solidFill>
                <a:schemeClr val="accent6"/>
              </a:solidFill>
              <a:latin typeface="+mn-lt"/>
            </a:rPr>
            <a:t> Data for the most recent period is preliminary.</a:t>
          </a:r>
        </a:p>
        <a:p>
          <a:pPr algn="l" rtl="0">
            <a:defRPr sz="1000"/>
          </a:pPr>
          <a:r>
            <a:rPr lang="en-AU" sz="1200" b="0" i="1" strike="noStrike">
              <a:solidFill>
                <a:schemeClr val="accent6"/>
              </a:solidFill>
              <a:latin typeface="+mn-lt"/>
            </a:rPr>
            <a:t>Sources:</a:t>
          </a:r>
          <a:r>
            <a:rPr lang="en-AU" sz="1200" b="0" i="0" strike="noStrike">
              <a:solidFill>
                <a:schemeClr val="accent6"/>
              </a:solidFill>
              <a:latin typeface="+mn-lt"/>
            </a:rPr>
            <a:t> ABS; LME.</a:t>
          </a:r>
        </a:p>
      </xdr:txBody>
    </xdr:sp>
    <xdr:clientData/>
  </xdr:twoCellAnchor>
  <xdr:twoCellAnchor>
    <xdr:from>
      <xdr:col>4</xdr:col>
      <xdr:colOff>0</xdr:colOff>
      <xdr:row>2</xdr:row>
      <xdr:rowOff>0</xdr:rowOff>
    </xdr:from>
    <xdr:to>
      <xdr:col>9</xdr:col>
      <xdr:colOff>819897</xdr:colOff>
      <xdr:row>2</xdr:row>
      <xdr:rowOff>0</xdr:rowOff>
    </xdr:to>
    <xdr:sp macro="" textlink="">
      <xdr:nvSpPr>
        <xdr:cNvPr id="4" name="Line 18"/>
        <xdr:cNvSpPr>
          <a:spLocks noChangeShapeType="1"/>
        </xdr:cNvSpPr>
      </xdr:nvSpPr>
      <xdr:spPr bwMode="auto">
        <a:xfrm>
          <a:off x="11134725" y="1800225"/>
          <a:ext cx="5153772" cy="0"/>
        </a:xfrm>
        <a:prstGeom prst="line">
          <a:avLst/>
        </a:prstGeom>
        <a:noFill/>
        <a:ln w="1270">
          <a:solidFill>
            <a:schemeClr val="accent6"/>
          </a:solidFill>
          <a:round/>
          <a:headEnd/>
          <a:tailEnd/>
        </a:ln>
        <a:extLst>
          <a:ext uri="{909E8E84-426E-40DD-AFC4-6F175D3DCCD1}">
            <a14:hiddenFill xmlns:a14="http://schemas.microsoft.com/office/drawing/2010/main">
              <a:noFill/>
            </a14:hiddenFill>
          </a:ext>
        </a:extLst>
      </xdr:spPr>
    </xdr:sp>
    <xdr:clientData/>
  </xdr:twoCellAnchor>
</xdr:wsDr>
</file>

<file path=xl/drawings/drawing37.xml><?xml version="1.0" encoding="utf-8"?>
<xdr:wsDr xmlns:xdr="http://schemas.openxmlformats.org/drawingml/2006/spreadsheetDrawing" xmlns:a="http://schemas.openxmlformats.org/drawingml/2006/main">
  <xdr:twoCellAnchor>
    <xdr:from>
      <xdr:col>0</xdr:col>
      <xdr:colOff>0</xdr:colOff>
      <xdr:row>49</xdr:row>
      <xdr:rowOff>0</xdr:rowOff>
    </xdr:from>
    <xdr:to>
      <xdr:col>10</xdr:col>
      <xdr:colOff>0</xdr:colOff>
      <xdr:row>49</xdr:row>
      <xdr:rowOff>0</xdr:rowOff>
    </xdr:to>
    <xdr:sp macro="" textlink="">
      <xdr:nvSpPr>
        <xdr:cNvPr id="2" name="Line 18"/>
        <xdr:cNvSpPr>
          <a:spLocks noChangeShapeType="1"/>
        </xdr:cNvSpPr>
      </xdr:nvSpPr>
      <xdr:spPr bwMode="auto">
        <a:xfrm>
          <a:off x="4057650" y="13477875"/>
          <a:ext cx="12277725" cy="0"/>
        </a:xfrm>
        <a:prstGeom prst="line">
          <a:avLst/>
        </a:prstGeom>
        <a:noFill/>
        <a:ln w="1270">
          <a:solidFill>
            <a:schemeClr val="accent6"/>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50</xdr:row>
      <xdr:rowOff>0</xdr:rowOff>
    </xdr:from>
    <xdr:to>
      <xdr:col>10</xdr:col>
      <xdr:colOff>0</xdr:colOff>
      <xdr:row>51</xdr:row>
      <xdr:rowOff>127000</xdr:rowOff>
    </xdr:to>
    <xdr:sp macro="" textlink="">
      <xdr:nvSpPr>
        <xdr:cNvPr id="3" name="Text 18"/>
        <xdr:cNvSpPr txBox="1">
          <a:spLocks noChangeArrowheads="1"/>
        </xdr:cNvSpPr>
      </xdr:nvSpPr>
      <xdr:spPr bwMode="auto">
        <a:xfrm>
          <a:off x="4048125" y="13827125"/>
          <a:ext cx="12334875" cy="349250"/>
        </a:xfrm>
        <a:prstGeom prst="rect">
          <a:avLst/>
        </a:prstGeom>
        <a:noFill/>
        <a:ln w="1">
          <a:noFill/>
          <a:miter lim="800000"/>
          <a:headEnd/>
          <a:tailEnd/>
        </a:ln>
      </xdr:spPr>
      <xdr:txBody>
        <a:bodyPr vertOverflow="clip" wrap="square" lIns="27432" tIns="18288" rIns="0" bIns="0" anchor="t" upright="1"/>
        <a:lstStyle/>
        <a:p>
          <a:pPr algn="r" rtl="0">
            <a:defRPr sz="1000"/>
          </a:pPr>
          <a:r>
            <a:rPr lang="en-AU" sz="1200" b="0" i="1" strike="noStrike">
              <a:solidFill>
                <a:schemeClr val="accent6"/>
              </a:solidFill>
              <a:latin typeface="+mn-lt"/>
            </a:rPr>
            <a:t>continued over page</a:t>
          </a:r>
        </a:p>
      </xdr:txBody>
    </xdr:sp>
    <xdr:clientData/>
  </xdr:twoCellAnchor>
  <xdr:twoCellAnchor>
    <xdr:from>
      <xdr:col>4</xdr:col>
      <xdr:colOff>0</xdr:colOff>
      <xdr:row>2</xdr:row>
      <xdr:rowOff>0</xdr:rowOff>
    </xdr:from>
    <xdr:to>
      <xdr:col>9</xdr:col>
      <xdr:colOff>819897</xdr:colOff>
      <xdr:row>2</xdr:row>
      <xdr:rowOff>0</xdr:rowOff>
    </xdr:to>
    <xdr:sp macro="" textlink="">
      <xdr:nvSpPr>
        <xdr:cNvPr id="4" name="Line 18"/>
        <xdr:cNvSpPr>
          <a:spLocks noChangeShapeType="1"/>
        </xdr:cNvSpPr>
      </xdr:nvSpPr>
      <xdr:spPr bwMode="auto">
        <a:xfrm>
          <a:off x="11134725" y="1800225"/>
          <a:ext cx="5153772" cy="0"/>
        </a:xfrm>
        <a:prstGeom prst="line">
          <a:avLst/>
        </a:prstGeom>
        <a:noFill/>
        <a:ln w="1270">
          <a:solidFill>
            <a:schemeClr val="accent6"/>
          </a:solidFill>
          <a:round/>
          <a:headEnd/>
          <a:tailEnd/>
        </a:ln>
        <a:extLst>
          <a:ext uri="{909E8E84-426E-40DD-AFC4-6F175D3DCCD1}">
            <a14:hiddenFill xmlns:a14="http://schemas.microsoft.com/office/drawing/2010/main">
              <a:noFill/>
            </a14:hiddenFill>
          </a:ext>
        </a:extLst>
      </xdr:spPr>
    </xdr:sp>
    <xdr:clientData/>
  </xdr:twoCellAnchor>
</xdr:wsDr>
</file>

<file path=xl/drawings/drawing38.xml><?xml version="1.0" encoding="utf-8"?>
<xdr:wsDr xmlns:xdr="http://schemas.openxmlformats.org/drawingml/2006/spreadsheetDrawing" xmlns:a="http://schemas.openxmlformats.org/drawingml/2006/main">
  <xdr:twoCellAnchor>
    <xdr:from>
      <xdr:col>0</xdr:col>
      <xdr:colOff>0</xdr:colOff>
      <xdr:row>50</xdr:row>
      <xdr:rowOff>0</xdr:rowOff>
    </xdr:from>
    <xdr:to>
      <xdr:col>10</xdr:col>
      <xdr:colOff>0</xdr:colOff>
      <xdr:row>50</xdr:row>
      <xdr:rowOff>0</xdr:rowOff>
    </xdr:to>
    <xdr:sp macro="" textlink="">
      <xdr:nvSpPr>
        <xdr:cNvPr id="2" name="Line 18"/>
        <xdr:cNvSpPr>
          <a:spLocks noChangeShapeType="1"/>
        </xdr:cNvSpPr>
      </xdr:nvSpPr>
      <xdr:spPr bwMode="auto">
        <a:xfrm>
          <a:off x="4057650" y="13249275"/>
          <a:ext cx="10544175" cy="0"/>
        </a:xfrm>
        <a:prstGeom prst="line">
          <a:avLst/>
        </a:prstGeom>
        <a:noFill/>
        <a:ln w="1270">
          <a:solidFill>
            <a:schemeClr val="accent6"/>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51</xdr:row>
      <xdr:rowOff>0</xdr:rowOff>
    </xdr:from>
    <xdr:to>
      <xdr:col>10</xdr:col>
      <xdr:colOff>0</xdr:colOff>
      <xdr:row>54</xdr:row>
      <xdr:rowOff>190500</xdr:rowOff>
    </xdr:to>
    <xdr:sp macro="" textlink="">
      <xdr:nvSpPr>
        <xdr:cNvPr id="3" name="Text 18"/>
        <xdr:cNvSpPr txBox="1">
          <a:spLocks noChangeArrowheads="1"/>
        </xdr:cNvSpPr>
      </xdr:nvSpPr>
      <xdr:spPr bwMode="auto">
        <a:xfrm>
          <a:off x="4057650" y="13344525"/>
          <a:ext cx="10544175" cy="876300"/>
        </a:xfrm>
        <a:prstGeom prst="rect">
          <a:avLst/>
        </a:prstGeom>
        <a:noFill/>
        <a:ln w="1">
          <a:noFill/>
          <a:miter lim="800000"/>
          <a:headEnd/>
          <a:tailEnd/>
        </a:ln>
      </xdr:spPr>
      <xdr:txBody>
        <a:bodyPr vertOverflow="clip" wrap="square" lIns="27432" tIns="18288" rIns="0" bIns="0" anchor="t" upright="1"/>
        <a:lstStyle/>
        <a:p>
          <a:pPr algn="r" rtl="0">
            <a:defRPr sz="1000"/>
          </a:pPr>
          <a:r>
            <a:rPr lang="en-AU" sz="1200" b="0" i="1" strike="noStrike">
              <a:solidFill>
                <a:schemeClr val="accent6"/>
              </a:solidFill>
              <a:latin typeface="+mn-lt"/>
            </a:rPr>
            <a:t>continued over page</a:t>
          </a:r>
        </a:p>
      </xdr:txBody>
    </xdr:sp>
    <xdr:clientData/>
  </xdr:twoCellAnchor>
  <xdr:twoCellAnchor>
    <xdr:from>
      <xdr:col>4</xdr:col>
      <xdr:colOff>0</xdr:colOff>
      <xdr:row>2</xdr:row>
      <xdr:rowOff>0</xdr:rowOff>
    </xdr:from>
    <xdr:to>
      <xdr:col>9</xdr:col>
      <xdr:colOff>819897</xdr:colOff>
      <xdr:row>2</xdr:row>
      <xdr:rowOff>0</xdr:rowOff>
    </xdr:to>
    <xdr:sp macro="" textlink="">
      <xdr:nvSpPr>
        <xdr:cNvPr id="4" name="Line 18"/>
        <xdr:cNvSpPr>
          <a:spLocks noChangeShapeType="1"/>
        </xdr:cNvSpPr>
      </xdr:nvSpPr>
      <xdr:spPr bwMode="auto">
        <a:xfrm>
          <a:off x="9401175" y="1800225"/>
          <a:ext cx="5153772" cy="0"/>
        </a:xfrm>
        <a:prstGeom prst="line">
          <a:avLst/>
        </a:prstGeom>
        <a:noFill/>
        <a:ln w="1270">
          <a:solidFill>
            <a:schemeClr val="accent6"/>
          </a:solidFill>
          <a:round/>
          <a:headEnd/>
          <a:tailEnd/>
        </a:ln>
        <a:extLst>
          <a:ext uri="{909E8E84-426E-40DD-AFC4-6F175D3DCCD1}">
            <a14:hiddenFill xmlns:a14="http://schemas.microsoft.com/office/drawing/2010/main">
              <a:noFill/>
            </a14:hiddenFill>
          </a:ext>
        </a:extLst>
      </xdr:spPr>
    </xdr:sp>
    <xdr:clientData/>
  </xdr:twoCellAnchor>
</xdr:wsDr>
</file>

<file path=xl/drawings/drawing39.xml><?xml version="1.0" encoding="utf-8"?>
<xdr:wsDr xmlns:xdr="http://schemas.openxmlformats.org/drawingml/2006/spreadsheetDrawing" xmlns:a="http://schemas.openxmlformats.org/drawingml/2006/main">
  <xdr:twoCellAnchor>
    <xdr:from>
      <xdr:col>0</xdr:col>
      <xdr:colOff>0</xdr:colOff>
      <xdr:row>46</xdr:row>
      <xdr:rowOff>0</xdr:rowOff>
    </xdr:from>
    <xdr:to>
      <xdr:col>10</xdr:col>
      <xdr:colOff>0</xdr:colOff>
      <xdr:row>46</xdr:row>
      <xdr:rowOff>0</xdr:rowOff>
    </xdr:to>
    <xdr:sp macro="" textlink="">
      <xdr:nvSpPr>
        <xdr:cNvPr id="2" name="Line 18"/>
        <xdr:cNvSpPr>
          <a:spLocks noChangeShapeType="1"/>
        </xdr:cNvSpPr>
      </xdr:nvSpPr>
      <xdr:spPr bwMode="auto">
        <a:xfrm>
          <a:off x="4057650" y="13249275"/>
          <a:ext cx="10544175" cy="0"/>
        </a:xfrm>
        <a:prstGeom prst="line">
          <a:avLst/>
        </a:prstGeom>
        <a:noFill/>
        <a:ln w="1270">
          <a:solidFill>
            <a:schemeClr val="accent6"/>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47</xdr:row>
      <xdr:rowOff>0</xdr:rowOff>
    </xdr:from>
    <xdr:to>
      <xdr:col>10</xdr:col>
      <xdr:colOff>0</xdr:colOff>
      <xdr:row>51</xdr:row>
      <xdr:rowOff>15875</xdr:rowOff>
    </xdr:to>
    <xdr:sp macro="" textlink="">
      <xdr:nvSpPr>
        <xdr:cNvPr id="3" name="Text 18"/>
        <xdr:cNvSpPr txBox="1">
          <a:spLocks noChangeArrowheads="1"/>
        </xdr:cNvSpPr>
      </xdr:nvSpPr>
      <xdr:spPr bwMode="auto">
        <a:xfrm>
          <a:off x="4048125" y="12874625"/>
          <a:ext cx="10588625" cy="904875"/>
        </a:xfrm>
        <a:prstGeom prst="rect">
          <a:avLst/>
        </a:prstGeom>
        <a:noFill/>
        <a:ln w="1">
          <a:noFill/>
          <a:miter lim="800000"/>
          <a:headEnd/>
          <a:tailEnd/>
        </a:ln>
      </xdr:spPr>
      <xdr:txBody>
        <a:bodyPr vertOverflow="clip" wrap="square" lIns="27432" tIns="18288" rIns="0" bIns="0" anchor="t" upright="1"/>
        <a:lstStyle/>
        <a:p>
          <a:pPr algn="l" rtl="0">
            <a:defRPr sz="1000"/>
          </a:pPr>
          <a:r>
            <a:rPr lang="en-AU" sz="1200" b="1" i="0" strike="noStrike">
              <a:solidFill>
                <a:srgbClr val="595A5B"/>
              </a:solidFill>
              <a:latin typeface="Arial" panose="020B0604020202020204" pitchFamily="34" charset="0"/>
              <a:cs typeface="Arial" panose="020B0604020202020204" pitchFamily="34" charset="0"/>
            </a:rPr>
            <a:t>b</a:t>
          </a:r>
          <a:r>
            <a:rPr lang="en-AU" sz="1200" b="0" i="0" strike="noStrike">
              <a:solidFill>
                <a:srgbClr val="595A5B"/>
              </a:solidFill>
              <a:latin typeface="Arial" panose="020B0604020202020204" pitchFamily="34" charset="0"/>
              <a:cs typeface="Arial" panose="020B0604020202020204" pitchFamily="34" charset="0"/>
            </a:rPr>
            <a:t>  This is a minimum level and includes only direct sales by the oil industry. The data do not include volumes sold to distributors etc. that are subsequently used or sold for automotive use. </a:t>
          </a:r>
          <a:r>
            <a:rPr lang="en-AU" sz="1200" b="1" i="0" strike="noStrike">
              <a:solidFill>
                <a:srgbClr val="595A5B"/>
              </a:solidFill>
              <a:latin typeface="Arial" panose="020B0604020202020204" pitchFamily="34" charset="0"/>
              <a:cs typeface="Arial" panose="020B0604020202020204" pitchFamily="34" charset="0"/>
            </a:rPr>
            <a:t>c</a:t>
          </a:r>
          <a:r>
            <a:rPr lang="en-AU" sz="1200" b="0" i="0" strike="noStrike">
              <a:solidFill>
                <a:srgbClr val="595A5B"/>
              </a:solidFill>
              <a:latin typeface="Arial" panose="020B0604020202020204" pitchFamily="34" charset="0"/>
              <a:cs typeface="Arial" panose="020B0604020202020204" pitchFamily="34" charset="0"/>
            </a:rPr>
            <a:t> exludes petrochemical LPG. </a:t>
          </a:r>
          <a:r>
            <a:rPr lang="en-AU" sz="1200" b="1" i="0" strike="noStrike">
              <a:solidFill>
                <a:srgbClr val="595A5B"/>
              </a:solidFill>
              <a:latin typeface="Arial" panose="020B0604020202020204" pitchFamily="34" charset="0"/>
              <a:cs typeface="Arial" panose="020B0604020202020204" pitchFamily="34" charset="0"/>
            </a:rPr>
            <a:t>d</a:t>
          </a:r>
          <a:r>
            <a:rPr lang="en-AU" sz="1200" b="0" i="0" strike="noStrike">
              <a:solidFill>
                <a:srgbClr val="595A5B"/>
              </a:solidFill>
              <a:latin typeface="Arial" panose="020B0604020202020204" pitchFamily="34" charset="0"/>
              <a:cs typeface="Arial" panose="020B0604020202020204" pitchFamily="34" charset="0"/>
            </a:rPr>
            <a:t>  Includes automotive diesel oil and industrial and marine diesel fuel. </a:t>
          </a:r>
          <a:r>
            <a:rPr lang="en-AU" sz="1200" b="1" i="0" strike="noStrike">
              <a:solidFill>
                <a:srgbClr val="595A5B"/>
              </a:solidFill>
              <a:latin typeface="Arial" panose="020B0604020202020204" pitchFamily="34" charset="0"/>
              <a:cs typeface="Arial" panose="020B0604020202020204" pitchFamily="34" charset="0"/>
            </a:rPr>
            <a:t>s</a:t>
          </a:r>
          <a:r>
            <a:rPr lang="en-AU" sz="1200" b="0" i="0" strike="noStrike">
              <a:solidFill>
                <a:srgbClr val="595A5B"/>
              </a:solidFill>
              <a:latin typeface="Arial" panose="020B0604020202020204" pitchFamily="34" charset="0"/>
              <a:cs typeface="Arial" panose="020B0604020202020204" pitchFamily="34" charset="0"/>
            </a:rPr>
            <a:t>  estimate.</a:t>
          </a:r>
        </a:p>
        <a:p>
          <a:pPr algn="l" rtl="0">
            <a:defRPr sz="1000"/>
          </a:pPr>
          <a:r>
            <a:rPr lang="en-AU" sz="1200" b="0" i="0" strike="noStrike">
              <a:solidFill>
                <a:srgbClr val="595A5B"/>
              </a:solidFill>
              <a:latin typeface="Arial" panose="020B0604020202020204" pitchFamily="34" charset="0"/>
              <a:cs typeface="Arial" panose="020B0604020202020204" pitchFamily="34" charset="0"/>
            </a:rPr>
            <a:t>Note: Data for the most recent period is preliminary.</a:t>
          </a:r>
        </a:p>
        <a:p>
          <a:pPr algn="l" rtl="0">
            <a:defRPr sz="1000"/>
          </a:pPr>
          <a:r>
            <a:rPr lang="en-AU" sz="1200" b="0" i="0" strike="noStrike">
              <a:solidFill>
                <a:srgbClr val="595A5B"/>
              </a:solidFill>
              <a:latin typeface="Arial" panose="020B0604020202020204" pitchFamily="34" charset="0"/>
              <a:cs typeface="Arial" panose="020B0604020202020204" pitchFamily="34" charset="0"/>
            </a:rPr>
            <a:t>Sources: ABS; US Department of Energy, Energy Information Administration.</a:t>
          </a:r>
        </a:p>
      </xdr:txBody>
    </xdr:sp>
    <xdr:clientData/>
  </xdr:twoCellAnchor>
  <xdr:twoCellAnchor>
    <xdr:from>
      <xdr:col>4</xdr:col>
      <xdr:colOff>0</xdr:colOff>
      <xdr:row>2</xdr:row>
      <xdr:rowOff>0</xdr:rowOff>
    </xdr:from>
    <xdr:to>
      <xdr:col>9</xdr:col>
      <xdr:colOff>819897</xdr:colOff>
      <xdr:row>2</xdr:row>
      <xdr:rowOff>0</xdr:rowOff>
    </xdr:to>
    <xdr:sp macro="" textlink="">
      <xdr:nvSpPr>
        <xdr:cNvPr id="4" name="Line 18"/>
        <xdr:cNvSpPr>
          <a:spLocks noChangeShapeType="1"/>
        </xdr:cNvSpPr>
      </xdr:nvSpPr>
      <xdr:spPr bwMode="auto">
        <a:xfrm>
          <a:off x="9401175" y="1800225"/>
          <a:ext cx="5153772" cy="0"/>
        </a:xfrm>
        <a:prstGeom prst="line">
          <a:avLst/>
        </a:prstGeom>
        <a:noFill/>
        <a:ln w="1270">
          <a:solidFill>
            <a:schemeClr val="accent6"/>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23</xdr:row>
      <xdr:rowOff>0</xdr:rowOff>
    </xdr:from>
    <xdr:to>
      <xdr:col>8</xdr:col>
      <xdr:colOff>0</xdr:colOff>
      <xdr:row>23</xdr:row>
      <xdr:rowOff>0</xdr:rowOff>
    </xdr:to>
    <xdr:sp macro="" textlink="">
      <xdr:nvSpPr>
        <xdr:cNvPr id="2" name="Line 18"/>
        <xdr:cNvSpPr>
          <a:spLocks noChangeShapeType="1"/>
        </xdr:cNvSpPr>
      </xdr:nvSpPr>
      <xdr:spPr bwMode="auto">
        <a:xfrm>
          <a:off x="4057650" y="13887450"/>
          <a:ext cx="10544175" cy="0"/>
        </a:xfrm>
        <a:prstGeom prst="line">
          <a:avLst/>
        </a:prstGeom>
        <a:noFill/>
        <a:ln w="1270">
          <a:solidFill>
            <a:schemeClr val="accent6"/>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24</xdr:row>
      <xdr:rowOff>0</xdr:rowOff>
    </xdr:from>
    <xdr:to>
      <xdr:col>8</xdr:col>
      <xdr:colOff>0</xdr:colOff>
      <xdr:row>26</xdr:row>
      <xdr:rowOff>47625</xdr:rowOff>
    </xdr:to>
    <xdr:sp macro="" textlink="">
      <xdr:nvSpPr>
        <xdr:cNvPr id="3" name="Text 18"/>
        <xdr:cNvSpPr txBox="1">
          <a:spLocks noChangeArrowheads="1"/>
        </xdr:cNvSpPr>
      </xdr:nvSpPr>
      <xdr:spPr bwMode="auto">
        <a:xfrm>
          <a:off x="4057650" y="13982700"/>
          <a:ext cx="10544175" cy="504825"/>
        </a:xfrm>
        <a:prstGeom prst="rect">
          <a:avLst/>
        </a:prstGeom>
        <a:noFill/>
        <a:ln w="1">
          <a:noFill/>
          <a:miter lim="800000"/>
          <a:headEnd/>
          <a:tailEnd/>
        </a:ln>
      </xdr:spPr>
      <xdr:txBody>
        <a:bodyPr vertOverflow="clip" wrap="square" lIns="27432" tIns="18288" rIns="0" bIns="0" anchor="t" upright="1"/>
        <a:lstStyle/>
        <a:p>
          <a:pPr algn="l" rtl="0">
            <a:defRPr sz="1000"/>
          </a:pPr>
          <a:r>
            <a:rPr lang="en-AU" sz="1200" b="1" i="0" strike="noStrike">
              <a:solidFill>
                <a:schemeClr val="accent6"/>
              </a:solidFill>
              <a:latin typeface="+mn-lt"/>
            </a:rPr>
            <a:t>b</a:t>
          </a:r>
          <a:r>
            <a:rPr lang="en-AU" sz="1200" b="0" i="0" strike="noStrike">
              <a:solidFill>
                <a:schemeClr val="accent6"/>
              </a:solidFill>
              <a:latin typeface="+mn-lt"/>
            </a:rPr>
            <a:t>  Chain volume measures, reference year is 2010–11. </a:t>
          </a:r>
          <a:r>
            <a:rPr lang="en-AU" sz="1200" b="1" i="0" strike="noStrike">
              <a:solidFill>
                <a:schemeClr val="accent6"/>
              </a:solidFill>
              <a:latin typeface="+mn-lt"/>
            </a:rPr>
            <a:t>c</a:t>
          </a:r>
          <a:r>
            <a:rPr lang="en-AU" sz="1200" b="0" i="0" strike="noStrike">
              <a:solidFill>
                <a:schemeClr val="accent6"/>
              </a:solidFill>
              <a:latin typeface="+mn-lt"/>
            </a:rPr>
            <a:t>  ANZSIC 2006.</a:t>
          </a:r>
        </a:p>
        <a:p>
          <a:pPr algn="l" rtl="0">
            <a:defRPr sz="1000"/>
          </a:pPr>
          <a:r>
            <a:rPr lang="en-AU" sz="1200" b="0" i="1" strike="noStrike">
              <a:solidFill>
                <a:schemeClr val="accent6"/>
              </a:solidFill>
              <a:latin typeface="+mn-lt"/>
            </a:rPr>
            <a:t>Source: </a:t>
          </a:r>
          <a:r>
            <a:rPr lang="en-AU" sz="1200" b="0" i="0" strike="noStrike">
              <a:solidFill>
                <a:schemeClr val="accent6"/>
              </a:solidFill>
              <a:latin typeface="+mn-lt"/>
            </a:rPr>
            <a:t>ABS, Australian National Accounts:  National Income, Expenditure and Product, cat. no. 5206.0, Canberra.</a:t>
          </a: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0</xdr:col>
      <xdr:colOff>0</xdr:colOff>
      <xdr:row>25</xdr:row>
      <xdr:rowOff>0</xdr:rowOff>
    </xdr:from>
    <xdr:to>
      <xdr:col>11</xdr:col>
      <xdr:colOff>0</xdr:colOff>
      <xdr:row>25</xdr:row>
      <xdr:rowOff>0</xdr:rowOff>
    </xdr:to>
    <xdr:sp macro="" textlink="">
      <xdr:nvSpPr>
        <xdr:cNvPr id="2" name="Line 18"/>
        <xdr:cNvSpPr>
          <a:spLocks noChangeShapeType="1"/>
        </xdr:cNvSpPr>
      </xdr:nvSpPr>
      <xdr:spPr bwMode="auto">
        <a:xfrm>
          <a:off x="4057650" y="4229100"/>
          <a:ext cx="10525125" cy="0"/>
        </a:xfrm>
        <a:prstGeom prst="line">
          <a:avLst/>
        </a:prstGeom>
        <a:noFill/>
        <a:ln w="1270">
          <a:solidFill>
            <a:schemeClr val="accent6"/>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25</xdr:row>
      <xdr:rowOff>95249</xdr:rowOff>
    </xdr:from>
    <xdr:to>
      <xdr:col>11</xdr:col>
      <xdr:colOff>0</xdr:colOff>
      <xdr:row>30</xdr:row>
      <xdr:rowOff>142874</xdr:rowOff>
    </xdr:to>
    <xdr:sp macro="" textlink="">
      <xdr:nvSpPr>
        <xdr:cNvPr id="3" name="Text 18"/>
        <xdr:cNvSpPr txBox="1">
          <a:spLocks noChangeArrowheads="1"/>
        </xdr:cNvSpPr>
      </xdr:nvSpPr>
      <xdr:spPr bwMode="auto">
        <a:xfrm>
          <a:off x="4048125" y="7429499"/>
          <a:ext cx="10572750" cy="1031875"/>
        </a:xfrm>
        <a:prstGeom prst="rect">
          <a:avLst/>
        </a:prstGeom>
        <a:noFill/>
        <a:ln w="1">
          <a:noFill/>
          <a:miter lim="800000"/>
          <a:headEnd/>
          <a:tailEnd/>
        </a:ln>
      </xdr:spPr>
      <xdr:txBody>
        <a:bodyPr vertOverflow="clip" wrap="square" lIns="27432" tIns="18288" rIns="0" bIns="0" anchor="t" upright="1"/>
        <a:lstStyle/>
        <a:p>
          <a:pPr algn="l" rtl="0">
            <a:defRPr sz="1000"/>
          </a:pPr>
          <a:r>
            <a:rPr lang="en-AU" sz="1200" b="1" i="0" strike="noStrike">
              <a:solidFill>
                <a:schemeClr val="accent6"/>
              </a:solidFill>
              <a:latin typeface="+mn-lt"/>
            </a:rPr>
            <a:t>b</a:t>
          </a:r>
          <a:r>
            <a:rPr lang="en-AU" sz="1200" b="0" i="0" strike="noStrike" baseline="0">
              <a:solidFill>
                <a:schemeClr val="accent6"/>
              </a:solidFill>
              <a:latin typeface="+mn-lt"/>
            </a:rPr>
            <a:t> </a:t>
          </a:r>
          <a:r>
            <a:rPr lang="en-AU" sz="1200" b="0" i="0" strike="noStrike">
              <a:solidFill>
                <a:schemeClr val="accent6"/>
              </a:solidFill>
              <a:latin typeface="+mn-lt"/>
            </a:rPr>
            <a:t> Includes Australian Capital Territory. </a:t>
          </a:r>
          <a:r>
            <a:rPr lang="en-AU" sz="1200" b="1" i="0" strike="noStrike">
              <a:solidFill>
                <a:schemeClr val="accent6"/>
              </a:solidFill>
              <a:latin typeface="+mn-lt"/>
            </a:rPr>
            <a:t>c</a:t>
          </a:r>
          <a:r>
            <a:rPr lang="en-AU" sz="1200" b="0" i="0" strike="noStrike" baseline="0">
              <a:solidFill>
                <a:schemeClr val="accent6"/>
              </a:solidFill>
              <a:latin typeface="+mn-lt"/>
            </a:rPr>
            <a:t> </a:t>
          </a:r>
          <a:r>
            <a:rPr lang="en-AU" sz="1200" b="0" i="0" strike="noStrike">
              <a:solidFill>
                <a:schemeClr val="accent6"/>
              </a:solidFill>
              <a:latin typeface="+mn-lt"/>
            </a:rPr>
            <a:t> Includes sales for petrochemical feedstock. </a:t>
          </a:r>
          <a:r>
            <a:rPr lang="en-AU" sz="1200" b="1" i="0" strike="noStrike">
              <a:solidFill>
                <a:schemeClr val="accent6"/>
              </a:solidFill>
              <a:latin typeface="+mn-lt"/>
            </a:rPr>
            <a:t>d</a:t>
          </a:r>
          <a:r>
            <a:rPr lang="en-AU" sz="1200" b="0" i="0" strike="noStrike" baseline="0">
              <a:solidFill>
                <a:schemeClr val="accent6"/>
              </a:solidFill>
              <a:latin typeface="+mn-lt"/>
            </a:rPr>
            <a:t>  </a:t>
          </a:r>
          <a:r>
            <a:rPr lang="en-AU" sz="1200" b="0" i="0" strike="noStrike">
              <a:solidFill>
                <a:schemeClr val="accent6"/>
              </a:solidFill>
              <a:latin typeface="+mn-lt"/>
            </a:rPr>
            <a:t>This is a minimum level and includes only direct sales by the oil industry. The data do not include volumes sold to distributors etc. that are subsequently used or sold for automotive use. </a:t>
          </a:r>
          <a:r>
            <a:rPr lang="en-AU" sz="1200" b="1" i="0" strike="noStrike">
              <a:solidFill>
                <a:schemeClr val="accent6"/>
              </a:solidFill>
              <a:latin typeface="+mn-lt"/>
            </a:rPr>
            <a:t>e</a:t>
          </a:r>
          <a:r>
            <a:rPr lang="en-AU" sz="1200" b="0" i="0" strike="noStrike" baseline="0">
              <a:solidFill>
                <a:schemeClr val="accent6"/>
              </a:solidFill>
              <a:latin typeface="+mn-lt"/>
            </a:rPr>
            <a:t> </a:t>
          </a:r>
          <a:r>
            <a:rPr lang="en-AU" sz="1200" b="0" i="0" strike="noStrike">
              <a:solidFill>
                <a:schemeClr val="accent6"/>
              </a:solidFill>
              <a:latin typeface="+mn-lt"/>
            </a:rPr>
            <a:t> Includes proprietary brand and other blends. </a:t>
          </a:r>
          <a:r>
            <a:rPr lang="en-AU" sz="1200" b="1" i="0" strike="noStrike">
              <a:solidFill>
                <a:schemeClr val="accent6"/>
              </a:solidFill>
              <a:latin typeface="+mn-lt"/>
            </a:rPr>
            <a:t>g</a:t>
          </a:r>
          <a:r>
            <a:rPr lang="en-AU" sz="1200" b="0" i="0" strike="noStrike" baseline="0">
              <a:solidFill>
                <a:schemeClr val="accent6"/>
              </a:solidFill>
              <a:latin typeface="+mn-lt"/>
            </a:rPr>
            <a:t> </a:t>
          </a:r>
          <a:r>
            <a:rPr lang="en-AU" sz="1200" b="0" i="0" strike="noStrike">
              <a:solidFill>
                <a:schemeClr val="accent6"/>
              </a:solidFill>
              <a:latin typeface="+mn-lt"/>
            </a:rPr>
            <a:t> Excludes refinery fuel. </a:t>
          </a:r>
          <a:r>
            <a:rPr lang="en-AU" sz="1200" b="1" i="0" strike="noStrike">
              <a:solidFill>
                <a:schemeClr val="accent6"/>
              </a:solidFill>
              <a:latin typeface="+mn-lt"/>
            </a:rPr>
            <a:t>h</a:t>
          </a:r>
          <a:r>
            <a:rPr lang="en-AU" sz="1200" b="0" i="0" strike="noStrike" baseline="0">
              <a:solidFill>
                <a:schemeClr val="accent6"/>
              </a:solidFill>
              <a:latin typeface="+mn-lt"/>
            </a:rPr>
            <a:t> </a:t>
          </a:r>
          <a:r>
            <a:rPr lang="en-AU" sz="1200" b="0" i="0" strike="noStrike">
              <a:solidFill>
                <a:schemeClr val="accent6"/>
              </a:solidFill>
              <a:latin typeface="+mn-lt"/>
            </a:rPr>
            <a:t> Sales of LPG for petrochemical feedstock are included in LPG sales.</a:t>
          </a:r>
        </a:p>
        <a:p>
          <a:pPr algn="l" rtl="0">
            <a:defRPr sz="1000"/>
          </a:pPr>
          <a:r>
            <a:rPr lang="en-AU" sz="1200" b="0" i="1" strike="noStrike">
              <a:solidFill>
                <a:schemeClr val="accent6"/>
              </a:solidFill>
              <a:latin typeface="+mn-lt"/>
            </a:rPr>
            <a:t>Note:</a:t>
          </a:r>
          <a:r>
            <a:rPr lang="en-AU" sz="1200" b="0" i="0" strike="noStrike">
              <a:solidFill>
                <a:schemeClr val="accent6"/>
              </a:solidFill>
              <a:latin typeface="+mn-lt"/>
            </a:rPr>
            <a:t> Data is preliminary.</a:t>
          </a:r>
        </a:p>
        <a:p>
          <a:pPr algn="l" rtl="0">
            <a:defRPr sz="1000"/>
          </a:pPr>
          <a:endParaRPr lang="en-AU" sz="1200" b="0" i="0" strike="noStrike">
            <a:solidFill>
              <a:schemeClr val="accent6"/>
            </a:solidFill>
            <a:latin typeface="+mn-lt"/>
          </a:endParaRPr>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0</xdr:col>
      <xdr:colOff>0</xdr:colOff>
      <xdr:row>23</xdr:row>
      <xdr:rowOff>0</xdr:rowOff>
    </xdr:from>
    <xdr:to>
      <xdr:col>10</xdr:col>
      <xdr:colOff>0</xdr:colOff>
      <xdr:row>23</xdr:row>
      <xdr:rowOff>0</xdr:rowOff>
    </xdr:to>
    <xdr:sp macro="" textlink="">
      <xdr:nvSpPr>
        <xdr:cNvPr id="2" name="Line 18"/>
        <xdr:cNvSpPr>
          <a:spLocks noChangeShapeType="1"/>
        </xdr:cNvSpPr>
      </xdr:nvSpPr>
      <xdr:spPr bwMode="auto">
        <a:xfrm>
          <a:off x="4057650" y="13477875"/>
          <a:ext cx="12277725" cy="0"/>
        </a:xfrm>
        <a:prstGeom prst="line">
          <a:avLst/>
        </a:prstGeom>
        <a:noFill/>
        <a:ln w="1270">
          <a:solidFill>
            <a:schemeClr val="accent6"/>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24</xdr:row>
      <xdr:rowOff>0</xdr:rowOff>
    </xdr:from>
    <xdr:to>
      <xdr:col>10</xdr:col>
      <xdr:colOff>0</xdr:colOff>
      <xdr:row>27</xdr:row>
      <xdr:rowOff>158750</xdr:rowOff>
    </xdr:to>
    <xdr:sp macro="" textlink="">
      <xdr:nvSpPr>
        <xdr:cNvPr id="3" name="Text 18"/>
        <xdr:cNvSpPr txBox="1">
          <a:spLocks noChangeArrowheads="1"/>
        </xdr:cNvSpPr>
      </xdr:nvSpPr>
      <xdr:spPr bwMode="auto">
        <a:xfrm>
          <a:off x="4048125" y="7254875"/>
          <a:ext cx="10588625" cy="825500"/>
        </a:xfrm>
        <a:prstGeom prst="rect">
          <a:avLst/>
        </a:prstGeom>
        <a:noFill/>
        <a:ln w="1">
          <a:noFill/>
          <a:miter lim="800000"/>
          <a:headEnd/>
          <a:tailEnd/>
        </a:ln>
      </xdr:spPr>
      <xdr:txBody>
        <a:bodyPr vertOverflow="clip" wrap="square" lIns="27432" tIns="18288" rIns="0" bIns="0" anchor="t" upright="1"/>
        <a:lstStyle/>
        <a:p>
          <a:pPr algn="l" rtl="0">
            <a:defRPr sz="1000"/>
          </a:pPr>
          <a:r>
            <a:rPr lang="en-AU" sz="1200" b="1" i="0" strike="noStrike">
              <a:solidFill>
                <a:schemeClr val="accent6"/>
              </a:solidFill>
              <a:latin typeface="+mn-lt"/>
            </a:rPr>
            <a:t>b</a:t>
          </a:r>
          <a:r>
            <a:rPr lang="en-AU" sz="1200" b="0" i="0" strike="noStrike" baseline="0">
              <a:solidFill>
                <a:schemeClr val="accent6"/>
              </a:solidFill>
              <a:latin typeface="+mn-lt"/>
            </a:rPr>
            <a:t> </a:t>
          </a:r>
          <a:r>
            <a:rPr lang="en-AU" sz="1200" b="0" i="0" strike="noStrike">
              <a:solidFill>
                <a:schemeClr val="accent6"/>
              </a:solidFill>
              <a:latin typeface="+mn-lt"/>
            </a:rPr>
            <a:t> P</a:t>
          </a:r>
          <a:r>
            <a:rPr lang="en-AU" sz="1200" b="0" i="0" strike="noStrike" baseline="-25000">
              <a:solidFill>
                <a:schemeClr val="accent6"/>
              </a:solidFill>
              <a:latin typeface="+mn-lt"/>
            </a:rPr>
            <a:t>2</a:t>
          </a:r>
          <a:r>
            <a:rPr lang="en-AU" sz="1200" b="0" i="0" strike="noStrike">
              <a:solidFill>
                <a:schemeClr val="accent6"/>
              </a:solidFill>
              <a:latin typeface="+mn-lt"/>
            </a:rPr>
            <a:t>O</a:t>
          </a:r>
          <a:r>
            <a:rPr lang="en-AU" sz="1200" b="0" i="0" strike="noStrike" baseline="-25000">
              <a:solidFill>
                <a:schemeClr val="accent6"/>
              </a:solidFill>
              <a:latin typeface="+mn-lt"/>
            </a:rPr>
            <a:t>5</a:t>
          </a:r>
          <a:r>
            <a:rPr lang="en-AU" sz="1200" b="0" i="0" strike="noStrike">
              <a:solidFill>
                <a:schemeClr val="accent6"/>
              </a:solidFill>
              <a:latin typeface="+mn-lt"/>
            </a:rPr>
            <a:t> equivalent: 46 per cent. </a:t>
          </a:r>
          <a:r>
            <a:rPr lang="en-AU" sz="1200" b="1" i="0" strike="noStrike">
              <a:solidFill>
                <a:schemeClr val="accent6"/>
              </a:solidFill>
              <a:latin typeface="+mn-lt"/>
            </a:rPr>
            <a:t>c</a:t>
          </a:r>
          <a:r>
            <a:rPr lang="en-AU" sz="1200" b="0" i="0" strike="noStrike" baseline="0">
              <a:solidFill>
                <a:schemeClr val="accent6"/>
              </a:solidFill>
              <a:latin typeface="+mn-lt"/>
            </a:rPr>
            <a:t> </a:t>
          </a:r>
          <a:r>
            <a:rPr lang="en-AU" sz="1200" b="0" i="0" strike="noStrike">
              <a:solidFill>
                <a:schemeClr val="accent6"/>
              </a:solidFill>
              <a:latin typeface="+mn-lt"/>
            </a:rPr>
            <a:t> P</a:t>
          </a:r>
          <a:r>
            <a:rPr lang="en-AU" sz="1200" b="0" i="0" strike="noStrike" baseline="-25000">
              <a:solidFill>
                <a:schemeClr val="accent6"/>
              </a:solidFill>
              <a:latin typeface="+mn-lt"/>
            </a:rPr>
            <a:t>2</a:t>
          </a:r>
          <a:r>
            <a:rPr lang="en-AU" sz="1200" b="0" i="0" strike="noStrike">
              <a:solidFill>
                <a:schemeClr val="accent6"/>
              </a:solidFill>
              <a:latin typeface="+mn-lt"/>
            </a:rPr>
            <a:t>O</a:t>
          </a:r>
          <a:r>
            <a:rPr lang="en-AU" sz="1200" b="0" i="0" strike="noStrike" baseline="-25000">
              <a:solidFill>
                <a:schemeClr val="accent6"/>
              </a:solidFill>
              <a:latin typeface="+mn-lt"/>
            </a:rPr>
            <a:t>5</a:t>
          </a:r>
          <a:r>
            <a:rPr lang="en-AU" sz="1200" b="0" i="0" strike="noStrike">
              <a:solidFill>
                <a:schemeClr val="accent6"/>
              </a:solidFill>
              <a:latin typeface="+mn-lt"/>
            </a:rPr>
            <a:t> equivalent: 50 per cent. </a:t>
          </a:r>
          <a:r>
            <a:rPr lang="en-AU" sz="1200" b="1" i="0" strike="noStrike">
              <a:solidFill>
                <a:schemeClr val="accent6"/>
              </a:solidFill>
              <a:latin typeface="+mn-lt"/>
            </a:rPr>
            <a:t>d</a:t>
          </a:r>
          <a:r>
            <a:rPr lang="en-AU" sz="1200" b="0" i="0" strike="noStrike" baseline="0">
              <a:solidFill>
                <a:schemeClr val="accent6"/>
              </a:solidFill>
              <a:latin typeface="+mn-lt"/>
            </a:rPr>
            <a:t> </a:t>
          </a:r>
          <a:r>
            <a:rPr lang="en-AU" sz="1200" b="0" i="0" strike="noStrike">
              <a:solidFill>
                <a:schemeClr val="accent6"/>
              </a:solidFill>
              <a:latin typeface="+mn-lt"/>
            </a:rPr>
            <a:t> P</a:t>
          </a:r>
          <a:r>
            <a:rPr lang="en-AU" sz="1200" b="0" i="0" strike="noStrike" baseline="-25000">
              <a:solidFill>
                <a:schemeClr val="accent6"/>
              </a:solidFill>
              <a:latin typeface="+mn-lt"/>
            </a:rPr>
            <a:t>2</a:t>
          </a:r>
          <a:r>
            <a:rPr lang="en-AU" sz="1200" b="0" i="0" strike="noStrike">
              <a:solidFill>
                <a:schemeClr val="accent6"/>
              </a:solidFill>
              <a:latin typeface="+mn-lt"/>
            </a:rPr>
            <a:t>O</a:t>
          </a:r>
          <a:r>
            <a:rPr lang="en-AU" sz="1200" b="0" i="0" strike="noStrike" baseline="-25000">
              <a:solidFill>
                <a:schemeClr val="accent6"/>
              </a:solidFill>
              <a:latin typeface="+mn-lt"/>
            </a:rPr>
            <a:t>5</a:t>
          </a:r>
          <a:r>
            <a:rPr lang="en-AU" sz="1200" b="0" i="0" strike="noStrike">
              <a:solidFill>
                <a:schemeClr val="accent6"/>
              </a:solidFill>
              <a:latin typeface="+mn-lt"/>
            </a:rPr>
            <a:t> equivalent: 48 per cent. </a:t>
          </a:r>
          <a:r>
            <a:rPr lang="en-AU" sz="1200" b="1" i="0" strike="noStrike">
              <a:solidFill>
                <a:schemeClr val="accent6"/>
              </a:solidFill>
              <a:latin typeface="+mn-lt"/>
            </a:rPr>
            <a:t>e</a:t>
          </a:r>
          <a:r>
            <a:rPr lang="en-AU" sz="1200" b="0" i="0" strike="noStrike" baseline="0">
              <a:solidFill>
                <a:schemeClr val="accent6"/>
              </a:solidFill>
              <a:latin typeface="+mn-lt"/>
            </a:rPr>
            <a:t> </a:t>
          </a:r>
          <a:r>
            <a:rPr lang="en-AU" sz="1200" b="0" i="0" strike="noStrike">
              <a:solidFill>
                <a:schemeClr val="accent6"/>
              </a:solidFill>
              <a:latin typeface="+mn-lt"/>
            </a:rPr>
            <a:t> Average import unit value.</a:t>
          </a:r>
        </a:p>
        <a:p>
          <a:pPr algn="l" rtl="0">
            <a:defRPr sz="1000"/>
          </a:pPr>
          <a:r>
            <a:rPr lang="en-AU" sz="1200" b="0" i="1" strike="noStrike">
              <a:solidFill>
                <a:schemeClr val="accent6"/>
              </a:solidFill>
              <a:latin typeface="+mn-lt"/>
            </a:rPr>
            <a:t>Note:</a:t>
          </a:r>
          <a:r>
            <a:rPr lang="en-AU" sz="1200" b="0" i="0" strike="noStrike">
              <a:solidFill>
                <a:schemeClr val="accent6"/>
              </a:solidFill>
              <a:latin typeface="+mn-lt"/>
            </a:rPr>
            <a:t> Data for the most recent period is preliminary.</a:t>
          </a:r>
        </a:p>
        <a:p>
          <a:pPr algn="l" rtl="0">
            <a:defRPr sz="1000"/>
          </a:pPr>
          <a:r>
            <a:rPr lang="en-AU" sz="1200" b="0" i="1" strike="noStrike">
              <a:solidFill>
                <a:schemeClr val="accent6"/>
              </a:solidFill>
              <a:latin typeface="+mn-lt"/>
            </a:rPr>
            <a:t>Sources:</a:t>
          </a:r>
          <a:r>
            <a:rPr lang="en-AU" sz="1200" b="0" i="0" strike="noStrike">
              <a:solidFill>
                <a:schemeClr val="accent6"/>
              </a:solidFill>
              <a:latin typeface="+mn-lt"/>
            </a:rPr>
            <a:t> ABS; Queensland Government, Department of Mines and Energy; Government of South Australia, Primary Industries and Resources South Australia.</a:t>
          </a:r>
        </a:p>
      </xdr:txBody>
    </xdr:sp>
    <xdr:clientData/>
  </xdr:twoCellAnchor>
  <xdr:twoCellAnchor>
    <xdr:from>
      <xdr:col>4</xdr:col>
      <xdr:colOff>0</xdr:colOff>
      <xdr:row>2</xdr:row>
      <xdr:rowOff>0</xdr:rowOff>
    </xdr:from>
    <xdr:to>
      <xdr:col>9</xdr:col>
      <xdr:colOff>819897</xdr:colOff>
      <xdr:row>2</xdr:row>
      <xdr:rowOff>0</xdr:rowOff>
    </xdr:to>
    <xdr:sp macro="" textlink="">
      <xdr:nvSpPr>
        <xdr:cNvPr id="4" name="Line 18"/>
        <xdr:cNvSpPr>
          <a:spLocks noChangeShapeType="1"/>
        </xdr:cNvSpPr>
      </xdr:nvSpPr>
      <xdr:spPr bwMode="auto">
        <a:xfrm>
          <a:off x="11134725" y="1800225"/>
          <a:ext cx="5153772" cy="0"/>
        </a:xfrm>
        <a:prstGeom prst="line">
          <a:avLst/>
        </a:prstGeom>
        <a:noFill/>
        <a:ln w="1270">
          <a:solidFill>
            <a:schemeClr val="accent6"/>
          </a:solidFill>
          <a:round/>
          <a:headEnd/>
          <a:tailEnd/>
        </a:ln>
        <a:extLst>
          <a:ext uri="{909E8E84-426E-40DD-AFC4-6F175D3DCCD1}">
            <a14:hiddenFill xmlns:a14="http://schemas.microsoft.com/office/drawing/2010/main">
              <a:noFill/>
            </a14:hiddenFill>
          </a:ext>
        </a:extLst>
      </xdr:spPr>
    </xdr:sp>
    <xdr:clientData/>
  </xdr:twoCellAnchor>
</xdr:wsDr>
</file>

<file path=xl/drawings/drawing42.xml><?xml version="1.0" encoding="utf-8"?>
<xdr:wsDr xmlns:xdr="http://schemas.openxmlformats.org/drawingml/2006/spreadsheetDrawing" xmlns:a="http://schemas.openxmlformats.org/drawingml/2006/main">
  <xdr:twoCellAnchor>
    <xdr:from>
      <xdr:col>0</xdr:col>
      <xdr:colOff>0</xdr:colOff>
      <xdr:row>27</xdr:row>
      <xdr:rowOff>0</xdr:rowOff>
    </xdr:from>
    <xdr:to>
      <xdr:col>10</xdr:col>
      <xdr:colOff>0</xdr:colOff>
      <xdr:row>27</xdr:row>
      <xdr:rowOff>0</xdr:rowOff>
    </xdr:to>
    <xdr:sp macro="" textlink="">
      <xdr:nvSpPr>
        <xdr:cNvPr id="2" name="Line 18"/>
        <xdr:cNvSpPr>
          <a:spLocks noChangeShapeType="1"/>
        </xdr:cNvSpPr>
      </xdr:nvSpPr>
      <xdr:spPr bwMode="auto">
        <a:xfrm>
          <a:off x="4057650" y="13477875"/>
          <a:ext cx="12277725" cy="0"/>
        </a:xfrm>
        <a:prstGeom prst="line">
          <a:avLst/>
        </a:prstGeom>
        <a:noFill/>
        <a:ln w="1270">
          <a:solidFill>
            <a:schemeClr val="accent6"/>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28</xdr:row>
      <xdr:rowOff>0</xdr:rowOff>
    </xdr:from>
    <xdr:to>
      <xdr:col>10</xdr:col>
      <xdr:colOff>0</xdr:colOff>
      <xdr:row>31</xdr:row>
      <xdr:rowOff>158750</xdr:rowOff>
    </xdr:to>
    <xdr:sp macro="" textlink="">
      <xdr:nvSpPr>
        <xdr:cNvPr id="3" name="Text 18"/>
        <xdr:cNvSpPr txBox="1">
          <a:spLocks noChangeArrowheads="1"/>
        </xdr:cNvSpPr>
      </xdr:nvSpPr>
      <xdr:spPr bwMode="auto">
        <a:xfrm>
          <a:off x="4048125" y="8302625"/>
          <a:ext cx="10588625" cy="825500"/>
        </a:xfrm>
        <a:prstGeom prst="rect">
          <a:avLst/>
        </a:prstGeom>
        <a:noFill/>
        <a:ln w="1">
          <a:noFill/>
          <a:miter lim="800000"/>
          <a:headEnd/>
          <a:tailEnd/>
        </a:ln>
      </xdr:spPr>
      <xdr:txBody>
        <a:bodyPr vertOverflow="clip" wrap="square" lIns="27432" tIns="18288" rIns="0" bIns="0" anchor="t" upright="1"/>
        <a:lstStyle/>
        <a:p>
          <a:pPr algn="l" rtl="0">
            <a:defRPr sz="1000"/>
          </a:pPr>
          <a:r>
            <a:rPr lang="en-AU" sz="1200" b="1" i="0" strike="noStrike">
              <a:solidFill>
                <a:schemeClr val="accent6"/>
              </a:solidFill>
              <a:latin typeface="+mn-lt"/>
            </a:rPr>
            <a:t>b</a:t>
          </a:r>
          <a:r>
            <a:rPr lang="en-AU" sz="1200" b="0" i="0" strike="noStrike" baseline="0">
              <a:solidFill>
                <a:schemeClr val="accent6"/>
              </a:solidFill>
              <a:latin typeface="+mn-lt"/>
            </a:rPr>
            <a:t> </a:t>
          </a:r>
          <a:r>
            <a:rPr lang="en-AU" sz="1200" b="0" i="0" strike="noStrike">
              <a:solidFill>
                <a:schemeClr val="accent6"/>
              </a:solidFill>
              <a:latin typeface="+mn-lt"/>
            </a:rPr>
            <a:t> Includes refined bullion, powder, unwrought silver and semi-manufactured forms. </a:t>
          </a:r>
          <a:r>
            <a:rPr lang="en-AU" sz="1200" b="1" i="0" strike="noStrike">
              <a:solidFill>
                <a:schemeClr val="accent6"/>
              </a:solidFill>
              <a:latin typeface="+mn-lt"/>
            </a:rPr>
            <a:t>c</a:t>
          </a:r>
          <a:r>
            <a:rPr lang="en-AU" sz="1200" b="0" i="0" strike="noStrike" baseline="0">
              <a:solidFill>
                <a:schemeClr val="accent6"/>
              </a:solidFill>
              <a:latin typeface="+mn-lt"/>
            </a:rPr>
            <a:t> </a:t>
          </a:r>
          <a:r>
            <a:rPr lang="en-AU" sz="1200" b="0" i="0" strike="noStrike">
              <a:solidFill>
                <a:schemeClr val="accent6"/>
              </a:solidFill>
              <a:latin typeface="+mn-lt"/>
            </a:rPr>
            <a:t> London Bullion Market Association, fixed rate. </a:t>
          </a:r>
          <a:r>
            <a:rPr lang="en-AU" sz="1200" b="1" i="0" strike="noStrike">
              <a:solidFill>
                <a:schemeClr val="accent6"/>
              </a:solidFill>
              <a:latin typeface="+mn-lt"/>
            </a:rPr>
            <a:t>d</a:t>
          </a:r>
          <a:r>
            <a:rPr lang="en-AU" sz="1200" b="0" i="0" strike="noStrike">
              <a:solidFill>
                <a:schemeClr val="accent6"/>
              </a:solidFill>
              <a:latin typeface="+mn-lt"/>
            </a:rPr>
            <a:t>  Nyrstar, fob/fot Port Pirie. </a:t>
          </a:r>
          <a:r>
            <a:rPr lang="en-AU" sz="1200" b="1" i="0" strike="noStrike">
              <a:solidFill>
                <a:schemeClr val="accent6"/>
              </a:solidFill>
              <a:latin typeface="+mn-lt"/>
            </a:rPr>
            <a:t>s</a:t>
          </a:r>
          <a:r>
            <a:rPr lang="en-AU" sz="1200" b="0" i="0" strike="noStrike">
              <a:solidFill>
                <a:schemeClr val="accent6"/>
              </a:solidFill>
              <a:latin typeface="+mn-lt"/>
            </a:rPr>
            <a:t>  estimate. </a:t>
          </a:r>
        </a:p>
        <a:p>
          <a:pPr algn="l" rtl="0">
            <a:defRPr sz="1000"/>
          </a:pPr>
          <a:r>
            <a:rPr lang="en-AU" sz="1200" b="0" i="1" strike="noStrike">
              <a:solidFill>
                <a:schemeClr val="accent6"/>
              </a:solidFill>
              <a:latin typeface="+mn-lt"/>
            </a:rPr>
            <a:t>Note:</a:t>
          </a:r>
          <a:r>
            <a:rPr lang="en-AU" sz="1200" b="0" i="0" strike="noStrike">
              <a:solidFill>
                <a:schemeClr val="accent6"/>
              </a:solidFill>
              <a:latin typeface="+mn-lt"/>
            </a:rPr>
            <a:t> Data for the most recent period is preliminary.</a:t>
          </a:r>
        </a:p>
        <a:p>
          <a:pPr algn="l" rtl="0">
            <a:defRPr sz="1000"/>
          </a:pPr>
          <a:r>
            <a:rPr lang="en-AU" sz="1200" b="0" i="1" strike="noStrike">
              <a:solidFill>
                <a:schemeClr val="accent6"/>
              </a:solidFill>
              <a:latin typeface="+mn-lt"/>
            </a:rPr>
            <a:t>Sources:</a:t>
          </a:r>
          <a:r>
            <a:rPr lang="en-AU" sz="1200" b="0" i="0" strike="noStrike">
              <a:solidFill>
                <a:schemeClr val="accent6"/>
              </a:solidFill>
              <a:latin typeface="+mn-lt"/>
            </a:rPr>
            <a:t> ABS; London Bullion Market Association.</a:t>
          </a:r>
        </a:p>
      </xdr:txBody>
    </xdr:sp>
    <xdr:clientData/>
  </xdr:twoCellAnchor>
  <xdr:twoCellAnchor>
    <xdr:from>
      <xdr:col>4</xdr:col>
      <xdr:colOff>0</xdr:colOff>
      <xdr:row>2</xdr:row>
      <xdr:rowOff>0</xdr:rowOff>
    </xdr:from>
    <xdr:to>
      <xdr:col>9</xdr:col>
      <xdr:colOff>819897</xdr:colOff>
      <xdr:row>2</xdr:row>
      <xdr:rowOff>0</xdr:rowOff>
    </xdr:to>
    <xdr:sp macro="" textlink="">
      <xdr:nvSpPr>
        <xdr:cNvPr id="4" name="Line 18"/>
        <xdr:cNvSpPr>
          <a:spLocks noChangeShapeType="1"/>
        </xdr:cNvSpPr>
      </xdr:nvSpPr>
      <xdr:spPr bwMode="auto">
        <a:xfrm>
          <a:off x="11134725" y="1800225"/>
          <a:ext cx="5153772" cy="0"/>
        </a:xfrm>
        <a:prstGeom prst="line">
          <a:avLst/>
        </a:prstGeom>
        <a:noFill/>
        <a:ln w="1270">
          <a:solidFill>
            <a:schemeClr val="accent6"/>
          </a:solidFill>
          <a:round/>
          <a:headEnd/>
          <a:tailEnd/>
        </a:ln>
        <a:extLst>
          <a:ext uri="{909E8E84-426E-40DD-AFC4-6F175D3DCCD1}">
            <a14:hiddenFill xmlns:a14="http://schemas.microsoft.com/office/drawing/2010/main">
              <a:noFill/>
            </a14:hiddenFill>
          </a:ext>
        </a:extLst>
      </xdr:spPr>
    </xdr:sp>
    <xdr:clientData/>
  </xdr:twoCellAnchor>
</xdr:wsDr>
</file>

<file path=xl/drawings/drawing43.xml><?xml version="1.0" encoding="utf-8"?>
<xdr:wsDr xmlns:xdr="http://schemas.openxmlformats.org/drawingml/2006/spreadsheetDrawing" xmlns:a="http://schemas.openxmlformats.org/drawingml/2006/main">
  <xdr:twoCellAnchor>
    <xdr:from>
      <xdr:col>0</xdr:col>
      <xdr:colOff>0</xdr:colOff>
      <xdr:row>24</xdr:row>
      <xdr:rowOff>0</xdr:rowOff>
    </xdr:from>
    <xdr:to>
      <xdr:col>10</xdr:col>
      <xdr:colOff>0</xdr:colOff>
      <xdr:row>24</xdr:row>
      <xdr:rowOff>0</xdr:rowOff>
    </xdr:to>
    <xdr:sp macro="" textlink="">
      <xdr:nvSpPr>
        <xdr:cNvPr id="2" name="Line 18"/>
        <xdr:cNvSpPr>
          <a:spLocks noChangeShapeType="1"/>
        </xdr:cNvSpPr>
      </xdr:nvSpPr>
      <xdr:spPr bwMode="auto">
        <a:xfrm>
          <a:off x="4057650" y="13477875"/>
          <a:ext cx="12277725" cy="0"/>
        </a:xfrm>
        <a:prstGeom prst="line">
          <a:avLst/>
        </a:prstGeom>
        <a:noFill/>
        <a:ln w="1270">
          <a:solidFill>
            <a:schemeClr val="accent6"/>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25</xdr:row>
      <xdr:rowOff>0</xdr:rowOff>
    </xdr:from>
    <xdr:to>
      <xdr:col>10</xdr:col>
      <xdr:colOff>0</xdr:colOff>
      <xdr:row>27</xdr:row>
      <xdr:rowOff>142875</xdr:rowOff>
    </xdr:to>
    <xdr:sp macro="" textlink="">
      <xdr:nvSpPr>
        <xdr:cNvPr id="3" name="Text 18"/>
        <xdr:cNvSpPr txBox="1">
          <a:spLocks noChangeArrowheads="1"/>
        </xdr:cNvSpPr>
      </xdr:nvSpPr>
      <xdr:spPr bwMode="auto">
        <a:xfrm>
          <a:off x="4048125" y="8620125"/>
          <a:ext cx="10588625" cy="587375"/>
        </a:xfrm>
        <a:prstGeom prst="rect">
          <a:avLst/>
        </a:prstGeom>
        <a:noFill/>
        <a:ln w="1">
          <a:noFill/>
          <a:miter lim="800000"/>
          <a:headEnd/>
          <a:tailEnd/>
        </a:ln>
      </xdr:spPr>
      <xdr:txBody>
        <a:bodyPr vertOverflow="clip" wrap="square" lIns="27432" tIns="18288" rIns="0" bIns="0" anchor="t" upright="1"/>
        <a:lstStyle/>
        <a:p>
          <a:pPr algn="l" rtl="0">
            <a:defRPr sz="1000"/>
          </a:pPr>
          <a:r>
            <a:rPr lang="en-AU" sz="1200" b="1" i="0" strike="noStrike">
              <a:solidFill>
                <a:schemeClr val="accent6"/>
              </a:solidFill>
              <a:latin typeface="+mn-lt"/>
            </a:rPr>
            <a:t>b</a:t>
          </a:r>
          <a:r>
            <a:rPr lang="en-AU" sz="1200" b="0" i="0" strike="noStrike" baseline="0">
              <a:solidFill>
                <a:schemeClr val="accent6"/>
              </a:solidFill>
              <a:latin typeface="+mn-lt"/>
            </a:rPr>
            <a:t> </a:t>
          </a:r>
          <a:r>
            <a:rPr lang="en-AU" sz="1200" b="0" i="0" strike="noStrike">
              <a:solidFill>
                <a:schemeClr val="accent6"/>
              </a:solidFill>
              <a:latin typeface="+mn-lt"/>
            </a:rPr>
            <a:t> Tin content of tin ores and concentrates and refined tin. </a:t>
          </a:r>
          <a:r>
            <a:rPr lang="en-AU" sz="1200" b="1" i="0" strike="noStrike">
              <a:solidFill>
                <a:schemeClr val="accent6"/>
              </a:solidFill>
              <a:latin typeface="+mn-lt"/>
            </a:rPr>
            <a:t>c</a:t>
          </a:r>
          <a:r>
            <a:rPr lang="en-AU" sz="1200" b="0" i="0" strike="noStrike" baseline="0">
              <a:solidFill>
                <a:schemeClr val="accent6"/>
              </a:solidFill>
              <a:latin typeface="+mn-lt"/>
            </a:rPr>
            <a:t> </a:t>
          </a:r>
          <a:r>
            <a:rPr lang="en-AU" sz="1200" b="0" i="0" strike="noStrike">
              <a:solidFill>
                <a:schemeClr val="accent6"/>
              </a:solidFill>
              <a:latin typeface="+mn-lt"/>
            </a:rPr>
            <a:t> LME official close. </a:t>
          </a:r>
          <a:r>
            <a:rPr lang="en-AU" sz="1200" b="1" i="0" strike="noStrike">
              <a:solidFill>
                <a:schemeClr val="accent6"/>
              </a:solidFill>
              <a:latin typeface="+mn-lt"/>
            </a:rPr>
            <a:t>s</a:t>
          </a:r>
          <a:r>
            <a:rPr lang="en-AU" sz="1200" b="0" i="0" strike="noStrike">
              <a:solidFill>
                <a:schemeClr val="accent6"/>
              </a:solidFill>
              <a:latin typeface="+mn-lt"/>
            </a:rPr>
            <a:t>  estimate.</a:t>
          </a:r>
        </a:p>
        <a:p>
          <a:pPr algn="l" rtl="0">
            <a:defRPr sz="1000"/>
          </a:pPr>
          <a:r>
            <a:rPr lang="en-AU" sz="1200" b="0" i="1" strike="noStrike">
              <a:solidFill>
                <a:schemeClr val="accent6"/>
              </a:solidFill>
              <a:latin typeface="+mn-lt"/>
            </a:rPr>
            <a:t>Note:</a:t>
          </a:r>
          <a:r>
            <a:rPr lang="en-AU" sz="1200" b="0" i="0" strike="noStrike">
              <a:solidFill>
                <a:schemeClr val="accent6"/>
              </a:solidFill>
              <a:latin typeface="+mn-lt"/>
            </a:rPr>
            <a:t> Data for the most recent period is preliminary.</a:t>
          </a:r>
        </a:p>
        <a:p>
          <a:pPr algn="l" rtl="0">
            <a:defRPr sz="1000"/>
          </a:pPr>
          <a:r>
            <a:rPr lang="en-AU" sz="1200" b="0" i="1" strike="noStrike">
              <a:solidFill>
                <a:schemeClr val="accent6"/>
              </a:solidFill>
              <a:latin typeface="+mn-lt"/>
            </a:rPr>
            <a:t>Sources:</a:t>
          </a:r>
          <a:r>
            <a:rPr lang="en-AU" sz="1200" b="0" i="0" strike="noStrike">
              <a:solidFill>
                <a:schemeClr val="accent6"/>
              </a:solidFill>
              <a:latin typeface="+mn-lt"/>
            </a:rPr>
            <a:t> ABS; LME.</a:t>
          </a:r>
        </a:p>
      </xdr:txBody>
    </xdr:sp>
    <xdr:clientData/>
  </xdr:twoCellAnchor>
  <xdr:twoCellAnchor>
    <xdr:from>
      <xdr:col>4</xdr:col>
      <xdr:colOff>0</xdr:colOff>
      <xdr:row>2</xdr:row>
      <xdr:rowOff>0</xdr:rowOff>
    </xdr:from>
    <xdr:to>
      <xdr:col>9</xdr:col>
      <xdr:colOff>819897</xdr:colOff>
      <xdr:row>2</xdr:row>
      <xdr:rowOff>0</xdr:rowOff>
    </xdr:to>
    <xdr:sp macro="" textlink="">
      <xdr:nvSpPr>
        <xdr:cNvPr id="4" name="Line 18"/>
        <xdr:cNvSpPr>
          <a:spLocks noChangeShapeType="1"/>
        </xdr:cNvSpPr>
      </xdr:nvSpPr>
      <xdr:spPr bwMode="auto">
        <a:xfrm>
          <a:off x="11134725" y="1800225"/>
          <a:ext cx="5153772" cy="0"/>
        </a:xfrm>
        <a:prstGeom prst="line">
          <a:avLst/>
        </a:prstGeom>
        <a:noFill/>
        <a:ln w="1270">
          <a:solidFill>
            <a:schemeClr val="accent6"/>
          </a:solidFill>
          <a:round/>
          <a:headEnd/>
          <a:tailEnd/>
        </a:ln>
        <a:extLst>
          <a:ext uri="{909E8E84-426E-40DD-AFC4-6F175D3DCCD1}">
            <a14:hiddenFill xmlns:a14="http://schemas.microsoft.com/office/drawing/2010/main">
              <a:noFill/>
            </a14:hiddenFill>
          </a:ext>
        </a:extLst>
      </xdr:spPr>
    </xdr:sp>
    <xdr:clientData/>
  </xdr:twoCellAnchor>
</xdr:wsDr>
</file>

<file path=xl/drawings/drawing44.xml><?xml version="1.0" encoding="utf-8"?>
<xdr:wsDr xmlns:xdr="http://schemas.openxmlformats.org/drawingml/2006/spreadsheetDrawing" xmlns:a="http://schemas.openxmlformats.org/drawingml/2006/main">
  <xdr:twoCellAnchor>
    <xdr:from>
      <xdr:col>0</xdr:col>
      <xdr:colOff>0</xdr:colOff>
      <xdr:row>23</xdr:row>
      <xdr:rowOff>0</xdr:rowOff>
    </xdr:from>
    <xdr:to>
      <xdr:col>10</xdr:col>
      <xdr:colOff>0</xdr:colOff>
      <xdr:row>23</xdr:row>
      <xdr:rowOff>0</xdr:rowOff>
    </xdr:to>
    <xdr:sp macro="" textlink="">
      <xdr:nvSpPr>
        <xdr:cNvPr id="2" name="Line 18"/>
        <xdr:cNvSpPr>
          <a:spLocks noChangeShapeType="1"/>
        </xdr:cNvSpPr>
      </xdr:nvSpPr>
      <xdr:spPr bwMode="auto">
        <a:xfrm>
          <a:off x="4057650" y="13477875"/>
          <a:ext cx="12277725" cy="0"/>
        </a:xfrm>
        <a:prstGeom prst="line">
          <a:avLst/>
        </a:prstGeom>
        <a:noFill/>
        <a:ln w="1270">
          <a:solidFill>
            <a:schemeClr val="accent6"/>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23</xdr:row>
      <xdr:rowOff>95249</xdr:rowOff>
    </xdr:from>
    <xdr:to>
      <xdr:col>10</xdr:col>
      <xdr:colOff>0</xdr:colOff>
      <xdr:row>26</xdr:row>
      <xdr:rowOff>174624</xdr:rowOff>
    </xdr:to>
    <xdr:sp macro="" textlink="">
      <xdr:nvSpPr>
        <xdr:cNvPr id="3" name="Text 18"/>
        <xdr:cNvSpPr txBox="1">
          <a:spLocks noChangeArrowheads="1"/>
        </xdr:cNvSpPr>
      </xdr:nvSpPr>
      <xdr:spPr bwMode="auto">
        <a:xfrm>
          <a:off x="4048125" y="14335124"/>
          <a:ext cx="10588625" cy="619125"/>
        </a:xfrm>
        <a:prstGeom prst="rect">
          <a:avLst/>
        </a:prstGeom>
        <a:noFill/>
        <a:ln w="1">
          <a:noFill/>
          <a:miter lim="800000"/>
          <a:headEnd/>
          <a:tailEnd/>
        </a:ln>
      </xdr:spPr>
      <xdr:txBody>
        <a:bodyPr vertOverflow="clip" wrap="square" lIns="27432" tIns="18288" rIns="0" bIns="0" anchor="t" upright="1"/>
        <a:lstStyle/>
        <a:p>
          <a:pPr algn="l" rtl="0">
            <a:defRPr sz="1000"/>
          </a:pPr>
          <a:r>
            <a:rPr lang="en-AU" sz="1200" b="1" i="0" strike="noStrike">
              <a:solidFill>
                <a:schemeClr val="accent6"/>
              </a:solidFill>
              <a:latin typeface="+mn-lt"/>
            </a:rPr>
            <a:t>b</a:t>
          </a:r>
          <a:r>
            <a:rPr lang="en-AU" sz="1200" b="0" i="0" strike="noStrike">
              <a:solidFill>
                <a:schemeClr val="accent6"/>
              </a:solidFill>
              <a:latin typeface="+mn-lt"/>
            </a:rPr>
            <a:t>  From January 1992,  bulk only. </a:t>
          </a:r>
          <a:r>
            <a:rPr lang="en-AU" sz="1200" b="1" i="0" strike="noStrike">
              <a:solidFill>
                <a:schemeClr val="accent6"/>
              </a:solidFill>
              <a:latin typeface="+mn-lt"/>
            </a:rPr>
            <a:t>c</a:t>
          </a:r>
          <a:r>
            <a:rPr lang="en-AU" sz="1200" b="0" i="0" strike="noStrike">
              <a:solidFill>
                <a:schemeClr val="accent6"/>
              </a:solidFill>
              <a:latin typeface="+mn-lt"/>
            </a:rPr>
            <a:t>  Average export unit value. </a:t>
          </a:r>
          <a:r>
            <a:rPr lang="en-AU" sz="1200" b="1" i="0" strike="noStrike">
              <a:solidFill>
                <a:schemeClr val="accent6"/>
              </a:solidFill>
              <a:latin typeface="+mn-lt"/>
            </a:rPr>
            <a:t>s</a:t>
          </a:r>
          <a:r>
            <a:rPr lang="en-AU" sz="1200" b="0" i="0" strike="noStrike">
              <a:solidFill>
                <a:schemeClr val="accent6"/>
              </a:solidFill>
              <a:latin typeface="+mn-lt"/>
            </a:rPr>
            <a:t> estimate. </a:t>
          </a:r>
          <a:r>
            <a:rPr lang="en-AU" sz="1200" b="1" i="0" strike="noStrike">
              <a:solidFill>
                <a:schemeClr val="accent6"/>
              </a:solidFill>
              <a:latin typeface="+mn-lt"/>
            </a:rPr>
            <a:t>na</a:t>
          </a:r>
          <a:r>
            <a:rPr lang="en-AU" sz="1200" b="0" i="0" strike="noStrike">
              <a:solidFill>
                <a:schemeClr val="accent6"/>
              </a:solidFill>
              <a:latin typeface="+mn-lt"/>
            </a:rPr>
            <a:t>  Not available.</a:t>
          </a:r>
        </a:p>
        <a:p>
          <a:pPr algn="l" rtl="0">
            <a:defRPr sz="1000"/>
          </a:pPr>
          <a:r>
            <a:rPr lang="en-AU" sz="1200" b="0" i="1" strike="noStrike">
              <a:solidFill>
                <a:schemeClr val="accent6"/>
              </a:solidFill>
              <a:latin typeface="+mn-lt"/>
            </a:rPr>
            <a:t>Note:</a:t>
          </a:r>
          <a:r>
            <a:rPr lang="en-AU" sz="1200" b="0" i="0" strike="noStrike">
              <a:solidFill>
                <a:schemeClr val="accent6"/>
              </a:solidFill>
              <a:latin typeface="+mn-lt"/>
            </a:rPr>
            <a:t> Data for the most recent period is preliminary.</a:t>
          </a:r>
        </a:p>
        <a:p>
          <a:pPr algn="l" rtl="0">
            <a:defRPr sz="1000"/>
          </a:pPr>
          <a:r>
            <a:rPr lang="en-AU" sz="1200" b="0" i="1" strike="noStrike">
              <a:solidFill>
                <a:schemeClr val="accent6"/>
              </a:solidFill>
              <a:latin typeface="+mn-lt"/>
            </a:rPr>
            <a:t>Source:</a:t>
          </a:r>
          <a:r>
            <a:rPr lang="en-AU" sz="1200" b="0" i="0" strike="noStrike">
              <a:solidFill>
                <a:schemeClr val="accent6"/>
              </a:solidFill>
              <a:latin typeface="+mn-lt"/>
            </a:rPr>
            <a:t> ABS.</a:t>
          </a:r>
        </a:p>
      </xdr:txBody>
    </xdr:sp>
    <xdr:clientData/>
  </xdr:twoCellAnchor>
  <xdr:twoCellAnchor>
    <xdr:from>
      <xdr:col>4</xdr:col>
      <xdr:colOff>0</xdr:colOff>
      <xdr:row>2</xdr:row>
      <xdr:rowOff>0</xdr:rowOff>
    </xdr:from>
    <xdr:to>
      <xdr:col>9</xdr:col>
      <xdr:colOff>819897</xdr:colOff>
      <xdr:row>2</xdr:row>
      <xdr:rowOff>0</xdr:rowOff>
    </xdr:to>
    <xdr:sp macro="" textlink="">
      <xdr:nvSpPr>
        <xdr:cNvPr id="4" name="Line 18"/>
        <xdr:cNvSpPr>
          <a:spLocks noChangeShapeType="1"/>
        </xdr:cNvSpPr>
      </xdr:nvSpPr>
      <xdr:spPr bwMode="auto">
        <a:xfrm>
          <a:off x="11134725" y="1800225"/>
          <a:ext cx="5153772" cy="0"/>
        </a:xfrm>
        <a:prstGeom prst="line">
          <a:avLst/>
        </a:prstGeom>
        <a:noFill/>
        <a:ln w="1270">
          <a:solidFill>
            <a:schemeClr val="accent6"/>
          </a:solidFill>
          <a:round/>
          <a:headEnd/>
          <a:tailEnd/>
        </a:ln>
        <a:extLst>
          <a:ext uri="{909E8E84-426E-40DD-AFC4-6F175D3DCCD1}">
            <a14:hiddenFill xmlns:a14="http://schemas.microsoft.com/office/drawing/2010/main">
              <a:noFill/>
            </a14:hiddenFill>
          </a:ext>
        </a:extLst>
      </xdr:spPr>
    </xdr:sp>
    <xdr:clientData/>
  </xdr:twoCellAnchor>
</xdr:wsDr>
</file>

<file path=xl/drawings/drawing45.xml><?xml version="1.0" encoding="utf-8"?>
<xdr:wsDr xmlns:xdr="http://schemas.openxmlformats.org/drawingml/2006/spreadsheetDrawing" xmlns:a="http://schemas.openxmlformats.org/drawingml/2006/main">
  <xdr:twoCellAnchor>
    <xdr:from>
      <xdr:col>0</xdr:col>
      <xdr:colOff>0</xdr:colOff>
      <xdr:row>20</xdr:row>
      <xdr:rowOff>0</xdr:rowOff>
    </xdr:from>
    <xdr:to>
      <xdr:col>10</xdr:col>
      <xdr:colOff>0</xdr:colOff>
      <xdr:row>20</xdr:row>
      <xdr:rowOff>0</xdr:rowOff>
    </xdr:to>
    <xdr:sp macro="" textlink="">
      <xdr:nvSpPr>
        <xdr:cNvPr id="2" name="Line 18"/>
        <xdr:cNvSpPr>
          <a:spLocks noChangeShapeType="1"/>
        </xdr:cNvSpPr>
      </xdr:nvSpPr>
      <xdr:spPr bwMode="auto">
        <a:xfrm>
          <a:off x="4057650" y="13477875"/>
          <a:ext cx="12277725" cy="0"/>
        </a:xfrm>
        <a:prstGeom prst="line">
          <a:avLst/>
        </a:prstGeom>
        <a:noFill/>
        <a:ln w="1270">
          <a:solidFill>
            <a:schemeClr val="accent6"/>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21</xdr:row>
      <xdr:rowOff>0</xdr:rowOff>
    </xdr:from>
    <xdr:to>
      <xdr:col>10</xdr:col>
      <xdr:colOff>0</xdr:colOff>
      <xdr:row>25</xdr:row>
      <xdr:rowOff>0</xdr:rowOff>
    </xdr:to>
    <xdr:sp macro="" textlink="">
      <xdr:nvSpPr>
        <xdr:cNvPr id="3" name="Text 18"/>
        <xdr:cNvSpPr txBox="1">
          <a:spLocks noChangeArrowheads="1"/>
        </xdr:cNvSpPr>
      </xdr:nvSpPr>
      <xdr:spPr bwMode="auto">
        <a:xfrm>
          <a:off x="4048125" y="6651625"/>
          <a:ext cx="10588625" cy="889000"/>
        </a:xfrm>
        <a:prstGeom prst="rect">
          <a:avLst/>
        </a:prstGeom>
        <a:noFill/>
        <a:ln w="1">
          <a:noFill/>
          <a:miter lim="800000"/>
          <a:headEnd/>
          <a:tailEnd/>
        </a:ln>
      </xdr:spPr>
      <xdr:txBody>
        <a:bodyPr vertOverflow="clip" wrap="square" lIns="27432" tIns="18288" rIns="0" bIns="0" anchor="t" upright="1"/>
        <a:lstStyle/>
        <a:p>
          <a:pPr algn="l" rtl="0">
            <a:defRPr sz="1000"/>
          </a:pPr>
          <a:r>
            <a:rPr lang="en-AU" sz="1200" b="1" i="0" strike="noStrike">
              <a:solidFill>
                <a:schemeClr val="accent6"/>
              </a:solidFill>
              <a:latin typeface="+mn-lt"/>
            </a:rPr>
            <a:t>b</a:t>
          </a:r>
          <a:r>
            <a:rPr lang="en-AU" sz="1200" b="0" i="0" strike="noStrike" baseline="0">
              <a:solidFill>
                <a:schemeClr val="accent6"/>
              </a:solidFill>
              <a:latin typeface="+mn-lt"/>
            </a:rPr>
            <a:t> </a:t>
          </a:r>
          <a:r>
            <a:rPr lang="en-AU" sz="1200" b="0" i="0" strike="noStrike">
              <a:solidFill>
                <a:schemeClr val="accent6"/>
              </a:solidFill>
              <a:latin typeface="+mn-lt"/>
            </a:rPr>
            <a:t> ABS confidentiality: no country details to July 2009 and no details from August 2009. </a:t>
          </a:r>
          <a:r>
            <a:rPr lang="en-AU" sz="1200" b="1" i="0" strike="noStrike">
              <a:solidFill>
                <a:schemeClr val="accent6"/>
              </a:solidFill>
              <a:latin typeface="+mn-lt"/>
            </a:rPr>
            <a:t>c</a:t>
          </a:r>
          <a:r>
            <a:rPr lang="en-AU" sz="1200" b="0" i="0" strike="noStrike" baseline="0">
              <a:solidFill>
                <a:schemeClr val="accent6"/>
              </a:solidFill>
              <a:latin typeface="+mn-lt"/>
            </a:rPr>
            <a:t> </a:t>
          </a:r>
          <a:r>
            <a:rPr lang="en-AU" sz="1200" b="0" i="0" strike="noStrike">
              <a:solidFill>
                <a:schemeClr val="accent6"/>
              </a:solidFill>
              <a:latin typeface="+mn-lt"/>
            </a:rPr>
            <a:t> Cameco.  </a:t>
          </a:r>
          <a:r>
            <a:rPr lang="en-AU" sz="1200" b="1" i="0" strike="noStrike">
              <a:solidFill>
                <a:schemeClr val="accent6"/>
              </a:solidFill>
              <a:latin typeface="+mn-lt"/>
            </a:rPr>
            <a:t>d</a:t>
          </a:r>
          <a:r>
            <a:rPr lang="en-AU" sz="1200" b="0" i="0" strike="noStrike" baseline="0">
              <a:solidFill>
                <a:schemeClr val="accent6"/>
              </a:solidFill>
              <a:latin typeface="+mn-lt"/>
            </a:rPr>
            <a:t> </a:t>
          </a:r>
          <a:r>
            <a:rPr lang="en-AU" sz="1200" b="0" i="0" strike="noStrike">
              <a:solidFill>
                <a:schemeClr val="accent6"/>
              </a:solidFill>
              <a:latin typeface="+mn-lt"/>
            </a:rPr>
            <a:t> Average export unit value. </a:t>
          </a:r>
          <a:r>
            <a:rPr lang="en-AU" sz="1200" b="1" i="0" strike="noStrike">
              <a:solidFill>
                <a:schemeClr val="accent6"/>
              </a:solidFill>
              <a:latin typeface="+mn-lt"/>
            </a:rPr>
            <a:t>s</a:t>
          </a:r>
          <a:r>
            <a:rPr lang="en-AU" sz="1200" b="0" i="0" strike="noStrike">
              <a:solidFill>
                <a:schemeClr val="accent6"/>
              </a:solidFill>
              <a:latin typeface="+mn-lt"/>
            </a:rPr>
            <a:t>  estimate.</a:t>
          </a:r>
        </a:p>
        <a:p>
          <a:pPr algn="l" rtl="0">
            <a:defRPr sz="1000"/>
          </a:pPr>
          <a:r>
            <a:rPr lang="en-AU" sz="1200" b="0" i="1" strike="noStrike">
              <a:solidFill>
                <a:schemeClr val="accent6"/>
              </a:solidFill>
              <a:latin typeface="+mn-lt"/>
            </a:rPr>
            <a:t>Note:</a:t>
          </a:r>
          <a:r>
            <a:rPr lang="en-AU" sz="1200" b="0" i="0" strike="noStrike">
              <a:solidFill>
                <a:schemeClr val="accent6"/>
              </a:solidFill>
              <a:latin typeface="+mn-lt"/>
            </a:rPr>
            <a:t> Data for the most recent period is preliminary.</a:t>
          </a:r>
        </a:p>
        <a:p>
          <a:pPr algn="l" rtl="0">
            <a:defRPr sz="1000"/>
          </a:pPr>
          <a:r>
            <a:rPr lang="en-AU" sz="1200" b="0" i="1" strike="noStrike">
              <a:solidFill>
                <a:schemeClr val="accent6"/>
              </a:solidFill>
              <a:latin typeface="+mn-lt"/>
            </a:rPr>
            <a:t>Sources:</a:t>
          </a:r>
          <a:r>
            <a:rPr lang="en-AU" sz="1200" b="0" i="0" strike="noStrike">
              <a:solidFill>
                <a:schemeClr val="accent6"/>
              </a:solidFill>
              <a:latin typeface="+mn-lt"/>
            </a:rPr>
            <a:t> ASNO;</a:t>
          </a:r>
          <a:r>
            <a:rPr lang="en-AU" sz="1200" b="0" i="0" strike="noStrike" baseline="0">
              <a:solidFill>
                <a:schemeClr val="accent6"/>
              </a:solidFill>
              <a:latin typeface="+mn-lt"/>
            </a:rPr>
            <a:t> </a:t>
          </a:r>
          <a:r>
            <a:rPr lang="en-AU" sz="1200" b="0" i="0" strike="noStrike">
              <a:solidFill>
                <a:schemeClr val="accent6"/>
              </a:solidFill>
              <a:latin typeface="+mn-lt"/>
            </a:rPr>
            <a:t>Cameco. </a:t>
          </a:r>
        </a:p>
      </xdr:txBody>
    </xdr:sp>
    <xdr:clientData/>
  </xdr:twoCellAnchor>
  <xdr:twoCellAnchor>
    <xdr:from>
      <xdr:col>4</xdr:col>
      <xdr:colOff>0</xdr:colOff>
      <xdr:row>2</xdr:row>
      <xdr:rowOff>0</xdr:rowOff>
    </xdr:from>
    <xdr:to>
      <xdr:col>9</xdr:col>
      <xdr:colOff>819897</xdr:colOff>
      <xdr:row>2</xdr:row>
      <xdr:rowOff>0</xdr:rowOff>
    </xdr:to>
    <xdr:sp macro="" textlink="">
      <xdr:nvSpPr>
        <xdr:cNvPr id="4" name="Line 18"/>
        <xdr:cNvSpPr>
          <a:spLocks noChangeShapeType="1"/>
        </xdr:cNvSpPr>
      </xdr:nvSpPr>
      <xdr:spPr bwMode="auto">
        <a:xfrm>
          <a:off x="11134725" y="1800225"/>
          <a:ext cx="5153772" cy="0"/>
        </a:xfrm>
        <a:prstGeom prst="line">
          <a:avLst/>
        </a:prstGeom>
        <a:noFill/>
        <a:ln w="1270">
          <a:solidFill>
            <a:schemeClr val="accent6"/>
          </a:solidFill>
          <a:round/>
          <a:headEnd/>
          <a:tailEnd/>
        </a:ln>
        <a:extLst>
          <a:ext uri="{909E8E84-426E-40DD-AFC4-6F175D3DCCD1}">
            <a14:hiddenFill xmlns:a14="http://schemas.microsoft.com/office/drawing/2010/main">
              <a:noFill/>
            </a14:hiddenFill>
          </a:ext>
        </a:extLst>
      </xdr:spPr>
    </xdr:sp>
    <xdr:clientData/>
  </xdr:twoCellAnchor>
</xdr:wsDr>
</file>

<file path=xl/drawings/drawing46.xml><?xml version="1.0" encoding="utf-8"?>
<xdr:wsDr xmlns:xdr="http://schemas.openxmlformats.org/drawingml/2006/spreadsheetDrawing" xmlns:a="http://schemas.openxmlformats.org/drawingml/2006/main">
  <xdr:twoCellAnchor>
    <xdr:from>
      <xdr:col>0</xdr:col>
      <xdr:colOff>0</xdr:colOff>
      <xdr:row>49</xdr:row>
      <xdr:rowOff>0</xdr:rowOff>
    </xdr:from>
    <xdr:to>
      <xdr:col>10</xdr:col>
      <xdr:colOff>0</xdr:colOff>
      <xdr:row>49</xdr:row>
      <xdr:rowOff>0</xdr:rowOff>
    </xdr:to>
    <xdr:sp macro="" textlink="">
      <xdr:nvSpPr>
        <xdr:cNvPr id="2" name="Line 18"/>
        <xdr:cNvSpPr>
          <a:spLocks noChangeShapeType="1"/>
        </xdr:cNvSpPr>
      </xdr:nvSpPr>
      <xdr:spPr bwMode="auto">
        <a:xfrm>
          <a:off x="4057650" y="13477875"/>
          <a:ext cx="12277725" cy="0"/>
        </a:xfrm>
        <a:prstGeom prst="line">
          <a:avLst/>
        </a:prstGeom>
        <a:noFill/>
        <a:ln w="1270">
          <a:solidFill>
            <a:schemeClr val="accent6"/>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50</xdr:row>
      <xdr:rowOff>0</xdr:rowOff>
    </xdr:from>
    <xdr:to>
      <xdr:col>10</xdr:col>
      <xdr:colOff>0</xdr:colOff>
      <xdr:row>53</xdr:row>
      <xdr:rowOff>158750</xdr:rowOff>
    </xdr:to>
    <xdr:sp macro="" textlink="">
      <xdr:nvSpPr>
        <xdr:cNvPr id="3" name="Text 18"/>
        <xdr:cNvSpPr txBox="1">
          <a:spLocks noChangeArrowheads="1"/>
        </xdr:cNvSpPr>
      </xdr:nvSpPr>
      <xdr:spPr bwMode="auto">
        <a:xfrm>
          <a:off x="4048125" y="15875000"/>
          <a:ext cx="10588625" cy="825500"/>
        </a:xfrm>
        <a:prstGeom prst="rect">
          <a:avLst/>
        </a:prstGeom>
        <a:noFill/>
        <a:ln w="1">
          <a:noFill/>
          <a:miter lim="800000"/>
          <a:headEnd/>
          <a:tailEnd/>
        </a:ln>
      </xdr:spPr>
      <xdr:txBody>
        <a:bodyPr vertOverflow="clip" wrap="square" lIns="27432" tIns="18288" rIns="0" bIns="0" anchor="t" upright="1"/>
        <a:lstStyle/>
        <a:p>
          <a:pPr algn="l" rtl="0">
            <a:defRPr sz="1000"/>
          </a:pPr>
          <a:r>
            <a:rPr lang="en-AU" sz="1200" b="1" i="0" strike="noStrike">
              <a:solidFill>
                <a:schemeClr val="accent6"/>
              </a:solidFill>
              <a:latin typeface="+mn-lt"/>
            </a:rPr>
            <a:t>b</a:t>
          </a:r>
          <a:r>
            <a:rPr lang="en-AU" sz="1200" b="0" i="0" strike="noStrike" baseline="0">
              <a:solidFill>
                <a:schemeClr val="accent6"/>
              </a:solidFill>
              <a:latin typeface="+mn-lt"/>
            </a:rPr>
            <a:t> </a:t>
          </a:r>
          <a:r>
            <a:rPr lang="en-AU" sz="1200" b="0" i="0" strike="noStrike">
              <a:solidFill>
                <a:schemeClr val="accent6"/>
              </a:solidFill>
              <a:latin typeface="+mn-lt"/>
            </a:rPr>
            <a:t> Zinc content of all ores, concentrates, slags, residues, intermediate products, refined zinc, zinc powders, flakes and dust. </a:t>
          </a:r>
          <a:r>
            <a:rPr lang="en-AU" sz="1200" b="1" i="0" strike="noStrike">
              <a:solidFill>
                <a:schemeClr val="accent6"/>
              </a:solidFill>
              <a:latin typeface="+mn-lt"/>
            </a:rPr>
            <a:t>c</a:t>
          </a:r>
          <a:r>
            <a:rPr lang="en-AU" sz="1200" b="0" i="0" strike="noStrike" baseline="0">
              <a:solidFill>
                <a:schemeClr val="accent6"/>
              </a:solidFill>
              <a:latin typeface="+mn-lt"/>
            </a:rPr>
            <a:t> </a:t>
          </a:r>
          <a:r>
            <a:rPr lang="en-AU" sz="1200" b="0" i="0" strike="noStrike">
              <a:solidFill>
                <a:schemeClr val="accent6"/>
              </a:solidFill>
              <a:latin typeface="+mn-lt"/>
            </a:rPr>
            <a:t> LME cash, midday, registered brands, minimum 98 per cent, 25 tonne warrants. </a:t>
          </a:r>
          <a:r>
            <a:rPr lang="en-AU" sz="1200" b="1" i="0" strike="noStrike">
              <a:solidFill>
                <a:schemeClr val="accent6"/>
              </a:solidFill>
              <a:latin typeface="+mn-lt"/>
            </a:rPr>
            <a:t>d</a:t>
          </a:r>
          <a:r>
            <a:rPr lang="en-AU" sz="1200" b="0" i="0" strike="noStrike" baseline="0">
              <a:solidFill>
                <a:schemeClr val="accent6"/>
              </a:solidFill>
              <a:latin typeface="+mn-lt"/>
            </a:rPr>
            <a:t> </a:t>
          </a:r>
          <a:r>
            <a:rPr lang="en-AU" sz="1200" b="0" i="0" strike="noStrike">
              <a:solidFill>
                <a:schemeClr val="accent6"/>
              </a:solidFill>
              <a:latin typeface="+mn-lt"/>
            </a:rPr>
            <a:t> Nyrstar SH Grade, 98.5 per cent. </a:t>
          </a:r>
          <a:r>
            <a:rPr lang="en-AU" sz="1200" b="1" i="0" strike="noStrike">
              <a:solidFill>
                <a:schemeClr val="accent6"/>
              </a:solidFill>
              <a:latin typeface="+mn-lt"/>
            </a:rPr>
            <a:t>s</a:t>
          </a:r>
          <a:r>
            <a:rPr lang="en-AU" sz="1200" b="0" i="0" strike="noStrike">
              <a:solidFill>
                <a:schemeClr val="accent6"/>
              </a:solidFill>
              <a:latin typeface="+mn-lt"/>
            </a:rPr>
            <a:t>  estimate.</a:t>
          </a:r>
        </a:p>
        <a:p>
          <a:pPr algn="l" rtl="0">
            <a:defRPr sz="1000"/>
          </a:pPr>
          <a:r>
            <a:rPr lang="en-AU" sz="1200" b="0" i="1" strike="noStrike">
              <a:solidFill>
                <a:schemeClr val="accent6"/>
              </a:solidFill>
              <a:latin typeface="+mn-lt"/>
            </a:rPr>
            <a:t>Note:</a:t>
          </a:r>
          <a:r>
            <a:rPr lang="en-AU" sz="1200" b="0" i="0" strike="noStrike">
              <a:solidFill>
                <a:schemeClr val="accent6"/>
              </a:solidFill>
              <a:latin typeface="+mn-lt"/>
            </a:rPr>
            <a:t> Data for the most recent period is preliminary.</a:t>
          </a:r>
        </a:p>
        <a:p>
          <a:pPr algn="l" rtl="0">
            <a:defRPr sz="1000"/>
          </a:pPr>
          <a:r>
            <a:rPr lang="en-AU" sz="1200" b="0" i="1" strike="noStrike">
              <a:solidFill>
                <a:schemeClr val="accent6"/>
              </a:solidFill>
              <a:latin typeface="+mn-lt"/>
            </a:rPr>
            <a:t>Sources:</a:t>
          </a:r>
          <a:r>
            <a:rPr lang="en-AU" sz="1200" b="0" i="0" strike="noStrike">
              <a:solidFill>
                <a:schemeClr val="accent6"/>
              </a:solidFill>
              <a:latin typeface="+mn-lt"/>
            </a:rPr>
            <a:t> ABS; LME.</a:t>
          </a:r>
        </a:p>
      </xdr:txBody>
    </xdr:sp>
    <xdr:clientData/>
  </xdr:twoCellAnchor>
  <xdr:twoCellAnchor>
    <xdr:from>
      <xdr:col>4</xdr:col>
      <xdr:colOff>0</xdr:colOff>
      <xdr:row>2</xdr:row>
      <xdr:rowOff>0</xdr:rowOff>
    </xdr:from>
    <xdr:to>
      <xdr:col>9</xdr:col>
      <xdr:colOff>819897</xdr:colOff>
      <xdr:row>2</xdr:row>
      <xdr:rowOff>0</xdr:rowOff>
    </xdr:to>
    <xdr:sp macro="" textlink="">
      <xdr:nvSpPr>
        <xdr:cNvPr id="4" name="Line 18"/>
        <xdr:cNvSpPr>
          <a:spLocks noChangeShapeType="1"/>
        </xdr:cNvSpPr>
      </xdr:nvSpPr>
      <xdr:spPr bwMode="auto">
        <a:xfrm>
          <a:off x="11134725" y="1800225"/>
          <a:ext cx="5153772" cy="0"/>
        </a:xfrm>
        <a:prstGeom prst="line">
          <a:avLst/>
        </a:prstGeom>
        <a:noFill/>
        <a:ln w="1270">
          <a:solidFill>
            <a:schemeClr val="accent6"/>
          </a:solidFill>
          <a:round/>
          <a:headEnd/>
          <a:tailEnd/>
        </a:ln>
        <a:extLst>
          <a:ext uri="{909E8E84-426E-40DD-AFC4-6F175D3DCCD1}">
            <a14:hiddenFill xmlns:a14="http://schemas.microsoft.com/office/drawing/2010/main">
              <a:noFill/>
            </a14:hiddenFill>
          </a:ext>
        </a:extLst>
      </xdr:spPr>
    </xdr:sp>
    <xdr:clientData/>
  </xdr:twoCellAnchor>
</xdr:wsDr>
</file>

<file path=xl/drawings/drawing47.xml><?xml version="1.0" encoding="utf-8"?>
<xdr:wsDr xmlns:xdr="http://schemas.openxmlformats.org/drawingml/2006/spreadsheetDrawing" xmlns:a="http://schemas.openxmlformats.org/drawingml/2006/main">
  <xdr:twoCellAnchor>
    <xdr:from>
      <xdr:col>0</xdr:col>
      <xdr:colOff>0</xdr:colOff>
      <xdr:row>11</xdr:row>
      <xdr:rowOff>0</xdr:rowOff>
    </xdr:from>
    <xdr:to>
      <xdr:col>10</xdr:col>
      <xdr:colOff>0</xdr:colOff>
      <xdr:row>11</xdr:row>
      <xdr:rowOff>0</xdr:rowOff>
    </xdr:to>
    <xdr:sp macro="" textlink="">
      <xdr:nvSpPr>
        <xdr:cNvPr id="2" name="Line 18"/>
        <xdr:cNvSpPr>
          <a:spLocks noChangeShapeType="1"/>
        </xdr:cNvSpPr>
      </xdr:nvSpPr>
      <xdr:spPr bwMode="auto">
        <a:xfrm>
          <a:off x="4057650" y="13134975"/>
          <a:ext cx="10544175" cy="0"/>
        </a:xfrm>
        <a:prstGeom prst="line">
          <a:avLst/>
        </a:prstGeom>
        <a:noFill/>
        <a:ln w="1270">
          <a:solidFill>
            <a:schemeClr val="accent6"/>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12</xdr:row>
      <xdr:rowOff>0</xdr:rowOff>
    </xdr:from>
    <xdr:to>
      <xdr:col>10</xdr:col>
      <xdr:colOff>0</xdr:colOff>
      <xdr:row>14</xdr:row>
      <xdr:rowOff>158750</xdr:rowOff>
    </xdr:to>
    <xdr:sp macro="" textlink="">
      <xdr:nvSpPr>
        <xdr:cNvPr id="3" name="Text 18"/>
        <xdr:cNvSpPr txBox="1">
          <a:spLocks noChangeArrowheads="1"/>
        </xdr:cNvSpPr>
      </xdr:nvSpPr>
      <xdr:spPr bwMode="auto">
        <a:xfrm>
          <a:off x="4048125" y="6842125"/>
          <a:ext cx="12334875" cy="603250"/>
        </a:xfrm>
        <a:prstGeom prst="rect">
          <a:avLst/>
        </a:prstGeom>
        <a:noFill/>
        <a:ln w="1">
          <a:noFill/>
          <a:miter lim="800000"/>
          <a:headEnd/>
          <a:tailEnd/>
        </a:ln>
      </xdr:spPr>
      <xdr:txBody>
        <a:bodyPr vertOverflow="clip" wrap="square" lIns="27432" tIns="18288" rIns="0" bIns="0" anchor="t" upright="1"/>
        <a:lstStyle/>
        <a:p>
          <a:pPr algn="l" rtl="0">
            <a:defRPr sz="1000"/>
          </a:pPr>
          <a:r>
            <a:rPr lang="en-AU" sz="1200" b="1" i="0" strike="noStrike">
              <a:solidFill>
                <a:schemeClr val="accent6"/>
              </a:solidFill>
              <a:latin typeface="+mn-lt"/>
            </a:rPr>
            <a:t>b</a:t>
          </a:r>
          <a:r>
            <a:rPr lang="en-AU" sz="1200" b="0" i="0" strike="noStrike">
              <a:solidFill>
                <a:schemeClr val="accent6"/>
              </a:solidFill>
              <a:latin typeface="+mn-lt"/>
            </a:rPr>
            <a:t>  Average export unit value. </a:t>
          </a:r>
          <a:r>
            <a:rPr lang="en-AU" sz="1200" b="1" i="0" strike="noStrike">
              <a:solidFill>
                <a:schemeClr val="accent6"/>
              </a:solidFill>
              <a:latin typeface="+mn-lt"/>
            </a:rPr>
            <a:t>s</a:t>
          </a:r>
          <a:r>
            <a:rPr lang="en-AU" sz="1200" b="0" i="0" strike="noStrike">
              <a:solidFill>
                <a:schemeClr val="accent6"/>
              </a:solidFill>
              <a:latin typeface="+mn-lt"/>
            </a:rPr>
            <a:t>  estimate.</a:t>
          </a:r>
        </a:p>
        <a:p>
          <a:pPr algn="l" rtl="0">
            <a:defRPr sz="1000"/>
          </a:pPr>
          <a:r>
            <a:rPr lang="en-AU" sz="1200" b="0" i="1" strike="noStrike">
              <a:solidFill>
                <a:schemeClr val="accent6"/>
              </a:solidFill>
              <a:latin typeface="+mn-lt"/>
            </a:rPr>
            <a:t>Note:</a:t>
          </a:r>
          <a:r>
            <a:rPr lang="en-AU" sz="1200" b="0" i="0" strike="noStrike">
              <a:solidFill>
                <a:schemeClr val="accent6"/>
              </a:solidFill>
              <a:latin typeface="+mn-lt"/>
            </a:rPr>
            <a:t> Data for the most recent period is preliminary.</a:t>
          </a:r>
        </a:p>
        <a:p>
          <a:pPr algn="l" rtl="0">
            <a:defRPr sz="1000"/>
          </a:pPr>
          <a:r>
            <a:rPr lang="en-AU" sz="1200" b="0" i="1" strike="noStrike">
              <a:solidFill>
                <a:schemeClr val="accent6"/>
              </a:solidFill>
              <a:latin typeface="+mn-lt"/>
            </a:rPr>
            <a:t>Sources:</a:t>
          </a:r>
          <a:r>
            <a:rPr lang="en-AU" sz="1200" b="0" i="0" strike="noStrike">
              <a:solidFill>
                <a:schemeClr val="accent6"/>
              </a:solidFill>
              <a:latin typeface="+mn-lt"/>
            </a:rPr>
            <a:t> Australian Bureau of Statistics, Canberra.</a:t>
          </a:r>
        </a:p>
      </xdr:txBody>
    </xdr:sp>
    <xdr:clientData/>
  </xdr:twoCellAnchor>
  <xdr:twoCellAnchor>
    <xdr:from>
      <xdr:col>4</xdr:col>
      <xdr:colOff>0</xdr:colOff>
      <xdr:row>2</xdr:row>
      <xdr:rowOff>0</xdr:rowOff>
    </xdr:from>
    <xdr:to>
      <xdr:col>9</xdr:col>
      <xdr:colOff>819897</xdr:colOff>
      <xdr:row>2</xdr:row>
      <xdr:rowOff>0</xdr:rowOff>
    </xdr:to>
    <xdr:sp macro="" textlink="">
      <xdr:nvSpPr>
        <xdr:cNvPr id="4" name="Line 18"/>
        <xdr:cNvSpPr>
          <a:spLocks noChangeShapeType="1"/>
        </xdr:cNvSpPr>
      </xdr:nvSpPr>
      <xdr:spPr bwMode="auto">
        <a:xfrm>
          <a:off x="11201400" y="1809750"/>
          <a:ext cx="5201397" cy="0"/>
        </a:xfrm>
        <a:prstGeom prst="line">
          <a:avLst/>
        </a:prstGeom>
        <a:noFill/>
        <a:ln w="1270">
          <a:solidFill>
            <a:schemeClr val="accent6"/>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6</xdr:row>
      <xdr:rowOff>0</xdr:rowOff>
    </xdr:from>
    <xdr:to>
      <xdr:col>8</xdr:col>
      <xdr:colOff>0</xdr:colOff>
      <xdr:row>6</xdr:row>
      <xdr:rowOff>0</xdr:rowOff>
    </xdr:to>
    <xdr:sp macro="" textlink="">
      <xdr:nvSpPr>
        <xdr:cNvPr id="2" name="Line 18"/>
        <xdr:cNvSpPr>
          <a:spLocks noChangeShapeType="1"/>
        </xdr:cNvSpPr>
      </xdr:nvSpPr>
      <xdr:spPr bwMode="auto">
        <a:xfrm>
          <a:off x="4057650" y="13887450"/>
          <a:ext cx="10544175" cy="0"/>
        </a:xfrm>
        <a:prstGeom prst="line">
          <a:avLst/>
        </a:prstGeom>
        <a:noFill/>
        <a:ln w="1270">
          <a:solidFill>
            <a:schemeClr val="accent6"/>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xdr:row>
      <xdr:rowOff>95249</xdr:rowOff>
    </xdr:from>
    <xdr:to>
      <xdr:col>8</xdr:col>
      <xdr:colOff>0</xdr:colOff>
      <xdr:row>10</xdr:row>
      <xdr:rowOff>0</xdr:rowOff>
    </xdr:to>
    <xdr:sp macro="" textlink="">
      <xdr:nvSpPr>
        <xdr:cNvPr id="3" name="Text 18"/>
        <xdr:cNvSpPr txBox="1">
          <a:spLocks noChangeArrowheads="1"/>
        </xdr:cNvSpPr>
      </xdr:nvSpPr>
      <xdr:spPr bwMode="auto">
        <a:xfrm>
          <a:off x="4048125" y="3016249"/>
          <a:ext cx="10588625" cy="666751"/>
        </a:xfrm>
        <a:prstGeom prst="rect">
          <a:avLst/>
        </a:prstGeom>
        <a:noFill/>
        <a:ln w="1">
          <a:noFill/>
          <a:miter lim="800000"/>
          <a:headEnd/>
          <a:tailEnd/>
        </a:ln>
      </xdr:spPr>
      <xdr:txBody>
        <a:bodyPr vertOverflow="clip" wrap="square" lIns="27432" tIns="18288" rIns="0" bIns="0" anchor="t" upright="1"/>
        <a:lstStyle/>
        <a:p>
          <a:pPr algn="l" rtl="0">
            <a:defRPr sz="1000"/>
          </a:pPr>
          <a:r>
            <a:rPr lang="en-AU" sz="1200" b="1" i="0" strike="noStrike">
              <a:solidFill>
                <a:schemeClr val="accent6"/>
              </a:solidFill>
              <a:latin typeface="+mn-lt"/>
            </a:rPr>
            <a:t>b</a:t>
          </a:r>
          <a:r>
            <a:rPr lang="en-AU" sz="1200" b="0" i="0" strike="noStrike" baseline="0">
              <a:solidFill>
                <a:schemeClr val="accent6"/>
              </a:solidFill>
              <a:latin typeface="+mn-lt"/>
            </a:rPr>
            <a:t> </a:t>
          </a:r>
          <a:r>
            <a:rPr lang="en-AU" sz="1200" b="0" i="0" strike="noStrike">
              <a:solidFill>
                <a:schemeClr val="accent6"/>
              </a:solidFill>
              <a:latin typeface="+mn-lt"/>
            </a:rPr>
            <a:t> Includes uranium.</a:t>
          </a:r>
        </a:p>
        <a:p>
          <a:pPr algn="l" rtl="0">
            <a:defRPr sz="1000"/>
          </a:pPr>
          <a:r>
            <a:rPr lang="en-AU" sz="1200" b="0" i="1" strike="noStrike">
              <a:solidFill>
                <a:schemeClr val="accent6"/>
              </a:solidFill>
              <a:latin typeface="+mn-lt"/>
            </a:rPr>
            <a:t>Note:</a:t>
          </a:r>
          <a:r>
            <a:rPr lang="en-AU" sz="1200" b="0" i="0" strike="noStrike">
              <a:solidFill>
                <a:schemeClr val="accent6"/>
              </a:solidFill>
              <a:latin typeface="+mn-lt"/>
            </a:rPr>
            <a:t> The indexes are calculated on a chained weight basis using Fisher’s ideal index with a reference year of 1997–98 = 100. </a:t>
          </a:r>
        </a:p>
        <a:p>
          <a:pPr algn="l" rtl="0">
            <a:defRPr sz="1000"/>
          </a:pPr>
          <a:endParaRPr lang="en-AU" sz="1200" b="0" i="0" strike="noStrike">
            <a:solidFill>
              <a:schemeClr val="accent6"/>
            </a:solidFill>
            <a:latin typeface="+mn-lt"/>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22</xdr:row>
      <xdr:rowOff>0</xdr:rowOff>
    </xdr:from>
    <xdr:to>
      <xdr:col>8</xdr:col>
      <xdr:colOff>0</xdr:colOff>
      <xdr:row>22</xdr:row>
      <xdr:rowOff>0</xdr:rowOff>
    </xdr:to>
    <xdr:sp macro="" textlink="">
      <xdr:nvSpPr>
        <xdr:cNvPr id="2" name="Line 18"/>
        <xdr:cNvSpPr>
          <a:spLocks noChangeShapeType="1"/>
        </xdr:cNvSpPr>
      </xdr:nvSpPr>
      <xdr:spPr bwMode="auto">
        <a:xfrm>
          <a:off x="4057650" y="13887450"/>
          <a:ext cx="10544175" cy="0"/>
        </a:xfrm>
        <a:prstGeom prst="line">
          <a:avLst/>
        </a:prstGeom>
        <a:noFill/>
        <a:ln w="1270">
          <a:solidFill>
            <a:schemeClr val="accent6"/>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22</xdr:row>
      <xdr:rowOff>95249</xdr:rowOff>
    </xdr:from>
    <xdr:to>
      <xdr:col>8</xdr:col>
      <xdr:colOff>0</xdr:colOff>
      <xdr:row>25</xdr:row>
      <xdr:rowOff>190500</xdr:rowOff>
    </xdr:to>
    <xdr:sp macro="" textlink="">
      <xdr:nvSpPr>
        <xdr:cNvPr id="3" name="Text 18"/>
        <xdr:cNvSpPr txBox="1">
          <a:spLocks noChangeArrowheads="1"/>
        </xdr:cNvSpPr>
      </xdr:nvSpPr>
      <xdr:spPr bwMode="auto">
        <a:xfrm>
          <a:off x="4048125" y="6762749"/>
          <a:ext cx="10588625" cy="635001"/>
        </a:xfrm>
        <a:prstGeom prst="rect">
          <a:avLst/>
        </a:prstGeom>
        <a:noFill/>
        <a:ln w="1">
          <a:noFill/>
          <a:miter lim="800000"/>
          <a:headEnd/>
          <a:tailEnd/>
        </a:ln>
      </xdr:spPr>
      <xdr:txBody>
        <a:bodyPr vertOverflow="clip" wrap="square" lIns="27432" tIns="18288" rIns="0" bIns="0" anchor="t" upright="1"/>
        <a:lstStyle/>
        <a:p>
          <a:pPr algn="l" rtl="0">
            <a:defRPr sz="1000"/>
          </a:pPr>
          <a:r>
            <a:rPr lang="en-AU" sz="1200" b="1" i="0" strike="noStrike">
              <a:solidFill>
                <a:schemeClr val="accent6"/>
              </a:solidFill>
              <a:latin typeface="+mn-lt"/>
            </a:rPr>
            <a:t>b</a:t>
          </a:r>
          <a:r>
            <a:rPr lang="en-AU" sz="1200" b="0" i="0" strike="noStrike">
              <a:solidFill>
                <a:schemeClr val="accent6"/>
              </a:solidFill>
              <a:latin typeface="+mn-lt"/>
            </a:rPr>
            <a:t>  Average employment over four quarters. </a:t>
          </a:r>
          <a:r>
            <a:rPr lang="en-AU" sz="1200" b="1" i="0" strike="noStrike">
              <a:solidFill>
                <a:schemeClr val="accent6"/>
              </a:solidFill>
              <a:latin typeface="+mn-lt"/>
            </a:rPr>
            <a:t>c</a:t>
          </a:r>
          <a:r>
            <a:rPr lang="en-AU" sz="1200" b="0" i="0" strike="noStrike">
              <a:solidFill>
                <a:schemeClr val="accent6"/>
              </a:solidFill>
              <a:latin typeface="+mn-lt"/>
            </a:rPr>
            <a:t>  ANZSIC 2006. Caution should be used when using employment statistics at the ANZSIC subdivision and group levels due to estimates that may be subject to sampling variability and standard errors too high for most practical purposes. </a:t>
          </a:r>
        </a:p>
        <a:p>
          <a:pPr algn="l" rtl="0">
            <a:defRPr sz="1000"/>
          </a:pPr>
          <a:r>
            <a:rPr lang="en-AU" sz="1200" b="0" i="1" strike="noStrike">
              <a:solidFill>
                <a:schemeClr val="accent6"/>
              </a:solidFill>
              <a:latin typeface="+mn-lt"/>
            </a:rPr>
            <a:t>Source:</a:t>
          </a:r>
          <a:r>
            <a:rPr lang="en-AU" sz="1200" b="0" i="0" strike="noStrike">
              <a:solidFill>
                <a:schemeClr val="accent6"/>
              </a:solidFill>
              <a:latin typeface="+mn-lt"/>
            </a:rPr>
            <a:t> ABS, Labour Force,  Australia, cat. no. 6291.0, Canberra.</a:t>
          </a:r>
        </a:p>
        <a:p>
          <a:pPr algn="l" rtl="0">
            <a:defRPr sz="1000"/>
          </a:pPr>
          <a:endParaRPr lang="en-AU" sz="1200" b="0" i="0" strike="noStrike">
            <a:solidFill>
              <a:schemeClr val="accent6"/>
            </a:solidFill>
            <a:latin typeface="+mn-lt"/>
          </a:endParaRPr>
        </a:p>
        <a:p>
          <a:pPr algn="l" rtl="0">
            <a:defRPr sz="1000"/>
          </a:pPr>
          <a:endParaRPr lang="en-AU" sz="1200" b="0" i="0" strike="noStrike">
            <a:solidFill>
              <a:schemeClr val="accent6"/>
            </a:solidFill>
            <a:latin typeface="+mn-l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17</xdr:row>
      <xdr:rowOff>0</xdr:rowOff>
    </xdr:from>
    <xdr:to>
      <xdr:col>8</xdr:col>
      <xdr:colOff>0</xdr:colOff>
      <xdr:row>17</xdr:row>
      <xdr:rowOff>0</xdr:rowOff>
    </xdr:to>
    <xdr:sp macro="" textlink="">
      <xdr:nvSpPr>
        <xdr:cNvPr id="2" name="Line 18"/>
        <xdr:cNvSpPr>
          <a:spLocks noChangeShapeType="1"/>
        </xdr:cNvSpPr>
      </xdr:nvSpPr>
      <xdr:spPr bwMode="auto">
        <a:xfrm>
          <a:off x="4057650" y="13887450"/>
          <a:ext cx="10544175" cy="0"/>
        </a:xfrm>
        <a:prstGeom prst="line">
          <a:avLst/>
        </a:prstGeom>
        <a:noFill/>
        <a:ln w="1270">
          <a:solidFill>
            <a:schemeClr val="accent6"/>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18</xdr:row>
      <xdr:rowOff>0</xdr:rowOff>
    </xdr:from>
    <xdr:to>
      <xdr:col>8</xdr:col>
      <xdr:colOff>0</xdr:colOff>
      <xdr:row>21</xdr:row>
      <xdr:rowOff>0</xdr:rowOff>
    </xdr:to>
    <xdr:sp macro="" textlink="">
      <xdr:nvSpPr>
        <xdr:cNvPr id="3" name="Text 18"/>
        <xdr:cNvSpPr txBox="1">
          <a:spLocks noChangeArrowheads="1"/>
        </xdr:cNvSpPr>
      </xdr:nvSpPr>
      <xdr:spPr bwMode="auto">
        <a:xfrm>
          <a:off x="4048125" y="5556250"/>
          <a:ext cx="10588625" cy="666750"/>
        </a:xfrm>
        <a:prstGeom prst="rect">
          <a:avLst/>
        </a:prstGeom>
        <a:noFill/>
        <a:ln w="1">
          <a:noFill/>
          <a:miter lim="800000"/>
          <a:headEnd/>
          <a:tailEnd/>
        </a:ln>
      </xdr:spPr>
      <xdr:txBody>
        <a:bodyPr vertOverflow="clip" wrap="square" lIns="27432" tIns="18288" rIns="0" bIns="0" anchor="t" upright="1"/>
        <a:lstStyle/>
        <a:p>
          <a:pPr algn="l" rtl="0">
            <a:defRPr sz="1000"/>
          </a:pPr>
          <a:r>
            <a:rPr lang="en-AU" sz="1200" b="1" i="0" strike="noStrike">
              <a:solidFill>
                <a:schemeClr val="accent6"/>
              </a:solidFill>
              <a:latin typeface="+mn-lt"/>
            </a:rPr>
            <a:t>b</a:t>
          </a:r>
          <a:r>
            <a:rPr lang="en-AU" sz="1200" b="0" i="0" strike="noStrike">
              <a:solidFill>
                <a:schemeClr val="accent6"/>
              </a:solidFill>
              <a:latin typeface="+mn-lt"/>
            </a:rPr>
            <a:t>  Company profits before income tax, based on ANZSIC 2006. </a:t>
          </a:r>
        </a:p>
        <a:p>
          <a:pPr algn="l" rtl="0">
            <a:defRPr sz="1000"/>
          </a:pPr>
          <a:r>
            <a:rPr lang="en-AU" sz="1200" b="0" i="1" strike="noStrike">
              <a:solidFill>
                <a:schemeClr val="accent6"/>
              </a:solidFill>
              <a:latin typeface="+mn-lt"/>
            </a:rPr>
            <a:t>Source:</a:t>
          </a:r>
          <a:r>
            <a:rPr lang="en-AU" sz="1200" b="0" i="0" strike="noStrike">
              <a:solidFill>
                <a:schemeClr val="accent6"/>
              </a:solidFill>
              <a:latin typeface="+mn-lt"/>
            </a:rPr>
            <a:t> ABS,  Australian National Accounts:  National Income, Expenditure and Product,  cat. no. 5206.0, Canberra; Company Profits, Australia, cat. no. 5651.0, Canberra; Business Indicators, Australia, cat. no. 5676.0, Canberra;  Australian Industry, cat. no. 8155.0, Canberra.</a:t>
          </a:r>
        </a:p>
        <a:p>
          <a:pPr algn="l" rtl="0">
            <a:defRPr sz="1000"/>
          </a:pPr>
          <a:endParaRPr lang="en-AU" sz="1200" b="0" i="0" strike="noStrike">
            <a:solidFill>
              <a:schemeClr val="accent6"/>
            </a:solidFill>
            <a:latin typeface="+mn-lt"/>
          </a:endParaRPr>
        </a:p>
        <a:p>
          <a:pPr algn="l" rtl="0">
            <a:defRPr sz="1000"/>
          </a:pPr>
          <a:endParaRPr lang="en-AU" sz="1200" b="0" i="0" strike="noStrike">
            <a:solidFill>
              <a:schemeClr val="accent6"/>
            </a:solidFill>
            <a:latin typeface="+mn-l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11</xdr:row>
      <xdr:rowOff>0</xdr:rowOff>
    </xdr:from>
    <xdr:to>
      <xdr:col>9</xdr:col>
      <xdr:colOff>0</xdr:colOff>
      <xdr:row>11</xdr:row>
      <xdr:rowOff>0</xdr:rowOff>
    </xdr:to>
    <xdr:sp macro="" textlink="">
      <xdr:nvSpPr>
        <xdr:cNvPr id="2" name="Line 18"/>
        <xdr:cNvSpPr>
          <a:spLocks noChangeShapeType="1"/>
        </xdr:cNvSpPr>
      </xdr:nvSpPr>
      <xdr:spPr bwMode="auto">
        <a:xfrm>
          <a:off x="4057650" y="13201650"/>
          <a:ext cx="10525125" cy="0"/>
        </a:xfrm>
        <a:prstGeom prst="line">
          <a:avLst/>
        </a:prstGeom>
        <a:noFill/>
        <a:ln w="1270">
          <a:solidFill>
            <a:schemeClr val="accent6"/>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12</xdr:row>
      <xdr:rowOff>0</xdr:rowOff>
    </xdr:from>
    <xdr:to>
      <xdr:col>9</xdr:col>
      <xdr:colOff>0</xdr:colOff>
      <xdr:row>14</xdr:row>
      <xdr:rowOff>47625</xdr:rowOff>
    </xdr:to>
    <xdr:sp macro="" textlink="">
      <xdr:nvSpPr>
        <xdr:cNvPr id="3" name="Text 18"/>
        <xdr:cNvSpPr txBox="1">
          <a:spLocks noChangeArrowheads="1"/>
        </xdr:cNvSpPr>
      </xdr:nvSpPr>
      <xdr:spPr bwMode="auto">
        <a:xfrm>
          <a:off x="4057650" y="13296900"/>
          <a:ext cx="10525125" cy="504825"/>
        </a:xfrm>
        <a:prstGeom prst="rect">
          <a:avLst/>
        </a:prstGeom>
        <a:noFill/>
        <a:ln w="1">
          <a:noFill/>
          <a:miter lim="800000"/>
          <a:headEnd/>
          <a:tailEnd/>
        </a:ln>
      </xdr:spPr>
      <xdr:txBody>
        <a:bodyPr vertOverflow="clip" wrap="square" lIns="27432" tIns="18288" rIns="0" bIns="0" anchor="t" upright="1"/>
        <a:lstStyle/>
        <a:p>
          <a:pPr algn="l" rtl="0">
            <a:defRPr sz="1000"/>
          </a:pPr>
          <a:r>
            <a:rPr lang="en-AU" sz="1200" b="1" i="0" strike="noStrike">
              <a:solidFill>
                <a:schemeClr val="accent6"/>
              </a:solidFill>
              <a:latin typeface="+mn-lt"/>
            </a:rPr>
            <a:t>b</a:t>
          </a:r>
          <a:r>
            <a:rPr lang="en-AU" sz="1200" b="0" i="0" strike="noStrike">
              <a:solidFill>
                <a:schemeClr val="accent6"/>
              </a:solidFill>
              <a:latin typeface="+mn-lt"/>
            </a:rPr>
            <a:t>  Includes variable and fixed interest rate loans outstanding plus bank bills outstanding.</a:t>
          </a:r>
        </a:p>
        <a:p>
          <a:pPr algn="l" rtl="0">
            <a:defRPr sz="1000"/>
          </a:pPr>
          <a:r>
            <a:rPr lang="en-AU" sz="1200" b="0" i="1" strike="noStrike">
              <a:solidFill>
                <a:schemeClr val="accent6"/>
              </a:solidFill>
              <a:latin typeface="+mn-lt"/>
            </a:rPr>
            <a:t>Source:</a:t>
          </a:r>
          <a:r>
            <a:rPr lang="en-AU" sz="1200" b="0" i="0" strike="noStrike">
              <a:solidFill>
                <a:schemeClr val="accent6"/>
              </a:solidFill>
              <a:latin typeface="+mn-lt"/>
            </a:rPr>
            <a:t> RBA, Bank Lending to Business – Selected Statistics, Bulletin Statistical Table D8.</a:t>
          </a:r>
        </a:p>
        <a:p>
          <a:pPr algn="l" rtl="0">
            <a:defRPr sz="1000"/>
          </a:pPr>
          <a:endParaRPr lang="en-AU" sz="1200" b="0" i="0" strike="noStrike">
            <a:solidFill>
              <a:schemeClr val="accent6"/>
            </a:solidFill>
            <a:latin typeface="+mn-lt"/>
          </a:endParaRPr>
        </a:p>
        <a:p>
          <a:pPr algn="l" rtl="0">
            <a:defRPr sz="1000"/>
          </a:pPr>
          <a:endParaRPr lang="en-AU" sz="1200" b="0" i="0" strike="noStrike">
            <a:solidFill>
              <a:schemeClr val="accent6"/>
            </a:solidFill>
            <a:latin typeface="+mn-l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28</xdr:row>
      <xdr:rowOff>0</xdr:rowOff>
    </xdr:from>
    <xdr:to>
      <xdr:col>8</xdr:col>
      <xdr:colOff>0</xdr:colOff>
      <xdr:row>28</xdr:row>
      <xdr:rowOff>0</xdr:rowOff>
    </xdr:to>
    <xdr:sp macro="" textlink="">
      <xdr:nvSpPr>
        <xdr:cNvPr id="2" name="Line 18"/>
        <xdr:cNvSpPr>
          <a:spLocks noChangeShapeType="1"/>
        </xdr:cNvSpPr>
      </xdr:nvSpPr>
      <xdr:spPr bwMode="auto">
        <a:xfrm>
          <a:off x="4057650" y="13887450"/>
          <a:ext cx="10544175" cy="0"/>
        </a:xfrm>
        <a:prstGeom prst="line">
          <a:avLst/>
        </a:prstGeom>
        <a:noFill/>
        <a:ln w="1270">
          <a:solidFill>
            <a:schemeClr val="accent6"/>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29</xdr:row>
      <xdr:rowOff>0</xdr:rowOff>
    </xdr:from>
    <xdr:to>
      <xdr:col>8</xdr:col>
      <xdr:colOff>0</xdr:colOff>
      <xdr:row>32</xdr:row>
      <xdr:rowOff>0</xdr:rowOff>
    </xdr:to>
    <xdr:sp macro="" textlink="">
      <xdr:nvSpPr>
        <xdr:cNvPr id="3" name="Text 18"/>
        <xdr:cNvSpPr txBox="1">
          <a:spLocks noChangeArrowheads="1"/>
        </xdr:cNvSpPr>
      </xdr:nvSpPr>
      <xdr:spPr bwMode="auto">
        <a:xfrm>
          <a:off x="4048125" y="9175750"/>
          <a:ext cx="10588625" cy="666750"/>
        </a:xfrm>
        <a:prstGeom prst="rect">
          <a:avLst/>
        </a:prstGeom>
        <a:noFill/>
        <a:ln w="1">
          <a:noFill/>
          <a:miter lim="800000"/>
          <a:headEnd/>
          <a:tailEnd/>
        </a:ln>
      </xdr:spPr>
      <xdr:txBody>
        <a:bodyPr vertOverflow="clip" wrap="square" lIns="27432" tIns="18288" rIns="0" bIns="0" anchor="t" upright="1"/>
        <a:lstStyle/>
        <a:p>
          <a:pPr algn="l" rtl="0">
            <a:defRPr sz="1000"/>
          </a:pPr>
          <a:r>
            <a:rPr lang="en-AU" sz="1200" b="1" i="0" strike="noStrike">
              <a:solidFill>
                <a:schemeClr val="accent6"/>
              </a:solidFill>
              <a:latin typeface="+mn-lt"/>
            </a:rPr>
            <a:t>b</a:t>
          </a:r>
          <a:r>
            <a:rPr lang="en-AU" sz="1200" b="0" i="0" strike="noStrike">
              <a:solidFill>
                <a:schemeClr val="accent6"/>
              </a:solidFill>
              <a:latin typeface="+mn-lt"/>
            </a:rPr>
            <a:t>  Estimates taken from ABS national accounts, which include taxation-based statistics. </a:t>
          </a:r>
          <a:r>
            <a:rPr lang="en-AU" sz="1200" b="1" i="0" strike="noStrike">
              <a:solidFill>
                <a:schemeClr val="accent6"/>
              </a:solidFill>
              <a:latin typeface="+mn-lt"/>
            </a:rPr>
            <a:t>c</a:t>
          </a:r>
          <a:r>
            <a:rPr lang="en-AU" sz="1200" b="0" i="0" strike="noStrike">
              <a:solidFill>
                <a:schemeClr val="accent6"/>
              </a:solidFill>
              <a:latin typeface="+mn-lt"/>
            </a:rPr>
            <a:t>  ANZSIC 2006 Division B. </a:t>
          </a:r>
          <a:r>
            <a:rPr lang="en-AU" sz="1200" b="1" i="0" strike="noStrike">
              <a:solidFill>
                <a:schemeClr val="accent6"/>
              </a:solidFill>
              <a:latin typeface="+mn-lt"/>
            </a:rPr>
            <a:t>d</a:t>
          </a:r>
          <a:r>
            <a:rPr lang="en-AU" sz="1200" b="0" i="0" strike="noStrike">
              <a:solidFill>
                <a:schemeClr val="accent6"/>
              </a:solidFill>
              <a:latin typeface="+mn-lt"/>
            </a:rPr>
            <a:t>  Reference year is 2009–10.</a:t>
          </a:r>
        </a:p>
        <a:p>
          <a:pPr algn="l" rtl="0">
            <a:defRPr sz="1000"/>
          </a:pPr>
          <a:r>
            <a:rPr lang="en-AU" sz="1200" b="0" i="1" strike="noStrike">
              <a:solidFill>
                <a:schemeClr val="accent6"/>
              </a:solidFill>
              <a:latin typeface="+mn-lt"/>
            </a:rPr>
            <a:t>Sources:</a:t>
          </a:r>
          <a:r>
            <a:rPr lang="en-AU" sz="1200" b="0" i="0" strike="noStrike">
              <a:solidFill>
                <a:schemeClr val="accent6"/>
              </a:solidFill>
              <a:latin typeface="+mn-lt"/>
            </a:rPr>
            <a:t> ABS, Australian National Accounts:  National Income, Expenditure and Product, cat. no. 5206.0, Canberra; Private New Capital Expenditure and Expected Expenditure, Australia, cat. no. 5625.0, Canberra.</a:t>
          </a:r>
        </a:p>
        <a:p>
          <a:pPr algn="l" rtl="0">
            <a:defRPr sz="1000"/>
          </a:pPr>
          <a:endParaRPr lang="en-AU" sz="1200" b="0" i="0" strike="noStrike">
            <a:solidFill>
              <a:schemeClr val="accent6"/>
            </a:solidFill>
            <a:latin typeface="+mn-lt"/>
          </a:endParaRPr>
        </a:p>
        <a:p>
          <a:pPr algn="l" rtl="0">
            <a:defRPr sz="1000"/>
          </a:pPr>
          <a:endParaRPr lang="en-AU" sz="1200" b="0" i="0" strike="noStrike">
            <a:solidFill>
              <a:schemeClr val="accent6"/>
            </a:solidFill>
            <a:latin typeface="+mn-lt"/>
          </a:endParaRPr>
        </a:p>
      </xdr:txBody>
    </xdr:sp>
    <xdr:clientData/>
  </xdr:twoCellAnchor>
</xdr:wsDr>
</file>

<file path=xl/theme/theme1.xml><?xml version="1.0" encoding="utf-8"?>
<a:theme xmlns:a="http://schemas.openxmlformats.org/drawingml/2006/main" name="BREE theme">
  <a:themeElements>
    <a:clrScheme name="BREE">
      <a:dk1>
        <a:srgbClr val="455560"/>
      </a:dk1>
      <a:lt1>
        <a:sysClr val="window" lastClr="FFFFFF"/>
      </a:lt1>
      <a:dk2>
        <a:srgbClr val="1F497D"/>
      </a:dk2>
      <a:lt2>
        <a:srgbClr val="EEECE1"/>
      </a:lt2>
      <a:accent1>
        <a:srgbClr val="B32317"/>
      </a:accent1>
      <a:accent2>
        <a:srgbClr val="D06F1A"/>
      </a:accent2>
      <a:accent3>
        <a:srgbClr val="A0C4DA"/>
      </a:accent3>
      <a:accent4>
        <a:srgbClr val="0065A4"/>
      </a:accent4>
      <a:accent5>
        <a:srgbClr val="50C8E8"/>
      </a:accent5>
      <a:accent6>
        <a:srgbClr val="455560"/>
      </a:accent6>
      <a:hlink>
        <a:srgbClr val="0000FF"/>
      </a:hlink>
      <a:folHlink>
        <a:srgbClr val="800080"/>
      </a:folHlink>
    </a:clrScheme>
    <a:fontScheme name="ABARE_BRS PPT template (Green) 18082010">
      <a:majorFont>
        <a:latin typeface="Myriad Pro"/>
        <a:ea typeface=""/>
        <a:cs typeface=""/>
      </a:majorFont>
      <a:minorFont>
        <a:latin typeface="Myriad Pro"/>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D5F6FF"/>
        </a:solidFill>
        <a:ln w="9525" cap="flat" cmpd="sng" algn="ctr">
          <a:solidFill>
            <a:srgbClr val="0083A9"/>
          </a:solidFill>
          <a:prstDash val="solid"/>
          <a:round/>
          <a:headEnd type="none" w="med" len="med"/>
          <a:tailEnd type="none" w="med" len="med"/>
        </a:ln>
        <a:effectLst/>
      </a:spPr>
      <a:bodyPr vert="horz" wrap="square" lIns="91440" tIns="45720" rIns="91440" bIns="45720" numCol="1" anchor="ctr" anchorCtr="0" compatLnSpc="1">
        <a:prstTxWarp prst="textNoShape">
          <a:avLst/>
        </a:prstTxWarp>
        <a:spAutoFit/>
      </a:bodyPr>
      <a:lstStyle>
        <a:defPPr marL="0" marR="0" indent="0" algn="ctr" defTabSz="914400" rtl="0" eaLnBrk="1" fontAlgn="base" latinLnBrk="0" hangingPunct="1">
          <a:lnSpc>
            <a:spcPct val="100000"/>
          </a:lnSpc>
          <a:spcBef>
            <a:spcPct val="50000"/>
          </a:spcBef>
          <a:spcAft>
            <a:spcPct val="0"/>
          </a:spcAft>
          <a:buClrTx/>
          <a:buSzTx/>
          <a:buFontTx/>
          <a:buNone/>
          <a:tabLst/>
          <a:defRPr kumimoji="0" lang="en-US" sz="2000" b="0" i="0" u="none" strike="noStrike" cap="none" normalizeH="0" baseline="0" smtClean="0">
            <a:ln>
              <a:noFill/>
            </a:ln>
            <a:solidFill>
              <a:srgbClr val="0083A9"/>
            </a:solidFill>
            <a:effectLst/>
            <a:latin typeface="Myriad Pro" pitchFamily="34" charset="0"/>
          </a:defRPr>
        </a:defPPr>
      </a:lstStyle>
    </a:spDef>
    <a:lnDef>
      <a:spPr bwMode="auto">
        <a:xfrm>
          <a:off x="0" y="0"/>
          <a:ext cx="1" cy="1"/>
        </a:xfrm>
        <a:custGeom>
          <a:avLst/>
          <a:gdLst/>
          <a:ahLst/>
          <a:cxnLst/>
          <a:rect l="0" t="0" r="0" b="0"/>
          <a:pathLst/>
        </a:custGeom>
        <a:solidFill>
          <a:srgbClr val="D5F6FF"/>
        </a:solidFill>
        <a:ln w="9525" cap="flat" cmpd="sng" algn="ctr">
          <a:solidFill>
            <a:srgbClr val="0083A9"/>
          </a:solidFill>
          <a:prstDash val="solid"/>
          <a:round/>
          <a:headEnd type="none" w="med" len="med"/>
          <a:tailEnd type="none" w="med" len="med"/>
        </a:ln>
        <a:effectLst/>
      </a:spPr>
      <a:bodyPr vert="horz" wrap="square" lIns="91440" tIns="45720" rIns="91440" bIns="45720" numCol="1" anchor="ctr" anchorCtr="0" compatLnSpc="1">
        <a:prstTxWarp prst="textNoShape">
          <a:avLst/>
        </a:prstTxWarp>
        <a:spAutoFit/>
      </a:bodyPr>
      <a:lstStyle>
        <a:defPPr marL="0" marR="0" indent="0" algn="ctr" defTabSz="914400" rtl="0" eaLnBrk="1" fontAlgn="base" latinLnBrk="0" hangingPunct="1">
          <a:lnSpc>
            <a:spcPct val="100000"/>
          </a:lnSpc>
          <a:spcBef>
            <a:spcPct val="50000"/>
          </a:spcBef>
          <a:spcAft>
            <a:spcPct val="0"/>
          </a:spcAft>
          <a:buClrTx/>
          <a:buSzTx/>
          <a:buFontTx/>
          <a:buNone/>
          <a:tabLst/>
          <a:defRPr kumimoji="0" lang="en-US" sz="2000" b="0" i="0" u="none" strike="noStrike" cap="none" normalizeH="0" baseline="0" smtClean="0">
            <a:ln>
              <a:noFill/>
            </a:ln>
            <a:solidFill>
              <a:srgbClr val="0083A9"/>
            </a:solidFill>
            <a:effectLst/>
            <a:latin typeface="Myriad Pro" pitchFamily="34" charset="0"/>
          </a:defRPr>
        </a:defPPr>
      </a:lstStyle>
    </a:lnDef>
  </a:objectDefaults>
  <a:extraClrSchemeLst>
    <a:extraClrScheme>
      <a:clrScheme name="ABARE_BRS PPT template (Green) 18082010 1">
        <a:dk1>
          <a:srgbClr val="000000"/>
        </a:dk1>
        <a:lt1>
          <a:srgbClr val="FFFFFF"/>
        </a:lt1>
        <a:dk2>
          <a:srgbClr val="0000FF"/>
        </a:dk2>
        <a:lt2>
          <a:srgbClr val="FFFF00"/>
        </a:lt2>
        <a:accent1>
          <a:srgbClr val="FF9900"/>
        </a:accent1>
        <a:accent2>
          <a:srgbClr val="00FFFF"/>
        </a:accent2>
        <a:accent3>
          <a:srgbClr val="AAAAFF"/>
        </a:accent3>
        <a:accent4>
          <a:srgbClr val="DADADA"/>
        </a:accent4>
        <a:accent5>
          <a:srgbClr val="FFCAAA"/>
        </a:accent5>
        <a:accent6>
          <a:srgbClr val="00E7E7"/>
        </a:accent6>
        <a:hlink>
          <a:srgbClr val="FF0000"/>
        </a:hlink>
        <a:folHlink>
          <a:srgbClr val="969696"/>
        </a:folHlink>
      </a:clrScheme>
      <a:clrMap bg1="dk2" tx1="lt1" bg2="dk1" tx2="lt2" accent1="accent1" accent2="accent2" accent3="accent3" accent4="accent4" accent5="accent5" accent6="accent6" hlink="hlink" folHlink="folHlink"/>
    </a:extraClrScheme>
    <a:extraClrScheme>
      <a:clrScheme name="ABARE_BRS PPT template (Green) 18082010 2">
        <a:dk1>
          <a:srgbClr val="000000"/>
        </a:dk1>
        <a:lt1>
          <a:srgbClr val="FFFFFF"/>
        </a:lt1>
        <a:dk2>
          <a:srgbClr val="000000"/>
        </a:dk2>
        <a:lt2>
          <a:srgbClr val="808080"/>
        </a:lt2>
        <a:accent1>
          <a:srgbClr val="00CC99"/>
        </a:accent1>
        <a:accent2>
          <a:srgbClr val="3333CC"/>
        </a:accent2>
        <a:accent3>
          <a:srgbClr val="FFFFFF"/>
        </a:accent3>
        <a:accent4>
          <a:srgbClr val="000000"/>
        </a:accent4>
        <a:accent5>
          <a:srgbClr val="AAE2CA"/>
        </a:accent5>
        <a:accent6>
          <a:srgbClr val="2D2DB9"/>
        </a:accent6>
        <a:hlink>
          <a:srgbClr val="CCCCFF"/>
        </a:hlink>
        <a:folHlink>
          <a:srgbClr val="B2B2B2"/>
        </a:folHlink>
      </a:clrScheme>
      <a:clrMap bg1="lt1" tx1="dk1" bg2="lt2" tx2="dk2" accent1="accent1" accent2="accent2" accent3="accent3" accent4="accent4" accent5="accent5" accent6="accent6" hlink="hlink" folHlink="folHlink"/>
    </a:extraClrScheme>
    <a:extraClrScheme>
      <a:clrScheme name="ABARE_BRS PPT template (Green) 18082010 3">
        <a:dk1>
          <a:srgbClr val="000000"/>
        </a:dk1>
        <a:lt1>
          <a:srgbClr val="FFFFFF"/>
        </a:lt1>
        <a:dk2>
          <a:srgbClr val="000000"/>
        </a:dk2>
        <a:lt2>
          <a:srgbClr val="333333"/>
        </a:lt2>
        <a:accent1>
          <a:srgbClr val="DDDDDD"/>
        </a:accent1>
        <a:accent2>
          <a:srgbClr val="808080"/>
        </a:accent2>
        <a:accent3>
          <a:srgbClr val="FFFFFF"/>
        </a:accent3>
        <a:accent4>
          <a:srgbClr val="000000"/>
        </a:accent4>
        <a:accent5>
          <a:srgbClr val="EBEBEB"/>
        </a:accent5>
        <a:accent6>
          <a:srgbClr val="737373"/>
        </a:accent6>
        <a:hlink>
          <a:srgbClr val="4D4D4D"/>
        </a:hlink>
        <a:folHlink>
          <a:srgbClr val="EAEAEA"/>
        </a:folHlink>
      </a:clrScheme>
      <a:clrMap bg1="lt1" tx1="dk1" bg2="lt2" tx2="dk2" accent1="accent1" accent2="accent2" accent3="accent3" accent4="accent4" accent5="accent5" accent6="accent6" hlink="hlink" folHlink="folHlink"/>
    </a:extraClrScheme>
    <a:extraClrScheme>
      <a:clrScheme name="ABARE_BRS PPT template (Green) 18082010 4">
        <a:dk1>
          <a:srgbClr val="000000"/>
        </a:dk1>
        <a:lt1>
          <a:srgbClr val="FFFFCC"/>
        </a:lt1>
        <a:dk2>
          <a:srgbClr val="808000"/>
        </a:dk2>
        <a:lt2>
          <a:srgbClr val="666633"/>
        </a:lt2>
        <a:accent1>
          <a:srgbClr val="339933"/>
        </a:accent1>
        <a:accent2>
          <a:srgbClr val="800000"/>
        </a:accent2>
        <a:accent3>
          <a:srgbClr val="FFFFE2"/>
        </a:accent3>
        <a:accent4>
          <a:srgbClr val="000000"/>
        </a:accent4>
        <a:accent5>
          <a:srgbClr val="ADCAAD"/>
        </a:accent5>
        <a:accent6>
          <a:srgbClr val="730000"/>
        </a:accent6>
        <a:hlink>
          <a:srgbClr val="0033CC"/>
        </a:hlink>
        <a:folHlink>
          <a:srgbClr val="FFCC66"/>
        </a:folHlink>
      </a:clrScheme>
      <a:clrMap bg1="lt1" tx1="dk1" bg2="lt2" tx2="dk2" accent1="accent1" accent2="accent2" accent3="accent3" accent4="accent4" accent5="accent5" accent6="accent6" hlink="hlink" folHlink="folHlink"/>
    </a:extraClrScheme>
    <a:extraClrScheme>
      <a:clrScheme name="ABARE_BRS PPT template (Green) 18082010 5">
        <a:dk1>
          <a:srgbClr val="000000"/>
        </a:dk1>
        <a:lt1>
          <a:srgbClr val="FFFFFF"/>
        </a:lt1>
        <a:dk2>
          <a:srgbClr val="000000"/>
        </a:dk2>
        <a:lt2>
          <a:srgbClr val="808080"/>
        </a:lt2>
        <a:accent1>
          <a:srgbClr val="FFCC66"/>
        </a:accent1>
        <a:accent2>
          <a:srgbClr val="0000FF"/>
        </a:accent2>
        <a:accent3>
          <a:srgbClr val="FFFFFF"/>
        </a:accent3>
        <a:accent4>
          <a:srgbClr val="000000"/>
        </a:accent4>
        <a:accent5>
          <a:srgbClr val="FFE2B8"/>
        </a:accent5>
        <a:accent6>
          <a:srgbClr val="0000E7"/>
        </a:accent6>
        <a:hlink>
          <a:srgbClr val="CC00CC"/>
        </a:hlink>
        <a:folHlink>
          <a:srgbClr val="C0C0C0"/>
        </a:folHlink>
      </a:clrScheme>
      <a:clrMap bg1="lt1" tx1="dk1" bg2="lt2" tx2="dk2" accent1="accent1" accent2="accent2" accent3="accent3" accent4="accent4" accent5="accent5" accent6="accent6" hlink="hlink" folHlink="folHlink"/>
    </a:extraClrScheme>
    <a:extraClrScheme>
      <a:clrScheme name="ABARE_BRS PPT template (Green) 18082010 6">
        <a:dk1>
          <a:srgbClr val="000000"/>
        </a:dk1>
        <a:lt1>
          <a:srgbClr val="FFFFFF"/>
        </a:lt1>
        <a:dk2>
          <a:srgbClr val="000000"/>
        </a:dk2>
        <a:lt2>
          <a:srgbClr val="808080"/>
        </a:lt2>
        <a:accent1>
          <a:srgbClr val="C0C0C0"/>
        </a:accent1>
        <a:accent2>
          <a:srgbClr val="0066FF"/>
        </a:accent2>
        <a:accent3>
          <a:srgbClr val="FFFFFF"/>
        </a:accent3>
        <a:accent4>
          <a:srgbClr val="000000"/>
        </a:accent4>
        <a:accent5>
          <a:srgbClr val="DCDCDC"/>
        </a:accent5>
        <a:accent6>
          <a:srgbClr val="005CE7"/>
        </a:accent6>
        <a:hlink>
          <a:srgbClr val="FF0000"/>
        </a:hlink>
        <a:folHlink>
          <a:srgbClr val="009900"/>
        </a:folHlink>
      </a:clrScheme>
      <a:clrMap bg1="lt1" tx1="dk1" bg2="lt2" tx2="dk2" accent1="accent1" accent2="accent2" accent3="accent3" accent4="accent4" accent5="accent5" accent6="accent6" hlink="hlink" folHlink="folHlink"/>
    </a:extraClrScheme>
    <a:extraClrScheme>
      <a:clrScheme name="ABARE_BRS PPT template (Green) 18082010 7">
        <a:dk1>
          <a:srgbClr val="000000"/>
        </a:dk1>
        <a:lt1>
          <a:srgbClr val="FFFFFF"/>
        </a:lt1>
        <a:dk2>
          <a:srgbClr val="000000"/>
        </a:dk2>
        <a:lt2>
          <a:srgbClr val="808080"/>
        </a:lt2>
        <a:accent1>
          <a:srgbClr val="3399FF"/>
        </a:accent1>
        <a:accent2>
          <a:srgbClr val="99FFCC"/>
        </a:accent2>
        <a:accent3>
          <a:srgbClr val="FFFFFF"/>
        </a:accent3>
        <a:accent4>
          <a:srgbClr val="000000"/>
        </a:accent4>
        <a:accent5>
          <a:srgbClr val="ADCAFF"/>
        </a:accent5>
        <a:accent6>
          <a:srgbClr val="8AE7B9"/>
        </a:accent6>
        <a:hlink>
          <a:srgbClr val="CC00CC"/>
        </a:hlink>
        <a:folHlink>
          <a:srgbClr val="B2B2B2"/>
        </a:folHlink>
      </a:clrScheme>
      <a:clrMap bg1="lt1" tx1="dk1" bg2="lt2" tx2="dk2" accent1="accent1" accent2="accent2" accent3="accent3" accent4="accent4" accent5="accent5" accent6="accent6" hlink="hlink" folHlink="folHlink"/>
    </a:extraClrScheme>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H29"/>
  <sheetViews>
    <sheetView tabSelected="1" zoomScale="80" zoomScaleNormal="80" workbookViewId="0"/>
  </sheetViews>
  <sheetFormatPr defaultRowHeight="18" customHeight="1"/>
  <cols>
    <col min="1" max="1" width="50" style="3" customWidth="1"/>
    <col min="2" max="8" width="12.625" style="4" customWidth="1"/>
    <col min="9" max="16384" width="9" style="2"/>
  </cols>
  <sheetData>
    <row r="1" spans="1:8" ht="82.5" customHeight="1">
      <c r="A1" s="8" t="s">
        <v>372</v>
      </c>
      <c r="B1" s="9"/>
      <c r="C1" s="9"/>
      <c r="D1" s="9"/>
      <c r="E1" s="9"/>
      <c r="F1" s="9"/>
      <c r="G1" s="9"/>
      <c r="H1" s="9"/>
    </row>
    <row r="2" spans="1:8" ht="33.950000000000003" customHeight="1">
      <c r="A2" s="10" t="s">
        <v>8</v>
      </c>
      <c r="B2" s="11" t="s">
        <v>599</v>
      </c>
      <c r="C2" s="11" t="s">
        <v>600</v>
      </c>
      <c r="D2" s="11" t="s">
        <v>601</v>
      </c>
      <c r="E2" s="11" t="s">
        <v>602</v>
      </c>
      <c r="F2" s="11" t="s">
        <v>603</v>
      </c>
      <c r="G2" s="11" t="s">
        <v>597</v>
      </c>
      <c r="H2" s="11" t="s">
        <v>598</v>
      </c>
    </row>
    <row r="3" spans="1:8" ht="27.95" customHeight="1">
      <c r="A3" s="12" t="s">
        <v>1</v>
      </c>
      <c r="B3" s="13"/>
      <c r="C3" s="13"/>
      <c r="D3" s="13"/>
      <c r="E3" s="13"/>
      <c r="F3" s="13"/>
      <c r="G3" s="13"/>
      <c r="H3" s="13"/>
    </row>
    <row r="4" spans="1:8" ht="20.100000000000001" customHeight="1">
      <c r="A4" s="12" t="s">
        <v>3</v>
      </c>
      <c r="B4" s="13">
        <v>24603</v>
      </c>
      <c r="C4" s="13">
        <v>54954</v>
      </c>
      <c r="D4" s="13">
        <v>36790</v>
      </c>
      <c r="E4" s="13">
        <v>44101</v>
      </c>
      <c r="F4" s="13">
        <v>48215</v>
      </c>
      <c r="G4" s="13">
        <v>38914</v>
      </c>
      <c r="H4" s="13">
        <v>40148</v>
      </c>
    </row>
    <row r="5" spans="1:8" ht="20.100000000000001" customHeight="1">
      <c r="A5" s="12" t="s">
        <v>4</v>
      </c>
      <c r="B5" s="13">
        <v>18889</v>
      </c>
      <c r="C5" s="13">
        <v>20706</v>
      </c>
      <c r="D5" s="13">
        <v>18984</v>
      </c>
      <c r="E5" s="13">
        <v>23594</v>
      </c>
      <c r="F5" s="13">
        <v>25692</v>
      </c>
      <c r="G5" s="13">
        <v>26424</v>
      </c>
      <c r="H5" s="13">
        <v>29187</v>
      </c>
    </row>
    <row r="6" spans="1:8" ht="20.100000000000001" customHeight="1">
      <c r="A6" s="12" t="s">
        <v>373</v>
      </c>
      <c r="B6" s="13">
        <v>41929.922710999999</v>
      </c>
      <c r="C6" s="13">
        <v>52286.093557300002</v>
      </c>
      <c r="D6" s="13">
        <v>54105.918253000003</v>
      </c>
      <c r="E6" s="13">
        <v>79833.175839000003</v>
      </c>
      <c r="F6" s="13">
        <v>85794.323304999998</v>
      </c>
      <c r="G6" s="13">
        <v>79538.771668999994</v>
      </c>
      <c r="H6" s="13">
        <v>96863.519088000001</v>
      </c>
    </row>
    <row r="7" spans="1:8" ht="20.100000000000001" customHeight="1">
      <c r="A7" s="12" t="s">
        <v>0</v>
      </c>
      <c r="B7" s="13">
        <v>12272</v>
      </c>
      <c r="C7" s="13">
        <v>17508</v>
      </c>
      <c r="D7" s="13">
        <v>14300</v>
      </c>
      <c r="E7" s="13">
        <v>14256</v>
      </c>
      <c r="F7" s="13">
        <v>16650</v>
      </c>
      <c r="G7" s="13">
        <v>16235</v>
      </c>
      <c r="H7" s="13">
        <v>14119</v>
      </c>
    </row>
    <row r="8" spans="1:8" ht="20.100000000000001" customHeight="1">
      <c r="A8" s="12" t="s">
        <v>374</v>
      </c>
      <c r="B8" s="13">
        <v>18210.500959479399</v>
      </c>
      <c r="C8" s="13">
        <v>14358.12921196</v>
      </c>
      <c r="D8" s="13">
        <v>14030.8388993261</v>
      </c>
      <c r="E8" s="13">
        <v>15963.410037273101</v>
      </c>
      <c r="F8" s="13">
        <v>14564.3833207434</v>
      </c>
      <c r="G8" s="13">
        <v>13135.3017888744</v>
      </c>
      <c r="H8" s="13">
        <v>13795.362005167101</v>
      </c>
    </row>
    <row r="9" spans="1:8" ht="27.95" customHeight="1">
      <c r="A9" s="12" t="s">
        <v>7</v>
      </c>
      <c r="B9" s="13">
        <v>115904.42367047899</v>
      </c>
      <c r="C9" s="13">
        <v>159812.22276926</v>
      </c>
      <c r="D9" s="13">
        <v>138210.757152326</v>
      </c>
      <c r="E9" s="13">
        <v>177747.58587627299</v>
      </c>
      <c r="F9" s="13">
        <v>190915.70662574301</v>
      </c>
      <c r="G9" s="13">
        <v>174247.07345787401</v>
      </c>
      <c r="H9" s="13">
        <v>194112.881093167</v>
      </c>
    </row>
    <row r="10" spans="1:8" ht="27.95" customHeight="1">
      <c r="A10" s="12" t="s">
        <v>375</v>
      </c>
      <c r="B10" s="13">
        <v>145879.10978047899</v>
      </c>
      <c r="C10" s="13">
        <v>193729.13763226001</v>
      </c>
      <c r="D10" s="13">
        <v>168684.10673950001</v>
      </c>
      <c r="E10" s="13">
        <v>212113.94959853799</v>
      </c>
      <c r="F10" s="13">
        <v>228285.81492203899</v>
      </c>
      <c r="G10" s="13">
        <v>213294.24276435899</v>
      </c>
      <c r="H10" s="13">
        <v>236052.627060436</v>
      </c>
    </row>
    <row r="11" spans="1:8" ht="27.95" customHeight="1">
      <c r="A11" s="12" t="s">
        <v>376</v>
      </c>
      <c r="B11" s="13">
        <v>37045.890219521003</v>
      </c>
      <c r="C11" s="13">
        <v>37885.862367740003</v>
      </c>
      <c r="D11" s="13">
        <v>33120.893260500001</v>
      </c>
      <c r="E11" s="13">
        <v>34892.050401462002</v>
      </c>
      <c r="F11" s="13">
        <v>37436.185077961003</v>
      </c>
      <c r="G11" s="13">
        <v>35622.757235641002</v>
      </c>
      <c r="H11" s="13">
        <v>37808.372939563997</v>
      </c>
    </row>
    <row r="12" spans="1:8" ht="27.95" customHeight="1">
      <c r="A12" s="12" t="s">
        <v>377</v>
      </c>
      <c r="B12" s="13">
        <v>182925</v>
      </c>
      <c r="C12" s="13">
        <v>231615</v>
      </c>
      <c r="D12" s="13">
        <v>201805</v>
      </c>
      <c r="E12" s="13">
        <v>247006</v>
      </c>
      <c r="F12" s="13">
        <v>265722</v>
      </c>
      <c r="G12" s="13">
        <v>248917</v>
      </c>
      <c r="H12" s="13">
        <v>273861</v>
      </c>
    </row>
    <row r="13" spans="1:8" ht="27.95" customHeight="1">
      <c r="A13" s="12" t="s">
        <v>5</v>
      </c>
      <c r="B13" s="13">
        <v>49822</v>
      </c>
      <c r="C13" s="13">
        <v>51846</v>
      </c>
      <c r="D13" s="13">
        <v>50349</v>
      </c>
      <c r="E13" s="13">
        <v>51046</v>
      </c>
      <c r="F13" s="13">
        <v>51565</v>
      </c>
      <c r="G13" s="13">
        <v>53487</v>
      </c>
      <c r="H13" s="13">
        <v>57375</v>
      </c>
    </row>
    <row r="14" spans="1:8" ht="27.95" customHeight="1">
      <c r="A14" s="12" t="s">
        <v>6</v>
      </c>
      <c r="B14" s="13">
        <v>232747</v>
      </c>
      <c r="C14" s="13">
        <v>283461</v>
      </c>
      <c r="D14" s="13">
        <v>252154</v>
      </c>
      <c r="E14" s="13">
        <v>298052</v>
      </c>
      <c r="F14" s="13">
        <v>317287</v>
      </c>
      <c r="G14" s="13">
        <v>302404</v>
      </c>
      <c r="H14" s="13">
        <v>331236</v>
      </c>
    </row>
    <row r="15" spans="1:8" ht="33.950000000000003" customHeight="1">
      <c r="A15" s="14" t="s">
        <v>378</v>
      </c>
      <c r="B15" s="13"/>
      <c r="C15" s="13"/>
      <c r="D15" s="13"/>
      <c r="E15" s="13"/>
      <c r="F15" s="13"/>
      <c r="G15" s="13"/>
      <c r="H15" s="13"/>
    </row>
    <row r="16" spans="1:8" ht="27.95" customHeight="1">
      <c r="A16" s="12" t="s">
        <v>1</v>
      </c>
      <c r="B16" s="13"/>
      <c r="C16" s="13"/>
      <c r="D16" s="13"/>
      <c r="E16" s="13"/>
      <c r="F16" s="13"/>
      <c r="G16" s="13"/>
      <c r="H16" s="13"/>
    </row>
    <row r="17" spans="1:8" ht="20.100000000000001" customHeight="1">
      <c r="A17" s="12" t="s">
        <v>3</v>
      </c>
      <c r="B17" s="13">
        <v>28710</v>
      </c>
      <c r="C17" s="13">
        <v>30034</v>
      </c>
      <c r="D17" s="13">
        <v>35700</v>
      </c>
      <c r="E17" s="13">
        <v>33935</v>
      </c>
      <c r="F17" s="13">
        <v>35518</v>
      </c>
      <c r="G17" s="13">
        <v>38914</v>
      </c>
      <c r="H17" s="13">
        <v>44890</v>
      </c>
    </row>
    <row r="18" spans="1:8" ht="20.100000000000001" customHeight="1">
      <c r="A18" s="12" t="s">
        <v>4</v>
      </c>
      <c r="B18" s="13">
        <v>21942</v>
      </c>
      <c r="C18" s="13">
        <v>23207</v>
      </c>
      <c r="D18" s="13">
        <v>25144</v>
      </c>
      <c r="E18" s="13">
        <v>26969</v>
      </c>
      <c r="F18" s="13">
        <v>24525</v>
      </c>
      <c r="G18" s="13">
        <v>26425</v>
      </c>
      <c r="H18" s="13">
        <v>25008</v>
      </c>
    </row>
    <row r="19" spans="1:8" ht="20.100000000000001" customHeight="1">
      <c r="A19" s="12" t="s">
        <v>373</v>
      </c>
      <c r="B19" s="13">
        <v>68058.986923211705</v>
      </c>
      <c r="C19" s="13">
        <v>67510.515431526204</v>
      </c>
      <c r="D19" s="13">
        <v>61409.969886577499</v>
      </c>
      <c r="E19" s="13">
        <v>63000.530220872402</v>
      </c>
      <c r="F19" s="13">
        <v>71373.562522405395</v>
      </c>
      <c r="G19" s="13">
        <v>79501.309847051205</v>
      </c>
      <c r="H19" s="13">
        <v>90351.519088000001</v>
      </c>
    </row>
    <row r="20" spans="1:8" ht="20.100000000000001" customHeight="1">
      <c r="A20" s="12" t="s">
        <v>0</v>
      </c>
      <c r="B20" s="13">
        <v>21022</v>
      </c>
      <c r="C20" s="13">
        <v>23376</v>
      </c>
      <c r="D20" s="13">
        <v>18218</v>
      </c>
      <c r="E20" s="13">
        <v>16163</v>
      </c>
      <c r="F20" s="13">
        <v>16125</v>
      </c>
      <c r="G20" s="13">
        <v>16235</v>
      </c>
      <c r="H20" s="13">
        <v>15636</v>
      </c>
    </row>
    <row r="21" spans="1:8" ht="20.100000000000001" customHeight="1">
      <c r="A21" s="12" t="s">
        <v>374</v>
      </c>
      <c r="B21" s="13">
        <v>13907.2021446285</v>
      </c>
      <c r="C21" s="13">
        <v>14358.1292110292</v>
      </c>
      <c r="D21" s="13">
        <v>13667.707815138099</v>
      </c>
      <c r="E21" s="13">
        <v>14355.659750099199</v>
      </c>
      <c r="F21" s="13">
        <v>15216.138398968</v>
      </c>
      <c r="G21" s="13">
        <v>15345.7915680407</v>
      </c>
      <c r="H21" s="13">
        <v>16156.0285676524</v>
      </c>
    </row>
    <row r="22" spans="1:8" ht="27.95" customHeight="1">
      <c r="A22" s="12" t="s">
        <v>379</v>
      </c>
      <c r="B22" s="13">
        <v>153640.18906783999</v>
      </c>
      <c r="C22" s="13">
        <v>158485.64464255501</v>
      </c>
      <c r="D22" s="13">
        <v>154139.677701715</v>
      </c>
      <c r="E22" s="13">
        <v>154423.189970971</v>
      </c>
      <c r="F22" s="13">
        <v>162757.70092137399</v>
      </c>
      <c r="G22" s="13">
        <v>176421.10141509201</v>
      </c>
      <c r="H22" s="13">
        <v>192041.547655653</v>
      </c>
    </row>
    <row r="23" spans="1:8" ht="27.95" customHeight="1">
      <c r="A23" s="12" t="s">
        <v>375</v>
      </c>
      <c r="B23" s="13">
        <v>179807.18906783999</v>
      </c>
      <c r="C23" s="13">
        <v>187239.64464255501</v>
      </c>
      <c r="D23" s="13">
        <v>183204.67770171599</v>
      </c>
      <c r="E23" s="13">
        <v>185181.189970971</v>
      </c>
      <c r="F23" s="13">
        <v>197605.70092137399</v>
      </c>
      <c r="G23" s="13">
        <v>214309.10141509201</v>
      </c>
      <c r="H23" s="13">
        <v>230636.547655653</v>
      </c>
    </row>
    <row r="24" spans="1:8" ht="27.95" customHeight="1">
      <c r="A24" s="12" t="s">
        <v>376</v>
      </c>
      <c r="B24" s="13">
        <v>17693.8109321599</v>
      </c>
      <c r="C24" s="13">
        <v>14252.3553574446</v>
      </c>
      <c r="D24" s="13">
        <v>33117.322298284504</v>
      </c>
      <c r="E24" s="13">
        <v>34000.8100290285</v>
      </c>
      <c r="F24" s="13">
        <v>35455.2990786265</v>
      </c>
      <c r="G24" s="13">
        <v>34606.8985849081</v>
      </c>
      <c r="H24" s="13">
        <v>33480.452344347497</v>
      </c>
    </row>
    <row r="25" spans="1:8" ht="27.95" customHeight="1">
      <c r="A25" s="12" t="s">
        <v>377</v>
      </c>
      <c r="B25" s="13">
        <v>197501</v>
      </c>
      <c r="C25" s="13">
        <v>201492</v>
      </c>
      <c r="D25" s="13">
        <v>216322</v>
      </c>
      <c r="E25" s="13">
        <v>219182</v>
      </c>
      <c r="F25" s="13">
        <v>233061</v>
      </c>
      <c r="G25" s="13">
        <v>248916</v>
      </c>
      <c r="H25" s="13">
        <v>264117</v>
      </c>
    </row>
    <row r="26" spans="1:8" ht="27.95" customHeight="1">
      <c r="A26" s="12" t="s">
        <v>5</v>
      </c>
      <c r="B26" s="13">
        <v>55975</v>
      </c>
      <c r="C26" s="13">
        <v>56396</v>
      </c>
      <c r="D26" s="13">
        <v>53700</v>
      </c>
      <c r="E26" s="13">
        <v>53355</v>
      </c>
      <c r="F26" s="13">
        <v>52595</v>
      </c>
      <c r="G26" s="13">
        <v>53487</v>
      </c>
      <c r="H26" s="13">
        <v>55896</v>
      </c>
    </row>
    <row r="27" spans="1:8" ht="27.95" customHeight="1">
      <c r="A27" s="12" t="s">
        <v>6</v>
      </c>
      <c r="B27" s="13">
        <v>251626</v>
      </c>
      <c r="C27" s="13">
        <v>256030</v>
      </c>
      <c r="D27" s="13">
        <v>269192</v>
      </c>
      <c r="E27" s="13">
        <v>271690</v>
      </c>
      <c r="F27" s="13">
        <v>285361</v>
      </c>
      <c r="G27" s="13">
        <v>302404</v>
      </c>
      <c r="H27" s="13">
        <v>320016</v>
      </c>
    </row>
    <row r="28" spans="1:8" ht="9.9499999999999993" customHeight="1"/>
    <row r="29" spans="1:8" ht="9.9499999999999993" customHeight="1"/>
  </sheetData>
  <pageMargins left="0" right="0" top="0" bottom="0" header="0" footer="0"/>
  <pageSetup paperSize="9" scale="67"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H21"/>
  <sheetViews>
    <sheetView zoomScale="80" zoomScaleNormal="80" workbookViewId="0"/>
  </sheetViews>
  <sheetFormatPr defaultRowHeight="18" customHeight="1"/>
  <cols>
    <col min="1" max="1" width="50" style="3" customWidth="1"/>
    <col min="2" max="8" width="12.625" style="4" customWidth="1"/>
    <col min="9" max="16384" width="9" style="2"/>
  </cols>
  <sheetData>
    <row r="1" spans="1:8" ht="82.5" customHeight="1">
      <c r="A1" s="8" t="s">
        <v>580</v>
      </c>
      <c r="B1" s="9"/>
      <c r="C1" s="9"/>
      <c r="D1" s="9"/>
      <c r="E1" s="9"/>
      <c r="F1" s="9"/>
      <c r="G1" s="9"/>
      <c r="H1" s="9"/>
    </row>
    <row r="2" spans="1:8" ht="33.950000000000003" customHeight="1">
      <c r="A2" s="18" t="s">
        <v>47</v>
      </c>
      <c r="B2" s="11" t="s">
        <v>599</v>
      </c>
      <c r="C2" s="11" t="s">
        <v>600</v>
      </c>
      <c r="D2" s="11" t="s">
        <v>601</v>
      </c>
      <c r="E2" s="11" t="s">
        <v>602</v>
      </c>
      <c r="F2" s="11" t="s">
        <v>603</v>
      </c>
      <c r="G2" s="11" t="s">
        <v>597</v>
      </c>
      <c r="H2" s="11" t="s">
        <v>598</v>
      </c>
    </row>
    <row r="3" spans="1:8" ht="27.95" customHeight="1">
      <c r="A3" s="14" t="s">
        <v>581</v>
      </c>
      <c r="B3" s="13"/>
      <c r="C3" s="13"/>
      <c r="D3" s="13"/>
      <c r="E3" s="13"/>
      <c r="F3" s="13"/>
      <c r="G3" s="13"/>
      <c r="H3" s="13"/>
    </row>
    <row r="4" spans="1:8" ht="20.100000000000001" customHeight="1">
      <c r="A4" s="12" t="s">
        <v>63</v>
      </c>
      <c r="B4" s="13"/>
      <c r="C4" s="13"/>
      <c r="D4" s="13"/>
      <c r="E4" s="13"/>
      <c r="F4" s="13"/>
      <c r="G4" s="13"/>
      <c r="H4" s="13"/>
    </row>
    <row r="5" spans="1:8" ht="20.100000000000001" customHeight="1">
      <c r="A5" s="22" t="s">
        <v>64</v>
      </c>
      <c r="B5" s="13">
        <v>493.8</v>
      </c>
      <c r="C5" s="13">
        <v>492.3</v>
      </c>
      <c r="D5" s="13">
        <v>748.6</v>
      </c>
      <c r="E5" s="13">
        <v>756.5</v>
      </c>
      <c r="F5" s="13">
        <v>919.7</v>
      </c>
      <c r="G5" s="13">
        <v>1363.2</v>
      </c>
      <c r="H5" s="13">
        <v>1312.5</v>
      </c>
    </row>
    <row r="6" spans="1:8" ht="20.100000000000001" customHeight="1">
      <c r="A6" s="22" t="s">
        <v>65</v>
      </c>
      <c r="B6" s="13">
        <v>2541.1</v>
      </c>
      <c r="C6" s="13">
        <v>3318.4</v>
      </c>
      <c r="D6" s="13">
        <v>2745.5</v>
      </c>
      <c r="E6" s="13">
        <v>2558.9</v>
      </c>
      <c r="F6" s="13">
        <v>2277.3000000000002</v>
      </c>
      <c r="G6" s="13">
        <v>3430.2</v>
      </c>
      <c r="H6" s="13">
        <v>3512</v>
      </c>
    </row>
    <row r="7" spans="1:8" ht="20.100000000000001" customHeight="1">
      <c r="A7" s="22" t="s">
        <v>16</v>
      </c>
      <c r="B7" s="13">
        <v>3034.9</v>
      </c>
      <c r="C7" s="13">
        <v>3810.7</v>
      </c>
      <c r="D7" s="13">
        <v>3494.1</v>
      </c>
      <c r="E7" s="13">
        <v>3315.4</v>
      </c>
      <c r="F7" s="13">
        <v>3197</v>
      </c>
      <c r="G7" s="13">
        <v>4793.3999999999996</v>
      </c>
      <c r="H7" s="13">
        <v>4824.5</v>
      </c>
    </row>
    <row r="8" spans="1:8" ht="20.100000000000001" customHeight="1">
      <c r="A8" s="12" t="s">
        <v>32</v>
      </c>
      <c r="B8" s="13">
        <v>234.8</v>
      </c>
      <c r="C8" s="13">
        <v>297.3</v>
      </c>
      <c r="D8" s="13">
        <v>321.2</v>
      </c>
      <c r="E8" s="13">
        <v>519.70000000000005</v>
      </c>
      <c r="F8" s="13">
        <v>834.3</v>
      </c>
      <c r="G8" s="13">
        <v>544</v>
      </c>
      <c r="H8" s="13">
        <v>398.7</v>
      </c>
    </row>
    <row r="9" spans="1:8" ht="20.100000000000001" customHeight="1">
      <c r="A9" s="12" t="s">
        <v>66</v>
      </c>
      <c r="B9" s="13">
        <v>231.5</v>
      </c>
      <c r="C9" s="13">
        <v>185.2</v>
      </c>
      <c r="D9" s="13">
        <v>169.1</v>
      </c>
      <c r="E9" s="13">
        <v>213.9</v>
      </c>
      <c r="F9" s="13">
        <v>153.6</v>
      </c>
      <c r="G9" s="13">
        <v>69.5</v>
      </c>
      <c r="H9" s="13">
        <v>43.9</v>
      </c>
    </row>
    <row r="10" spans="1:8" ht="27.95" customHeight="1">
      <c r="A10" s="12" t="s">
        <v>16</v>
      </c>
      <c r="B10" s="13">
        <v>3501.2</v>
      </c>
      <c r="C10" s="13">
        <v>4293.2</v>
      </c>
      <c r="D10" s="13">
        <v>3984.4</v>
      </c>
      <c r="E10" s="13">
        <v>4049</v>
      </c>
      <c r="F10" s="13">
        <v>4184.8999999999996</v>
      </c>
      <c r="G10" s="13">
        <v>5406.9</v>
      </c>
      <c r="H10" s="13">
        <v>5267.1</v>
      </c>
    </row>
    <row r="11" spans="1:8" ht="33.950000000000003" customHeight="1">
      <c r="A11" s="14" t="s">
        <v>9</v>
      </c>
      <c r="B11" s="13"/>
      <c r="C11" s="13"/>
      <c r="D11" s="13"/>
      <c r="E11" s="13"/>
      <c r="F11" s="13"/>
      <c r="G11" s="13"/>
      <c r="H11" s="13"/>
    </row>
    <row r="12" spans="1:8" ht="20.100000000000001" customHeight="1">
      <c r="A12" s="12" t="s">
        <v>0</v>
      </c>
      <c r="B12" s="13">
        <v>592.6</v>
      </c>
      <c r="C12" s="13">
        <v>438</v>
      </c>
      <c r="D12" s="13">
        <v>575.4</v>
      </c>
      <c r="E12" s="13">
        <v>652.20000000000005</v>
      </c>
      <c r="F12" s="13">
        <v>768</v>
      </c>
      <c r="G12" s="13">
        <v>661.8</v>
      </c>
      <c r="H12" s="13">
        <v>434.3</v>
      </c>
    </row>
    <row r="13" spans="1:8" ht="20.100000000000001" customHeight="1">
      <c r="A13" s="12" t="s">
        <v>67</v>
      </c>
      <c r="B13" s="13">
        <v>449.8</v>
      </c>
      <c r="C13" s="13">
        <v>588.70000000000005</v>
      </c>
      <c r="D13" s="13">
        <v>524.1</v>
      </c>
      <c r="E13" s="13">
        <v>665</v>
      </c>
      <c r="F13" s="13">
        <v>1150.5999999999999</v>
      </c>
      <c r="G13" s="13">
        <v>1011.3</v>
      </c>
      <c r="H13" s="13">
        <v>710.6</v>
      </c>
    </row>
    <row r="14" spans="1:8" ht="20.100000000000001" customHeight="1">
      <c r="A14" s="12" t="s">
        <v>582</v>
      </c>
      <c r="B14" s="13">
        <v>783.2</v>
      </c>
      <c r="C14" s="13">
        <v>519.1</v>
      </c>
      <c r="D14" s="13">
        <v>457.2</v>
      </c>
      <c r="E14" s="13">
        <v>669.5</v>
      </c>
      <c r="F14" s="13">
        <v>795.5</v>
      </c>
      <c r="G14" s="13">
        <v>563.6</v>
      </c>
      <c r="H14" s="13">
        <v>322</v>
      </c>
    </row>
    <row r="15" spans="1:8" ht="20.100000000000001" customHeight="1">
      <c r="A15" s="12" t="s">
        <v>68</v>
      </c>
      <c r="B15" s="13">
        <v>37</v>
      </c>
      <c r="C15" s="13">
        <v>30.6</v>
      </c>
      <c r="D15" s="13">
        <v>16</v>
      </c>
      <c r="E15" s="13">
        <v>6.2</v>
      </c>
      <c r="F15" s="13">
        <v>20.3</v>
      </c>
      <c r="G15" s="13">
        <v>37.799999999999997</v>
      </c>
      <c r="H15" s="13">
        <v>21.1</v>
      </c>
    </row>
    <row r="16" spans="1:8" ht="20.100000000000001" customHeight="1">
      <c r="A16" s="12" t="s">
        <v>69</v>
      </c>
      <c r="B16" s="13">
        <v>21.7</v>
      </c>
      <c r="C16" s="13">
        <v>10</v>
      </c>
      <c r="D16" s="13">
        <v>3.7</v>
      </c>
      <c r="E16" s="13">
        <v>0.6</v>
      </c>
      <c r="F16" s="13">
        <v>3.3</v>
      </c>
      <c r="G16" s="13">
        <v>6.3</v>
      </c>
      <c r="H16" s="13">
        <v>8.3000000000000007</v>
      </c>
    </row>
    <row r="17" spans="1:8" ht="20.100000000000001" customHeight="1">
      <c r="A17" s="12" t="s">
        <v>70</v>
      </c>
      <c r="B17" s="13">
        <v>110.8</v>
      </c>
      <c r="C17" s="13">
        <v>154.30000000000001</v>
      </c>
      <c r="D17" s="13">
        <v>165.9</v>
      </c>
      <c r="E17" s="13">
        <v>224.2</v>
      </c>
      <c r="F17" s="13">
        <v>227.4</v>
      </c>
      <c r="G17" s="13">
        <v>161.1</v>
      </c>
      <c r="H17" s="13">
        <v>169.9</v>
      </c>
    </row>
    <row r="18" spans="1:8" ht="27.95" customHeight="1">
      <c r="A18" s="12" t="s">
        <v>16</v>
      </c>
      <c r="B18" s="13">
        <v>1995.1</v>
      </c>
      <c r="C18" s="13">
        <v>1740.7</v>
      </c>
      <c r="D18" s="13">
        <v>1742.3</v>
      </c>
      <c r="E18" s="13">
        <v>2217.6999999999998</v>
      </c>
      <c r="F18" s="13">
        <v>2965.1</v>
      </c>
      <c r="G18" s="13">
        <v>2441.9</v>
      </c>
      <c r="H18" s="13">
        <v>1666.2</v>
      </c>
    </row>
    <row r="19" spans="1:8" ht="33.950000000000003" customHeight="1">
      <c r="A19" s="14" t="s">
        <v>71</v>
      </c>
      <c r="B19" s="13">
        <v>5496.3</v>
      </c>
      <c r="C19" s="13">
        <v>6033.9</v>
      </c>
      <c r="D19" s="13">
        <v>5726.7</v>
      </c>
      <c r="E19" s="13">
        <v>6266.7</v>
      </c>
      <c r="F19" s="13">
        <v>7150</v>
      </c>
      <c r="G19" s="13">
        <v>7848.8</v>
      </c>
      <c r="H19" s="13">
        <v>6933.3</v>
      </c>
    </row>
    <row r="20" spans="1:8" ht="9.9499999999999993" customHeight="1"/>
    <row r="21" spans="1:8" ht="9.9499999999999993" customHeight="1"/>
  </sheetData>
  <pageMargins left="0" right="0" top="0" bottom="0" header="0" footer="0"/>
  <pageSetup paperSize="9" scale="67"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I21"/>
  <sheetViews>
    <sheetView zoomScale="80" zoomScaleNormal="80" workbookViewId="0"/>
  </sheetViews>
  <sheetFormatPr defaultRowHeight="18" customHeight="1"/>
  <cols>
    <col min="1" max="1" width="39.25" style="3" customWidth="1"/>
    <col min="2" max="2" width="10.875" style="4" customWidth="1"/>
    <col min="3" max="9" width="12.625" style="4" customWidth="1"/>
    <col min="10" max="16384" width="9" style="2"/>
  </cols>
  <sheetData>
    <row r="1" spans="1:9" ht="82.5" customHeight="1">
      <c r="A1" s="8" t="s">
        <v>575</v>
      </c>
      <c r="B1" s="16"/>
      <c r="C1" s="9"/>
      <c r="D1" s="9"/>
      <c r="E1" s="9"/>
      <c r="F1" s="9"/>
      <c r="G1" s="9"/>
      <c r="H1" s="9"/>
      <c r="I1" s="9"/>
    </row>
    <row r="2" spans="1:9" ht="33.950000000000003" customHeight="1">
      <c r="A2" s="18"/>
      <c r="B2" s="19" t="s">
        <v>83</v>
      </c>
      <c r="C2" s="11" t="s">
        <v>599</v>
      </c>
      <c r="D2" s="11" t="s">
        <v>600</v>
      </c>
      <c r="E2" s="11" t="s">
        <v>601</v>
      </c>
      <c r="F2" s="11" t="s">
        <v>602</v>
      </c>
      <c r="G2" s="11" t="s">
        <v>603</v>
      </c>
      <c r="H2" s="11" t="s">
        <v>597</v>
      </c>
      <c r="I2" s="11" t="s">
        <v>598</v>
      </c>
    </row>
    <row r="3" spans="1:9" ht="27.95" customHeight="1">
      <c r="A3" s="14" t="s">
        <v>2</v>
      </c>
      <c r="B3" s="21"/>
      <c r="C3" s="13"/>
      <c r="D3" s="13"/>
      <c r="E3" s="13"/>
      <c r="F3" s="13"/>
      <c r="G3" s="13"/>
      <c r="H3" s="13"/>
      <c r="I3" s="13"/>
    </row>
    <row r="4" spans="1:9" ht="20.100000000000001" customHeight="1">
      <c r="A4" s="12" t="s">
        <v>72</v>
      </c>
      <c r="C4" s="13"/>
      <c r="D4" s="13"/>
      <c r="E4" s="13"/>
      <c r="F4" s="13"/>
      <c r="G4" s="13"/>
      <c r="H4" s="13"/>
      <c r="I4" s="13"/>
    </row>
    <row r="5" spans="1:9" ht="20.100000000000001" customHeight="1">
      <c r="A5" s="22" t="s">
        <v>73</v>
      </c>
      <c r="B5" s="21" t="s">
        <v>84</v>
      </c>
      <c r="C5" s="24">
        <v>90.1875</v>
      </c>
      <c r="D5" s="24">
        <v>63.88379595</v>
      </c>
      <c r="E5" s="24">
        <v>73.444015491770003</v>
      </c>
      <c r="F5" s="24">
        <v>75.07198515652</v>
      </c>
      <c r="G5" s="24">
        <v>109.172941176471</v>
      </c>
      <c r="H5" s="24">
        <v>105.712170542636</v>
      </c>
      <c r="I5" s="24">
        <v>105.9376953125</v>
      </c>
    </row>
    <row r="6" spans="1:9" ht="20.100000000000001" customHeight="1">
      <c r="A6" s="22" t="s">
        <v>74</v>
      </c>
      <c r="B6" s="21" t="s">
        <v>84</v>
      </c>
      <c r="C6" s="24">
        <v>96.842569169960498</v>
      </c>
      <c r="D6" s="24">
        <v>70.289087301587301</v>
      </c>
      <c r="E6" s="24">
        <v>75.153665338645396</v>
      </c>
      <c r="F6" s="24">
        <v>89.289556451612896</v>
      </c>
      <c r="G6" s="24">
        <v>95.051614173228302</v>
      </c>
      <c r="H6" s="24">
        <v>92.147365758754802</v>
      </c>
      <c r="I6" s="24">
        <v>101.267120622568</v>
      </c>
    </row>
    <row r="7" spans="1:9" ht="20.100000000000001" customHeight="1">
      <c r="A7" s="22" t="s">
        <v>75</v>
      </c>
      <c r="B7" s="21" t="s">
        <v>84</v>
      </c>
      <c r="C7" s="24">
        <v>95.196324110671895</v>
      </c>
      <c r="D7" s="24">
        <v>68.751932806324106</v>
      </c>
      <c r="E7" s="24">
        <v>74.507519685039497</v>
      </c>
      <c r="F7" s="24">
        <v>96.003399209486105</v>
      </c>
      <c r="G7" s="24">
        <v>112.086</v>
      </c>
      <c r="H7" s="24">
        <v>108.63140077820999</v>
      </c>
      <c r="I7" s="24">
        <v>109.338638132296</v>
      </c>
    </row>
    <row r="8" spans="1:9" ht="27.95" customHeight="1">
      <c r="A8" s="12" t="s">
        <v>576</v>
      </c>
      <c r="B8" s="21" t="s">
        <v>85</v>
      </c>
      <c r="C8" s="24">
        <v>80.75</v>
      </c>
      <c r="D8" s="24">
        <v>51.25</v>
      </c>
      <c r="E8" s="24">
        <v>43.8125</v>
      </c>
      <c r="F8" s="24">
        <v>57.125</v>
      </c>
      <c r="G8" s="24">
        <v>51.474166666666697</v>
      </c>
      <c r="H8" s="24">
        <v>43.359166666666702</v>
      </c>
      <c r="I8" s="24">
        <v>33.4241666666667</v>
      </c>
    </row>
    <row r="9" spans="1:9" ht="33.950000000000003" customHeight="1">
      <c r="A9" s="14" t="s">
        <v>577</v>
      </c>
      <c r="B9" s="21"/>
      <c r="C9" s="13"/>
      <c r="D9" s="13"/>
      <c r="E9" s="13"/>
      <c r="F9" s="13"/>
      <c r="G9" s="13"/>
      <c r="H9" s="13"/>
      <c r="I9" s="13"/>
    </row>
    <row r="10" spans="1:9" ht="20.100000000000001" customHeight="1">
      <c r="A10" s="12" t="s">
        <v>76</v>
      </c>
      <c r="B10" s="21" t="s">
        <v>86</v>
      </c>
      <c r="C10" s="13">
        <v>2667.4397401433698</v>
      </c>
      <c r="D10" s="13">
        <v>1867.6581225980301</v>
      </c>
      <c r="E10" s="13">
        <v>2016.25901206959</v>
      </c>
      <c r="F10" s="13">
        <v>2382.91672628587</v>
      </c>
      <c r="G10" s="13">
        <v>2165.7352011693301</v>
      </c>
      <c r="H10" s="13">
        <v>1936.95117687532</v>
      </c>
      <c r="I10" s="13">
        <v>1763.9800635036399</v>
      </c>
    </row>
    <row r="11" spans="1:9" ht="20.100000000000001" customHeight="1">
      <c r="A11" s="12" t="s">
        <v>77</v>
      </c>
      <c r="B11" s="21" t="s">
        <v>86</v>
      </c>
      <c r="C11" s="13">
        <v>7784.8838485583201</v>
      </c>
      <c r="D11" s="13">
        <v>4918.8638802209698</v>
      </c>
      <c r="E11" s="13">
        <v>6691.1310325385302</v>
      </c>
      <c r="F11" s="13">
        <v>8670.6484645889504</v>
      </c>
      <c r="G11" s="13">
        <v>8193.13404059391</v>
      </c>
      <c r="H11" s="13">
        <v>7674.6454215660997</v>
      </c>
      <c r="I11" s="13">
        <v>7014.2022970387097</v>
      </c>
    </row>
    <row r="12" spans="1:9" ht="20.100000000000001" customHeight="1">
      <c r="A12" s="12" t="s">
        <v>578</v>
      </c>
      <c r="B12" s="21" t="s">
        <v>87</v>
      </c>
      <c r="C12" s="13">
        <v>823.35283964192399</v>
      </c>
      <c r="D12" s="13">
        <v>873.98805265180397</v>
      </c>
      <c r="E12" s="13">
        <v>1091.7470379671199</v>
      </c>
      <c r="F12" s="13">
        <v>1371.5870873591</v>
      </c>
      <c r="G12" s="13">
        <v>1671.3191083976401</v>
      </c>
      <c r="H12" s="13">
        <v>1605.2467385422599</v>
      </c>
      <c r="I12" s="13">
        <v>1294.7382485569999</v>
      </c>
    </row>
    <row r="13" spans="1:9" ht="20.100000000000001" customHeight="1">
      <c r="A13" s="12" t="s">
        <v>449</v>
      </c>
      <c r="B13" s="21" t="s">
        <v>88</v>
      </c>
      <c r="C13" s="24">
        <v>46.64821662165</v>
      </c>
      <c r="D13" s="24">
        <v>83.910812059023996</v>
      </c>
      <c r="E13" s="24">
        <v>56.26</v>
      </c>
      <c r="F13" s="24">
        <v>104.19499999999999</v>
      </c>
      <c r="G13" s="24">
        <v>132.017966419869</v>
      </c>
      <c r="H13" s="24">
        <v>107.030328154519</v>
      </c>
      <c r="I13" s="24">
        <v>104.182495291474</v>
      </c>
    </row>
    <row r="14" spans="1:9" ht="20.100000000000001" customHeight="1">
      <c r="A14" s="12" t="s">
        <v>78</v>
      </c>
      <c r="B14" s="21" t="s">
        <v>86</v>
      </c>
      <c r="C14" s="13">
        <v>2903.76855413662</v>
      </c>
      <c r="D14" s="13">
        <v>1453.82914607005</v>
      </c>
      <c r="E14" s="13">
        <v>2097.9569799003398</v>
      </c>
      <c r="F14" s="13">
        <v>2396.4871316686499</v>
      </c>
      <c r="G14" s="13">
        <v>2127.0272810522802</v>
      </c>
      <c r="H14" s="13">
        <v>2131.93831905242</v>
      </c>
      <c r="I14" s="13">
        <v>2103.0074041872899</v>
      </c>
    </row>
    <row r="15" spans="1:9" ht="20.100000000000001" customHeight="1">
      <c r="A15" s="12" t="s">
        <v>579</v>
      </c>
      <c r="B15" s="21" t="s">
        <v>86</v>
      </c>
      <c r="C15" s="13">
        <v>540.85166666666703</v>
      </c>
      <c r="D15" s="13">
        <v>1340.11083333333</v>
      </c>
      <c r="E15" s="13">
        <v>544.89874999999995</v>
      </c>
      <c r="F15" s="13">
        <v>767.96875</v>
      </c>
      <c r="G15" s="13">
        <v>544.08333333333303</v>
      </c>
      <c r="H15" s="13">
        <v>515.25</v>
      </c>
      <c r="I15" s="13">
        <v>528.27272727272702</v>
      </c>
    </row>
    <row r="16" spans="1:9" ht="20.100000000000001" customHeight="1">
      <c r="A16" s="12" t="s">
        <v>79</v>
      </c>
      <c r="B16" s="21" t="s">
        <v>86</v>
      </c>
      <c r="C16" s="13">
        <v>28564.316486255098</v>
      </c>
      <c r="D16" s="13">
        <v>13322.0446810134</v>
      </c>
      <c r="E16" s="13">
        <v>19390.245809318199</v>
      </c>
      <c r="F16" s="13">
        <v>23962.892804677998</v>
      </c>
      <c r="G16" s="13">
        <v>19274.997951267502</v>
      </c>
      <c r="H16" s="13">
        <v>16390.308089717699</v>
      </c>
      <c r="I16" s="13">
        <v>15233.0700407928</v>
      </c>
    </row>
    <row r="17" spans="1:9" ht="20.100000000000001" customHeight="1">
      <c r="A17" s="12" t="s">
        <v>80</v>
      </c>
      <c r="B17" s="21" t="s">
        <v>89</v>
      </c>
      <c r="C17" s="13">
        <v>1544.2928477732501</v>
      </c>
      <c r="D17" s="13">
        <v>1289.12623850057</v>
      </c>
      <c r="E17" s="13">
        <v>1688.06556959758</v>
      </c>
      <c r="F17" s="13">
        <v>2880.2027529435099</v>
      </c>
      <c r="G17" s="13">
        <v>3309.1188503042899</v>
      </c>
      <c r="H17" s="13">
        <v>2894.12662180814</v>
      </c>
      <c r="I17" s="13">
        <v>2056.3277197440202</v>
      </c>
    </row>
    <row r="18" spans="1:9" ht="20.100000000000001" customHeight="1">
      <c r="A18" s="12" t="s">
        <v>81</v>
      </c>
      <c r="B18" s="21" t="s">
        <v>86</v>
      </c>
      <c r="C18" s="13">
        <v>17908.087649402401</v>
      </c>
      <c r="D18" s="13">
        <v>14611.1039130435</v>
      </c>
      <c r="E18" s="13">
        <v>16171.877470355699</v>
      </c>
      <c r="F18" s="13">
        <v>26222.083333333299</v>
      </c>
      <c r="G18" s="13">
        <v>22297.480314960601</v>
      </c>
      <c r="H18" s="13">
        <v>21449.841269841301</v>
      </c>
      <c r="I18" s="13">
        <v>22493.498023715401</v>
      </c>
    </row>
    <row r="19" spans="1:9" ht="20.100000000000001" customHeight="1">
      <c r="A19" s="12" t="s">
        <v>82</v>
      </c>
      <c r="B19" s="21" t="s">
        <v>86</v>
      </c>
      <c r="C19" s="13">
        <v>2604.5825599999998</v>
      </c>
      <c r="D19" s="13">
        <v>1404.76086956522</v>
      </c>
      <c r="E19" s="13">
        <v>2064.7569169960502</v>
      </c>
      <c r="F19" s="13">
        <v>2240.9095238095201</v>
      </c>
      <c r="G19" s="13">
        <v>2019.5885826771701</v>
      </c>
      <c r="H19" s="13">
        <v>1926.1468253968301</v>
      </c>
      <c r="I19" s="13">
        <v>1964.0708649442299</v>
      </c>
    </row>
    <row r="20" spans="1:9" ht="9.9499999999999993" customHeight="1"/>
    <row r="21" spans="1:9" ht="9.9499999999999993" customHeight="1"/>
  </sheetData>
  <pageMargins left="0" right="0" top="0" bottom="0" header="0" footer="0"/>
  <pageSetup paperSize="9" scale="67"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I37"/>
  <sheetViews>
    <sheetView zoomScale="80" zoomScaleNormal="80" workbookViewId="0"/>
  </sheetViews>
  <sheetFormatPr defaultRowHeight="18" customHeight="1"/>
  <cols>
    <col min="1" max="1" width="39.5" style="3" customWidth="1"/>
    <col min="2" max="2" width="10.5" style="4" customWidth="1"/>
    <col min="3" max="9" width="12.625" style="4" customWidth="1"/>
    <col min="10" max="16384" width="9" style="2"/>
  </cols>
  <sheetData>
    <row r="1" spans="1:9" ht="82.5" customHeight="1">
      <c r="A1" s="8" t="s">
        <v>566</v>
      </c>
      <c r="B1" s="16"/>
      <c r="C1" s="9"/>
      <c r="D1" s="9"/>
      <c r="E1" s="9"/>
      <c r="F1" s="9"/>
      <c r="G1" s="9"/>
      <c r="H1" s="9"/>
      <c r="I1" s="9"/>
    </row>
    <row r="2" spans="1:9" ht="33.950000000000003" customHeight="1">
      <c r="A2" s="18"/>
      <c r="B2" s="19" t="s">
        <v>83</v>
      </c>
      <c r="C2" s="11">
        <v>2008</v>
      </c>
      <c r="D2" s="11">
        <v>2009</v>
      </c>
      <c r="E2" s="11">
        <v>2010</v>
      </c>
      <c r="F2" s="11">
        <v>2011</v>
      </c>
      <c r="G2" s="11">
        <v>2012</v>
      </c>
      <c r="H2" s="11">
        <v>2013</v>
      </c>
      <c r="I2" s="11">
        <v>2014</v>
      </c>
    </row>
    <row r="3" spans="1:9" ht="27.95" customHeight="1">
      <c r="A3" s="14" t="s">
        <v>90</v>
      </c>
      <c r="B3" s="21"/>
      <c r="C3" s="13"/>
      <c r="D3" s="13"/>
      <c r="E3" s="13"/>
      <c r="F3" s="13"/>
      <c r="G3" s="13"/>
      <c r="H3" s="13"/>
      <c r="I3" s="13"/>
    </row>
    <row r="4" spans="1:9" ht="20.100000000000001" customHeight="1">
      <c r="A4" s="12" t="s">
        <v>72</v>
      </c>
      <c r="B4" s="21"/>
      <c r="C4" s="13"/>
      <c r="D4" s="13"/>
      <c r="E4" s="13"/>
      <c r="F4" s="13"/>
      <c r="G4" s="13"/>
      <c r="H4" s="13"/>
      <c r="I4" s="13"/>
    </row>
    <row r="5" spans="1:9" ht="20.100000000000001" customHeight="1">
      <c r="A5" s="12" t="s">
        <v>91</v>
      </c>
      <c r="B5" s="21"/>
      <c r="C5" s="13"/>
      <c r="D5" s="13"/>
      <c r="E5" s="13"/>
      <c r="F5" s="13"/>
      <c r="G5" s="13"/>
      <c r="H5" s="13"/>
      <c r="I5" s="13"/>
    </row>
    <row r="6" spans="1:9" ht="20.100000000000001" customHeight="1">
      <c r="A6" s="22" t="s">
        <v>567</v>
      </c>
      <c r="B6" s="21" t="s">
        <v>106</v>
      </c>
      <c r="C6" s="24">
        <v>82.954753069173506</v>
      </c>
      <c r="D6" s="24">
        <v>81.262492701296495</v>
      </c>
      <c r="E6" s="24">
        <v>87.26</v>
      </c>
      <c r="F6" s="24">
        <v>88.6</v>
      </c>
      <c r="G6" s="24">
        <v>90.88</v>
      </c>
      <c r="H6" s="24">
        <v>91.35</v>
      </c>
      <c r="I6" s="24">
        <v>93.27</v>
      </c>
    </row>
    <row r="7" spans="1:9" ht="20.100000000000001" customHeight="1">
      <c r="A7" s="22" t="s">
        <v>568</v>
      </c>
      <c r="B7" s="21" t="s">
        <v>106</v>
      </c>
      <c r="C7" s="24">
        <v>36.278504884841801</v>
      </c>
      <c r="D7" s="24">
        <v>33.978071711209601</v>
      </c>
      <c r="E7" s="24">
        <v>34.64</v>
      </c>
      <c r="F7" s="24">
        <v>35.799999999999997</v>
      </c>
      <c r="G7" s="24">
        <v>37.47</v>
      </c>
      <c r="H7" s="24">
        <v>36.72</v>
      </c>
      <c r="I7" s="24">
        <v>36.67</v>
      </c>
    </row>
    <row r="8" spans="1:9" ht="20.100000000000001" customHeight="1">
      <c r="A8" s="12" t="s">
        <v>569</v>
      </c>
      <c r="B8" s="21" t="s">
        <v>106</v>
      </c>
      <c r="C8" s="24">
        <v>86.147218590540902</v>
      </c>
      <c r="D8" s="24">
        <v>85.111389572258602</v>
      </c>
      <c r="E8" s="24">
        <v>88.37</v>
      </c>
      <c r="F8" s="24">
        <v>89.5</v>
      </c>
      <c r="G8" s="24">
        <v>90.55</v>
      </c>
      <c r="H8" s="24">
        <v>91.77</v>
      </c>
      <c r="I8" s="24">
        <v>92.44</v>
      </c>
    </row>
    <row r="9" spans="1:9" ht="27.95" customHeight="1">
      <c r="A9" s="12" t="s">
        <v>92</v>
      </c>
      <c r="B9" s="21"/>
      <c r="C9" s="13"/>
      <c r="D9" s="13"/>
      <c r="E9" s="13"/>
      <c r="F9" s="13"/>
      <c r="G9" s="13"/>
      <c r="H9" s="13"/>
      <c r="I9" s="13"/>
    </row>
    <row r="10" spans="1:9" ht="20.100000000000001" customHeight="1">
      <c r="A10" s="12" t="s">
        <v>91</v>
      </c>
      <c r="B10" s="21"/>
      <c r="C10" s="13"/>
      <c r="D10" s="13"/>
      <c r="E10" s="13"/>
      <c r="F10" s="13"/>
      <c r="G10" s="13"/>
      <c r="H10" s="13"/>
      <c r="I10" s="13"/>
    </row>
    <row r="11" spans="1:9" ht="20.100000000000001" customHeight="1">
      <c r="A11" s="22" t="s">
        <v>570</v>
      </c>
      <c r="B11" s="21" t="s">
        <v>107</v>
      </c>
      <c r="C11" s="13">
        <v>4996.7820000000002</v>
      </c>
      <c r="D11" s="13">
        <v>5125.8590000000004</v>
      </c>
      <c r="E11" s="13">
        <v>5452.4780000000001</v>
      </c>
      <c r="F11" s="13">
        <v>5843.4139999999998</v>
      </c>
      <c r="G11" s="13">
        <v>6039.3869999999997</v>
      </c>
      <c r="H11" s="13">
        <v>6119.9549999999999</v>
      </c>
      <c r="I11" s="13" t="s">
        <v>31</v>
      </c>
    </row>
    <row r="12" spans="1:9" ht="20.100000000000001" customHeight="1">
      <c r="A12" s="22" t="s">
        <v>571</v>
      </c>
      <c r="B12" s="21" t="s">
        <v>107</v>
      </c>
      <c r="C12" s="13">
        <v>866.72</v>
      </c>
      <c r="D12" s="13">
        <v>840.029</v>
      </c>
      <c r="E12" s="13">
        <v>841.2</v>
      </c>
      <c r="F12" s="13">
        <v>890.67499999999995</v>
      </c>
      <c r="G12" s="13">
        <v>888.803</v>
      </c>
      <c r="H12" s="13">
        <v>840.05600000000004</v>
      </c>
      <c r="I12" s="13" t="s">
        <v>31</v>
      </c>
    </row>
    <row r="13" spans="1:9" ht="20.100000000000001" customHeight="1">
      <c r="A13" s="12" t="s">
        <v>93</v>
      </c>
      <c r="B13" s="21"/>
      <c r="C13" s="13"/>
      <c r="D13" s="13"/>
      <c r="E13" s="13"/>
      <c r="F13" s="13"/>
      <c r="G13" s="13"/>
      <c r="H13" s="13"/>
      <c r="I13" s="13"/>
    </row>
    <row r="14" spans="1:9" ht="20.100000000000001" customHeight="1">
      <c r="A14" s="22" t="s">
        <v>94</v>
      </c>
      <c r="B14" s="21" t="s">
        <v>107</v>
      </c>
      <c r="C14" s="13">
        <v>236.41200000000001</v>
      </c>
      <c r="D14" s="13">
        <v>211.613</v>
      </c>
      <c r="E14" s="13">
        <v>282.03399999999999</v>
      </c>
      <c r="F14" s="13">
        <v>285.59699999999998</v>
      </c>
      <c r="G14" s="13">
        <v>293.69400000000002</v>
      </c>
      <c r="H14" s="13">
        <v>300.68900000000002</v>
      </c>
      <c r="I14" s="13">
        <v>323.31326989594402</v>
      </c>
    </row>
    <row r="15" spans="1:9" ht="20.100000000000001" customHeight="1">
      <c r="A15" s="22" t="s">
        <v>95</v>
      </c>
      <c r="B15" s="21" t="s">
        <v>107</v>
      </c>
      <c r="C15" s="13">
        <v>717.85500000000002</v>
      </c>
      <c r="D15" s="13">
        <v>740.99699999999996</v>
      </c>
      <c r="E15" s="13">
        <v>829.27099999999996</v>
      </c>
      <c r="F15" s="13">
        <v>916.423</v>
      </c>
      <c r="G15" s="13">
        <v>1031.1980000000001</v>
      </c>
      <c r="H15" s="13">
        <v>1071.5409999999999</v>
      </c>
      <c r="I15" s="13">
        <v>1058.18779965256</v>
      </c>
    </row>
    <row r="16" spans="1:9" ht="27.95" customHeight="1">
      <c r="A16" s="12" t="s">
        <v>557</v>
      </c>
      <c r="B16" s="21"/>
      <c r="C16" s="13"/>
      <c r="D16" s="13"/>
      <c r="E16" s="13"/>
      <c r="F16" s="13"/>
      <c r="G16" s="13"/>
      <c r="H16" s="13"/>
      <c r="I16" s="13"/>
    </row>
    <row r="17" spans="1:9" ht="20.100000000000001" customHeight="1">
      <c r="A17" s="12" t="s">
        <v>572</v>
      </c>
      <c r="B17" s="21" t="s">
        <v>108</v>
      </c>
      <c r="C17" s="24">
        <v>51.714527310000001</v>
      </c>
      <c r="D17" s="24">
        <v>59.873896440000003</v>
      </c>
      <c r="E17" s="24">
        <v>63.283166010000002</v>
      </c>
      <c r="F17" s="24">
        <v>64.399934700000003</v>
      </c>
      <c r="G17" s="24">
        <v>68.86229238</v>
      </c>
      <c r="H17" s="24">
        <v>70.370578710000004</v>
      </c>
      <c r="I17" s="24">
        <v>65.337377147178103</v>
      </c>
    </row>
    <row r="18" spans="1:9" ht="20.100000000000001" customHeight="1">
      <c r="A18" s="12" t="s">
        <v>96</v>
      </c>
      <c r="B18" s="21" t="s">
        <v>108</v>
      </c>
      <c r="C18" s="24">
        <v>76.20008181</v>
      </c>
      <c r="D18" s="24">
        <v>77.241157836024001</v>
      </c>
      <c r="E18" s="24">
        <v>79.774521923999998</v>
      </c>
      <c r="F18" s="24">
        <v>73.767198288000003</v>
      </c>
      <c r="G18" s="24">
        <v>75.124216079999997</v>
      </c>
      <c r="H18" s="24">
        <v>76.732740359999994</v>
      </c>
      <c r="I18" s="24">
        <v>76.853504174204005</v>
      </c>
    </row>
    <row r="19" spans="1:9" ht="33.950000000000003" customHeight="1">
      <c r="A19" s="14" t="s">
        <v>97</v>
      </c>
      <c r="B19" s="21"/>
      <c r="C19" s="13"/>
      <c r="D19" s="13"/>
      <c r="E19" s="13"/>
      <c r="F19" s="13"/>
      <c r="G19" s="13"/>
      <c r="H19" s="13"/>
      <c r="I19" s="13"/>
    </row>
    <row r="20" spans="1:9" ht="20.100000000000001" customHeight="1">
      <c r="A20" s="12" t="s">
        <v>98</v>
      </c>
      <c r="B20" s="21" t="s">
        <v>108</v>
      </c>
      <c r="C20" s="13">
        <v>217411.644</v>
      </c>
      <c r="D20" s="13">
        <v>193037.90299999999</v>
      </c>
      <c r="E20" s="13">
        <v>203459.785</v>
      </c>
      <c r="F20" s="13">
        <v>248329.807</v>
      </c>
      <c r="G20" s="13">
        <v>256589.59299999999</v>
      </c>
      <c r="H20" s="13">
        <v>295624.19400000002</v>
      </c>
      <c r="I20" s="13">
        <v>255661.11</v>
      </c>
    </row>
    <row r="21" spans="1:9" ht="20.100000000000001" customHeight="1">
      <c r="A21" s="12" t="s">
        <v>99</v>
      </c>
      <c r="B21" s="21" t="s">
        <v>108</v>
      </c>
      <c r="C21" s="13">
        <v>77564</v>
      </c>
      <c r="D21" s="13">
        <v>73667</v>
      </c>
      <c r="E21" s="13">
        <v>81023</v>
      </c>
      <c r="F21" s="13">
        <v>89289.063999999998</v>
      </c>
      <c r="G21" s="13">
        <v>92359.367274753604</v>
      </c>
      <c r="H21" s="13">
        <v>96087</v>
      </c>
      <c r="I21" s="13">
        <v>98111</v>
      </c>
    </row>
    <row r="22" spans="1:9" ht="27.95" customHeight="1">
      <c r="A22" s="12" t="s">
        <v>76</v>
      </c>
      <c r="B22" s="21"/>
      <c r="C22" s="13"/>
      <c r="D22" s="13"/>
      <c r="E22" s="13"/>
      <c r="F22" s="13"/>
      <c r="G22" s="13"/>
      <c r="H22" s="13"/>
      <c r="I22" s="13"/>
    </row>
    <row r="23" spans="1:9" ht="20.100000000000001" customHeight="1">
      <c r="A23" s="12" t="s">
        <v>91</v>
      </c>
      <c r="B23" s="21" t="s">
        <v>108</v>
      </c>
      <c r="C23" s="13">
        <v>39959.731</v>
      </c>
      <c r="D23" s="13">
        <v>37162.332999999999</v>
      </c>
      <c r="E23" s="13">
        <v>41504.184999999998</v>
      </c>
      <c r="F23" s="13">
        <v>44776.254999999997</v>
      </c>
      <c r="G23" s="13">
        <v>46338.848637376803</v>
      </c>
      <c r="H23" s="13">
        <v>47622.762350048099</v>
      </c>
      <c r="I23" s="13">
        <v>49861.769</v>
      </c>
    </row>
    <row r="24" spans="1:9" ht="20.100000000000001" customHeight="1">
      <c r="A24" s="12" t="s">
        <v>96</v>
      </c>
      <c r="B24" s="21" t="s">
        <v>108</v>
      </c>
      <c r="C24" s="13">
        <v>36900.269999999997</v>
      </c>
      <c r="D24" s="13">
        <v>34572.447999999997</v>
      </c>
      <c r="E24" s="13">
        <v>40180.853000000003</v>
      </c>
      <c r="F24" s="13">
        <v>42470.794000000002</v>
      </c>
      <c r="G24" s="13">
        <v>45542.771999999997</v>
      </c>
      <c r="H24" s="13">
        <v>46587.898000000001</v>
      </c>
      <c r="I24" s="13">
        <v>50218.11</v>
      </c>
    </row>
    <row r="25" spans="1:9" ht="20.100000000000001" customHeight="1">
      <c r="A25" s="12" t="s">
        <v>573</v>
      </c>
      <c r="B25" s="21" t="s">
        <v>108</v>
      </c>
      <c r="C25" s="13">
        <v>4708.5839999999998</v>
      </c>
      <c r="D25" s="13">
        <v>6485.47</v>
      </c>
      <c r="E25" s="13">
        <v>6502.2290000000003</v>
      </c>
      <c r="F25" s="13">
        <v>6998.5</v>
      </c>
      <c r="G25" s="13">
        <v>7360.7309999999998</v>
      </c>
      <c r="H25" s="13">
        <v>7171.0349999999999</v>
      </c>
      <c r="I25" s="13">
        <v>6427.634</v>
      </c>
    </row>
    <row r="26" spans="1:9" ht="27.95" customHeight="1">
      <c r="A26" s="12" t="s">
        <v>100</v>
      </c>
      <c r="B26" s="21"/>
      <c r="C26" s="13"/>
      <c r="D26" s="13"/>
      <c r="E26" s="13"/>
      <c r="F26" s="13"/>
      <c r="G26" s="13"/>
      <c r="H26" s="13"/>
      <c r="I26" s="13"/>
    </row>
    <row r="27" spans="1:9" ht="20.100000000000001" customHeight="1">
      <c r="A27" s="12" t="s">
        <v>91</v>
      </c>
      <c r="B27" s="21"/>
      <c r="C27" s="13"/>
      <c r="D27" s="13"/>
      <c r="E27" s="13"/>
      <c r="F27" s="13"/>
      <c r="G27" s="13"/>
      <c r="H27" s="13"/>
      <c r="I27" s="13"/>
    </row>
    <row r="28" spans="1:9" ht="20.100000000000001" customHeight="1">
      <c r="A28" s="22" t="s">
        <v>574</v>
      </c>
      <c r="B28" s="21" t="s">
        <v>107</v>
      </c>
      <c r="C28" s="13">
        <v>1693</v>
      </c>
      <c r="D28" s="13">
        <v>1587.7</v>
      </c>
      <c r="E28" s="13">
        <v>1835.8865629532399</v>
      </c>
      <c r="F28" s="13">
        <v>1873.4885649376499</v>
      </c>
      <c r="G28" s="13">
        <v>1848.71425893332</v>
      </c>
      <c r="H28" s="13">
        <v>1988.0257234718799</v>
      </c>
      <c r="I28" s="13">
        <v>2071.8470110768098</v>
      </c>
    </row>
    <row r="29" spans="1:9" ht="20.100000000000001" customHeight="1">
      <c r="A29" s="22" t="s">
        <v>101</v>
      </c>
      <c r="B29" s="21" t="s">
        <v>107</v>
      </c>
      <c r="C29" s="13">
        <v>927.42200000000003</v>
      </c>
      <c r="D29" s="13">
        <v>900.226</v>
      </c>
      <c r="E29" s="13">
        <v>1035.6275370000001</v>
      </c>
      <c r="F29" s="13">
        <v>1085.6391622190599</v>
      </c>
      <c r="G29" s="13">
        <v>1106.26804021767</v>
      </c>
      <c r="H29" s="13">
        <v>1164.4778925963301</v>
      </c>
      <c r="I29" s="13">
        <v>1215.4017639845599</v>
      </c>
    </row>
    <row r="30" spans="1:9" ht="22.5" customHeight="1">
      <c r="A30" s="22" t="s">
        <v>102</v>
      </c>
      <c r="B30" s="21" t="s">
        <v>107</v>
      </c>
      <c r="C30" s="13">
        <v>1329.7190000000001</v>
      </c>
      <c r="D30" s="13">
        <v>1219.7149999999999</v>
      </c>
      <c r="E30" s="13">
        <v>1415.766959</v>
      </c>
      <c r="F30" s="13">
        <v>1518.127381728</v>
      </c>
      <c r="G30" s="13">
        <v>1537.36525233151</v>
      </c>
      <c r="H30" s="13">
        <v>1640.117211257</v>
      </c>
      <c r="I30" s="13">
        <v>1658.39712335177</v>
      </c>
    </row>
    <row r="31" spans="1:9" ht="22.5" customHeight="1">
      <c r="A31" s="12" t="s">
        <v>103</v>
      </c>
      <c r="B31" s="21" t="s">
        <v>107</v>
      </c>
      <c r="C31" s="13">
        <v>896.55</v>
      </c>
      <c r="D31" s="13">
        <v>947.95</v>
      </c>
      <c r="E31" s="13">
        <v>1054.82526590922</v>
      </c>
      <c r="F31" s="13">
        <v>1112.107852022215</v>
      </c>
      <c r="G31" s="13">
        <v>1154.1743241572051</v>
      </c>
      <c r="H31" s="13">
        <v>1224.19017824403</v>
      </c>
      <c r="I31" s="13">
        <v>1359.0071682739049</v>
      </c>
    </row>
    <row r="32" spans="1:9" ht="27.95" customHeight="1">
      <c r="A32" s="12" t="s">
        <v>0</v>
      </c>
      <c r="B32" s="21"/>
      <c r="C32" s="13"/>
      <c r="D32" s="13"/>
      <c r="E32" s="13"/>
      <c r="F32" s="13"/>
      <c r="G32" s="13"/>
      <c r="H32" s="13"/>
      <c r="I32" s="13"/>
    </row>
    <row r="33" spans="1:9" ht="20.100000000000001" customHeight="1">
      <c r="A33" s="12" t="s">
        <v>104</v>
      </c>
      <c r="B33" s="21" t="s">
        <v>109</v>
      </c>
      <c r="C33" s="13">
        <v>2429.9</v>
      </c>
      <c r="D33" s="13">
        <v>2612</v>
      </c>
      <c r="E33" s="13">
        <v>2739</v>
      </c>
      <c r="F33" s="13">
        <v>2838.1</v>
      </c>
      <c r="G33" s="13">
        <v>2861.54073621922</v>
      </c>
      <c r="H33" s="13">
        <v>3024.19729258281</v>
      </c>
      <c r="I33" s="13">
        <v>3115</v>
      </c>
    </row>
    <row r="34" spans="1:9" ht="20.100000000000001" customHeight="1">
      <c r="A34" s="12" t="s">
        <v>105</v>
      </c>
      <c r="B34" s="21" t="s">
        <v>109</v>
      </c>
      <c r="C34" s="13">
        <v>4014.2</v>
      </c>
      <c r="D34" s="13">
        <v>4381</v>
      </c>
      <c r="E34" s="13">
        <v>4462</v>
      </c>
      <c r="F34" s="13">
        <v>4517</v>
      </c>
      <c r="G34" s="13">
        <v>4477</v>
      </c>
      <c r="H34" s="13">
        <v>3887.2705941198601</v>
      </c>
      <c r="I34" s="13">
        <v>3992.4088002895401</v>
      </c>
    </row>
    <row r="35" spans="1:9" ht="20.100000000000001" customHeight="1">
      <c r="A35" s="12" t="s">
        <v>366</v>
      </c>
      <c r="B35" s="21" t="s">
        <v>109</v>
      </c>
      <c r="C35" s="13">
        <v>3027.3</v>
      </c>
      <c r="D35" s="13">
        <v>2518.5</v>
      </c>
      <c r="E35" s="13">
        <v>2786.8</v>
      </c>
      <c r="F35" s="13">
        <v>2759.7</v>
      </c>
      <c r="G35" s="13">
        <v>2613.4</v>
      </c>
      <c r="H35" s="13">
        <v>2937.2705941198601</v>
      </c>
      <c r="I35" s="13">
        <v>3032.4088002895401</v>
      </c>
    </row>
    <row r="36" spans="1:9" ht="9.9499999999999993" customHeight="1"/>
    <row r="37" spans="1:9" ht="9.9499999999999993" customHeight="1"/>
  </sheetData>
  <pageMargins left="0" right="0" top="0" bottom="0" header="0" footer="0"/>
  <pageSetup paperSize="9" scale="67"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2:I28"/>
  <sheetViews>
    <sheetView topLeftCell="A4" zoomScale="80" zoomScaleNormal="80" workbookViewId="0">
      <selection activeCell="A4" sqref="A4"/>
    </sheetView>
  </sheetViews>
  <sheetFormatPr defaultRowHeight="18" customHeight="1"/>
  <cols>
    <col min="1" max="1" width="39.5" style="3" customWidth="1"/>
    <col min="2" max="2" width="10.5" style="4" customWidth="1"/>
    <col min="3" max="9" width="12.625" style="4" customWidth="1"/>
    <col min="10" max="16384" width="9" style="2"/>
  </cols>
  <sheetData>
    <row r="2" spans="1:9" ht="18" customHeight="1">
      <c r="A2" s="6"/>
      <c r="B2" s="15"/>
      <c r="C2" s="4" t="e">
        <f t="shared" ref="C2:G2" si="0">D2-1</f>
        <v>#REF!</v>
      </c>
      <c r="D2" s="4" t="e">
        <f t="shared" si="0"/>
        <v>#REF!</v>
      </c>
      <c r="E2" s="4" t="e">
        <f t="shared" si="0"/>
        <v>#REF!</v>
      </c>
      <c r="F2" s="4" t="e">
        <f t="shared" si="0"/>
        <v>#REF!</v>
      </c>
      <c r="G2" s="4" t="e">
        <f t="shared" si="0"/>
        <v>#REF!</v>
      </c>
      <c r="H2" s="4" t="e">
        <f>I2-1</f>
        <v>#REF!</v>
      </c>
      <c r="I2" s="4" t="e">
        <f>#REF!-1</f>
        <v>#REF!</v>
      </c>
    </row>
    <row r="3" spans="1:9" ht="18" customHeight="1">
      <c r="A3" s="6"/>
      <c r="B3" s="15"/>
    </row>
    <row r="4" spans="1:9" ht="82.5" customHeight="1">
      <c r="A4" s="8" t="s">
        <v>564</v>
      </c>
      <c r="B4" s="16"/>
      <c r="C4" s="9"/>
      <c r="D4" s="9"/>
      <c r="E4" s="9"/>
      <c r="F4" s="9"/>
      <c r="G4" s="9"/>
      <c r="H4" s="9"/>
      <c r="I4" s="9"/>
    </row>
    <row r="5" spans="1:9" ht="33.950000000000003" customHeight="1">
      <c r="A5" s="18"/>
      <c r="B5" s="19" t="s">
        <v>83</v>
      </c>
      <c r="C5" s="11">
        <v>2008</v>
      </c>
      <c r="D5" s="11">
        <v>2009</v>
      </c>
      <c r="E5" s="11">
        <v>2010</v>
      </c>
      <c r="F5" s="11">
        <v>2011</v>
      </c>
      <c r="G5" s="11">
        <v>2012</v>
      </c>
      <c r="H5" s="11">
        <v>2013</v>
      </c>
      <c r="I5" s="11">
        <v>2014</v>
      </c>
    </row>
    <row r="6" spans="1:9" ht="27.95" customHeight="1">
      <c r="A6" s="14" t="s">
        <v>110</v>
      </c>
      <c r="B6" s="21"/>
      <c r="C6" s="13"/>
      <c r="D6" s="13"/>
      <c r="E6" s="13"/>
      <c r="F6" s="13"/>
      <c r="G6" s="13"/>
      <c r="H6" s="13"/>
      <c r="I6" s="13"/>
    </row>
    <row r="7" spans="1:9" ht="20.100000000000001" customHeight="1">
      <c r="A7" s="12" t="s">
        <v>111</v>
      </c>
      <c r="B7" s="21"/>
      <c r="C7" s="13"/>
      <c r="D7" s="13"/>
      <c r="E7" s="13"/>
      <c r="F7" s="13"/>
      <c r="G7" s="13"/>
      <c r="H7" s="13"/>
      <c r="I7" s="13"/>
    </row>
    <row r="8" spans="1:9" ht="20.100000000000001" customHeight="1">
      <c r="A8" s="12" t="s">
        <v>565</v>
      </c>
      <c r="B8" s="21" t="s">
        <v>108</v>
      </c>
      <c r="C8" s="13">
        <v>18500.937000000002</v>
      </c>
      <c r="D8" s="13">
        <v>18549.379099999998</v>
      </c>
      <c r="E8" s="13">
        <v>19215.399000000001</v>
      </c>
      <c r="F8" s="13">
        <v>19817.829000000002</v>
      </c>
      <c r="G8" s="13">
        <v>20303.605</v>
      </c>
      <c r="H8" s="13">
        <v>21309.424999999999</v>
      </c>
      <c r="I8" s="13">
        <v>23010.518</v>
      </c>
    </row>
    <row r="9" spans="1:9" ht="20.100000000000001" customHeight="1">
      <c r="A9" s="12" t="s">
        <v>96</v>
      </c>
      <c r="B9" s="21" t="s">
        <v>108</v>
      </c>
      <c r="C9" s="13">
        <v>18137.503000000001</v>
      </c>
      <c r="D9" s="13">
        <v>18130.258999999998</v>
      </c>
      <c r="E9" s="13">
        <v>19313.780999999999</v>
      </c>
      <c r="F9" s="13">
        <v>19554.096000000001</v>
      </c>
      <c r="G9" s="13">
        <v>20054.428</v>
      </c>
      <c r="H9" s="13">
        <v>20993.285</v>
      </c>
      <c r="I9" s="13">
        <v>22773.7</v>
      </c>
    </row>
    <row r="10" spans="1:9" ht="20.100000000000001" customHeight="1">
      <c r="A10" s="12" t="s">
        <v>112</v>
      </c>
      <c r="B10" s="21" t="s">
        <v>108</v>
      </c>
      <c r="C10" s="13">
        <v>842.49</v>
      </c>
      <c r="D10" s="13">
        <v>1132.9469999999999</v>
      </c>
      <c r="E10" s="13">
        <v>993.99599999999998</v>
      </c>
      <c r="F10" s="13">
        <v>981.34100000000001</v>
      </c>
      <c r="G10" s="13">
        <v>1061.0540000000001</v>
      </c>
      <c r="H10" s="13">
        <v>915.92899999999997</v>
      </c>
      <c r="I10" s="13">
        <v>725</v>
      </c>
    </row>
    <row r="11" spans="1:9" ht="27.95" customHeight="1">
      <c r="A11" s="12" t="s">
        <v>113</v>
      </c>
      <c r="B11" s="21"/>
      <c r="C11" s="13"/>
      <c r="D11" s="13"/>
      <c r="E11" s="13"/>
      <c r="F11" s="13"/>
      <c r="G11" s="13"/>
      <c r="H11" s="13"/>
      <c r="I11" s="13"/>
    </row>
    <row r="12" spans="1:9" ht="20.100000000000001" customHeight="1">
      <c r="A12" s="12" t="s">
        <v>565</v>
      </c>
      <c r="B12" s="21" t="s">
        <v>108</v>
      </c>
      <c r="C12" s="13">
        <v>9229.9349999999995</v>
      </c>
      <c r="D12" s="13">
        <v>9246.9850000000006</v>
      </c>
      <c r="E12" s="13">
        <v>9850.3870000000006</v>
      </c>
      <c r="F12" s="13">
        <v>10606.446</v>
      </c>
      <c r="G12" s="13">
        <v>10549.692999999999</v>
      </c>
      <c r="H12" s="13">
        <v>11122.079</v>
      </c>
      <c r="I12" s="13">
        <v>10933</v>
      </c>
    </row>
    <row r="13" spans="1:9" ht="20.100000000000001" customHeight="1">
      <c r="A13" s="12" t="s">
        <v>96</v>
      </c>
      <c r="B13" s="21" t="s">
        <v>108</v>
      </c>
      <c r="C13" s="13">
        <v>9218.6239999999998</v>
      </c>
      <c r="D13" s="13">
        <v>9242.4979999999996</v>
      </c>
      <c r="E13" s="13">
        <v>9812.4339999999993</v>
      </c>
      <c r="F13" s="13">
        <v>10443.709000000001</v>
      </c>
      <c r="G13" s="13">
        <v>10483.147000000001</v>
      </c>
      <c r="H13" s="13">
        <v>11119.837</v>
      </c>
      <c r="I13" s="13">
        <v>11397.832925000001</v>
      </c>
    </row>
    <row r="14" spans="1:9" ht="20.100000000000001" customHeight="1">
      <c r="A14" s="12" t="s">
        <v>112</v>
      </c>
      <c r="B14" s="21" t="s">
        <v>108</v>
      </c>
      <c r="C14" s="13">
        <v>307</v>
      </c>
      <c r="D14" s="13">
        <v>390</v>
      </c>
      <c r="E14" s="13">
        <v>447</v>
      </c>
      <c r="F14" s="13">
        <v>604</v>
      </c>
      <c r="G14" s="13">
        <v>640</v>
      </c>
      <c r="H14" s="13">
        <v>599</v>
      </c>
      <c r="I14" s="13">
        <v>636</v>
      </c>
    </row>
    <row r="15" spans="1:9" ht="27.95" customHeight="1">
      <c r="A15" s="12" t="s">
        <v>79</v>
      </c>
      <c r="B15" s="21"/>
      <c r="C15" s="13"/>
      <c r="D15" s="13"/>
      <c r="E15" s="13"/>
      <c r="F15" s="13"/>
      <c r="G15" s="13"/>
      <c r="H15" s="13"/>
      <c r="I15" s="13"/>
    </row>
    <row r="16" spans="1:9" ht="20.100000000000001" customHeight="1">
      <c r="A16" s="12" t="s">
        <v>565</v>
      </c>
      <c r="B16" s="21" t="s">
        <v>108</v>
      </c>
      <c r="C16" s="13">
        <v>1382.12711808789</v>
      </c>
      <c r="D16" s="13">
        <v>1316.5315024429699</v>
      </c>
      <c r="E16" s="13">
        <v>1440.1457083609801</v>
      </c>
      <c r="F16" s="13">
        <v>1612.74049732</v>
      </c>
      <c r="G16" s="13">
        <v>1751.3451910399999</v>
      </c>
      <c r="H16" s="13">
        <v>1941.19186715</v>
      </c>
      <c r="I16" s="13">
        <v>1909.9919414000001</v>
      </c>
    </row>
    <row r="17" spans="1:9" ht="20.100000000000001" customHeight="1">
      <c r="A17" s="12" t="s">
        <v>96</v>
      </c>
      <c r="B17" s="21" t="s">
        <v>108</v>
      </c>
      <c r="C17" s="13">
        <v>1278.3219999999999</v>
      </c>
      <c r="D17" s="13">
        <v>1234.3369869999999</v>
      </c>
      <c r="E17" s="13">
        <v>1465.2166569999999</v>
      </c>
      <c r="F17" s="13">
        <v>1606.7199929999999</v>
      </c>
      <c r="G17" s="13">
        <v>1658.9699860000001</v>
      </c>
      <c r="H17" s="13">
        <v>1772.0169969999999</v>
      </c>
      <c r="I17" s="13">
        <v>1873.1479919999999</v>
      </c>
    </row>
    <row r="18" spans="1:9" ht="20.100000000000001" customHeight="1">
      <c r="A18" s="12" t="s">
        <v>112</v>
      </c>
      <c r="B18" s="21" t="s">
        <v>108</v>
      </c>
      <c r="C18" s="13">
        <v>155.4</v>
      </c>
      <c r="D18" s="13">
        <v>234.4</v>
      </c>
      <c r="E18" s="13">
        <v>212.7</v>
      </c>
      <c r="F18" s="13">
        <v>172</v>
      </c>
      <c r="G18" s="13">
        <v>217.049281442623</v>
      </c>
      <c r="H18" s="13">
        <v>353</v>
      </c>
      <c r="I18" s="13">
        <v>389.84394939999999</v>
      </c>
    </row>
    <row r="19" spans="1:9" ht="27.95" customHeight="1">
      <c r="A19" s="12" t="s">
        <v>114</v>
      </c>
      <c r="B19" s="21"/>
      <c r="C19" s="13"/>
      <c r="D19" s="13"/>
      <c r="E19" s="13"/>
      <c r="F19" s="13"/>
      <c r="G19" s="13"/>
      <c r="H19" s="13"/>
      <c r="I19" s="13"/>
    </row>
    <row r="20" spans="1:9" ht="20.100000000000001" customHeight="1">
      <c r="A20" s="12" t="s">
        <v>565</v>
      </c>
      <c r="B20" s="21" t="s">
        <v>108</v>
      </c>
      <c r="C20" s="13">
        <v>332.27</v>
      </c>
      <c r="D20" s="13">
        <v>335.70299999999997</v>
      </c>
      <c r="E20" s="13">
        <v>355.37400000000002</v>
      </c>
      <c r="F20" s="13">
        <v>367.38499999999999</v>
      </c>
      <c r="G20" s="13">
        <v>363.81299999999999</v>
      </c>
      <c r="H20" s="13">
        <v>352.69400000000002</v>
      </c>
      <c r="I20" s="13">
        <v>386.3</v>
      </c>
    </row>
    <row r="21" spans="1:9" ht="20.100000000000001" customHeight="1">
      <c r="A21" s="12" t="s">
        <v>96</v>
      </c>
      <c r="B21" s="21" t="s">
        <v>108</v>
      </c>
      <c r="C21" s="13">
        <v>337.12700000000001</v>
      </c>
      <c r="D21" s="13">
        <v>325.464</v>
      </c>
      <c r="E21" s="13">
        <v>367.43700000000001</v>
      </c>
      <c r="F21" s="13">
        <v>376.79</v>
      </c>
      <c r="G21" s="13">
        <v>359.55599999999998</v>
      </c>
      <c r="H21" s="13">
        <v>355.334</v>
      </c>
      <c r="I21" s="13">
        <v>379.3</v>
      </c>
    </row>
    <row r="22" spans="1:9" ht="20.100000000000001" customHeight="1">
      <c r="A22" s="12" t="s">
        <v>112</v>
      </c>
      <c r="B22" s="21" t="s">
        <v>108</v>
      </c>
      <c r="C22" s="13">
        <v>32.439</v>
      </c>
      <c r="D22" s="13">
        <v>46.100999999999999</v>
      </c>
      <c r="E22" s="13">
        <v>35.261000000000003</v>
      </c>
      <c r="F22" s="13">
        <v>29.885000000000002</v>
      </c>
      <c r="G22" s="13">
        <v>32.725000000000001</v>
      </c>
      <c r="H22" s="13">
        <v>28.625</v>
      </c>
      <c r="I22" s="13">
        <v>34.700000000000003</v>
      </c>
    </row>
    <row r="23" spans="1:9" ht="27.95" customHeight="1">
      <c r="A23" s="12" t="s">
        <v>115</v>
      </c>
      <c r="B23" s="21"/>
      <c r="C23" s="13"/>
      <c r="D23" s="13"/>
      <c r="E23" s="13"/>
      <c r="F23" s="13"/>
      <c r="G23" s="13"/>
      <c r="H23" s="13"/>
      <c r="I23" s="13"/>
    </row>
    <row r="24" spans="1:9" ht="20.100000000000001" customHeight="1">
      <c r="A24" s="12" t="s">
        <v>565</v>
      </c>
      <c r="B24" s="21" t="s">
        <v>108</v>
      </c>
      <c r="C24" s="13">
        <v>11771.178</v>
      </c>
      <c r="D24" s="13">
        <v>11270.569</v>
      </c>
      <c r="E24" s="13">
        <v>12896.157999999999</v>
      </c>
      <c r="F24" s="13">
        <v>13063.771000000001</v>
      </c>
      <c r="G24" s="13">
        <v>12630.125</v>
      </c>
      <c r="H24" s="13">
        <v>12872.69</v>
      </c>
      <c r="I24" s="13">
        <v>13303</v>
      </c>
    </row>
    <row r="25" spans="1:9" ht="20.100000000000001" customHeight="1">
      <c r="A25" s="12" t="s">
        <v>96</v>
      </c>
      <c r="B25" s="21" t="s">
        <v>108</v>
      </c>
      <c r="C25" s="13">
        <v>11574</v>
      </c>
      <c r="D25" s="13">
        <v>10905.085999999999</v>
      </c>
      <c r="E25" s="13">
        <v>12649.111999999999</v>
      </c>
      <c r="F25" s="13">
        <v>12698.933999999999</v>
      </c>
      <c r="G25" s="13">
        <v>12385.883</v>
      </c>
      <c r="H25" s="13">
        <v>12969.844999999999</v>
      </c>
      <c r="I25" s="13">
        <v>13809.207</v>
      </c>
    </row>
    <row r="26" spans="1:9" ht="20.100000000000001" customHeight="1">
      <c r="A26" s="12" t="s">
        <v>112</v>
      </c>
      <c r="B26" s="21" t="s">
        <v>108</v>
      </c>
      <c r="C26" s="13">
        <v>820</v>
      </c>
      <c r="D26" s="13">
        <v>1221</v>
      </c>
      <c r="E26" s="13">
        <v>1562</v>
      </c>
      <c r="F26" s="13">
        <v>1769</v>
      </c>
      <c r="G26" s="13">
        <v>2211</v>
      </c>
      <c r="H26" s="13">
        <v>1880</v>
      </c>
      <c r="I26" s="13">
        <v>1570.4</v>
      </c>
    </row>
    <row r="27" spans="1:9" ht="9.9499999999999993" customHeight="1"/>
    <row r="28" spans="1:9" ht="9.9499999999999993" customHeight="1"/>
  </sheetData>
  <pageMargins left="0" right="0" top="0" bottom="0" header="0" footer="0"/>
  <pageSetup paperSize="9" scale="67" fitToHeight="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I39"/>
  <sheetViews>
    <sheetView zoomScale="80" zoomScaleNormal="80" workbookViewId="0"/>
  </sheetViews>
  <sheetFormatPr defaultRowHeight="18" customHeight="1"/>
  <cols>
    <col min="1" max="1" width="39.5" style="3" customWidth="1"/>
    <col min="2" max="2" width="10.5" style="4" customWidth="1"/>
    <col min="3" max="9" width="12.625" style="4" customWidth="1"/>
    <col min="10" max="16384" width="9" style="2"/>
  </cols>
  <sheetData>
    <row r="1" spans="1:9" ht="82.5" customHeight="1">
      <c r="A1" s="8" t="s">
        <v>552</v>
      </c>
      <c r="B1" s="16"/>
      <c r="C1" s="9"/>
      <c r="D1" s="9"/>
      <c r="E1" s="9"/>
      <c r="F1" s="9"/>
      <c r="G1" s="9"/>
      <c r="H1" s="9"/>
      <c r="I1" s="9"/>
    </row>
    <row r="2" spans="1:9" ht="33.950000000000003" customHeight="1">
      <c r="A2" s="18"/>
      <c r="B2" s="19" t="s">
        <v>83</v>
      </c>
      <c r="C2" s="11" t="s">
        <v>599</v>
      </c>
      <c r="D2" s="11" t="s">
        <v>600</v>
      </c>
      <c r="E2" s="11" t="s">
        <v>601</v>
      </c>
      <c r="F2" s="11" t="s">
        <v>602</v>
      </c>
      <c r="G2" s="11" t="s">
        <v>603</v>
      </c>
      <c r="H2" s="11" t="s">
        <v>597</v>
      </c>
      <c r="I2" s="11" t="s">
        <v>598</v>
      </c>
    </row>
    <row r="3" spans="1:9" ht="27.95" customHeight="1">
      <c r="A3" s="14" t="s">
        <v>2</v>
      </c>
      <c r="B3" s="21"/>
      <c r="C3" s="13"/>
      <c r="D3" s="13"/>
      <c r="E3" s="13"/>
      <c r="F3" s="13"/>
      <c r="G3" s="13"/>
      <c r="H3" s="13"/>
      <c r="I3" s="13"/>
    </row>
    <row r="4" spans="1:9" ht="20.100000000000001" customHeight="1">
      <c r="A4" s="12" t="s">
        <v>32</v>
      </c>
      <c r="B4" s="21"/>
      <c r="C4" s="13"/>
      <c r="D4" s="13"/>
      <c r="E4" s="13"/>
      <c r="F4" s="13"/>
      <c r="G4" s="13"/>
      <c r="H4" s="13"/>
      <c r="I4" s="13"/>
    </row>
    <row r="5" spans="1:9" ht="20.100000000000001" customHeight="1">
      <c r="A5" s="12" t="s">
        <v>553</v>
      </c>
      <c r="B5" s="21" t="s">
        <v>107</v>
      </c>
      <c r="C5" s="24">
        <v>326.03775402000002</v>
      </c>
      <c r="D5" s="24">
        <v>339.23048210000002</v>
      </c>
      <c r="E5" s="24">
        <v>367.12470391794898</v>
      </c>
      <c r="F5" s="24">
        <v>348.07067640999998</v>
      </c>
      <c r="G5" s="24">
        <v>365.57574825</v>
      </c>
      <c r="H5" s="24">
        <v>398.57597448000001</v>
      </c>
      <c r="I5" s="24">
        <v>430.19345099999998</v>
      </c>
    </row>
    <row r="6" spans="1:9" ht="20.100000000000001" customHeight="1">
      <c r="A6" s="12" t="s">
        <v>554</v>
      </c>
      <c r="B6" s="21" t="s">
        <v>107</v>
      </c>
      <c r="C6" s="24">
        <v>422.60634213549997</v>
      </c>
      <c r="D6" s="24">
        <v>445.62824672086799</v>
      </c>
      <c r="E6" s="24">
        <v>475.74631023667303</v>
      </c>
      <c r="F6" s="24">
        <v>458.41497909755998</v>
      </c>
      <c r="G6" s="24">
        <v>483.22077910433597</v>
      </c>
      <c r="H6" s="24">
        <v>533.24914877235597</v>
      </c>
      <c r="I6" s="24">
        <v>562.04296636690901</v>
      </c>
    </row>
    <row r="7" spans="1:9" ht="27.95" customHeight="1">
      <c r="A7" s="12" t="s">
        <v>118</v>
      </c>
      <c r="B7" s="21"/>
      <c r="C7" s="13"/>
      <c r="D7" s="13"/>
      <c r="E7" s="13"/>
      <c r="F7" s="13"/>
      <c r="G7" s="13"/>
      <c r="H7" s="13"/>
      <c r="I7" s="13"/>
    </row>
    <row r="8" spans="1:9" ht="20.100000000000001" customHeight="1">
      <c r="A8" s="12" t="s">
        <v>119</v>
      </c>
      <c r="B8" s="21" t="s">
        <v>130</v>
      </c>
      <c r="C8" s="13">
        <v>25609.784947</v>
      </c>
      <c r="D8" s="13">
        <v>26407.422726000001</v>
      </c>
      <c r="E8" s="13">
        <v>25582.916143999999</v>
      </c>
      <c r="F8" s="13">
        <v>25771.967000000001</v>
      </c>
      <c r="G8" s="13">
        <v>24068.196</v>
      </c>
      <c r="H8" s="13">
        <v>21267.989000000001</v>
      </c>
      <c r="I8" s="13">
        <v>20404</v>
      </c>
    </row>
    <row r="9" spans="1:9" ht="20.100000000000001" customHeight="1">
      <c r="A9" s="12" t="s">
        <v>555</v>
      </c>
      <c r="B9" s="21" t="s">
        <v>130</v>
      </c>
      <c r="C9" s="13">
        <v>39575</v>
      </c>
      <c r="D9" s="13">
        <v>39545.800000000003</v>
      </c>
      <c r="E9" s="13">
        <v>37199.591765999998</v>
      </c>
      <c r="F9" s="13">
        <v>38208.765599999999</v>
      </c>
      <c r="G9" s="13">
        <v>38014.711600000002</v>
      </c>
      <c r="H9" s="13">
        <v>36891.178800000002</v>
      </c>
      <c r="I9" s="13">
        <v>34187.373500000002</v>
      </c>
    </row>
    <row r="10" spans="1:9" ht="20.100000000000001" customHeight="1">
      <c r="A10" s="12" t="s">
        <v>556</v>
      </c>
      <c r="B10" s="21" t="s">
        <v>363</v>
      </c>
      <c r="C10" s="13">
        <v>47.652999999999999</v>
      </c>
      <c r="D10" s="13">
        <v>49.865000000000002</v>
      </c>
      <c r="E10" s="13">
        <v>52.99</v>
      </c>
      <c r="F10" s="13">
        <v>56.664999999999999</v>
      </c>
      <c r="G10" s="13">
        <v>54.347000000000001</v>
      </c>
      <c r="H10" s="13">
        <v>61.984999999999999</v>
      </c>
      <c r="I10" s="13">
        <v>62.945</v>
      </c>
    </row>
    <row r="11" spans="1:9" ht="20.100000000000001" customHeight="1">
      <c r="A11" s="12" t="s">
        <v>120</v>
      </c>
      <c r="B11" s="21" t="s">
        <v>130</v>
      </c>
      <c r="C11" s="13">
        <v>3971</v>
      </c>
      <c r="D11" s="13">
        <v>3930</v>
      </c>
      <c r="E11" s="13">
        <v>4096.8149999999996</v>
      </c>
      <c r="F11" s="13">
        <v>3906.4250000000002</v>
      </c>
      <c r="G11" s="13">
        <v>3813.28</v>
      </c>
      <c r="H11" s="13">
        <v>3553.2139999999999</v>
      </c>
      <c r="I11" s="13">
        <v>3827.3119999999999</v>
      </c>
    </row>
    <row r="12" spans="1:9" ht="27.95" customHeight="1">
      <c r="A12" s="12" t="s">
        <v>557</v>
      </c>
      <c r="B12" s="21" t="s">
        <v>109</v>
      </c>
      <c r="C12" s="13">
        <v>10123</v>
      </c>
      <c r="D12" s="13">
        <v>10310.799999999999</v>
      </c>
      <c r="E12" s="13">
        <v>7109</v>
      </c>
      <c r="F12" s="13">
        <v>7069</v>
      </c>
      <c r="G12" s="13">
        <v>7650.4081467332198</v>
      </c>
      <c r="H12" s="13">
        <v>8917.8192175136192</v>
      </c>
      <c r="I12" s="13">
        <v>5548.0324773139801</v>
      </c>
    </row>
    <row r="13" spans="1:9" ht="33.950000000000003" customHeight="1">
      <c r="A13" s="14" t="s">
        <v>121</v>
      </c>
      <c r="B13" s="21"/>
      <c r="C13" s="13"/>
      <c r="D13" s="13"/>
      <c r="E13" s="13"/>
      <c r="F13" s="13"/>
      <c r="G13" s="13"/>
      <c r="H13" s="13"/>
      <c r="I13" s="13"/>
    </row>
    <row r="14" spans="1:9" ht="20.100000000000001" customHeight="1">
      <c r="A14" s="12" t="s">
        <v>76</v>
      </c>
      <c r="B14" s="21"/>
      <c r="C14" s="13"/>
      <c r="D14" s="13"/>
      <c r="E14" s="13"/>
      <c r="F14" s="13"/>
      <c r="G14" s="13"/>
      <c r="H14" s="13"/>
      <c r="I14" s="13"/>
    </row>
    <row r="15" spans="1:9" ht="20.100000000000001" customHeight="1">
      <c r="A15" s="12" t="s">
        <v>122</v>
      </c>
      <c r="B15" s="21" t="s">
        <v>107</v>
      </c>
      <c r="C15" s="24">
        <v>63.463257470000002</v>
      </c>
      <c r="D15" s="24">
        <v>64.055053189999995</v>
      </c>
      <c r="E15" s="24">
        <v>67.809573499999999</v>
      </c>
      <c r="F15" s="24">
        <v>68.826760399999998</v>
      </c>
      <c r="G15" s="24">
        <v>72.895283000000006</v>
      </c>
      <c r="H15" s="24">
        <v>78.94233217</v>
      </c>
      <c r="I15" s="24">
        <v>80.283082378000003</v>
      </c>
    </row>
    <row r="16" spans="1:9" ht="20.100000000000001" customHeight="1">
      <c r="A16" s="12" t="s">
        <v>123</v>
      </c>
      <c r="B16" s="21" t="s">
        <v>108</v>
      </c>
      <c r="C16" s="13">
        <v>19358.579000000002</v>
      </c>
      <c r="D16" s="13">
        <v>19596.879000000001</v>
      </c>
      <c r="E16" s="13">
        <v>20056.624</v>
      </c>
      <c r="F16" s="13">
        <v>19040.977999999999</v>
      </c>
      <c r="G16" s="13">
        <v>19283.389764787498</v>
      </c>
      <c r="H16" s="13">
        <v>21644.52188</v>
      </c>
      <c r="I16" s="13">
        <v>21531.901020000001</v>
      </c>
    </row>
    <row r="17" spans="1:9" ht="20.100000000000001" customHeight="1">
      <c r="A17" s="12" t="s">
        <v>124</v>
      </c>
      <c r="B17" s="21" t="s">
        <v>108</v>
      </c>
      <c r="C17" s="13">
        <v>1964.014044</v>
      </c>
      <c r="D17" s="13">
        <v>1973.5530000000001</v>
      </c>
      <c r="E17" s="13">
        <v>1920.2946039999999</v>
      </c>
      <c r="F17" s="13">
        <v>1937.574472</v>
      </c>
      <c r="G17" s="13">
        <v>1937.587534</v>
      </c>
      <c r="H17" s="13">
        <v>1788.44246628529</v>
      </c>
      <c r="I17" s="13">
        <v>1773.3708801395701</v>
      </c>
    </row>
    <row r="18" spans="1:9" ht="27.95" customHeight="1">
      <c r="A18" s="12" t="s">
        <v>111</v>
      </c>
      <c r="B18" s="21"/>
      <c r="C18" s="13"/>
      <c r="D18" s="13"/>
      <c r="E18" s="13"/>
      <c r="F18" s="13"/>
      <c r="G18" s="13"/>
      <c r="H18" s="13"/>
      <c r="I18" s="13"/>
    </row>
    <row r="19" spans="1:9" ht="20.100000000000001" customHeight="1">
      <c r="A19" s="12" t="s">
        <v>550</v>
      </c>
      <c r="B19" s="21" t="s">
        <v>108</v>
      </c>
      <c r="C19" s="13">
        <v>846.86707991000003</v>
      </c>
      <c r="D19" s="13">
        <v>889.69039999999995</v>
      </c>
      <c r="E19" s="13">
        <v>818.58360000000005</v>
      </c>
      <c r="F19" s="13">
        <v>951.51499999999999</v>
      </c>
      <c r="G19" s="13">
        <v>929.50699999999995</v>
      </c>
      <c r="H19" s="13">
        <v>971.44551530612205</v>
      </c>
      <c r="I19" s="13">
        <v>987.94799999999998</v>
      </c>
    </row>
    <row r="20" spans="1:9" ht="20.100000000000001" customHeight="1">
      <c r="A20" s="12" t="s">
        <v>132</v>
      </c>
      <c r="B20" s="21" t="s">
        <v>108</v>
      </c>
      <c r="C20" s="13">
        <v>444.363</v>
      </c>
      <c r="D20" s="13">
        <v>499.1705</v>
      </c>
      <c r="E20" s="13">
        <v>395.48360000000002</v>
      </c>
      <c r="F20" s="13">
        <v>485.25599999999997</v>
      </c>
      <c r="G20" s="13">
        <v>485.53800000000001</v>
      </c>
      <c r="H20" s="13">
        <v>453.73</v>
      </c>
      <c r="I20" s="13">
        <v>500.31299999999999</v>
      </c>
    </row>
    <row r="21" spans="1:9" ht="27.95" customHeight="1">
      <c r="A21" s="12" t="s">
        <v>0</v>
      </c>
      <c r="B21" s="21"/>
      <c r="C21" s="13"/>
      <c r="D21" s="13"/>
      <c r="E21" s="13"/>
      <c r="F21" s="13"/>
      <c r="G21" s="13"/>
      <c r="H21" s="13"/>
      <c r="I21" s="13"/>
    </row>
    <row r="22" spans="1:9" ht="20.100000000000001" customHeight="1">
      <c r="A22" s="12" t="s">
        <v>550</v>
      </c>
      <c r="B22" s="21" t="s">
        <v>109</v>
      </c>
      <c r="C22" s="24">
        <v>229.698317410947</v>
      </c>
      <c r="D22" s="24">
        <v>217.83657612963901</v>
      </c>
      <c r="E22" s="24">
        <v>239.81928259838401</v>
      </c>
      <c r="F22" s="24">
        <v>264.412225486853</v>
      </c>
      <c r="G22" s="24">
        <v>254.87994891711901</v>
      </c>
      <c r="H22" s="24">
        <v>255.609804900059</v>
      </c>
      <c r="I22" s="24">
        <v>274.339094181532</v>
      </c>
    </row>
    <row r="23" spans="1:9" ht="27.95" customHeight="1">
      <c r="A23" s="12" t="s">
        <v>125</v>
      </c>
      <c r="B23" s="21"/>
      <c r="C23" s="13"/>
      <c r="D23" s="13"/>
      <c r="E23" s="13"/>
      <c r="F23" s="13"/>
      <c r="G23" s="13"/>
      <c r="H23" s="13"/>
      <c r="I23" s="13"/>
    </row>
    <row r="24" spans="1:9" ht="20.100000000000001" customHeight="1">
      <c r="A24" s="12" t="s">
        <v>558</v>
      </c>
      <c r="B24" s="21" t="s">
        <v>107</v>
      </c>
      <c r="C24" s="13">
        <v>324.69333063529399</v>
      </c>
      <c r="D24" s="13">
        <v>353.163231</v>
      </c>
      <c r="E24" s="13">
        <v>423.393491823001</v>
      </c>
      <c r="F24" s="13">
        <v>446.95035114206502</v>
      </c>
      <c r="G24" s="13">
        <v>503.751334993809</v>
      </c>
      <c r="H24" s="13">
        <v>555.48970585068002</v>
      </c>
      <c r="I24" s="13">
        <v>677.36696289164104</v>
      </c>
    </row>
    <row r="25" spans="1:9" ht="20.100000000000001" customHeight="1">
      <c r="A25" s="12" t="s">
        <v>125</v>
      </c>
      <c r="B25" s="21" t="s">
        <v>107</v>
      </c>
      <c r="C25" s="24">
        <v>8.1509630000000008</v>
      </c>
      <c r="D25" s="24">
        <v>5.568384</v>
      </c>
      <c r="E25" s="24">
        <v>6.8864450000000001</v>
      </c>
      <c r="F25" s="24">
        <v>7.3053499999999998</v>
      </c>
      <c r="G25" s="24">
        <v>5.3833409999999997</v>
      </c>
      <c r="H25" s="24">
        <v>4.8019999999999996</v>
      </c>
      <c r="I25" s="24">
        <v>4.4314999999999998</v>
      </c>
    </row>
    <row r="26" spans="1:9" ht="27.95" customHeight="1">
      <c r="A26" s="12" t="s">
        <v>113</v>
      </c>
      <c r="B26" s="21"/>
      <c r="C26" s="13"/>
      <c r="D26" s="13"/>
      <c r="E26" s="13"/>
      <c r="F26" s="13"/>
      <c r="G26" s="13"/>
      <c r="H26" s="13"/>
      <c r="I26" s="13"/>
    </row>
    <row r="27" spans="1:9" ht="20.100000000000001" customHeight="1">
      <c r="A27" s="12" t="s">
        <v>550</v>
      </c>
      <c r="B27" s="21" t="s">
        <v>108</v>
      </c>
      <c r="C27" s="13">
        <v>640.77200000000005</v>
      </c>
      <c r="D27" s="13">
        <v>596.11661150652901</v>
      </c>
      <c r="E27" s="13">
        <v>616.97037251884205</v>
      </c>
      <c r="F27" s="13">
        <v>696.51415875238797</v>
      </c>
      <c r="G27" s="13">
        <v>634.49732978457996</v>
      </c>
      <c r="H27" s="13">
        <v>638.98357392691196</v>
      </c>
      <c r="I27" s="13">
        <v>737.78843872630603</v>
      </c>
    </row>
    <row r="28" spans="1:9" ht="20.100000000000001" customHeight="1">
      <c r="A28" s="12" t="s">
        <v>559</v>
      </c>
      <c r="B28" s="21" t="s">
        <v>108</v>
      </c>
      <c r="C28" s="13">
        <v>202.904</v>
      </c>
      <c r="D28" s="13">
        <v>212.82900000000001</v>
      </c>
      <c r="E28" s="13">
        <v>189.05799999999999</v>
      </c>
      <c r="F28" s="13">
        <v>190.321</v>
      </c>
      <c r="G28" s="13">
        <v>174.453</v>
      </c>
      <c r="H28" s="13">
        <v>159.065</v>
      </c>
      <c r="I28" s="13">
        <v>182.73699999999999</v>
      </c>
    </row>
    <row r="29" spans="1:9" ht="20.100000000000001" customHeight="1">
      <c r="A29" s="12" t="s">
        <v>126</v>
      </c>
      <c r="B29" s="21" t="s">
        <v>108</v>
      </c>
      <c r="C29" s="13">
        <v>151.66900000000001</v>
      </c>
      <c r="D29" s="13">
        <v>155.46132309999999</v>
      </c>
      <c r="E29" s="13">
        <v>148.33413795000001</v>
      </c>
      <c r="F29" s="13">
        <v>132.73722142240001</v>
      </c>
      <c r="G29" s="13">
        <v>143.87299999999999</v>
      </c>
      <c r="H29" s="13">
        <v>147.87899999999999</v>
      </c>
      <c r="I29" s="13">
        <v>132.947</v>
      </c>
    </row>
    <row r="30" spans="1:9" ht="27.95" customHeight="1">
      <c r="A30" s="12" t="s">
        <v>127</v>
      </c>
      <c r="B30" s="21"/>
      <c r="C30" s="13"/>
      <c r="D30" s="13"/>
      <c r="E30" s="13"/>
      <c r="F30" s="13"/>
      <c r="G30" s="13"/>
      <c r="H30" s="13"/>
      <c r="I30" s="13"/>
    </row>
    <row r="31" spans="1:9" ht="20.100000000000001" customHeight="1">
      <c r="A31" s="12" t="s">
        <v>128</v>
      </c>
      <c r="B31" s="21" t="s">
        <v>108</v>
      </c>
      <c r="C31" s="13">
        <v>5427.5060000000003</v>
      </c>
      <c r="D31" s="13">
        <v>3730.4850000000001</v>
      </c>
      <c r="E31" s="13">
        <v>5795.2045099999996</v>
      </c>
      <c r="F31" s="13">
        <v>6783.5903500000004</v>
      </c>
      <c r="G31" s="13">
        <v>7103.9744199999996</v>
      </c>
      <c r="H31" s="13">
        <v>7402.2646500000001</v>
      </c>
      <c r="I31" s="13">
        <v>7317.3980000000001</v>
      </c>
    </row>
    <row r="32" spans="1:9" ht="20.100000000000001" customHeight="1">
      <c r="A32" s="12" t="s">
        <v>129</v>
      </c>
      <c r="B32" s="21" t="s">
        <v>108</v>
      </c>
      <c r="C32" s="13">
        <v>2187.77268</v>
      </c>
      <c r="D32" s="13">
        <v>1503.7599</v>
      </c>
      <c r="E32" s="13">
        <v>2365.0899648</v>
      </c>
      <c r="F32" s="13">
        <v>2756.4085679999998</v>
      </c>
      <c r="G32" s="13">
        <v>2892.5160215999999</v>
      </c>
      <c r="H32" s="13">
        <v>2959.508781</v>
      </c>
      <c r="I32" s="13">
        <v>2935.2654792500002</v>
      </c>
    </row>
    <row r="33" spans="1:9" ht="27.95" customHeight="1">
      <c r="A33" s="12" t="s">
        <v>560</v>
      </c>
      <c r="B33" s="21"/>
      <c r="C33" s="13"/>
      <c r="D33" s="13"/>
      <c r="E33" s="13"/>
      <c r="F33" s="13"/>
      <c r="G33" s="13"/>
      <c r="H33" s="13"/>
      <c r="I33" s="13"/>
    </row>
    <row r="34" spans="1:9" ht="20.100000000000001" customHeight="1">
      <c r="A34" s="12" t="s">
        <v>550</v>
      </c>
      <c r="B34" s="21" t="s">
        <v>108</v>
      </c>
      <c r="C34" s="13">
        <v>189.73177777777801</v>
      </c>
      <c r="D34" s="13">
        <v>184.891111111111</v>
      </c>
      <c r="E34" s="13">
        <v>156.514733333333</v>
      </c>
      <c r="F34" s="13">
        <v>194.81229092103999</v>
      </c>
      <c r="G34" s="13">
        <v>255.67052601689701</v>
      </c>
      <c r="H34" s="13">
        <v>283.41678345665201</v>
      </c>
      <c r="I34" s="13">
        <v>261.33753024987698</v>
      </c>
    </row>
    <row r="35" spans="1:9" ht="20.100000000000001" customHeight="1">
      <c r="A35" s="12" t="s">
        <v>561</v>
      </c>
      <c r="B35" s="21" t="s">
        <v>108</v>
      </c>
      <c r="C35" s="13">
        <v>105.46131986328101</v>
      </c>
      <c r="D35" s="13">
        <v>95.336623946484394</v>
      </c>
      <c r="E35" s="13">
        <v>113.67921258437499</v>
      </c>
      <c r="F35" s="13">
        <v>90.429720950976602</v>
      </c>
      <c r="G35" s="13">
        <v>107.089033</v>
      </c>
      <c r="H35" s="13">
        <v>121.731601414533</v>
      </c>
      <c r="I35" s="13">
        <v>121.6906108</v>
      </c>
    </row>
    <row r="36" spans="1:9" ht="20.100000000000001" customHeight="1">
      <c r="A36" s="12" t="s">
        <v>562</v>
      </c>
      <c r="B36" s="21" t="s">
        <v>108</v>
      </c>
      <c r="C36" s="13">
        <v>15.425000000000001</v>
      </c>
      <c r="D36" s="13">
        <v>15.34</v>
      </c>
      <c r="E36" s="13">
        <v>6.4980402000000002</v>
      </c>
      <c r="F36" s="13">
        <v>10.080848100000001</v>
      </c>
      <c r="G36" s="13">
        <v>15.549462200000001</v>
      </c>
      <c r="H36" s="13">
        <v>9.352684</v>
      </c>
      <c r="I36" s="13">
        <v>7.9250976</v>
      </c>
    </row>
    <row r="37" spans="1:9" ht="20.100000000000001" customHeight="1">
      <c r="A37" s="12" t="s">
        <v>563</v>
      </c>
      <c r="B37" s="21" t="s">
        <v>108</v>
      </c>
      <c r="C37" s="13">
        <v>222.05188291770301</v>
      </c>
      <c r="D37" s="13">
        <v>213.198816242258</v>
      </c>
      <c r="E37" s="13">
        <v>196.64957578603901</v>
      </c>
      <c r="F37" s="13">
        <v>235.582777443526</v>
      </c>
      <c r="G37" s="13">
        <v>276.30794757126199</v>
      </c>
      <c r="H37" s="13">
        <v>285.11804375562099</v>
      </c>
      <c r="I37" s="13">
        <v>295.29904801655601</v>
      </c>
    </row>
    <row r="38" spans="1:9" ht="9.9499999999999993" customHeight="1"/>
    <row r="39" spans="1:9" ht="9.9499999999999993" customHeight="1"/>
  </sheetData>
  <pageMargins left="0" right="0" top="0" bottom="0" header="0" footer="0"/>
  <pageSetup paperSize="9" scale="67" fitToHeight="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I15"/>
  <sheetViews>
    <sheetView zoomScale="80" zoomScaleNormal="80" workbookViewId="0"/>
  </sheetViews>
  <sheetFormatPr defaultRowHeight="18" customHeight="1"/>
  <cols>
    <col min="1" max="1" width="39.5" style="3" customWidth="1"/>
    <col min="2" max="2" width="10.5" style="4" customWidth="1"/>
    <col min="3" max="9" width="12.625" style="4" customWidth="1"/>
    <col min="10" max="16384" width="9" style="2"/>
  </cols>
  <sheetData>
    <row r="1" spans="1:9" ht="82.5" customHeight="1">
      <c r="A1" s="8" t="s">
        <v>549</v>
      </c>
      <c r="B1" s="16"/>
      <c r="C1" s="9"/>
      <c r="D1" s="9"/>
      <c r="E1" s="9"/>
      <c r="F1" s="9"/>
      <c r="G1" s="9"/>
      <c r="H1" s="9"/>
      <c r="I1" s="9"/>
    </row>
    <row r="2" spans="1:9" ht="33.950000000000003" customHeight="1">
      <c r="A2" s="18"/>
      <c r="B2" s="19" t="s">
        <v>83</v>
      </c>
      <c r="C2" s="11" t="s">
        <v>599</v>
      </c>
      <c r="D2" s="11" t="s">
        <v>600</v>
      </c>
      <c r="E2" s="11" t="s">
        <v>601</v>
      </c>
      <c r="F2" s="11" t="s">
        <v>602</v>
      </c>
      <c r="G2" s="11" t="s">
        <v>603</v>
      </c>
      <c r="H2" s="11" t="s">
        <v>597</v>
      </c>
      <c r="I2" s="11" t="s">
        <v>598</v>
      </c>
    </row>
    <row r="3" spans="1:9" ht="27.95" customHeight="1">
      <c r="A3" s="12" t="s">
        <v>131</v>
      </c>
      <c r="B3" s="21"/>
      <c r="C3" s="13"/>
      <c r="D3" s="13"/>
      <c r="E3" s="13"/>
      <c r="F3" s="13"/>
      <c r="G3" s="13"/>
      <c r="H3" s="13"/>
      <c r="I3" s="13"/>
    </row>
    <row r="4" spans="1:9" ht="20.100000000000001" customHeight="1">
      <c r="A4" s="12" t="s">
        <v>80</v>
      </c>
      <c r="B4" s="21"/>
      <c r="C4" s="13"/>
      <c r="D4" s="13"/>
      <c r="E4" s="13"/>
      <c r="F4" s="13"/>
      <c r="G4" s="13"/>
      <c r="H4" s="13"/>
      <c r="I4" s="13"/>
    </row>
    <row r="5" spans="1:9" ht="20.100000000000001" customHeight="1">
      <c r="A5" s="12" t="s">
        <v>550</v>
      </c>
      <c r="B5" s="21" t="s">
        <v>109</v>
      </c>
      <c r="C5" s="13">
        <v>1867.271</v>
      </c>
      <c r="D5" s="13">
        <v>1763.787</v>
      </c>
      <c r="E5" s="13">
        <v>1808.8845249999999</v>
      </c>
      <c r="F5" s="13">
        <v>1791.6353200999999</v>
      </c>
      <c r="G5" s="13">
        <v>1862.2474799517499</v>
      </c>
      <c r="H5" s="13">
        <v>1696.21235564934</v>
      </c>
      <c r="I5" s="13">
        <v>1893</v>
      </c>
    </row>
    <row r="6" spans="1:9" ht="20.100000000000001" customHeight="1">
      <c r="A6" s="12" t="s">
        <v>132</v>
      </c>
      <c r="B6" s="21" t="s">
        <v>109</v>
      </c>
      <c r="C6" s="13">
        <v>605.31799999999998</v>
      </c>
      <c r="D6" s="13">
        <v>751.11497111664096</v>
      </c>
      <c r="E6" s="13">
        <v>697.693545870094</v>
      </c>
      <c r="F6" s="13">
        <v>711.87154105059801</v>
      </c>
      <c r="G6" s="13">
        <v>846.77442268181301</v>
      </c>
      <c r="H6" s="13">
        <v>1057.29802627654</v>
      </c>
      <c r="I6" s="13">
        <v>1066.3058418281901</v>
      </c>
    </row>
    <row r="7" spans="1:9" ht="27.95" customHeight="1">
      <c r="A7" s="12" t="s">
        <v>114</v>
      </c>
      <c r="B7" s="21"/>
      <c r="C7" s="13"/>
      <c r="D7" s="13"/>
      <c r="E7" s="13"/>
      <c r="F7" s="13"/>
      <c r="G7" s="13"/>
      <c r="H7" s="13"/>
      <c r="I7" s="13"/>
    </row>
    <row r="8" spans="1:9" ht="20.100000000000001" customHeight="1">
      <c r="A8" s="12" t="s">
        <v>551</v>
      </c>
      <c r="B8" s="21" t="s">
        <v>109</v>
      </c>
      <c r="C8" s="13">
        <v>1767</v>
      </c>
      <c r="D8" s="13">
        <v>4045</v>
      </c>
      <c r="E8" s="13">
        <v>19828.5</v>
      </c>
      <c r="F8" s="13">
        <v>18410</v>
      </c>
      <c r="G8" s="13">
        <v>8150</v>
      </c>
      <c r="H8" s="13">
        <v>6637</v>
      </c>
      <c r="I8" s="13">
        <v>6536</v>
      </c>
    </row>
    <row r="9" spans="1:9" ht="27.95" customHeight="1">
      <c r="A9" s="12" t="s">
        <v>115</v>
      </c>
      <c r="B9" s="21"/>
      <c r="C9" s="13"/>
      <c r="D9" s="13"/>
      <c r="E9" s="13"/>
      <c r="F9" s="13"/>
      <c r="G9" s="13"/>
      <c r="H9" s="13"/>
      <c r="I9" s="13"/>
    </row>
    <row r="10" spans="1:9" ht="20.100000000000001" customHeight="1">
      <c r="A10" s="12" t="s">
        <v>550</v>
      </c>
      <c r="B10" s="21" t="s">
        <v>108</v>
      </c>
      <c r="C10" s="13">
        <v>1571.373</v>
      </c>
      <c r="D10" s="13">
        <v>1410.7756280511901</v>
      </c>
      <c r="E10" s="13">
        <v>1362.4491452257901</v>
      </c>
      <c r="F10" s="13">
        <v>1479.17129264304</v>
      </c>
      <c r="G10" s="13">
        <v>1567.2190000000001</v>
      </c>
      <c r="H10" s="13">
        <v>1507.4535751087001</v>
      </c>
      <c r="I10" s="13">
        <v>1498.7459982758701</v>
      </c>
    </row>
    <row r="11" spans="1:9" ht="20.100000000000001" customHeight="1">
      <c r="A11" s="12" t="s">
        <v>132</v>
      </c>
      <c r="B11" s="21" t="s">
        <v>108</v>
      </c>
      <c r="C11" s="13">
        <v>507.24599999999998</v>
      </c>
      <c r="D11" s="13">
        <v>506.46319699999998</v>
      </c>
      <c r="E11" s="13">
        <v>515.487664</v>
      </c>
      <c r="F11" s="13">
        <v>499.10879999999997</v>
      </c>
      <c r="G11" s="13">
        <v>504.52699999999999</v>
      </c>
      <c r="H11" s="13">
        <v>495.77867600000002</v>
      </c>
      <c r="I11" s="13">
        <v>491.59796999999998</v>
      </c>
    </row>
    <row r="12" spans="1:9" ht="27.95" customHeight="1">
      <c r="A12" s="12" t="s">
        <v>134</v>
      </c>
      <c r="B12" s="21"/>
      <c r="C12" s="13"/>
      <c r="D12" s="13"/>
      <c r="E12" s="13"/>
      <c r="F12" s="13"/>
      <c r="G12" s="13"/>
      <c r="H12" s="13"/>
      <c r="I12" s="13"/>
    </row>
    <row r="13" spans="1:9" ht="20.100000000000001" customHeight="1">
      <c r="A13" s="12" t="s">
        <v>69</v>
      </c>
      <c r="B13" s="21" t="s">
        <v>135</v>
      </c>
      <c r="C13" s="13">
        <v>16528.00662</v>
      </c>
      <c r="D13" s="13">
        <v>15168.880999999999</v>
      </c>
      <c r="E13" s="13">
        <v>11137.834999999999</v>
      </c>
      <c r="F13" s="13">
        <v>8026.857</v>
      </c>
      <c r="G13" s="13">
        <v>8372.8330000000005</v>
      </c>
      <c r="H13" s="13">
        <v>9730.4979999999996</v>
      </c>
      <c r="I13" s="13">
        <v>11267.089</v>
      </c>
    </row>
    <row r="14" spans="1:9" ht="9.9499999999999993" customHeight="1"/>
    <row r="15" spans="1:9" ht="9.9499999999999993" customHeight="1"/>
  </sheetData>
  <pageMargins left="0" right="0" top="0" bottom="0" header="0" footer="0"/>
  <pageSetup paperSize="9" scale="67" fitToHeight="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I45"/>
  <sheetViews>
    <sheetView zoomScale="80" zoomScaleNormal="80" workbookViewId="0"/>
  </sheetViews>
  <sheetFormatPr defaultRowHeight="18" customHeight="1"/>
  <cols>
    <col min="1" max="1" width="39.5" style="3" customWidth="1"/>
    <col min="2" max="2" width="10.5" style="4" customWidth="1"/>
    <col min="3" max="9" width="12.625" style="4" customWidth="1"/>
    <col min="10" max="16384" width="9" style="2"/>
  </cols>
  <sheetData>
    <row r="1" spans="1:9" ht="82.5" customHeight="1">
      <c r="A1" s="8" t="s">
        <v>541</v>
      </c>
      <c r="B1" s="16"/>
      <c r="C1" s="9"/>
      <c r="D1" s="9"/>
      <c r="E1" s="9"/>
      <c r="F1" s="9"/>
      <c r="G1" s="9"/>
      <c r="H1" s="9"/>
      <c r="I1" s="9"/>
    </row>
    <row r="2" spans="1:9" ht="33.950000000000003" customHeight="1">
      <c r="A2" s="18"/>
      <c r="B2" s="19" t="s">
        <v>83</v>
      </c>
      <c r="C2" s="11" t="s">
        <v>599</v>
      </c>
      <c r="D2" s="11" t="s">
        <v>600</v>
      </c>
      <c r="E2" s="11" t="s">
        <v>601</v>
      </c>
      <c r="F2" s="11" t="s">
        <v>602</v>
      </c>
      <c r="G2" s="11" t="s">
        <v>603</v>
      </c>
      <c r="H2" s="11" t="s">
        <v>597</v>
      </c>
      <c r="I2" s="11" t="s">
        <v>598</v>
      </c>
    </row>
    <row r="3" spans="1:9" ht="27.95" customHeight="1">
      <c r="A3" s="14" t="s">
        <v>136</v>
      </c>
      <c r="B3" s="21"/>
      <c r="C3" s="13"/>
      <c r="D3" s="13"/>
      <c r="E3" s="13"/>
      <c r="F3" s="13"/>
      <c r="G3" s="13"/>
      <c r="H3" s="13"/>
      <c r="I3" s="13"/>
    </row>
    <row r="4" spans="1:9" ht="20.100000000000001" customHeight="1">
      <c r="A4" s="12" t="s">
        <v>121</v>
      </c>
      <c r="B4" s="21"/>
      <c r="C4" s="13"/>
      <c r="D4" s="13"/>
      <c r="E4" s="13"/>
      <c r="F4" s="13"/>
      <c r="G4" s="13"/>
      <c r="H4" s="13"/>
      <c r="I4" s="13"/>
    </row>
    <row r="5" spans="1:9" ht="20.100000000000001" customHeight="1">
      <c r="A5" s="12" t="s">
        <v>76</v>
      </c>
      <c r="B5" s="21"/>
      <c r="C5" s="13"/>
      <c r="D5" s="13"/>
      <c r="E5" s="13"/>
      <c r="F5" s="13"/>
      <c r="G5" s="13"/>
      <c r="H5" s="13"/>
      <c r="I5" s="13"/>
    </row>
    <row r="6" spans="1:9" ht="20.100000000000001" customHeight="1">
      <c r="A6" s="22" t="s">
        <v>122</v>
      </c>
      <c r="B6" s="21" t="s">
        <v>108</v>
      </c>
      <c r="C6" s="13">
        <v>7916.8469999999998</v>
      </c>
      <c r="D6" s="13">
        <v>7469.607</v>
      </c>
      <c r="E6" s="13">
        <v>8022.701</v>
      </c>
      <c r="F6" s="13">
        <v>8595.1540000000005</v>
      </c>
      <c r="G6" s="13">
        <v>10517.78246</v>
      </c>
      <c r="H6" s="13">
        <v>12566.722169999999</v>
      </c>
      <c r="I6" s="13">
        <v>15145.84412</v>
      </c>
    </row>
    <row r="7" spans="1:9" ht="20.100000000000001" customHeight="1">
      <c r="A7" s="22" t="s">
        <v>123</v>
      </c>
      <c r="B7" s="21" t="s">
        <v>108</v>
      </c>
      <c r="C7" s="13">
        <v>15739.206679999999</v>
      </c>
      <c r="D7" s="13">
        <v>16395.049041999999</v>
      </c>
      <c r="E7" s="13">
        <v>16653.096489</v>
      </c>
      <c r="F7" s="13">
        <v>16227.393512000001</v>
      </c>
      <c r="G7" s="13">
        <v>16592.374164000001</v>
      </c>
      <c r="H7" s="13">
        <v>18913.785721</v>
      </c>
      <c r="I7" s="13">
        <v>18613.55544</v>
      </c>
    </row>
    <row r="8" spans="1:9" ht="20.100000000000001" customHeight="1">
      <c r="A8" s="22" t="s">
        <v>124</v>
      </c>
      <c r="B8" s="21" t="s">
        <v>108</v>
      </c>
      <c r="C8" s="13">
        <v>1649.878058</v>
      </c>
      <c r="D8" s="13">
        <v>1748.421801</v>
      </c>
      <c r="E8" s="13">
        <v>1623.8208999999999</v>
      </c>
      <c r="F8" s="13">
        <v>1685.9254659999999</v>
      </c>
      <c r="G8" s="13">
        <v>1693.179803</v>
      </c>
      <c r="H8" s="13">
        <v>1568.56938713</v>
      </c>
      <c r="I8" s="13">
        <v>1575.9908889999999</v>
      </c>
    </row>
    <row r="9" spans="1:9" ht="27.95" customHeight="1">
      <c r="A9" s="12" t="s">
        <v>111</v>
      </c>
      <c r="B9" s="21"/>
      <c r="C9" s="13"/>
      <c r="D9" s="13"/>
      <c r="E9" s="13"/>
      <c r="F9" s="13"/>
      <c r="G9" s="13"/>
      <c r="H9" s="13"/>
      <c r="I9" s="13"/>
    </row>
    <row r="10" spans="1:9" ht="20.100000000000001" customHeight="1">
      <c r="A10" s="22" t="s">
        <v>542</v>
      </c>
      <c r="B10" s="21" t="s">
        <v>108</v>
      </c>
      <c r="C10" s="13">
        <v>1693.9390000000001</v>
      </c>
      <c r="D10" s="13">
        <v>1797.373</v>
      </c>
      <c r="E10" s="13">
        <v>1928.221</v>
      </c>
      <c r="F10" s="13">
        <v>1749.6479999999999</v>
      </c>
      <c r="G10" s="13">
        <v>1814.14742</v>
      </c>
      <c r="H10" s="13">
        <v>2182.1923000000002</v>
      </c>
      <c r="I10" s="13">
        <v>2121.6890100000001</v>
      </c>
    </row>
    <row r="11" spans="1:9" ht="20.100000000000001" customHeight="1">
      <c r="A11" s="22" t="s">
        <v>132</v>
      </c>
      <c r="B11" s="21" t="s">
        <v>108</v>
      </c>
      <c r="C11" s="13">
        <v>295.66699999999997</v>
      </c>
      <c r="D11" s="13">
        <v>360.96100000000001</v>
      </c>
      <c r="E11" s="13">
        <v>271.28800000000001</v>
      </c>
      <c r="F11" s="13">
        <v>374.91199999999998</v>
      </c>
      <c r="G11" s="13">
        <v>394.87277999999998</v>
      </c>
      <c r="H11" s="13">
        <v>360.42092000000002</v>
      </c>
      <c r="I11" s="13">
        <v>455.7423</v>
      </c>
    </row>
    <row r="12" spans="1:9" ht="27.95" customHeight="1">
      <c r="A12" s="12" t="s">
        <v>543</v>
      </c>
      <c r="B12" s="21" t="s">
        <v>109</v>
      </c>
      <c r="C12" s="13">
        <v>381.57566100000003</v>
      </c>
      <c r="D12" s="13">
        <v>437.25104099999999</v>
      </c>
      <c r="E12" s="13">
        <v>334.87154700000002</v>
      </c>
      <c r="F12" s="13">
        <v>300.59600399999999</v>
      </c>
      <c r="G12" s="13">
        <v>303.68154903999999</v>
      </c>
      <c r="H12" s="13">
        <v>280.47521898000002</v>
      </c>
      <c r="I12" s="13">
        <v>279.08279827000001</v>
      </c>
    </row>
    <row r="13" spans="1:9" ht="27.95" customHeight="1">
      <c r="A13" s="12" t="s">
        <v>125</v>
      </c>
      <c r="B13" s="21"/>
      <c r="C13" s="13"/>
      <c r="D13" s="13"/>
      <c r="E13" s="13"/>
      <c r="F13" s="13"/>
      <c r="G13" s="13"/>
      <c r="H13" s="13"/>
      <c r="I13" s="13"/>
    </row>
    <row r="14" spans="1:9" ht="20.100000000000001" customHeight="1">
      <c r="A14" s="22" t="s">
        <v>137</v>
      </c>
      <c r="B14" s="21" t="s">
        <v>107</v>
      </c>
      <c r="C14" s="13">
        <v>294.29317219000001</v>
      </c>
      <c r="D14" s="13">
        <v>323.5239555</v>
      </c>
      <c r="E14" s="13">
        <v>389.87191854999998</v>
      </c>
      <c r="F14" s="13">
        <v>406.87994977</v>
      </c>
      <c r="G14" s="13">
        <v>470.04282179</v>
      </c>
      <c r="H14" s="13">
        <v>527.01777666999999</v>
      </c>
      <c r="I14" s="13">
        <v>651.42814610999994</v>
      </c>
    </row>
    <row r="15" spans="1:9" ht="20.100000000000001" customHeight="1">
      <c r="A15" s="22" t="s">
        <v>544</v>
      </c>
      <c r="B15" s="21" t="s">
        <v>108</v>
      </c>
      <c r="C15" s="13">
        <v>2131.2279429999999</v>
      </c>
      <c r="D15" s="13">
        <v>1741.392206</v>
      </c>
      <c r="E15" s="13">
        <v>1549.0067055459999</v>
      </c>
      <c r="F15" s="13">
        <v>1784.55426922627</v>
      </c>
      <c r="G15" s="13">
        <v>1186.1809569541099</v>
      </c>
      <c r="H15" s="13">
        <v>992.99972993164101</v>
      </c>
      <c r="I15" s="13">
        <v>874.16309084458101</v>
      </c>
    </row>
    <row r="16" spans="1:9" ht="27.95" customHeight="1">
      <c r="A16" s="12" t="s">
        <v>113</v>
      </c>
      <c r="B16" s="21"/>
      <c r="C16" s="13"/>
      <c r="D16" s="13"/>
      <c r="E16" s="13"/>
      <c r="F16" s="13"/>
      <c r="G16" s="13"/>
      <c r="H16" s="13"/>
      <c r="I16" s="13"/>
    </row>
    <row r="17" spans="1:9" ht="20.100000000000001" customHeight="1">
      <c r="A17" s="22" t="s">
        <v>542</v>
      </c>
      <c r="B17" s="21" t="s">
        <v>108</v>
      </c>
      <c r="C17" s="13">
        <v>307.54399999999998</v>
      </c>
      <c r="D17" s="13">
        <v>380.95600000000002</v>
      </c>
      <c r="E17" s="13">
        <v>490.53800000000001</v>
      </c>
      <c r="F17" s="13">
        <v>493.58600000000001</v>
      </c>
      <c r="G17" s="13">
        <v>437.60279000000003</v>
      </c>
      <c r="H17" s="13">
        <v>462.00223999999997</v>
      </c>
      <c r="I17" s="13">
        <v>577.05272000000002</v>
      </c>
    </row>
    <row r="18" spans="1:9" ht="20.100000000000001" customHeight="1">
      <c r="A18" s="22" t="s">
        <v>132</v>
      </c>
      <c r="B18" s="21" t="s">
        <v>108</v>
      </c>
      <c r="C18" s="13">
        <v>193.00299999999999</v>
      </c>
      <c r="D18" s="13">
        <v>260.69200000000001</v>
      </c>
      <c r="E18" s="13">
        <v>185.815</v>
      </c>
      <c r="F18" s="13">
        <v>212.79599999999999</v>
      </c>
      <c r="G18" s="13">
        <v>217.42156</v>
      </c>
      <c r="H18" s="13">
        <v>220.87502000000001</v>
      </c>
      <c r="I18" s="13">
        <v>213.61704</v>
      </c>
    </row>
    <row r="19" spans="1:9" ht="20.100000000000001" customHeight="1">
      <c r="A19" s="22" t="s">
        <v>139</v>
      </c>
      <c r="B19" s="21" t="s">
        <v>108</v>
      </c>
      <c r="C19" s="13">
        <v>168.65</v>
      </c>
      <c r="D19" s="13">
        <v>147.11500000000001</v>
      </c>
      <c r="E19" s="13">
        <v>150.69999999999999</v>
      </c>
      <c r="F19" s="13">
        <v>92.951999999999998</v>
      </c>
      <c r="G19" s="13">
        <v>158.83000000000001</v>
      </c>
      <c r="H19" s="13">
        <v>132.75299999999999</v>
      </c>
      <c r="I19" s="13">
        <v>143.05000000000001</v>
      </c>
    </row>
    <row r="20" spans="1:9" ht="27.95" customHeight="1">
      <c r="A20" s="12" t="s">
        <v>545</v>
      </c>
      <c r="B20" s="21" t="s">
        <v>108</v>
      </c>
      <c r="C20" s="13">
        <v>5104.7240000000002</v>
      </c>
      <c r="D20" s="13">
        <v>3226.0659999999998</v>
      </c>
      <c r="E20" s="13">
        <v>5648.2929999999997</v>
      </c>
      <c r="F20" s="13">
        <v>6190.3220000000001</v>
      </c>
      <c r="G20" s="13">
        <v>6852.8374599999997</v>
      </c>
      <c r="H20" s="13">
        <v>6718.3449600000004</v>
      </c>
      <c r="I20" s="13">
        <v>7135.30105</v>
      </c>
    </row>
    <row r="21" spans="1:9" ht="27.95" customHeight="1">
      <c r="A21" s="12" t="s">
        <v>505</v>
      </c>
      <c r="B21" s="21" t="s">
        <v>108</v>
      </c>
      <c r="C21" s="13">
        <v>211.14599999999999</v>
      </c>
      <c r="D21" s="13">
        <v>194.20580000000001</v>
      </c>
      <c r="E21" s="13">
        <v>220.735136045779</v>
      </c>
      <c r="F21" s="13">
        <v>210.22026972694599</v>
      </c>
      <c r="G21" s="13">
        <v>239.736203743695</v>
      </c>
      <c r="H21" s="13">
        <v>253.272407653838</v>
      </c>
      <c r="I21" s="13">
        <v>240.795612172994</v>
      </c>
    </row>
    <row r="22" spans="1:9" ht="27.95" customHeight="1">
      <c r="A22" s="12" t="s">
        <v>507</v>
      </c>
      <c r="B22" s="21"/>
      <c r="C22" s="13"/>
      <c r="D22" s="13"/>
      <c r="E22" s="13"/>
      <c r="F22" s="13"/>
      <c r="G22" s="13"/>
      <c r="H22" s="13"/>
      <c r="I22" s="13"/>
    </row>
    <row r="23" spans="1:9" ht="20.100000000000001" customHeight="1">
      <c r="A23" s="22" t="s">
        <v>175</v>
      </c>
      <c r="B23" s="21" t="s">
        <v>108</v>
      </c>
      <c r="C23" s="13">
        <v>1231.59223</v>
      </c>
      <c r="D23" s="13">
        <v>983.00405000000001</v>
      </c>
      <c r="E23" s="13">
        <v>1017.9271</v>
      </c>
      <c r="F23" s="13">
        <v>944.88747999999998</v>
      </c>
      <c r="G23" s="13">
        <v>1090.6856600000001</v>
      </c>
      <c r="H23" s="13">
        <v>1035.3785700000001</v>
      </c>
      <c r="I23" s="13">
        <v>1102.8252199999999</v>
      </c>
    </row>
    <row r="24" spans="1:9" ht="20.100000000000001" customHeight="1">
      <c r="A24" s="22" t="s">
        <v>140</v>
      </c>
      <c r="B24" s="21" t="s">
        <v>108</v>
      </c>
      <c r="C24" s="13">
        <v>69.203999999999994</v>
      </c>
      <c r="D24" s="13">
        <v>61.252380000000002</v>
      </c>
      <c r="E24" s="13">
        <v>18.276326765435201</v>
      </c>
      <c r="F24" s="13">
        <v>27.423731329272599</v>
      </c>
      <c r="G24" s="13">
        <v>31.378211287003602</v>
      </c>
      <c r="H24" s="13">
        <v>31.400115468389501</v>
      </c>
      <c r="I24" s="13">
        <v>34.5707007970476</v>
      </c>
    </row>
    <row r="25" spans="1:9" ht="20.100000000000001" customHeight="1">
      <c r="A25" s="22" t="s">
        <v>141</v>
      </c>
      <c r="B25" s="21" t="s">
        <v>108</v>
      </c>
      <c r="C25" s="13">
        <v>372.46264200000002</v>
      </c>
      <c r="D25" s="13">
        <v>265.81169</v>
      </c>
      <c r="E25" s="13">
        <v>377.20794000000001</v>
      </c>
      <c r="F25" s="13">
        <v>357.51053000000002</v>
      </c>
      <c r="G25" s="13">
        <v>351.68437999999998</v>
      </c>
      <c r="H25" s="13">
        <v>156.57633999999999</v>
      </c>
      <c r="I25" s="13">
        <v>299.24788000000001</v>
      </c>
    </row>
    <row r="26" spans="1:9" ht="20.100000000000001" customHeight="1">
      <c r="A26" s="22" t="s">
        <v>176</v>
      </c>
      <c r="B26" s="21" t="s">
        <v>108</v>
      </c>
      <c r="C26" s="13">
        <v>512.87932599999999</v>
      </c>
      <c r="D26" s="13">
        <v>512.12309500000003</v>
      </c>
      <c r="E26" s="13">
        <v>512.77770644695397</v>
      </c>
      <c r="F26" s="13">
        <v>517.08536037470299</v>
      </c>
      <c r="G26" s="13">
        <v>535.89295303535505</v>
      </c>
      <c r="H26" s="13">
        <v>416.20976267878899</v>
      </c>
      <c r="I26" s="13">
        <v>254.39994258983899</v>
      </c>
    </row>
    <row r="27" spans="1:9" ht="20.100000000000001" customHeight="1">
      <c r="A27" s="22" t="s">
        <v>142</v>
      </c>
      <c r="B27" s="21" t="s">
        <v>108</v>
      </c>
      <c r="C27" s="13">
        <v>175.47051099999999</v>
      </c>
      <c r="D27" s="13">
        <v>140.887945</v>
      </c>
      <c r="E27" s="13">
        <v>181.001878</v>
      </c>
      <c r="F27" s="13">
        <v>194.523664</v>
      </c>
      <c r="G27" s="13">
        <v>178.99908271999999</v>
      </c>
      <c r="H27" s="13">
        <v>141.58515249999999</v>
      </c>
      <c r="I27" s="13">
        <v>185.84850940000001</v>
      </c>
    </row>
    <row r="28" spans="1:9" ht="27.95" customHeight="1">
      <c r="A28" s="12" t="s">
        <v>143</v>
      </c>
      <c r="B28" s="21" t="s">
        <v>109</v>
      </c>
      <c r="C28" s="13">
        <v>334.78769699999998</v>
      </c>
      <c r="D28" s="13">
        <v>422.99709799999999</v>
      </c>
      <c r="E28" s="13">
        <v>419.54619300000002</v>
      </c>
      <c r="F28" s="13">
        <v>198.15225000000001</v>
      </c>
      <c r="G28" s="13">
        <v>268.90002677000001</v>
      </c>
      <c r="H28" s="13">
        <v>496.55344667999998</v>
      </c>
      <c r="I28" s="13">
        <v>63.37648188</v>
      </c>
    </row>
    <row r="29" spans="1:9" ht="27.95" customHeight="1">
      <c r="A29" s="12" t="s">
        <v>546</v>
      </c>
      <c r="B29" s="21" t="s">
        <v>109</v>
      </c>
      <c r="C29" s="13">
        <v>3078.7982688679999</v>
      </c>
      <c r="D29" s="13">
        <v>4158.7569187019999</v>
      </c>
      <c r="E29" s="13">
        <v>6031.3910864162599</v>
      </c>
      <c r="F29" s="13">
        <v>5426.1302897161304</v>
      </c>
      <c r="G29" s="13">
        <v>4894.5516277474599</v>
      </c>
      <c r="H29" s="13">
        <v>6322.1742528984996</v>
      </c>
      <c r="I29" s="13">
        <v>6928.4296722734798</v>
      </c>
    </row>
    <row r="30" spans="1:9" ht="27.95" customHeight="1">
      <c r="A30" s="12" t="s">
        <v>115</v>
      </c>
      <c r="B30" s="21"/>
      <c r="C30" s="13"/>
      <c r="D30" s="13"/>
      <c r="E30" s="13"/>
      <c r="F30" s="13"/>
      <c r="G30" s="13"/>
      <c r="H30" s="13"/>
      <c r="I30" s="13"/>
    </row>
    <row r="31" spans="1:9" ht="20.100000000000001" customHeight="1">
      <c r="A31" s="22" t="s">
        <v>542</v>
      </c>
      <c r="B31" s="21" t="s">
        <v>108</v>
      </c>
      <c r="C31" s="13">
        <v>2322.5920000000001</v>
      </c>
      <c r="D31" s="13">
        <v>2100.944</v>
      </c>
      <c r="E31" s="13">
        <v>2271.3870000000002</v>
      </c>
      <c r="F31" s="13">
        <v>2316.8090000000002</v>
      </c>
      <c r="G31" s="13">
        <v>2382.3821499999999</v>
      </c>
      <c r="H31" s="13">
        <v>2471.5545200000001</v>
      </c>
      <c r="I31" s="13">
        <v>2328.7398400000002</v>
      </c>
    </row>
    <row r="32" spans="1:9" ht="20.100000000000001" customHeight="1">
      <c r="A32" s="22" t="s">
        <v>132</v>
      </c>
      <c r="B32" s="21" t="s">
        <v>108</v>
      </c>
      <c r="C32" s="13">
        <v>410.73599999999999</v>
      </c>
      <c r="D32" s="13">
        <v>451.38</v>
      </c>
      <c r="E32" s="13">
        <v>425.34899999999999</v>
      </c>
      <c r="F32" s="13">
        <v>410.26299999999998</v>
      </c>
      <c r="G32" s="13">
        <v>456.27244999999999</v>
      </c>
      <c r="H32" s="13">
        <v>432.78863999999999</v>
      </c>
      <c r="I32" s="13">
        <v>438.11792000000003</v>
      </c>
    </row>
    <row r="33" spans="1:9" ht="27.95" customHeight="1">
      <c r="A33" s="12" t="s">
        <v>547</v>
      </c>
      <c r="B33" s="21" t="s">
        <v>108</v>
      </c>
      <c r="C33" s="13">
        <v>635.53725999999995</v>
      </c>
      <c r="D33" s="13">
        <v>458.44279</v>
      </c>
      <c r="E33" s="13">
        <v>599.51635999999996</v>
      </c>
      <c r="F33" s="13">
        <v>846.65751</v>
      </c>
      <c r="G33" s="13">
        <v>722.90979000000004</v>
      </c>
      <c r="H33" s="13">
        <v>633.29889000000003</v>
      </c>
      <c r="I33" s="13">
        <v>743.75599999999997</v>
      </c>
    </row>
    <row r="34" spans="1:9" ht="27.95" customHeight="1">
      <c r="A34" s="12" t="s">
        <v>134</v>
      </c>
      <c r="B34" s="21"/>
      <c r="C34" s="13"/>
      <c r="D34" s="13"/>
      <c r="E34" s="13"/>
      <c r="F34" s="13"/>
      <c r="G34" s="13"/>
      <c r="H34" s="13"/>
      <c r="I34" s="13"/>
    </row>
    <row r="35" spans="1:9" ht="20.100000000000001" customHeight="1">
      <c r="A35" s="12" t="s">
        <v>69</v>
      </c>
      <c r="B35" s="21" t="s">
        <v>135</v>
      </c>
      <c r="C35" s="13">
        <v>16527.604619999998</v>
      </c>
      <c r="D35" s="13">
        <v>16278.958000000001</v>
      </c>
      <c r="E35" s="13">
        <v>10354.834000000001</v>
      </c>
      <c r="F35" s="13">
        <v>9900</v>
      </c>
      <c r="G35" s="13">
        <v>11525.5407176671</v>
      </c>
      <c r="H35" s="13">
        <v>12160</v>
      </c>
      <c r="I35" s="13">
        <v>10441.105750000001</v>
      </c>
    </row>
    <row r="36" spans="1:9" ht="33.950000000000003" customHeight="1">
      <c r="A36" s="14" t="s">
        <v>2</v>
      </c>
      <c r="B36" s="21"/>
      <c r="C36" s="13"/>
      <c r="D36" s="13"/>
      <c r="E36" s="13"/>
      <c r="F36" s="13"/>
      <c r="G36" s="13"/>
      <c r="H36" s="13"/>
      <c r="I36" s="13"/>
    </row>
    <row r="37" spans="1:9" ht="20.100000000000001" customHeight="1">
      <c r="A37" s="12" t="s">
        <v>522</v>
      </c>
      <c r="B37" s="21" t="s">
        <v>130</v>
      </c>
      <c r="C37" s="13">
        <v>15975.045146599999</v>
      </c>
      <c r="D37" s="13">
        <v>16587.61449973</v>
      </c>
      <c r="E37" s="13">
        <v>18064.262067970001</v>
      </c>
      <c r="F37" s="13">
        <v>19637.642701659999</v>
      </c>
      <c r="G37" s="13">
        <v>17438.4405592</v>
      </c>
      <c r="H37" s="13">
        <v>15761.40102105</v>
      </c>
      <c r="I37" s="13">
        <v>14816.78348925</v>
      </c>
    </row>
    <row r="38" spans="1:9" ht="20.100000000000001" customHeight="1">
      <c r="A38" s="12" t="s">
        <v>144</v>
      </c>
      <c r="B38" s="21" t="s">
        <v>130</v>
      </c>
      <c r="C38" s="13">
        <v>2588.965299</v>
      </c>
      <c r="D38" s="13">
        <v>2499.7097779999999</v>
      </c>
      <c r="E38" s="13">
        <v>2776.098821</v>
      </c>
      <c r="F38" s="13">
        <v>2470.7892550000001</v>
      </c>
      <c r="G38" s="13">
        <v>2114.6891415302798</v>
      </c>
      <c r="H38" s="13">
        <v>2385.6022067778999</v>
      </c>
      <c r="I38" s="13">
        <v>2458.8573081107802</v>
      </c>
    </row>
    <row r="39" spans="1:9" ht="20.100000000000001" customHeight="1">
      <c r="A39" s="12" t="s">
        <v>548</v>
      </c>
      <c r="B39" s="21" t="s">
        <v>107</v>
      </c>
      <c r="C39" s="13">
        <v>13.6782105263158</v>
      </c>
      <c r="D39" s="13">
        <v>15.409873754386</v>
      </c>
      <c r="E39" s="13">
        <v>17.865959</v>
      </c>
      <c r="F39" s="13">
        <v>19.956931000000001</v>
      </c>
      <c r="G39" s="13">
        <v>18.866</v>
      </c>
      <c r="H39" s="13">
        <v>23.503</v>
      </c>
      <c r="I39" s="13">
        <v>23.245999999999999</v>
      </c>
    </row>
    <row r="40" spans="1:9" ht="20.100000000000001" customHeight="1">
      <c r="A40" s="12" t="s">
        <v>145</v>
      </c>
      <c r="B40" s="21" t="s">
        <v>130</v>
      </c>
      <c r="C40" s="13">
        <v>1806.544903</v>
      </c>
      <c r="D40" s="13">
        <v>1163.6713099999999</v>
      </c>
      <c r="E40" s="13">
        <v>849.616038</v>
      </c>
      <c r="F40" s="13">
        <v>759.76947099999995</v>
      </c>
      <c r="G40" s="13">
        <v>1150.9742731319</v>
      </c>
      <c r="H40" s="13">
        <v>901.60591624341998</v>
      </c>
      <c r="I40" s="13">
        <v>642.84797151149996</v>
      </c>
    </row>
    <row r="41" spans="1:9" ht="20.100000000000001" customHeight="1">
      <c r="A41" s="12" t="s">
        <v>94</v>
      </c>
      <c r="B41" s="21" t="s">
        <v>107</v>
      </c>
      <c r="C41" s="13">
        <v>136.921469</v>
      </c>
      <c r="D41" s="13">
        <v>125.238174</v>
      </c>
      <c r="E41" s="13">
        <v>157.264647</v>
      </c>
      <c r="F41" s="13">
        <v>140.45524800000001</v>
      </c>
      <c r="G41" s="13">
        <v>142.396334</v>
      </c>
      <c r="H41" s="13">
        <v>154.19303368999999</v>
      </c>
      <c r="I41" s="13">
        <v>180.45777443</v>
      </c>
    </row>
    <row r="42" spans="1:9" ht="20.100000000000001" customHeight="1">
      <c r="A42" s="12" t="s">
        <v>95</v>
      </c>
      <c r="B42" s="21" t="s">
        <v>107</v>
      </c>
      <c r="C42" s="13">
        <v>115.068894</v>
      </c>
      <c r="D42" s="13">
        <v>136.36236400000001</v>
      </c>
      <c r="E42" s="13">
        <v>134.98495500000001</v>
      </c>
      <c r="F42" s="13">
        <v>143.32027099999999</v>
      </c>
      <c r="G42" s="13">
        <v>158.43593999999999</v>
      </c>
      <c r="H42" s="13">
        <v>181.65929170000001</v>
      </c>
      <c r="I42" s="13">
        <v>194.58636258000001</v>
      </c>
    </row>
    <row r="43" spans="1:9" ht="20.100000000000001" customHeight="1">
      <c r="A43" s="12" t="s">
        <v>519</v>
      </c>
      <c r="B43" s="21" t="s">
        <v>109</v>
      </c>
      <c r="C43" s="13">
        <v>10139</v>
      </c>
      <c r="D43" s="13">
        <v>10114</v>
      </c>
      <c r="E43" s="13">
        <v>7555.3179899999996</v>
      </c>
      <c r="F43" s="13">
        <v>6950.3618700000097</v>
      </c>
      <c r="G43" s="13">
        <v>6917</v>
      </c>
      <c r="H43" s="13">
        <v>8391</v>
      </c>
      <c r="I43" s="13">
        <v>6701</v>
      </c>
    </row>
    <row r="44" spans="1:9" ht="9.9499999999999993" customHeight="1"/>
    <row r="45" spans="1:9" ht="9.9499999999999993" customHeight="1"/>
  </sheetData>
  <pageMargins left="0" right="0" top="0" bottom="0" header="0" footer="0"/>
  <pageSetup paperSize="9" scale="67" fitToHeight="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H41"/>
  <sheetViews>
    <sheetView zoomScale="80" zoomScaleNormal="80" workbookViewId="0"/>
  </sheetViews>
  <sheetFormatPr defaultRowHeight="18" customHeight="1"/>
  <cols>
    <col min="1" max="1" width="50" style="3" customWidth="1"/>
    <col min="2" max="8" width="12.625" style="4" customWidth="1"/>
    <col min="9" max="16384" width="9" style="2"/>
  </cols>
  <sheetData>
    <row r="1" spans="1:8" ht="82.5" customHeight="1">
      <c r="A1" s="8" t="s">
        <v>529</v>
      </c>
      <c r="B1" s="9"/>
      <c r="C1" s="9"/>
      <c r="D1" s="9"/>
      <c r="E1" s="9"/>
      <c r="F1" s="9"/>
      <c r="G1" s="9"/>
      <c r="H1" s="9"/>
    </row>
    <row r="2" spans="1:8" ht="33.950000000000003" customHeight="1">
      <c r="A2" s="18" t="s">
        <v>47</v>
      </c>
      <c r="B2" s="11" t="s">
        <v>599</v>
      </c>
      <c r="C2" s="11" t="s">
        <v>600</v>
      </c>
      <c r="D2" s="11" t="s">
        <v>601</v>
      </c>
      <c r="E2" s="11" t="s">
        <v>602</v>
      </c>
      <c r="F2" s="11" t="s">
        <v>603</v>
      </c>
      <c r="G2" s="11" t="s">
        <v>597</v>
      </c>
      <c r="H2" s="11" t="s">
        <v>598</v>
      </c>
    </row>
    <row r="3" spans="1:8" ht="27.95" customHeight="1">
      <c r="A3" s="14" t="s">
        <v>136</v>
      </c>
      <c r="B3" s="13"/>
      <c r="C3" s="13"/>
      <c r="D3" s="13"/>
      <c r="E3" s="13"/>
      <c r="F3" s="13"/>
      <c r="G3" s="13"/>
      <c r="H3" s="13"/>
    </row>
    <row r="4" spans="1:8" ht="20.100000000000001" customHeight="1">
      <c r="A4" s="12" t="s">
        <v>121</v>
      </c>
      <c r="B4" s="13"/>
      <c r="C4" s="13"/>
      <c r="D4" s="13"/>
      <c r="E4" s="13"/>
      <c r="F4" s="13"/>
      <c r="G4" s="13"/>
      <c r="H4" s="13"/>
    </row>
    <row r="5" spans="1:8" ht="20.100000000000001" customHeight="1">
      <c r="A5" s="12" t="s">
        <v>146</v>
      </c>
      <c r="B5" s="13"/>
      <c r="C5" s="13"/>
      <c r="D5" s="13"/>
      <c r="E5" s="13"/>
      <c r="F5" s="13"/>
      <c r="G5" s="13"/>
      <c r="H5" s="13"/>
    </row>
    <row r="6" spans="1:8" ht="20.100000000000001" customHeight="1">
      <c r="A6" s="22" t="s">
        <v>530</v>
      </c>
      <c r="B6" s="13">
        <v>206.462817</v>
      </c>
      <c r="C6" s="13">
        <v>192.43761599999999</v>
      </c>
      <c r="D6" s="13">
        <v>178.36399299999999</v>
      </c>
      <c r="E6" s="13">
        <v>229.126565</v>
      </c>
      <c r="F6" s="13">
        <v>296.41929900000002</v>
      </c>
      <c r="G6" s="13">
        <v>381.76359500000001</v>
      </c>
      <c r="H6" s="13">
        <v>546.42607699999996</v>
      </c>
    </row>
    <row r="7" spans="1:8" ht="20.100000000000001" customHeight="1">
      <c r="A7" s="22" t="s">
        <v>123</v>
      </c>
      <c r="B7" s="13">
        <v>5809.0194199999996</v>
      </c>
      <c r="C7" s="13">
        <v>6015.3756759999997</v>
      </c>
      <c r="D7" s="13">
        <v>4969.0625069999996</v>
      </c>
      <c r="E7" s="13">
        <v>5217.7072539999999</v>
      </c>
      <c r="F7" s="13">
        <v>5145.5608849999999</v>
      </c>
      <c r="G7" s="13">
        <v>5341.707101</v>
      </c>
      <c r="H7" s="13">
        <v>5711.218484</v>
      </c>
    </row>
    <row r="8" spans="1:8" ht="20.100000000000001" customHeight="1">
      <c r="A8" s="22" t="s">
        <v>124</v>
      </c>
      <c r="B8" s="13">
        <v>4967.3954400000002</v>
      </c>
      <c r="C8" s="13">
        <v>4724.4139770000002</v>
      </c>
      <c r="D8" s="13">
        <v>3837.5560959999998</v>
      </c>
      <c r="E8" s="13">
        <v>4178.1643320000003</v>
      </c>
      <c r="F8" s="13">
        <v>3796.8406639999998</v>
      </c>
      <c r="G8" s="13">
        <v>3276.4215490000001</v>
      </c>
      <c r="H8" s="13">
        <v>3478.9351929999998</v>
      </c>
    </row>
    <row r="9" spans="1:8" ht="27.95" customHeight="1">
      <c r="A9" s="12" t="s">
        <v>531</v>
      </c>
      <c r="B9" s="13"/>
      <c r="C9" s="13"/>
      <c r="D9" s="13"/>
      <c r="E9" s="13"/>
      <c r="F9" s="13"/>
      <c r="G9" s="13"/>
      <c r="H9" s="13"/>
    </row>
    <row r="10" spans="1:8" ht="20.100000000000001" customHeight="1">
      <c r="A10" s="22" t="s">
        <v>138</v>
      </c>
      <c r="B10" s="13">
        <v>4151.2662790000004</v>
      </c>
      <c r="C10" s="13">
        <v>3617.7468090000002</v>
      </c>
      <c r="D10" s="13">
        <v>4526.1254900000004</v>
      </c>
      <c r="E10" s="13">
        <v>5129.7409550000002</v>
      </c>
      <c r="F10" s="13">
        <v>5385.8756219999996</v>
      </c>
      <c r="G10" s="13">
        <v>5336.798726</v>
      </c>
      <c r="H10" s="13">
        <v>5219.3919599999999</v>
      </c>
    </row>
    <row r="11" spans="1:8" ht="20.100000000000001" customHeight="1">
      <c r="A11" s="22" t="s">
        <v>132</v>
      </c>
      <c r="B11" s="13">
        <v>2579.0285909999998</v>
      </c>
      <c r="C11" s="13">
        <v>2244.7603559999998</v>
      </c>
      <c r="D11" s="13">
        <v>1979.683278</v>
      </c>
      <c r="E11" s="13">
        <v>3291.804126</v>
      </c>
      <c r="F11" s="13">
        <v>3115.374448</v>
      </c>
      <c r="G11" s="13">
        <v>2706.7877410000001</v>
      </c>
      <c r="H11" s="13">
        <v>3487.1389220000001</v>
      </c>
    </row>
    <row r="12" spans="1:8" ht="27.95" customHeight="1">
      <c r="A12" s="12" t="s">
        <v>532</v>
      </c>
      <c r="B12" s="13">
        <v>10902.9859</v>
      </c>
      <c r="C12" s="13">
        <v>16146.414914000001</v>
      </c>
      <c r="D12" s="13">
        <v>12995.704007</v>
      </c>
      <c r="E12" s="13">
        <v>13015.534251999999</v>
      </c>
      <c r="F12" s="13">
        <v>15461.924376999999</v>
      </c>
      <c r="G12" s="13">
        <v>15056.060519000001</v>
      </c>
      <c r="H12" s="13">
        <v>13009.978223</v>
      </c>
    </row>
    <row r="13" spans="1:8" ht="27.95" customHeight="1">
      <c r="A13" s="12" t="s">
        <v>125</v>
      </c>
      <c r="B13" s="13"/>
      <c r="C13" s="13"/>
      <c r="D13" s="13"/>
      <c r="E13" s="13"/>
      <c r="F13" s="13"/>
      <c r="G13" s="13"/>
      <c r="H13" s="13"/>
    </row>
    <row r="14" spans="1:8" ht="20.100000000000001" customHeight="1">
      <c r="A14" s="22" t="s">
        <v>137</v>
      </c>
      <c r="B14" s="13">
        <v>20510.819327000001</v>
      </c>
      <c r="C14" s="13">
        <v>34238.976686000002</v>
      </c>
      <c r="D14" s="13">
        <v>35074.642094000003</v>
      </c>
      <c r="E14" s="13">
        <v>58386.539511000003</v>
      </c>
      <c r="F14" s="13">
        <v>62695.080393999997</v>
      </c>
      <c r="G14" s="13">
        <v>57074.529261999996</v>
      </c>
      <c r="H14" s="13">
        <v>74670.859867000006</v>
      </c>
    </row>
    <row r="15" spans="1:8" ht="20.100000000000001" customHeight="1">
      <c r="A15" s="22" t="s">
        <v>125</v>
      </c>
      <c r="B15" s="13">
        <v>1562.47705</v>
      </c>
      <c r="C15" s="13">
        <v>1363</v>
      </c>
      <c r="D15" s="13">
        <v>1120</v>
      </c>
      <c r="E15" s="13">
        <v>1303</v>
      </c>
      <c r="F15" s="13">
        <v>983.22855562894301</v>
      </c>
      <c r="G15" s="13">
        <v>820.35009994191</v>
      </c>
      <c r="H15" s="13">
        <v>723.93324851656996</v>
      </c>
    </row>
    <row r="16" spans="1:8" ht="27.95" customHeight="1">
      <c r="A16" s="12" t="s">
        <v>533</v>
      </c>
      <c r="B16" s="13"/>
      <c r="C16" s="13"/>
      <c r="D16" s="13"/>
      <c r="E16" s="13"/>
      <c r="F16" s="13"/>
      <c r="G16" s="13"/>
      <c r="H16" s="13"/>
    </row>
    <row r="17" spans="1:8" ht="20.100000000000001" customHeight="1">
      <c r="A17" s="22" t="s">
        <v>138</v>
      </c>
      <c r="B17" s="13">
        <v>757.20971699999996</v>
      </c>
      <c r="C17" s="13">
        <v>644.78334199999995</v>
      </c>
      <c r="D17" s="13">
        <v>998.46524799999997</v>
      </c>
      <c r="E17" s="13">
        <v>1300.8428799999999</v>
      </c>
      <c r="F17" s="13">
        <v>1183.848827</v>
      </c>
      <c r="G17" s="13">
        <v>1083.2259939999999</v>
      </c>
      <c r="H17" s="13">
        <v>1063.450454</v>
      </c>
    </row>
    <row r="18" spans="1:8" ht="20.100000000000001" customHeight="1">
      <c r="A18" s="22" t="s">
        <v>132</v>
      </c>
      <c r="B18" s="13">
        <v>674.370407</v>
      </c>
      <c r="C18" s="13">
        <v>560.13901099999998</v>
      </c>
      <c r="D18" s="13">
        <v>425.22393599999998</v>
      </c>
      <c r="E18" s="13">
        <v>510.79020600000001</v>
      </c>
      <c r="F18" s="13">
        <v>475.20464700000002</v>
      </c>
      <c r="G18" s="13">
        <v>463.440314</v>
      </c>
      <c r="H18" s="13">
        <v>504.679799</v>
      </c>
    </row>
    <row r="19" spans="1:8" ht="20.100000000000001" customHeight="1">
      <c r="A19" s="22" t="s">
        <v>139</v>
      </c>
      <c r="B19" s="13">
        <v>595.08633099999997</v>
      </c>
      <c r="C19" s="13">
        <v>431.81144</v>
      </c>
      <c r="D19" s="13">
        <v>409.40542299999998</v>
      </c>
      <c r="E19" s="13">
        <v>247.59620100000001</v>
      </c>
      <c r="F19" s="13">
        <v>541.43128100000001</v>
      </c>
      <c r="G19" s="13">
        <v>396.53055000000001</v>
      </c>
      <c r="H19" s="13">
        <v>396.255898</v>
      </c>
    </row>
    <row r="20" spans="1:8" ht="27.95" customHeight="1">
      <c r="A20" s="12" t="s">
        <v>534</v>
      </c>
      <c r="B20" s="13">
        <v>1532.3740270000001</v>
      </c>
      <c r="C20" s="13">
        <v>1406.187285</v>
      </c>
      <c r="D20" s="13">
        <v>1395.233684</v>
      </c>
      <c r="E20" s="13">
        <v>1406.866299</v>
      </c>
      <c r="F20" s="13">
        <v>1229.004312</v>
      </c>
      <c r="G20" s="13">
        <v>1347.050381</v>
      </c>
      <c r="H20" s="13">
        <v>1521.718631</v>
      </c>
    </row>
    <row r="21" spans="1:8" ht="27.95" customHeight="1">
      <c r="A21" s="12" t="s">
        <v>133</v>
      </c>
      <c r="B21" s="13"/>
      <c r="C21" s="13"/>
      <c r="D21" s="13"/>
      <c r="E21" s="13"/>
      <c r="F21" s="13"/>
      <c r="G21" s="13"/>
      <c r="H21" s="13"/>
    </row>
    <row r="22" spans="1:8" ht="20.100000000000001" customHeight="1">
      <c r="A22" s="22" t="s">
        <v>535</v>
      </c>
      <c r="B22" s="13">
        <v>104.03551</v>
      </c>
      <c r="C22" s="13">
        <v>170.8690177</v>
      </c>
      <c r="D22" s="13">
        <v>197.02043393373401</v>
      </c>
      <c r="E22" s="13">
        <v>198.45193419284001</v>
      </c>
      <c r="F22" s="13">
        <v>224.95922167589899</v>
      </c>
      <c r="G22" s="13">
        <v>224.361729399501</v>
      </c>
      <c r="H22" s="13">
        <v>167.581158416568</v>
      </c>
    </row>
    <row r="23" spans="1:8" ht="20.100000000000001" customHeight="1">
      <c r="A23" s="22" t="s">
        <v>140</v>
      </c>
      <c r="B23" s="13">
        <v>23.355757000000001</v>
      </c>
      <c r="C23" s="13">
        <v>36.612105</v>
      </c>
      <c r="D23" s="13">
        <v>11.427754845897001</v>
      </c>
      <c r="E23" s="13">
        <v>17.073929934306602</v>
      </c>
      <c r="F23" s="13">
        <v>21.7333995505114</v>
      </c>
      <c r="G23" s="13">
        <v>22.388063735449801</v>
      </c>
      <c r="H23" s="13">
        <v>23.4925586692158</v>
      </c>
    </row>
    <row r="24" spans="1:8" ht="20.100000000000001" customHeight="1">
      <c r="A24" s="22" t="s">
        <v>141</v>
      </c>
      <c r="B24" s="13">
        <v>276.91779209999999</v>
      </c>
      <c r="C24" s="13">
        <v>335.09247110000001</v>
      </c>
      <c r="D24" s="13">
        <v>381.88121452231297</v>
      </c>
      <c r="E24" s="13">
        <v>389.63579725776299</v>
      </c>
      <c r="F24" s="13">
        <v>252.48023071432701</v>
      </c>
      <c r="G24" s="13">
        <v>262.29044763177802</v>
      </c>
      <c r="H24" s="13">
        <v>288.23104134236098</v>
      </c>
    </row>
    <row r="25" spans="1:8" ht="20.100000000000001" customHeight="1">
      <c r="A25" s="22" t="s">
        <v>498</v>
      </c>
      <c r="B25" s="13">
        <v>305.37821480000002</v>
      </c>
      <c r="C25" s="13">
        <v>257.79284669999998</v>
      </c>
      <c r="D25" s="13">
        <v>269.08454395906</v>
      </c>
      <c r="E25" s="13">
        <v>315.116070076695</v>
      </c>
      <c r="F25" s="13">
        <v>294.14658480082397</v>
      </c>
      <c r="G25" s="13">
        <v>264.382453289556</v>
      </c>
      <c r="H25" s="13">
        <v>259.590957469138</v>
      </c>
    </row>
    <row r="26" spans="1:8" ht="20.100000000000001" customHeight="1">
      <c r="A26" s="22" t="s">
        <v>142</v>
      </c>
      <c r="B26" s="13">
        <v>375.11337099999997</v>
      </c>
      <c r="C26" s="13">
        <v>395.93164899999999</v>
      </c>
      <c r="D26" s="13">
        <v>448.32401399999998</v>
      </c>
      <c r="E26" s="13">
        <v>526.72641499999997</v>
      </c>
      <c r="F26" s="13">
        <v>571.20002099999999</v>
      </c>
      <c r="G26" s="13">
        <v>385.188604</v>
      </c>
      <c r="H26" s="13">
        <v>515.67219</v>
      </c>
    </row>
    <row r="27" spans="1:8" ht="27.95" customHeight="1">
      <c r="A27" s="12" t="s">
        <v>536</v>
      </c>
      <c r="B27" s="13">
        <v>5411.6687814794304</v>
      </c>
      <c r="C27" s="13">
        <v>2717.2367989599702</v>
      </c>
      <c r="D27" s="13">
        <v>3875.4389313261399</v>
      </c>
      <c r="E27" s="13">
        <v>4096.3531002730997</v>
      </c>
      <c r="F27" s="13">
        <v>4056.1592541144501</v>
      </c>
      <c r="G27" s="13">
        <v>3642.3973169324399</v>
      </c>
      <c r="H27" s="13">
        <v>3216.0887726504998</v>
      </c>
    </row>
    <row r="28" spans="1:8" ht="27.95" customHeight="1">
      <c r="A28" s="12" t="s">
        <v>143</v>
      </c>
      <c r="B28" s="13">
        <v>186.969311</v>
      </c>
      <c r="C28" s="13">
        <v>244.628467</v>
      </c>
      <c r="D28" s="13">
        <v>253.532105</v>
      </c>
      <c r="E28" s="13">
        <v>163.916912</v>
      </c>
      <c r="F28" s="13">
        <v>268.23605300000003</v>
      </c>
      <c r="G28" s="13">
        <v>534.62942899999996</v>
      </c>
      <c r="H28" s="13">
        <v>250.88157100000001</v>
      </c>
    </row>
    <row r="29" spans="1:8" ht="27.95" customHeight="1">
      <c r="A29" s="12" t="s">
        <v>537</v>
      </c>
      <c r="B29" s="13">
        <v>41.659247000000001</v>
      </c>
      <c r="C29" s="13">
        <v>69.704442999999998</v>
      </c>
      <c r="D29" s="13">
        <v>101.103342</v>
      </c>
      <c r="E29" s="13">
        <v>126.01500799999999</v>
      </c>
      <c r="F29" s="13">
        <v>101.794366</v>
      </c>
      <c r="G29" s="13">
        <v>123.41277100000001</v>
      </c>
      <c r="H29" s="13">
        <v>147.069875</v>
      </c>
    </row>
    <row r="30" spans="1:8" ht="27.95" customHeight="1">
      <c r="A30" s="12" t="s">
        <v>538</v>
      </c>
      <c r="B30" s="13"/>
      <c r="C30" s="13"/>
      <c r="D30" s="13"/>
      <c r="E30" s="13"/>
      <c r="F30" s="13"/>
      <c r="G30" s="13"/>
      <c r="H30" s="13"/>
    </row>
    <row r="31" spans="1:8" ht="20.100000000000001" customHeight="1">
      <c r="A31" s="22" t="s">
        <v>138</v>
      </c>
      <c r="B31" s="13">
        <v>2030.7403079999999</v>
      </c>
      <c r="C31" s="13">
        <v>934.95189700000003</v>
      </c>
      <c r="D31" s="13">
        <v>1236.97604</v>
      </c>
      <c r="E31" s="13">
        <v>1479.0933190000001</v>
      </c>
      <c r="F31" s="13">
        <v>1375.037673</v>
      </c>
      <c r="G31" s="13">
        <v>1383.2612839999999</v>
      </c>
      <c r="H31" s="13">
        <v>1435.7227479999999</v>
      </c>
    </row>
    <row r="32" spans="1:8" ht="20.100000000000001" customHeight="1">
      <c r="A32" s="22" t="s">
        <v>132</v>
      </c>
      <c r="B32" s="13">
        <v>1319.021152</v>
      </c>
      <c r="C32" s="13">
        <v>923.37063999999998</v>
      </c>
      <c r="D32" s="13">
        <v>977.31276100000002</v>
      </c>
      <c r="E32" s="13">
        <v>893.497073</v>
      </c>
      <c r="F32" s="13">
        <v>916.51983600000005</v>
      </c>
      <c r="G32" s="13">
        <v>810.18398200000001</v>
      </c>
      <c r="H32" s="13">
        <v>930.71178899999995</v>
      </c>
    </row>
    <row r="33" spans="1:8" ht="27.95" customHeight="1">
      <c r="A33" s="12" t="s">
        <v>539</v>
      </c>
      <c r="B33" s="13">
        <v>421.28953100000001</v>
      </c>
      <c r="C33" s="13">
        <v>539.87071000000003</v>
      </c>
      <c r="D33" s="13">
        <v>369.69374695785399</v>
      </c>
      <c r="E33" s="13">
        <v>531.59951790508899</v>
      </c>
      <c r="F33" s="13">
        <v>327.26210495995701</v>
      </c>
      <c r="G33" s="13">
        <v>225.334342325466</v>
      </c>
      <c r="H33" s="13">
        <v>238.879484929982</v>
      </c>
    </row>
    <row r="34" spans="1:8" ht="27.95" customHeight="1">
      <c r="A34" s="12" t="s">
        <v>147</v>
      </c>
      <c r="B34" s="13">
        <v>64744.644281379398</v>
      </c>
      <c r="C34" s="13">
        <v>78212.108157459996</v>
      </c>
      <c r="D34" s="13">
        <v>76031.260643545</v>
      </c>
      <c r="E34" s="13">
        <v>102955.19165764</v>
      </c>
      <c r="F34" s="13">
        <v>108719.322056445</v>
      </c>
      <c r="G34" s="13">
        <v>101162.496255256</v>
      </c>
      <c r="H34" s="13">
        <v>117807.908902995</v>
      </c>
    </row>
    <row r="35" spans="1:8" ht="27.95" customHeight="1">
      <c r="A35" s="12" t="s">
        <v>134</v>
      </c>
      <c r="B35" s="13"/>
      <c r="C35" s="13"/>
      <c r="D35" s="13"/>
      <c r="E35" s="13"/>
      <c r="F35" s="13"/>
      <c r="G35" s="13"/>
      <c r="H35" s="13"/>
    </row>
    <row r="36" spans="1:8" ht="20.100000000000001" customHeight="1">
      <c r="A36" s="12" t="s">
        <v>540</v>
      </c>
      <c r="B36" s="13">
        <v>624.92271100000005</v>
      </c>
      <c r="C36" s="13">
        <v>676.07134399999995</v>
      </c>
      <c r="D36" s="13">
        <v>470.91825299999999</v>
      </c>
      <c r="E36" s="13">
        <v>366.175839</v>
      </c>
      <c r="F36" s="13">
        <v>386.323305</v>
      </c>
      <c r="G36" s="13">
        <v>397.77166899999997</v>
      </c>
      <c r="H36" s="13">
        <v>308.51908800000001</v>
      </c>
    </row>
    <row r="37" spans="1:8" ht="20.100000000000001" customHeight="1">
      <c r="A37" s="12" t="s">
        <v>53</v>
      </c>
      <c r="B37" s="13">
        <v>6169.3798880996001</v>
      </c>
      <c r="C37" s="13">
        <v>4331.24435550001</v>
      </c>
      <c r="D37" s="13">
        <v>5297.9515382032096</v>
      </c>
      <c r="E37" s="13">
        <v>6013.7482253855696</v>
      </c>
      <c r="F37" s="13">
        <v>7367.8155088413296</v>
      </c>
      <c r="G37" s="13">
        <v>6557.3335596520201</v>
      </c>
      <c r="H37" s="13">
        <v>5939.5464489865499</v>
      </c>
    </row>
    <row r="38" spans="1:8" ht="27.95" customHeight="1">
      <c r="A38" s="12" t="s">
        <v>148</v>
      </c>
      <c r="B38" s="13">
        <v>7025.9078780996097</v>
      </c>
      <c r="C38" s="13">
        <v>5683.3870625</v>
      </c>
      <c r="D38" s="13">
        <v>6015.9281677810104</v>
      </c>
      <c r="E38" s="13">
        <v>6173.69316428401</v>
      </c>
      <c r="F38" s="13">
        <v>6774.1240928710004</v>
      </c>
      <c r="G38" s="13">
        <v>5813.8651533279899</v>
      </c>
      <c r="H38" s="13">
        <v>5730.2149525474797</v>
      </c>
    </row>
    <row r="39" spans="1:8" s="3" customFormat="1" ht="27.95" customHeight="1">
      <c r="A39" s="12" t="s">
        <v>149</v>
      </c>
      <c r="B39" s="13">
        <v>71770.552159479004</v>
      </c>
      <c r="C39" s="13">
        <v>83895.495219959994</v>
      </c>
      <c r="D39" s="13">
        <v>82047.188811326007</v>
      </c>
      <c r="E39" s="13">
        <v>109128.884821924</v>
      </c>
      <c r="F39" s="13">
        <v>115493.44614931601</v>
      </c>
      <c r="G39" s="13">
        <v>106976.36140858399</v>
      </c>
      <c r="H39" s="13">
        <v>123538.123855542</v>
      </c>
    </row>
    <row r="40" spans="1:8" ht="9.9499999999999993" customHeight="1"/>
    <row r="41" spans="1:8" ht="9.9499999999999993" customHeight="1"/>
  </sheetData>
  <pageMargins left="0" right="0" top="0" bottom="0" header="0" footer="0"/>
  <pageSetup paperSize="9" scale="67" fitToHeight="0"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H25"/>
  <sheetViews>
    <sheetView zoomScale="80" zoomScaleNormal="80" workbookViewId="0"/>
  </sheetViews>
  <sheetFormatPr defaultRowHeight="18" customHeight="1"/>
  <cols>
    <col min="1" max="1" width="50" style="3" customWidth="1"/>
    <col min="2" max="8" width="12.625" style="4" customWidth="1"/>
    <col min="9" max="16384" width="9" style="2"/>
  </cols>
  <sheetData>
    <row r="1" spans="1:8" ht="82.5" customHeight="1">
      <c r="A1" s="8" t="s">
        <v>524</v>
      </c>
      <c r="B1" s="9"/>
      <c r="C1" s="9"/>
      <c r="D1" s="9"/>
      <c r="E1" s="9"/>
      <c r="F1" s="9"/>
      <c r="G1" s="9"/>
      <c r="H1" s="9"/>
    </row>
    <row r="2" spans="1:8" ht="33.950000000000003" customHeight="1">
      <c r="A2" s="18" t="s">
        <v>47</v>
      </c>
      <c r="B2" s="11" t="s">
        <v>599</v>
      </c>
      <c r="C2" s="11" t="s">
        <v>600</v>
      </c>
      <c r="D2" s="11" t="s">
        <v>601</v>
      </c>
      <c r="E2" s="11" t="s">
        <v>602</v>
      </c>
      <c r="F2" s="11" t="s">
        <v>603</v>
      </c>
      <c r="G2" s="11" t="s">
        <v>597</v>
      </c>
      <c r="H2" s="11" t="s">
        <v>598</v>
      </c>
    </row>
    <row r="3" spans="1:8" ht="27.95" customHeight="1">
      <c r="A3" s="14" t="s">
        <v>2</v>
      </c>
      <c r="B3" s="13"/>
      <c r="C3" s="13"/>
      <c r="D3" s="13"/>
      <c r="E3" s="13"/>
      <c r="F3" s="13"/>
      <c r="G3" s="13"/>
      <c r="H3" s="13"/>
    </row>
    <row r="4" spans="1:8" ht="20.100000000000001" customHeight="1">
      <c r="A4" s="12" t="s">
        <v>525</v>
      </c>
      <c r="B4" s="13">
        <v>10484.488898</v>
      </c>
      <c r="C4" s="13">
        <v>8756.5285640000002</v>
      </c>
      <c r="D4" s="13">
        <v>9534.3219939999999</v>
      </c>
      <c r="E4" s="13">
        <v>11772.107953999999</v>
      </c>
      <c r="F4" s="13">
        <v>11961.959701</v>
      </c>
      <c r="G4" s="13">
        <v>10446.734114999999</v>
      </c>
      <c r="H4" s="13">
        <v>11114.605765</v>
      </c>
    </row>
    <row r="5" spans="1:8" ht="27.95" customHeight="1">
      <c r="A5" s="12" t="s">
        <v>144</v>
      </c>
      <c r="B5" s="13">
        <v>1181.8393980000001</v>
      </c>
      <c r="C5" s="13">
        <v>1043.5041450000001</v>
      </c>
      <c r="D5" s="13">
        <v>1105.0624519999999</v>
      </c>
      <c r="E5" s="13">
        <v>1067.710763</v>
      </c>
      <c r="F5" s="13">
        <v>971.44545200000005</v>
      </c>
      <c r="G5" s="13">
        <v>1088.2435399999999</v>
      </c>
      <c r="H5" s="13">
        <v>1265.1302740000001</v>
      </c>
    </row>
    <row r="6" spans="1:8" ht="27.95" customHeight="1">
      <c r="A6" s="12" t="s">
        <v>150</v>
      </c>
      <c r="B6" s="13">
        <v>5854.24035</v>
      </c>
      <c r="C6" s="13">
        <v>10078.740820999999</v>
      </c>
      <c r="D6" s="13">
        <v>7788.6639969999997</v>
      </c>
      <c r="E6" s="13">
        <v>10437.139502349401</v>
      </c>
      <c r="F6" s="13">
        <v>11949.465661</v>
      </c>
      <c r="G6" s="13">
        <v>14270.618779</v>
      </c>
      <c r="H6" s="13">
        <v>16304.696856</v>
      </c>
    </row>
    <row r="7" spans="1:8" ht="27.95" customHeight="1">
      <c r="A7" s="12" t="s">
        <v>526</v>
      </c>
      <c r="B7" s="13">
        <v>1457.434006</v>
      </c>
      <c r="C7" s="13">
        <v>1536.6616959999999</v>
      </c>
      <c r="D7" s="13">
        <v>1314.685551</v>
      </c>
      <c r="E7" s="13">
        <v>1508.34582</v>
      </c>
      <c r="F7" s="13">
        <v>1588.84628357314</v>
      </c>
      <c r="G7" s="13">
        <v>1607.034999</v>
      </c>
      <c r="H7" s="13">
        <v>1653.315595</v>
      </c>
    </row>
    <row r="8" spans="1:8" ht="27.95" customHeight="1">
      <c r="A8" s="12" t="s">
        <v>151</v>
      </c>
      <c r="B8" s="13">
        <v>1322.846644</v>
      </c>
      <c r="C8" s="13">
        <v>788.39791400000001</v>
      </c>
      <c r="D8" s="13">
        <v>566.20452699999998</v>
      </c>
      <c r="E8" s="13">
        <v>526.37911199999996</v>
      </c>
      <c r="F8" s="13">
        <v>889.59003542686401</v>
      </c>
      <c r="G8" s="13">
        <v>655.22370699999999</v>
      </c>
      <c r="H8" s="13">
        <v>543.24195299999997</v>
      </c>
    </row>
    <row r="9" spans="1:8" ht="27.95" customHeight="1">
      <c r="A9" s="12" t="s">
        <v>94</v>
      </c>
      <c r="B9" s="13">
        <v>16038.47604</v>
      </c>
      <c r="C9" s="13">
        <v>36813.039359000002</v>
      </c>
      <c r="D9" s="13">
        <v>24525.672523000001</v>
      </c>
      <c r="E9" s="13">
        <v>29792.814568000002</v>
      </c>
      <c r="F9" s="13">
        <v>30700.031432</v>
      </c>
      <c r="G9" s="13">
        <v>22434.343874999999</v>
      </c>
      <c r="H9" s="13">
        <v>23254.256046999999</v>
      </c>
    </row>
    <row r="10" spans="1:8" ht="27.95" customHeight="1">
      <c r="A10" s="12" t="s">
        <v>95</v>
      </c>
      <c r="B10" s="13">
        <v>8365.3671799999993</v>
      </c>
      <c r="C10" s="13">
        <v>17885.126811999999</v>
      </c>
      <c r="D10" s="13">
        <v>11886.39949</v>
      </c>
      <c r="E10" s="13">
        <v>13955.577522</v>
      </c>
      <c r="F10" s="13">
        <v>17118.063842</v>
      </c>
      <c r="G10" s="13">
        <v>16169.163259999999</v>
      </c>
      <c r="H10" s="13">
        <v>16705.22868</v>
      </c>
    </row>
    <row r="11" spans="1:8" ht="27.95" customHeight="1">
      <c r="A11" s="12" t="s">
        <v>519</v>
      </c>
      <c r="B11" s="13">
        <v>886.61300400000005</v>
      </c>
      <c r="C11" s="13">
        <v>990.36774000000003</v>
      </c>
      <c r="D11" s="13">
        <v>757.24335799999994</v>
      </c>
      <c r="E11" s="13">
        <v>609.62672399999997</v>
      </c>
      <c r="F11" s="13">
        <v>607</v>
      </c>
      <c r="G11" s="13">
        <v>823</v>
      </c>
      <c r="H11" s="13">
        <v>622</v>
      </c>
    </row>
    <row r="12" spans="1:8" ht="27.95" customHeight="1">
      <c r="A12" s="12" t="s">
        <v>152</v>
      </c>
      <c r="B12" s="13"/>
      <c r="C12" s="13"/>
      <c r="D12" s="13"/>
      <c r="E12" s="13"/>
      <c r="F12" s="13"/>
      <c r="G12" s="13"/>
      <c r="H12" s="13"/>
    </row>
    <row r="13" spans="1:8" ht="33.950000000000003" customHeight="1">
      <c r="A13" s="12" t="s">
        <v>153</v>
      </c>
      <c r="B13" s="13">
        <v>45591.305520000002</v>
      </c>
      <c r="C13" s="13">
        <v>77892.367050999994</v>
      </c>
      <c r="D13" s="13">
        <v>57478.253892000001</v>
      </c>
      <c r="E13" s="13">
        <v>69669.701965349406</v>
      </c>
      <c r="F13" s="13">
        <v>75786.402407000001</v>
      </c>
      <c r="G13" s="13">
        <v>67494.362275000007</v>
      </c>
      <c r="H13" s="13">
        <v>71462.475170000005</v>
      </c>
    </row>
    <row r="14" spans="1:8" ht="20.100000000000001" customHeight="1">
      <c r="A14" s="12" t="s">
        <v>156</v>
      </c>
      <c r="B14" s="13">
        <v>43492</v>
      </c>
      <c r="C14" s="13">
        <v>75660</v>
      </c>
      <c r="D14" s="13">
        <v>55774</v>
      </c>
      <c r="E14" s="13">
        <v>67695</v>
      </c>
      <c r="F14" s="13">
        <v>73907</v>
      </c>
      <c r="G14" s="13">
        <v>65338</v>
      </c>
      <c r="H14" s="13">
        <v>69335</v>
      </c>
    </row>
    <row r="15" spans="1:8" ht="33.950000000000003" customHeight="1">
      <c r="A15" s="12" t="s">
        <v>154</v>
      </c>
      <c r="B15" s="13"/>
      <c r="C15" s="13"/>
      <c r="D15" s="13"/>
      <c r="E15" s="13"/>
      <c r="F15" s="13"/>
      <c r="G15" s="13"/>
      <c r="H15" s="13"/>
    </row>
    <row r="16" spans="1:8" ht="20.100000000000001" customHeight="1">
      <c r="A16" s="12" t="s">
        <v>153</v>
      </c>
      <c r="B16" s="13">
        <v>117361.857679479</v>
      </c>
      <c r="C16" s="13">
        <v>161787.86227096</v>
      </c>
      <c r="D16" s="13">
        <v>139525.442703326</v>
      </c>
      <c r="E16" s="13">
        <v>178798.586787273</v>
      </c>
      <c r="F16" s="13">
        <v>191279.84855631599</v>
      </c>
      <c r="G16" s="13">
        <v>174470.72368358399</v>
      </c>
      <c r="H16" s="13">
        <v>195000.599025542</v>
      </c>
    </row>
    <row r="17" spans="1:8" ht="20.100000000000001" customHeight="1">
      <c r="A17" s="12" t="s">
        <v>527</v>
      </c>
      <c r="B17" s="13">
        <v>115904.42367047899</v>
      </c>
      <c r="C17" s="13">
        <v>159812.22276926</v>
      </c>
      <c r="D17" s="13">
        <v>138210.757152326</v>
      </c>
      <c r="E17" s="13">
        <v>177747.58587627299</v>
      </c>
      <c r="F17" s="13">
        <v>190915.70662574301</v>
      </c>
      <c r="G17" s="13">
        <v>174247.07345787401</v>
      </c>
      <c r="H17" s="13">
        <v>194112.881093167</v>
      </c>
    </row>
    <row r="18" spans="1:8" ht="33.950000000000003" customHeight="1">
      <c r="A18" s="12" t="s">
        <v>155</v>
      </c>
      <c r="B18" s="13"/>
      <c r="C18" s="13"/>
      <c r="D18" s="13"/>
      <c r="E18" s="13"/>
      <c r="F18" s="13"/>
      <c r="G18" s="13"/>
      <c r="H18" s="13"/>
    </row>
    <row r="19" spans="1:8" ht="20.100000000000001" customHeight="1">
      <c r="A19" s="12" t="s">
        <v>57</v>
      </c>
      <c r="B19" s="13">
        <v>31344.306696999902</v>
      </c>
      <c r="C19" s="13">
        <v>35905.124853405803</v>
      </c>
      <c r="D19" s="13">
        <v>32079.109824662901</v>
      </c>
      <c r="E19" s="13">
        <v>36079.234229541697</v>
      </c>
      <c r="F19" s="13">
        <v>38094.563841034498</v>
      </c>
      <c r="G19" s="13">
        <v>37394.183123829898</v>
      </c>
      <c r="H19" s="13">
        <v>38194.196531586203</v>
      </c>
    </row>
    <row r="20" spans="1:8" ht="20.100000000000001" customHeight="1">
      <c r="A20" s="12" t="s">
        <v>157</v>
      </c>
      <c r="B20" s="13">
        <v>29974.686109999999</v>
      </c>
      <c r="C20" s="13">
        <v>33916.914862999998</v>
      </c>
      <c r="D20" s="13">
        <v>30473.3495871743</v>
      </c>
      <c r="E20" s="13">
        <v>34366.363722264701</v>
      </c>
      <c r="F20" s="13">
        <v>37370.108296295803</v>
      </c>
      <c r="G20" s="13">
        <v>39047.169306485099</v>
      </c>
      <c r="H20" s="13">
        <v>41939.7459672693</v>
      </c>
    </row>
    <row r="21" spans="1:8" ht="33.950000000000003" customHeight="1">
      <c r="A21" s="12" t="s">
        <v>528</v>
      </c>
      <c r="B21" s="13"/>
      <c r="C21" s="13"/>
      <c r="D21" s="13"/>
      <c r="E21" s="13"/>
      <c r="F21" s="13"/>
      <c r="G21" s="13"/>
      <c r="H21" s="13"/>
    </row>
    <row r="22" spans="1:8" ht="20.100000000000001" customHeight="1">
      <c r="A22" s="12" t="s">
        <v>153</v>
      </c>
      <c r="B22" s="13">
        <v>148706.16437647899</v>
      </c>
      <c r="C22" s="13">
        <v>197692.98712436599</v>
      </c>
      <c r="D22" s="13">
        <v>171604.552527989</v>
      </c>
      <c r="E22" s="13">
        <v>214877.821016815</v>
      </c>
      <c r="F22" s="13">
        <v>229374.41239735001</v>
      </c>
      <c r="G22" s="13">
        <v>211864.90680741399</v>
      </c>
      <c r="H22" s="13">
        <v>233194.795557128</v>
      </c>
    </row>
    <row r="23" spans="1:8" ht="20.100000000000001" customHeight="1">
      <c r="A23" s="12" t="s">
        <v>157</v>
      </c>
      <c r="B23" s="13">
        <v>145879.10978047899</v>
      </c>
      <c r="C23" s="13">
        <v>193729.13763226001</v>
      </c>
      <c r="D23" s="13">
        <v>168684.10673950001</v>
      </c>
      <c r="E23" s="13">
        <v>212113.94959853799</v>
      </c>
      <c r="F23" s="13">
        <v>228285.81492203899</v>
      </c>
      <c r="G23" s="13">
        <v>213294.24276435899</v>
      </c>
      <c r="H23" s="13">
        <v>236052.627060436</v>
      </c>
    </row>
    <row r="24" spans="1:8" ht="9.9499999999999993" customHeight="1"/>
    <row r="25" spans="1:8" ht="9.9499999999999993" customHeight="1"/>
  </sheetData>
  <pageMargins left="0" right="0" top="0" bottom="0" header="0" footer="0"/>
  <pageSetup paperSize="9" scale="67" fitToHeight="0"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H23"/>
  <sheetViews>
    <sheetView zoomScale="80" zoomScaleNormal="80" workbookViewId="0"/>
  </sheetViews>
  <sheetFormatPr defaultRowHeight="18" customHeight="1"/>
  <cols>
    <col min="1" max="1" width="50" style="3" customWidth="1"/>
    <col min="2" max="8" width="12.625" style="4" customWidth="1"/>
    <col min="9" max="16384" width="9" style="2"/>
  </cols>
  <sheetData>
    <row r="1" spans="1:8" ht="82.5" customHeight="1">
      <c r="A1" s="8" t="s">
        <v>521</v>
      </c>
      <c r="B1" s="9"/>
      <c r="C1" s="9"/>
      <c r="D1" s="9"/>
      <c r="E1" s="9"/>
      <c r="F1" s="9"/>
      <c r="G1" s="9"/>
      <c r="H1" s="9"/>
    </row>
    <row r="2" spans="1:8" ht="33.950000000000003" customHeight="1">
      <c r="A2" s="18" t="s">
        <v>47</v>
      </c>
      <c r="B2" s="11" t="s">
        <v>599</v>
      </c>
      <c r="C2" s="11" t="s">
        <v>600</v>
      </c>
      <c r="D2" s="11" t="s">
        <v>601</v>
      </c>
      <c r="E2" s="11" t="s">
        <v>602</v>
      </c>
      <c r="F2" s="11" t="s">
        <v>603</v>
      </c>
      <c r="G2" s="11" t="s">
        <v>597</v>
      </c>
      <c r="H2" s="11" t="s">
        <v>598</v>
      </c>
    </row>
    <row r="3" spans="1:8" ht="27.95" customHeight="1">
      <c r="A3" s="14" t="s">
        <v>1</v>
      </c>
      <c r="B3" s="13"/>
      <c r="C3" s="13"/>
      <c r="D3" s="13"/>
      <c r="E3" s="13"/>
      <c r="F3" s="13"/>
      <c r="G3" s="13"/>
      <c r="H3" s="13"/>
    </row>
    <row r="4" spans="1:8" ht="20.100000000000001" customHeight="1">
      <c r="A4" s="12" t="s">
        <v>124</v>
      </c>
      <c r="B4" s="13">
        <v>10.216263</v>
      </c>
      <c r="C4" s="13">
        <v>10.055308</v>
      </c>
      <c r="D4" s="13">
        <v>26.929839000000001</v>
      </c>
      <c r="E4" s="13">
        <v>17.801472</v>
      </c>
      <c r="F4" s="13">
        <v>37.338638680000003</v>
      </c>
      <c r="G4" s="13">
        <v>86.466391450000003</v>
      </c>
      <c r="H4" s="13">
        <v>124.90742739</v>
      </c>
    </row>
    <row r="5" spans="1:8" ht="27.95" customHeight="1">
      <c r="A5" s="12" t="s">
        <v>69</v>
      </c>
      <c r="B5" s="13">
        <v>443.87097</v>
      </c>
      <c r="C5" s="13">
        <v>417.02267699999999</v>
      </c>
      <c r="D5" s="13">
        <v>442.01910700000002</v>
      </c>
      <c r="E5" s="13">
        <v>397.420412</v>
      </c>
      <c r="F5" s="13">
        <v>406.58758272</v>
      </c>
      <c r="G5" s="13">
        <v>414.38145230999999</v>
      </c>
      <c r="H5" s="13">
        <v>527.01271185999997</v>
      </c>
    </row>
    <row r="6" spans="1:8" ht="27.95" customHeight="1">
      <c r="A6" s="12" t="s">
        <v>158</v>
      </c>
      <c r="B6" s="13">
        <v>154.125955</v>
      </c>
      <c r="C6" s="13">
        <v>181.08072799999999</v>
      </c>
      <c r="D6" s="13">
        <v>117.565141</v>
      </c>
      <c r="E6" s="13">
        <v>126.95673499999999</v>
      </c>
      <c r="F6" s="13">
        <v>106.19530090000001</v>
      </c>
      <c r="G6" s="13">
        <v>84.647198220000007</v>
      </c>
      <c r="H6" s="13">
        <v>70.271579669999994</v>
      </c>
    </row>
    <row r="7" spans="1:8" ht="27.95" customHeight="1">
      <c r="A7" s="12" t="s">
        <v>159</v>
      </c>
      <c r="B7" s="13">
        <v>7310.8729700000004</v>
      </c>
      <c r="C7" s="13">
        <v>11250.267714</v>
      </c>
      <c r="D7" s="13">
        <v>7738.5525559999996</v>
      </c>
      <c r="E7" s="13">
        <v>5426.1206920000004</v>
      </c>
      <c r="F7" s="13">
        <v>6813.9168253300004</v>
      </c>
      <c r="G7" s="13">
        <v>4884.8342492000002</v>
      </c>
      <c r="H7" s="13">
        <v>4589.1060731999996</v>
      </c>
    </row>
    <row r="8" spans="1:8" ht="27.95" customHeight="1">
      <c r="A8" s="12" t="s">
        <v>160</v>
      </c>
      <c r="B8" s="13">
        <v>2225.232137</v>
      </c>
      <c r="C8" s="13">
        <v>3191.020301</v>
      </c>
      <c r="D8" s="13">
        <v>1888.5033390000001</v>
      </c>
      <c r="E8" s="13">
        <v>2121.457359</v>
      </c>
      <c r="F8" s="13">
        <v>2113.3355685299998</v>
      </c>
      <c r="G8" s="13">
        <v>1754.99723197</v>
      </c>
      <c r="H8" s="13">
        <v>1654.0364300700001</v>
      </c>
    </row>
    <row r="9" spans="1:8" ht="27.95" customHeight="1">
      <c r="A9" s="12" t="s">
        <v>67</v>
      </c>
      <c r="B9" s="13">
        <v>310.52838200000002</v>
      </c>
      <c r="C9" s="13">
        <v>268.68808899999999</v>
      </c>
      <c r="D9" s="13">
        <v>258.507634</v>
      </c>
      <c r="E9" s="13">
        <v>416.59030799999999</v>
      </c>
      <c r="F9" s="13">
        <v>223.01428811</v>
      </c>
      <c r="G9" s="13">
        <v>117.49172308999999</v>
      </c>
      <c r="H9" s="13">
        <v>94.680296659999996</v>
      </c>
    </row>
    <row r="10" spans="1:8" ht="27.95" customHeight="1">
      <c r="A10" s="12" t="s">
        <v>118</v>
      </c>
      <c r="B10" s="13"/>
      <c r="C10" s="13"/>
      <c r="D10" s="13"/>
      <c r="E10" s="13"/>
      <c r="F10" s="13"/>
      <c r="G10" s="13"/>
      <c r="H10" s="13"/>
    </row>
    <row r="11" spans="1:8" ht="18" customHeight="1">
      <c r="A11" s="22" t="s">
        <v>522</v>
      </c>
      <c r="B11" s="13">
        <v>17148.697889999999</v>
      </c>
      <c r="C11" s="13">
        <v>14726.52787</v>
      </c>
      <c r="D11" s="13">
        <v>15030.86462</v>
      </c>
      <c r="E11" s="13">
        <v>20183.35601997</v>
      </c>
      <c r="F11" s="13">
        <v>21125.367346769999</v>
      </c>
      <c r="G11" s="13">
        <v>20396.05299706</v>
      </c>
      <c r="H11" s="13">
        <v>21870.121878400001</v>
      </c>
    </row>
    <row r="12" spans="1:8" ht="18" customHeight="1">
      <c r="A12" s="22" t="s">
        <v>163</v>
      </c>
      <c r="B12" s="13">
        <v>724.30087600000002</v>
      </c>
      <c r="C12" s="13">
        <v>2165.7601049999998</v>
      </c>
      <c r="D12" s="13">
        <v>1219.0904619999999</v>
      </c>
      <c r="E12" s="13">
        <v>1928.502534</v>
      </c>
      <c r="F12" s="13">
        <v>2151.2603666199998</v>
      </c>
      <c r="G12" s="13">
        <v>2421.06491736</v>
      </c>
      <c r="H12" s="13" t="s">
        <v>31</v>
      </c>
    </row>
    <row r="13" spans="1:8" ht="18" customHeight="1">
      <c r="A13" s="22" t="s">
        <v>523</v>
      </c>
      <c r="B13" s="13">
        <v>12729.964554</v>
      </c>
      <c r="C13" s="13">
        <v>13129.172341</v>
      </c>
      <c r="D13" s="13">
        <v>11296.481502000001</v>
      </c>
      <c r="E13" s="13">
        <v>11444.666707030001</v>
      </c>
      <c r="F13" s="13">
        <v>16720.24049312</v>
      </c>
      <c r="G13" s="13">
        <v>17948.421471559999</v>
      </c>
      <c r="H13" s="13">
        <v>20517.670001660001</v>
      </c>
    </row>
    <row r="14" spans="1:8" ht="27.95" customHeight="1">
      <c r="A14" s="12" t="s">
        <v>161</v>
      </c>
      <c r="B14" s="13">
        <v>79.671988999999996</v>
      </c>
      <c r="C14" s="13">
        <v>192.64831899999999</v>
      </c>
      <c r="D14" s="13">
        <v>9.9831509999999994</v>
      </c>
      <c r="E14" s="13">
        <v>57.061776000000002</v>
      </c>
      <c r="F14" s="13">
        <v>55.1638375</v>
      </c>
      <c r="G14" s="13">
        <v>63.85626851</v>
      </c>
      <c r="H14" s="13">
        <v>47.856559429999997</v>
      </c>
    </row>
    <row r="15" spans="1:8" ht="27" customHeight="1">
      <c r="A15" s="12" t="s">
        <v>162</v>
      </c>
      <c r="B15" s="13">
        <v>777.53321800000003</v>
      </c>
      <c r="C15" s="13">
        <v>549.17187699999999</v>
      </c>
      <c r="D15" s="13">
        <v>346.80227000000002</v>
      </c>
      <c r="E15" s="13">
        <v>627.725056</v>
      </c>
      <c r="F15" s="13">
        <v>502.53250867999998</v>
      </c>
      <c r="G15" s="13">
        <v>410.52553516</v>
      </c>
      <c r="H15" s="13">
        <v>516.56694177999998</v>
      </c>
    </row>
    <row r="16" spans="1:8" ht="27" customHeight="1">
      <c r="A16" s="12" t="s">
        <v>164</v>
      </c>
      <c r="B16" s="13">
        <v>260.53690899999998</v>
      </c>
      <c r="C16" s="13">
        <v>140.37183099999999</v>
      </c>
      <c r="D16" s="13">
        <v>107.33334499999999</v>
      </c>
      <c r="E16" s="13">
        <v>108.89373500000001</v>
      </c>
      <c r="F16" s="13">
        <v>74.950062709999997</v>
      </c>
      <c r="G16" s="13">
        <v>104.50213512000001</v>
      </c>
      <c r="H16" s="13">
        <v>108.41556036</v>
      </c>
    </row>
    <row r="17" spans="1:8" ht="27" customHeight="1">
      <c r="A17" s="12" t="s">
        <v>165</v>
      </c>
      <c r="B17" s="13">
        <v>454.06552399999998</v>
      </c>
      <c r="C17" s="13">
        <v>336.99189200000001</v>
      </c>
      <c r="D17" s="13">
        <v>203.37137999999999</v>
      </c>
      <c r="E17" s="13">
        <v>437.426626</v>
      </c>
      <c r="F17" s="13">
        <v>393.13957117000001</v>
      </c>
      <c r="G17" s="13">
        <v>269.96894029999999</v>
      </c>
      <c r="H17" s="13">
        <v>369.13592906999997</v>
      </c>
    </row>
    <row r="18" spans="1:8" ht="27" customHeight="1">
      <c r="A18" s="12" t="s">
        <v>166</v>
      </c>
      <c r="B18" s="13">
        <v>62.930785</v>
      </c>
      <c r="C18" s="13">
        <v>71.808154000000002</v>
      </c>
      <c r="D18" s="13">
        <v>36.097544999999997</v>
      </c>
      <c r="E18" s="13">
        <v>81.404695000000004</v>
      </c>
      <c r="F18" s="13">
        <v>34.442874799999998</v>
      </c>
      <c r="G18" s="13">
        <v>36.054459739999999</v>
      </c>
      <c r="H18" s="13">
        <v>39.015452349999997</v>
      </c>
    </row>
    <row r="19" spans="1:8" ht="27" customHeight="1">
      <c r="A19" s="12" t="s">
        <v>80</v>
      </c>
      <c r="B19" s="13">
        <v>80.436417000000006</v>
      </c>
      <c r="C19" s="13">
        <v>222.98516100000001</v>
      </c>
      <c r="D19" s="13">
        <v>107.40948</v>
      </c>
      <c r="E19" s="13">
        <v>489.90284300000002</v>
      </c>
      <c r="F19" s="13">
        <v>949.69505859000003</v>
      </c>
      <c r="G19" s="13">
        <v>435.11720855999999</v>
      </c>
      <c r="H19" s="13">
        <v>577.07391161999999</v>
      </c>
    </row>
    <row r="20" spans="1:8" ht="27.95" customHeight="1">
      <c r="A20" s="12" t="s">
        <v>53</v>
      </c>
      <c r="B20" s="13">
        <v>483.43073799999991</v>
      </c>
      <c r="C20" s="13">
        <v>793.73833699999932</v>
      </c>
      <c r="D20" s="13">
        <v>1182.8914079999979</v>
      </c>
      <c r="E20" s="13">
        <v>858.94114399999285</v>
      </c>
      <c r="F20" s="13">
        <v>1463.8145878000046</v>
      </c>
      <c r="G20" s="13">
        <v>1568.9986577400095</v>
      </c>
      <c r="H20" s="13">
        <v>1005.6451901599924</v>
      </c>
    </row>
    <row r="21" spans="1:8" ht="33.950000000000003" customHeight="1">
      <c r="A21" s="12" t="s">
        <v>10</v>
      </c>
      <c r="B21" s="13">
        <v>42478.882359000003</v>
      </c>
      <c r="C21" s="13">
        <v>47098.138827000002</v>
      </c>
      <c r="D21" s="13">
        <v>39665.600509000004</v>
      </c>
      <c r="E21" s="13">
        <v>44096.503058000002</v>
      </c>
      <c r="F21" s="13">
        <v>52668.46240335</v>
      </c>
      <c r="G21" s="13">
        <v>50586.855302190001</v>
      </c>
      <c r="H21" s="13">
        <v>52753.15682656</v>
      </c>
    </row>
    <row r="22" spans="1:8" ht="9.9499999999999993" customHeight="1"/>
    <row r="23" spans="1:8" ht="9.9499999999999993" customHeight="1"/>
  </sheetData>
  <pageMargins left="0" right="0" top="0" bottom="0" header="0" footer="0"/>
  <pageSetup paperSize="9" scale="67"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H7"/>
  <sheetViews>
    <sheetView zoomScale="80" zoomScaleNormal="80" workbookViewId="0"/>
  </sheetViews>
  <sheetFormatPr defaultRowHeight="18" customHeight="1"/>
  <cols>
    <col min="1" max="1" width="50" style="3" customWidth="1"/>
    <col min="2" max="8" width="12.625" style="4" customWidth="1"/>
    <col min="9" max="16384" width="9" style="2"/>
  </cols>
  <sheetData>
    <row r="1" spans="1:8" ht="82.5" customHeight="1">
      <c r="A1" s="8" t="s">
        <v>594</v>
      </c>
      <c r="B1" s="9"/>
      <c r="C1" s="9"/>
      <c r="D1" s="9"/>
      <c r="E1" s="9"/>
      <c r="F1" s="9"/>
      <c r="G1" s="9"/>
      <c r="H1" s="9"/>
    </row>
    <row r="2" spans="1:8" ht="33.950000000000003" customHeight="1">
      <c r="A2" s="14" t="s">
        <v>11</v>
      </c>
      <c r="B2" s="11" t="s">
        <v>599</v>
      </c>
      <c r="C2" s="11" t="s">
        <v>600</v>
      </c>
      <c r="D2" s="11" t="s">
        <v>601</v>
      </c>
      <c r="E2" s="11" t="s">
        <v>602</v>
      </c>
      <c r="F2" s="11" t="s">
        <v>603</v>
      </c>
      <c r="G2" s="11" t="s">
        <v>597</v>
      </c>
      <c r="H2" s="11" t="s">
        <v>598</v>
      </c>
    </row>
    <row r="3" spans="1:8" ht="27.95" customHeight="1">
      <c r="A3" s="12" t="s">
        <v>9</v>
      </c>
      <c r="B3" s="24">
        <v>199.77362913424099</v>
      </c>
      <c r="C3" s="24">
        <v>227.357917405558</v>
      </c>
      <c r="D3" s="24">
        <v>211.31030075131201</v>
      </c>
      <c r="E3" s="24">
        <v>282.25238562961903</v>
      </c>
      <c r="F3" s="24">
        <v>271.662960923995</v>
      </c>
      <c r="G3" s="24">
        <v>237.45786140164199</v>
      </c>
      <c r="H3" s="24">
        <v>244.25422000846399</v>
      </c>
    </row>
    <row r="4" spans="1:8" ht="27.95" customHeight="1">
      <c r="A4" s="12" t="s">
        <v>2</v>
      </c>
      <c r="B4" s="24">
        <v>235.84912655763401</v>
      </c>
      <c r="C4" s="24">
        <v>398.32056244427997</v>
      </c>
      <c r="D4" s="24">
        <v>258.89280694246401</v>
      </c>
      <c r="E4" s="24">
        <v>317.05169042985898</v>
      </c>
      <c r="F4" s="24">
        <v>344.623087533697</v>
      </c>
      <c r="G4" s="24">
        <v>281.43406942560301</v>
      </c>
      <c r="H4" s="24">
        <v>283.10141662741398</v>
      </c>
    </row>
    <row r="5" spans="1:8" ht="27.95" customHeight="1">
      <c r="A5" s="12" t="s">
        <v>10</v>
      </c>
      <c r="B5" s="24">
        <v>214.24105351245399</v>
      </c>
      <c r="C5" s="24">
        <v>291.69462559016603</v>
      </c>
      <c r="D5" s="24">
        <v>229.81813684394299</v>
      </c>
      <c r="E5" s="24">
        <v>296.09163476401301</v>
      </c>
      <c r="F5" s="24">
        <v>299.39565288445198</v>
      </c>
      <c r="G5" s="24">
        <v>254.62085422669401</v>
      </c>
      <c r="H5" s="24">
        <v>259.65320314887299</v>
      </c>
    </row>
    <row r="6" spans="1:8" ht="9.9499999999999993" customHeight="1"/>
    <row r="7" spans="1:8" ht="9.9499999999999993" customHeight="1"/>
  </sheetData>
  <pageMargins left="0" right="0" top="0" bottom="0" header="0" footer="0"/>
  <pageSetup paperSize="9" scale="67" fitToHeight="0"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J45"/>
  <sheetViews>
    <sheetView zoomScale="80" zoomScaleNormal="80" workbookViewId="0"/>
  </sheetViews>
  <sheetFormatPr defaultRowHeight="18" customHeight="1"/>
  <cols>
    <col min="1" max="1" width="36.875" style="3" customWidth="1"/>
    <col min="2" max="2" width="10.5" style="4" bestFit="1" customWidth="1"/>
    <col min="3" max="3" width="11.375" style="3" customWidth="1"/>
    <col min="4" max="10" width="11.375" style="4" customWidth="1"/>
    <col min="11" max="16384" width="9" style="2"/>
  </cols>
  <sheetData>
    <row r="1" spans="1:10" ht="82.5" customHeight="1">
      <c r="A1" s="8" t="s">
        <v>509</v>
      </c>
      <c r="B1" s="16"/>
      <c r="C1" s="9"/>
      <c r="D1" s="9"/>
      <c r="E1" s="9"/>
      <c r="F1" s="9"/>
      <c r="G1" s="9"/>
      <c r="H1" s="9"/>
      <c r="I1" s="9"/>
      <c r="J1" s="9"/>
    </row>
    <row r="2" spans="1:10" ht="33.950000000000003" customHeight="1">
      <c r="A2" s="18"/>
      <c r="B2" s="19" t="s">
        <v>83</v>
      </c>
      <c r="C2" s="20">
        <v>41426</v>
      </c>
      <c r="D2" s="20">
        <v>41518</v>
      </c>
      <c r="E2" s="20">
        <v>41609</v>
      </c>
      <c r="F2" s="20">
        <v>41699</v>
      </c>
      <c r="G2" s="20">
        <v>41791</v>
      </c>
      <c r="H2" s="20">
        <v>41883</v>
      </c>
      <c r="I2" s="20">
        <v>41974</v>
      </c>
      <c r="J2" s="20">
        <v>42064</v>
      </c>
    </row>
    <row r="3" spans="1:10" ht="27.95" customHeight="1">
      <c r="A3" s="12" t="s">
        <v>76</v>
      </c>
      <c r="B3" s="21"/>
      <c r="C3" s="13"/>
      <c r="D3" s="13"/>
      <c r="E3" s="13"/>
      <c r="F3" s="13"/>
      <c r="G3" s="13"/>
      <c r="H3" s="13"/>
      <c r="I3" s="13"/>
      <c r="J3" s="13"/>
    </row>
    <row r="4" spans="1:10" ht="20.100000000000001" customHeight="1">
      <c r="A4" s="22" t="s">
        <v>122</v>
      </c>
      <c r="B4" s="21" t="s">
        <v>108</v>
      </c>
      <c r="C4" s="13">
        <v>20264.416499999999</v>
      </c>
      <c r="D4" s="13">
        <v>20750.020432000001</v>
      </c>
      <c r="E4" s="13">
        <v>21168.869146000001</v>
      </c>
      <c r="F4" s="13">
        <v>19185.192800000001</v>
      </c>
      <c r="G4" s="13">
        <v>19179</v>
      </c>
      <c r="H4" s="13">
        <v>19802.599999999999</v>
      </c>
      <c r="I4" s="13">
        <v>20465.599999999999</v>
      </c>
      <c r="J4" s="13">
        <v>19601.729800000001</v>
      </c>
    </row>
    <row r="5" spans="1:10" ht="20.100000000000001" customHeight="1">
      <c r="A5" s="22" t="s">
        <v>123</v>
      </c>
      <c r="B5" s="21" t="s">
        <v>108</v>
      </c>
      <c r="C5" s="13">
        <v>5323.4332000000004</v>
      </c>
      <c r="D5" s="13">
        <v>5380.0144099999998</v>
      </c>
      <c r="E5" s="13">
        <v>5724.6866099999997</v>
      </c>
      <c r="F5" s="13">
        <v>5408.0410000000002</v>
      </c>
      <c r="G5" s="13">
        <v>5019.1589999999997</v>
      </c>
      <c r="H5" s="13">
        <v>4886</v>
      </c>
      <c r="I5" s="13">
        <v>5162.4081100000003</v>
      </c>
      <c r="J5" s="13">
        <v>4897.5316400000002</v>
      </c>
    </row>
    <row r="6" spans="1:10" ht="20.100000000000001" customHeight="1">
      <c r="A6" s="22" t="s">
        <v>124</v>
      </c>
      <c r="B6" s="21" t="s">
        <v>108</v>
      </c>
      <c r="C6" s="13">
        <v>441.84744391906099</v>
      </c>
      <c r="D6" s="13">
        <v>449.74515024504802</v>
      </c>
      <c r="E6" s="13">
        <v>449.06543489452298</v>
      </c>
      <c r="F6" s="13">
        <v>431.26541600000002</v>
      </c>
      <c r="G6" s="13">
        <v>443.29487899999998</v>
      </c>
      <c r="H6" s="13">
        <v>418.83631800000001</v>
      </c>
      <c r="I6" s="13">
        <v>410.8895</v>
      </c>
      <c r="J6" s="13">
        <v>403.46161899999998</v>
      </c>
    </row>
    <row r="7" spans="1:10" ht="27.95" customHeight="1">
      <c r="A7" s="12" t="s">
        <v>32</v>
      </c>
      <c r="B7" s="21"/>
      <c r="C7" s="13"/>
      <c r="D7" s="13"/>
      <c r="E7" s="13"/>
      <c r="F7" s="13"/>
      <c r="G7" s="13"/>
      <c r="H7" s="13"/>
      <c r="I7" s="13"/>
      <c r="J7" s="13"/>
    </row>
    <row r="8" spans="1:10" ht="20.100000000000001" customHeight="1">
      <c r="A8" s="22" t="s">
        <v>117</v>
      </c>
      <c r="B8" s="21" t="s">
        <v>107</v>
      </c>
      <c r="C8" s="13">
        <v>141.72784306808899</v>
      </c>
      <c r="D8" s="13">
        <v>145.53862812906499</v>
      </c>
      <c r="E8" s="13">
        <v>134.57407612906499</v>
      </c>
      <c r="F8" s="13">
        <v>139.61764222971399</v>
      </c>
      <c r="G8" s="13">
        <v>142.31261987906501</v>
      </c>
      <c r="H8" s="13">
        <v>146.07989687906499</v>
      </c>
      <c r="I8" s="13">
        <v>131.693174879065</v>
      </c>
      <c r="J8" s="13">
        <v>134.020826955872</v>
      </c>
    </row>
    <row r="9" spans="1:10" ht="20.100000000000001" customHeight="1">
      <c r="A9" s="22" t="s">
        <v>116</v>
      </c>
      <c r="B9" s="21" t="s">
        <v>107</v>
      </c>
      <c r="C9" s="13">
        <v>103.11796062000001</v>
      </c>
      <c r="D9" s="13">
        <v>111.6784565</v>
      </c>
      <c r="E9" s="13">
        <v>104.9273015</v>
      </c>
      <c r="F9" s="13">
        <v>105.8823525</v>
      </c>
      <c r="G9" s="13">
        <v>107.70534050000001</v>
      </c>
      <c r="H9" s="13">
        <v>114.87542550000001</v>
      </c>
      <c r="I9" s="13">
        <v>103.7989075</v>
      </c>
      <c r="J9" s="13">
        <v>106.604079761446</v>
      </c>
    </row>
    <row r="10" spans="1:10" ht="27.95" customHeight="1">
      <c r="A10" s="12" t="s">
        <v>111</v>
      </c>
      <c r="B10" s="21"/>
      <c r="C10" s="13"/>
      <c r="D10" s="13"/>
      <c r="E10" s="13"/>
      <c r="F10" s="13"/>
      <c r="G10" s="13"/>
      <c r="H10" s="13"/>
      <c r="I10" s="13"/>
      <c r="J10" s="13"/>
    </row>
    <row r="11" spans="1:10" ht="20.100000000000001" customHeight="1">
      <c r="A11" s="22" t="s">
        <v>510</v>
      </c>
      <c r="B11" s="21" t="s">
        <v>108</v>
      </c>
      <c r="C11" s="13">
        <v>242.94800000000001</v>
      </c>
      <c r="D11" s="13">
        <v>245.328</v>
      </c>
      <c r="E11" s="13">
        <v>263.19</v>
      </c>
      <c r="F11" s="13">
        <v>247.17599999999999</v>
      </c>
      <c r="G11" s="13">
        <v>232.25399999999999</v>
      </c>
      <c r="H11" s="13">
        <v>242.185</v>
      </c>
      <c r="I11" s="13">
        <v>247.92519999999999</v>
      </c>
      <c r="J11" s="13">
        <v>241.024</v>
      </c>
    </row>
    <row r="12" spans="1:10" ht="20.100000000000001" customHeight="1">
      <c r="A12" s="22" t="s">
        <v>511</v>
      </c>
      <c r="B12" s="21" t="s">
        <v>108</v>
      </c>
      <c r="C12" s="13">
        <v>111.76600000000001</v>
      </c>
      <c r="D12" s="13">
        <v>96.3</v>
      </c>
      <c r="E12" s="13">
        <v>122.72</v>
      </c>
      <c r="F12" s="13">
        <v>120.133</v>
      </c>
      <c r="G12" s="13">
        <v>124.758</v>
      </c>
      <c r="H12" s="13">
        <v>110.17700000000001</v>
      </c>
      <c r="I12" s="13">
        <v>113.4</v>
      </c>
      <c r="J12" s="13">
        <v>97</v>
      </c>
    </row>
    <row r="13" spans="1:10" ht="20.100000000000001" customHeight="1">
      <c r="A13" s="22" t="s">
        <v>512</v>
      </c>
      <c r="B13" s="21" t="s">
        <v>108</v>
      </c>
      <c r="C13" s="13">
        <v>120.878</v>
      </c>
      <c r="D13" s="13">
        <v>104.39100000000001</v>
      </c>
      <c r="E13" s="13">
        <v>132.315</v>
      </c>
      <c r="F13" s="13">
        <v>128.303</v>
      </c>
      <c r="G13" s="13">
        <v>135.304</v>
      </c>
      <c r="H13" s="13">
        <v>120.4765</v>
      </c>
      <c r="I13" s="13">
        <v>124.4345</v>
      </c>
      <c r="J13" s="13">
        <v>109.45</v>
      </c>
    </row>
    <row r="14" spans="1:10" ht="27.95" customHeight="1">
      <c r="A14" s="12" t="s">
        <v>69</v>
      </c>
      <c r="B14" s="21" t="s">
        <v>167</v>
      </c>
      <c r="C14" s="13">
        <v>3162.8380000000002</v>
      </c>
      <c r="D14" s="13">
        <v>3115.2150000000001</v>
      </c>
      <c r="E14" s="13">
        <v>3177.1509999999998</v>
      </c>
      <c r="F14" s="13">
        <v>2483.2800000000002</v>
      </c>
      <c r="G14" s="13">
        <v>2491.4430000000002</v>
      </c>
      <c r="H14" s="13">
        <v>2480.5099999999902</v>
      </c>
      <c r="I14" s="13">
        <v>1832.88499999999</v>
      </c>
      <c r="J14" s="13">
        <v>3231.1579999999999</v>
      </c>
    </row>
    <row r="15" spans="1:10" ht="27.95" customHeight="1">
      <c r="A15" s="12" t="s">
        <v>0</v>
      </c>
      <c r="B15" s="21"/>
      <c r="C15" s="13"/>
      <c r="D15" s="13"/>
      <c r="E15" s="13"/>
      <c r="F15" s="13"/>
      <c r="G15" s="13"/>
      <c r="H15" s="13"/>
      <c r="I15" s="13"/>
      <c r="J15" s="13"/>
    </row>
    <row r="16" spans="1:10" ht="20.100000000000001" customHeight="1">
      <c r="A16" s="22" t="s">
        <v>510</v>
      </c>
      <c r="B16" s="21" t="s">
        <v>109</v>
      </c>
      <c r="C16" s="13">
        <v>66.016068362031206</v>
      </c>
      <c r="D16" s="13">
        <v>68.423610387523397</v>
      </c>
      <c r="E16" s="13">
        <v>70.927994556343904</v>
      </c>
      <c r="F16" s="13">
        <v>65.444067187771793</v>
      </c>
      <c r="G16" s="13">
        <v>69.543422049892698</v>
      </c>
      <c r="H16" s="13">
        <v>68.743514085418795</v>
      </c>
      <c r="I16" s="13">
        <v>70.231736429165693</v>
      </c>
      <c r="J16" s="13">
        <v>66.697262116746899</v>
      </c>
    </row>
    <row r="17" spans="1:10" ht="20.100000000000001" customHeight="1">
      <c r="A17" s="22" t="s">
        <v>132</v>
      </c>
      <c r="B17" s="21" t="s">
        <v>109</v>
      </c>
      <c r="C17" s="13">
        <v>76.232865372189096</v>
      </c>
      <c r="D17" s="13">
        <v>77.296991969080594</v>
      </c>
      <c r="E17" s="13">
        <v>81.323724396614494</v>
      </c>
      <c r="F17" s="13">
        <v>75.866556540784799</v>
      </c>
      <c r="G17" s="13">
        <v>74.368145347689094</v>
      </c>
      <c r="H17" s="13">
        <v>74.739439969556003</v>
      </c>
      <c r="I17" s="13">
        <v>78.525939685442594</v>
      </c>
      <c r="J17" s="13">
        <v>71.317863133546297</v>
      </c>
    </row>
    <row r="18" spans="1:10" ht="27.95" customHeight="1">
      <c r="A18" s="12" t="s">
        <v>168</v>
      </c>
      <c r="B18" s="21"/>
      <c r="C18" s="13"/>
      <c r="D18" s="13"/>
      <c r="E18" s="13"/>
      <c r="F18" s="13"/>
      <c r="G18" s="13"/>
      <c r="H18" s="13"/>
      <c r="I18" s="13"/>
      <c r="J18" s="13"/>
    </row>
    <row r="19" spans="1:10" ht="20.100000000000001" customHeight="1">
      <c r="A19" s="22" t="s">
        <v>367</v>
      </c>
      <c r="B19" s="21" t="s">
        <v>108</v>
      </c>
      <c r="C19" s="13">
        <v>150605.08603715201</v>
      </c>
      <c r="D19" s="13">
        <v>161841.920495356</v>
      </c>
      <c r="E19" s="13">
        <v>166369.050136223</v>
      </c>
      <c r="F19" s="13">
        <v>158024.04489164101</v>
      </c>
      <c r="G19" s="13">
        <v>191131.94736842101</v>
      </c>
      <c r="H19" s="13">
        <v>197836.13312693499</v>
      </c>
      <c r="I19" s="13">
        <v>198742.56965944299</v>
      </c>
      <c r="J19" s="13">
        <v>186199.78018575901</v>
      </c>
    </row>
    <row r="20" spans="1:10" ht="20.100000000000001" customHeight="1">
      <c r="A20" s="22" t="s">
        <v>448</v>
      </c>
      <c r="B20" s="21" t="s">
        <v>108</v>
      </c>
      <c r="C20" s="13">
        <v>1178</v>
      </c>
      <c r="D20" s="13">
        <v>1128</v>
      </c>
      <c r="E20" s="13">
        <v>1128</v>
      </c>
      <c r="F20" s="13">
        <v>1088</v>
      </c>
      <c r="G20" s="13">
        <v>1087.5</v>
      </c>
      <c r="H20" s="13">
        <v>1085</v>
      </c>
      <c r="I20" s="13">
        <v>1082.5</v>
      </c>
      <c r="J20" s="13">
        <v>1080</v>
      </c>
    </row>
    <row r="21" spans="1:10" ht="27.95" customHeight="1">
      <c r="A21" s="12" t="s">
        <v>113</v>
      </c>
      <c r="B21" s="21"/>
      <c r="C21" s="13"/>
      <c r="D21" s="13"/>
      <c r="E21" s="13"/>
      <c r="F21" s="13"/>
      <c r="G21" s="13"/>
      <c r="H21" s="13"/>
      <c r="I21" s="13"/>
      <c r="J21" s="13"/>
    </row>
    <row r="22" spans="1:10" ht="20.100000000000001" customHeight="1">
      <c r="A22" s="22" t="s">
        <v>510</v>
      </c>
      <c r="B22" s="21" t="s">
        <v>108</v>
      </c>
      <c r="C22" s="13">
        <v>187.72905141944699</v>
      </c>
      <c r="D22" s="13">
        <v>191.00953646178701</v>
      </c>
      <c r="E22" s="13">
        <v>186.09583424667201</v>
      </c>
      <c r="F22" s="13">
        <v>176.353281067751</v>
      </c>
      <c r="G22" s="13">
        <v>184.33</v>
      </c>
      <c r="H22" s="13">
        <v>172.676314149766</v>
      </c>
      <c r="I22" s="13">
        <v>194.59427684325399</v>
      </c>
      <c r="J22" s="13">
        <v>159.53677119053199</v>
      </c>
    </row>
    <row r="23" spans="1:10" ht="20.100000000000001" customHeight="1">
      <c r="A23" s="22" t="s">
        <v>513</v>
      </c>
      <c r="B23" s="21" t="s">
        <v>108</v>
      </c>
      <c r="C23" s="13">
        <v>42.728999999999999</v>
      </c>
      <c r="D23" s="13">
        <v>37.375</v>
      </c>
      <c r="E23" s="13">
        <v>33.988</v>
      </c>
      <c r="F23" s="13">
        <v>36.213999999999999</v>
      </c>
      <c r="G23" s="13">
        <v>25.37</v>
      </c>
      <c r="H23" s="13">
        <v>7.5279999999999996</v>
      </c>
      <c r="I23" s="13">
        <v>40.109000000000002</v>
      </c>
      <c r="J23" s="13">
        <v>40.915999999999997</v>
      </c>
    </row>
    <row r="24" spans="1:10" ht="20.100000000000001" customHeight="1">
      <c r="A24" s="22" t="s">
        <v>132</v>
      </c>
      <c r="B24" s="21" t="s">
        <v>108</v>
      </c>
      <c r="C24" s="13">
        <v>46.411000000000001</v>
      </c>
      <c r="D24" s="13">
        <v>40.631</v>
      </c>
      <c r="E24" s="13">
        <v>50.448</v>
      </c>
      <c r="F24" s="13">
        <v>48.543999999999997</v>
      </c>
      <c r="G24" s="13">
        <v>43.113999999999997</v>
      </c>
      <c r="H24" s="13">
        <v>53.08</v>
      </c>
      <c r="I24" s="13">
        <v>31.103874000000001</v>
      </c>
      <c r="J24" s="13">
        <v>46.913310000000003</v>
      </c>
    </row>
    <row r="25" spans="1:10" ht="27.95" customHeight="1">
      <c r="A25" s="12" t="s">
        <v>177</v>
      </c>
      <c r="B25" s="21" t="s">
        <v>108</v>
      </c>
      <c r="C25" s="13">
        <v>1851.5409999999999</v>
      </c>
      <c r="D25" s="13">
        <v>1836.2505000000001</v>
      </c>
      <c r="E25" s="13">
        <v>1935.413</v>
      </c>
      <c r="F25" s="13">
        <v>1557.5962400000001</v>
      </c>
      <c r="G25" s="13">
        <v>1988.1382599999999</v>
      </c>
      <c r="H25" s="13">
        <v>2038.9838500000001</v>
      </c>
      <c r="I25" s="13">
        <v>2002.4889700000001</v>
      </c>
      <c r="J25" s="13">
        <v>1759.12933</v>
      </c>
    </row>
    <row r="26" spans="1:10" ht="27.95" customHeight="1">
      <c r="A26" s="12" t="s">
        <v>169</v>
      </c>
      <c r="B26" s="21"/>
      <c r="C26" s="13"/>
      <c r="D26" s="13"/>
      <c r="E26" s="13"/>
      <c r="F26" s="13"/>
      <c r="G26" s="13"/>
      <c r="H26" s="13"/>
      <c r="I26" s="13"/>
      <c r="J26" s="13"/>
    </row>
    <row r="27" spans="1:10" ht="20.100000000000001" customHeight="1">
      <c r="A27" s="22" t="s">
        <v>510</v>
      </c>
      <c r="B27" s="21" t="s">
        <v>108</v>
      </c>
      <c r="C27" s="13">
        <v>75.903677003258807</v>
      </c>
      <c r="D27" s="13">
        <v>74.290814907019396</v>
      </c>
      <c r="E27" s="13">
        <v>63.1155549325076</v>
      </c>
      <c r="F27" s="13">
        <v>61.197776304602598</v>
      </c>
      <c r="G27" s="13">
        <v>62.733384105747902</v>
      </c>
      <c r="H27" s="13">
        <v>63.492220335749103</v>
      </c>
      <c r="I27" s="13">
        <v>57.266497887550003</v>
      </c>
      <c r="J27" s="13">
        <v>57.062917606567801</v>
      </c>
    </row>
    <row r="28" spans="1:10" ht="20.100000000000001" customHeight="1">
      <c r="A28" s="22" t="s">
        <v>170</v>
      </c>
      <c r="B28" s="21" t="s">
        <v>108</v>
      </c>
      <c r="C28" s="13">
        <v>17.013147990702301</v>
      </c>
      <c r="D28" s="13">
        <v>18.723331924583899</v>
      </c>
      <c r="E28" s="13">
        <v>16.2305560080381</v>
      </c>
      <c r="F28" s="13">
        <v>15.466132</v>
      </c>
      <c r="G28" s="13">
        <v>21.65663</v>
      </c>
      <c r="H28" s="13">
        <v>23.43</v>
      </c>
      <c r="I28" s="13">
        <v>24.3</v>
      </c>
      <c r="J28" s="13">
        <v>17.37</v>
      </c>
    </row>
    <row r="29" spans="1:10" ht="18" customHeight="1">
      <c r="A29" s="22" t="s">
        <v>171</v>
      </c>
      <c r="B29" s="21" t="s">
        <v>108</v>
      </c>
      <c r="C29" s="13">
        <v>34.664077399999996</v>
      </c>
      <c r="D29" s="13">
        <v>33.702538599999997</v>
      </c>
      <c r="E29" s="13">
        <v>32.831565400000002</v>
      </c>
      <c r="F29" s="13">
        <v>31.319110800000001</v>
      </c>
      <c r="G29" s="13">
        <v>23.837395999999998</v>
      </c>
      <c r="H29" s="13">
        <v>27.286867999999998</v>
      </c>
      <c r="I29" s="13">
        <v>23.798631</v>
      </c>
      <c r="J29" s="13">
        <v>24.998806416666699</v>
      </c>
    </row>
    <row r="30" spans="1:10" ht="20.100000000000001" customHeight="1">
      <c r="A30" s="22" t="s">
        <v>172</v>
      </c>
      <c r="B30" s="21" t="s">
        <v>108</v>
      </c>
      <c r="C30" s="13">
        <v>2.4442132000000001</v>
      </c>
      <c r="D30" s="13">
        <v>1.9511224</v>
      </c>
      <c r="E30" s="13">
        <v>2.1422826000000001</v>
      </c>
      <c r="F30" s="13">
        <v>1.7349186000000001</v>
      </c>
      <c r="G30" s="13">
        <v>2.0967739999999999</v>
      </c>
      <c r="H30" s="13">
        <v>2.0960719999999999</v>
      </c>
      <c r="I30" s="13">
        <v>1.9729369999999999</v>
      </c>
      <c r="J30" s="13">
        <v>2.6</v>
      </c>
    </row>
    <row r="31" spans="1:10" ht="27.95" customHeight="1">
      <c r="A31" s="12" t="s">
        <v>173</v>
      </c>
      <c r="B31" s="21"/>
      <c r="C31" s="13"/>
      <c r="D31" s="13"/>
      <c r="E31" s="13"/>
      <c r="F31" s="13"/>
      <c r="G31" s="13"/>
      <c r="H31" s="13"/>
      <c r="I31" s="13"/>
      <c r="J31" s="13"/>
    </row>
    <row r="32" spans="1:10" ht="20.100000000000001" customHeight="1">
      <c r="A32" s="22" t="s">
        <v>514</v>
      </c>
      <c r="B32" s="21" t="s">
        <v>130</v>
      </c>
      <c r="C32" s="13">
        <v>5004.5659999999998</v>
      </c>
      <c r="D32" s="13">
        <v>5376.1710000000003</v>
      </c>
      <c r="E32" s="13">
        <v>4853.6549999999997</v>
      </c>
      <c r="F32" s="13">
        <v>5180.1940000000004</v>
      </c>
      <c r="G32" s="13">
        <v>4994.1440000000002</v>
      </c>
      <c r="H32" s="13">
        <v>5214.5870000000004</v>
      </c>
      <c r="I32" s="13">
        <v>5164</v>
      </c>
      <c r="J32" s="13">
        <v>4286</v>
      </c>
    </row>
    <row r="33" spans="1:10" ht="20.100000000000001" customHeight="1">
      <c r="A33" s="22" t="s">
        <v>120</v>
      </c>
      <c r="B33" s="21" t="s">
        <v>130</v>
      </c>
      <c r="C33" s="13">
        <v>914.81</v>
      </c>
      <c r="D33" s="13">
        <v>1038.183</v>
      </c>
      <c r="E33" s="13">
        <v>813.85699999999997</v>
      </c>
      <c r="F33" s="13">
        <v>872.54600000000005</v>
      </c>
      <c r="G33" s="13">
        <v>1187.7149999999999</v>
      </c>
      <c r="H33" s="13">
        <v>1214.6220000000001</v>
      </c>
      <c r="I33" s="13">
        <v>876.37599999999998</v>
      </c>
      <c r="J33" s="13">
        <v>689.99599999999998</v>
      </c>
    </row>
    <row r="34" spans="1:10" ht="20.100000000000001" customHeight="1">
      <c r="A34" s="22" t="s">
        <v>515</v>
      </c>
      <c r="B34" s="21" t="s">
        <v>364</v>
      </c>
      <c r="C34" s="13">
        <v>14638.67</v>
      </c>
      <c r="D34" s="13">
        <v>16163.2</v>
      </c>
      <c r="E34" s="13">
        <v>15677.49</v>
      </c>
      <c r="F34" s="13">
        <v>15203.91</v>
      </c>
      <c r="G34" s="13">
        <v>15900.16</v>
      </c>
      <c r="H34" s="13">
        <v>17478.57</v>
      </c>
      <c r="I34" s="13">
        <v>15637.09</v>
      </c>
      <c r="J34" s="13">
        <v>15969.82</v>
      </c>
    </row>
    <row r="35" spans="1:10" ht="27.95" customHeight="1">
      <c r="A35" s="12" t="s">
        <v>174</v>
      </c>
      <c r="B35" s="21" t="s">
        <v>130</v>
      </c>
      <c r="C35" s="13">
        <v>8336.723</v>
      </c>
      <c r="D35" s="13">
        <v>8486.5499999999993</v>
      </c>
      <c r="E35" s="13">
        <v>8994.1669999999995</v>
      </c>
      <c r="F35" s="13">
        <v>8493.2909999999993</v>
      </c>
      <c r="G35" s="13">
        <v>7945.1509999999998</v>
      </c>
      <c r="H35" s="13">
        <v>8710.7189999999991</v>
      </c>
      <c r="I35" s="13">
        <v>7971.9459999999999</v>
      </c>
      <c r="J35" s="13">
        <v>7346.6989999999996</v>
      </c>
    </row>
    <row r="36" spans="1:10" ht="27.95" customHeight="1">
      <c r="A36" s="12" t="s">
        <v>516</v>
      </c>
      <c r="B36" s="21"/>
      <c r="C36" s="13"/>
      <c r="D36" s="13"/>
      <c r="E36" s="13"/>
      <c r="F36" s="13"/>
      <c r="G36" s="13"/>
      <c r="H36" s="13"/>
      <c r="I36" s="13"/>
      <c r="J36" s="13"/>
    </row>
    <row r="37" spans="1:10" ht="20.100000000000001" customHeight="1">
      <c r="A37" s="22" t="s">
        <v>517</v>
      </c>
      <c r="B37" s="21" t="s">
        <v>109</v>
      </c>
      <c r="C37" s="13">
        <v>504.71637498054997</v>
      </c>
      <c r="D37" s="13">
        <v>444.261179555002</v>
      </c>
      <c r="E37" s="13">
        <v>473.26898141230703</v>
      </c>
      <c r="F37" s="13">
        <v>490.65677899548803</v>
      </c>
      <c r="G37" s="13">
        <v>485.1560308915</v>
      </c>
      <c r="H37" s="13">
        <v>438.51478929736498</v>
      </c>
      <c r="I37" s="13">
        <v>432.78194087443597</v>
      </c>
      <c r="J37" s="13">
        <v>340.3</v>
      </c>
    </row>
    <row r="38" spans="1:10" ht="20.100000000000001" customHeight="1">
      <c r="A38" s="22" t="s">
        <v>132</v>
      </c>
      <c r="B38" s="21" t="s">
        <v>109</v>
      </c>
      <c r="C38" s="13">
        <v>297.277064</v>
      </c>
      <c r="D38" s="13">
        <v>294.03979315648297</v>
      </c>
      <c r="E38" s="13">
        <v>302.267</v>
      </c>
      <c r="F38" s="13">
        <v>229.20502708404501</v>
      </c>
      <c r="G38" s="13">
        <v>240.79402158766601</v>
      </c>
      <c r="H38" s="13">
        <v>266.19800783568098</v>
      </c>
      <c r="I38" s="13">
        <v>207.5</v>
      </c>
      <c r="J38" s="13">
        <v>274.8</v>
      </c>
    </row>
    <row r="39" spans="1:10" ht="27.95" customHeight="1">
      <c r="A39" s="12" t="s">
        <v>518</v>
      </c>
      <c r="B39" s="21" t="s">
        <v>109</v>
      </c>
      <c r="C39" s="13">
        <v>1592</v>
      </c>
      <c r="D39" s="13">
        <v>1666</v>
      </c>
      <c r="E39" s="13">
        <v>1614</v>
      </c>
      <c r="F39" s="13">
        <v>1491</v>
      </c>
      <c r="G39" s="13">
        <v>1765</v>
      </c>
      <c r="H39" s="13">
        <v>1911</v>
      </c>
      <c r="I39" s="13">
        <v>2040</v>
      </c>
      <c r="J39" s="13">
        <v>1658</v>
      </c>
    </row>
    <row r="40" spans="1:10" ht="27.95" customHeight="1">
      <c r="A40" s="12" t="s">
        <v>519</v>
      </c>
      <c r="B40" s="21" t="s">
        <v>109</v>
      </c>
      <c r="C40" s="13">
        <v>2191.18012704174</v>
      </c>
      <c r="D40" s="13">
        <v>1714.75</v>
      </c>
      <c r="E40" s="13">
        <v>1625.75</v>
      </c>
      <c r="F40" s="13">
        <v>972.26623865698696</v>
      </c>
      <c r="G40" s="13">
        <v>1235.26623865699</v>
      </c>
      <c r="H40" s="13">
        <v>1763.7262386569901</v>
      </c>
      <c r="I40" s="13">
        <v>1925.7412840290399</v>
      </c>
      <c r="J40" s="13">
        <v>1318.19736842105</v>
      </c>
    </row>
    <row r="41" spans="1:10" ht="27.95" customHeight="1">
      <c r="A41" s="12" t="s">
        <v>520</v>
      </c>
      <c r="B41" s="21"/>
      <c r="C41" s="13"/>
      <c r="D41" s="13"/>
      <c r="E41" s="13"/>
      <c r="F41" s="13"/>
      <c r="G41" s="13"/>
      <c r="H41" s="13"/>
      <c r="I41" s="13"/>
      <c r="J41" s="13"/>
    </row>
    <row r="42" spans="1:10" ht="20.100000000000001" customHeight="1">
      <c r="A42" s="22" t="s">
        <v>517</v>
      </c>
      <c r="B42" s="21" t="s">
        <v>108</v>
      </c>
      <c r="C42" s="13">
        <v>392.84933574369802</v>
      </c>
      <c r="D42" s="13">
        <v>380.56149639186498</v>
      </c>
      <c r="E42" s="13">
        <v>404.77355930176702</v>
      </c>
      <c r="F42" s="13">
        <v>346.36694258223599</v>
      </c>
      <c r="G42" s="13">
        <v>367.04399999999998</v>
      </c>
      <c r="H42" s="13">
        <v>364.23081837781001</v>
      </c>
      <c r="I42" s="13">
        <v>483.46745271471502</v>
      </c>
      <c r="J42" s="13">
        <v>410.54108696832799</v>
      </c>
    </row>
    <row r="43" spans="1:10" ht="20.100000000000001" customHeight="1">
      <c r="A43" s="22" t="s">
        <v>132</v>
      </c>
      <c r="B43" s="21" t="s">
        <v>108</v>
      </c>
      <c r="C43" s="13">
        <v>128.11267599999999</v>
      </c>
      <c r="D43" s="13">
        <v>123.1844</v>
      </c>
      <c r="E43" s="13">
        <v>131.98557</v>
      </c>
      <c r="F43" s="13">
        <v>118.88500000000001</v>
      </c>
      <c r="G43" s="13">
        <v>117.54300000000001</v>
      </c>
      <c r="H43" s="13">
        <v>124.454212</v>
      </c>
      <c r="I43" s="13">
        <v>120.690967</v>
      </c>
      <c r="J43" s="13">
        <v>116.356146</v>
      </c>
    </row>
    <row r="44" spans="1:10" ht="9.9499999999999993" customHeight="1"/>
    <row r="45" spans="1:10" ht="9.9499999999999993" customHeight="1"/>
  </sheetData>
  <pageMargins left="0" right="0" top="0" bottom="0" header="0" footer="0"/>
  <pageSetup paperSize="9" scale="67" fitToHeight="0"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J34"/>
  <sheetViews>
    <sheetView zoomScale="80" zoomScaleNormal="80" workbookViewId="0"/>
  </sheetViews>
  <sheetFormatPr defaultRowHeight="18" customHeight="1"/>
  <cols>
    <col min="1" max="1" width="36.875" style="3" customWidth="1"/>
    <col min="2" max="2" width="10.5" style="4" bestFit="1" customWidth="1"/>
    <col min="3" max="3" width="11.375" style="3" customWidth="1"/>
    <col min="4" max="10" width="11.375" style="4" customWidth="1"/>
    <col min="11" max="16384" width="9" style="2"/>
  </cols>
  <sheetData>
    <row r="1" spans="1:10" ht="82.5" customHeight="1">
      <c r="A1" s="8" t="s">
        <v>502</v>
      </c>
      <c r="B1" s="16"/>
      <c r="C1" s="9"/>
      <c r="D1" s="9"/>
      <c r="E1" s="9"/>
      <c r="F1" s="9"/>
      <c r="G1" s="9"/>
      <c r="H1" s="9"/>
      <c r="I1" s="9"/>
      <c r="J1" s="9"/>
    </row>
    <row r="2" spans="1:10" ht="33.950000000000003" customHeight="1">
      <c r="A2" s="18"/>
      <c r="B2" s="19" t="s">
        <v>83</v>
      </c>
      <c r="C2" s="20">
        <v>41426</v>
      </c>
      <c r="D2" s="20">
        <v>41518</v>
      </c>
      <c r="E2" s="20">
        <v>41609</v>
      </c>
      <c r="F2" s="20">
        <v>41699</v>
      </c>
      <c r="G2" s="20">
        <v>41791</v>
      </c>
      <c r="H2" s="20">
        <v>41883</v>
      </c>
      <c r="I2" s="20">
        <v>41974</v>
      </c>
      <c r="J2" s="20">
        <v>42064</v>
      </c>
    </row>
    <row r="3" spans="1:10" ht="27.95" customHeight="1">
      <c r="A3" s="12" t="s">
        <v>76</v>
      </c>
      <c r="B3" s="21"/>
      <c r="C3" s="13"/>
      <c r="D3" s="13"/>
      <c r="E3" s="13"/>
      <c r="F3" s="13"/>
      <c r="G3" s="13"/>
      <c r="H3" s="13"/>
      <c r="I3" s="13"/>
      <c r="J3" s="13"/>
    </row>
    <row r="4" spans="1:10" ht="20.100000000000001" customHeight="1">
      <c r="A4" s="22" t="s">
        <v>122</v>
      </c>
      <c r="B4" s="21" t="s">
        <v>108</v>
      </c>
      <c r="C4" s="13">
        <v>4243.5915800000002</v>
      </c>
      <c r="D4" s="13">
        <v>4368.4099399999996</v>
      </c>
      <c r="E4" s="13">
        <v>4096.0315799999998</v>
      </c>
      <c r="F4" s="13">
        <v>2668.8521000000001</v>
      </c>
      <c r="G4" s="13">
        <v>4012.5504999999998</v>
      </c>
      <c r="H4" s="13">
        <v>4944.6089300000003</v>
      </c>
      <c r="I4" s="13">
        <v>5236.3740600000001</v>
      </c>
      <c r="J4" s="13">
        <v>4785.1179199999997</v>
      </c>
    </row>
    <row r="5" spans="1:10" ht="20.100000000000001" customHeight="1">
      <c r="A5" s="22" t="s">
        <v>477</v>
      </c>
      <c r="B5" s="21" t="s">
        <v>108</v>
      </c>
      <c r="C5" s="13">
        <v>4676.7256550000002</v>
      </c>
      <c r="D5" s="13">
        <v>4474.0302499999998</v>
      </c>
      <c r="E5" s="13">
        <v>4940.4599200000002</v>
      </c>
      <c r="F5" s="13">
        <v>4780.4216900000001</v>
      </c>
      <c r="G5" s="13">
        <v>4418.6435799999999</v>
      </c>
      <c r="H5" s="13">
        <v>4230.2128050000001</v>
      </c>
      <c r="I5" s="13">
        <v>4542.5366100000001</v>
      </c>
      <c r="J5" s="13">
        <v>4056.98495</v>
      </c>
    </row>
    <row r="6" spans="1:10" ht="20.100000000000001" customHeight="1">
      <c r="A6" s="22" t="s">
        <v>124</v>
      </c>
      <c r="B6" s="21" t="s">
        <v>108</v>
      </c>
      <c r="C6" s="13">
        <v>385.33731499999999</v>
      </c>
      <c r="D6" s="13">
        <v>410.21481199999999</v>
      </c>
      <c r="E6" s="13">
        <v>386.61732799999999</v>
      </c>
      <c r="F6" s="13">
        <v>356.10912400000001</v>
      </c>
      <c r="G6" s="13">
        <v>423.04962499999999</v>
      </c>
      <c r="H6" s="13">
        <v>316.88019800000001</v>
      </c>
      <c r="I6" s="13">
        <v>367.98030399999999</v>
      </c>
      <c r="J6" s="13">
        <v>359.29710175999998</v>
      </c>
    </row>
    <row r="7" spans="1:10" ht="27.95" customHeight="1">
      <c r="A7" s="12" t="s">
        <v>178</v>
      </c>
      <c r="B7" s="21"/>
      <c r="C7" s="13"/>
      <c r="D7" s="13"/>
      <c r="E7" s="13"/>
      <c r="F7" s="13"/>
      <c r="G7" s="13"/>
      <c r="H7" s="13"/>
      <c r="I7" s="13"/>
      <c r="J7" s="13"/>
    </row>
    <row r="8" spans="1:10" ht="20.100000000000001" customHeight="1">
      <c r="A8" s="22" t="s">
        <v>179</v>
      </c>
      <c r="B8" s="21" t="s">
        <v>107</v>
      </c>
      <c r="C8" s="24">
        <v>42.25725516</v>
      </c>
      <c r="D8" s="24">
        <v>42.838147309999997</v>
      </c>
      <c r="E8" s="24">
        <v>47.349518590000002</v>
      </c>
      <c r="F8" s="24">
        <v>42.904034619999997</v>
      </c>
      <c r="G8" s="24">
        <v>47.366073909999997</v>
      </c>
      <c r="H8" s="24">
        <v>46.766991560000001</v>
      </c>
      <c r="I8" s="24">
        <v>49.327880460000003</v>
      </c>
      <c r="J8" s="24">
        <v>45.017068649999999</v>
      </c>
    </row>
    <row r="9" spans="1:10" ht="20.100000000000001" customHeight="1">
      <c r="A9" s="22" t="s">
        <v>180</v>
      </c>
      <c r="B9" s="21" t="s">
        <v>107</v>
      </c>
      <c r="C9" s="24">
        <v>46.779895430000003</v>
      </c>
      <c r="D9" s="24">
        <v>48.831865090000001</v>
      </c>
      <c r="E9" s="24">
        <v>51.085501610000001</v>
      </c>
      <c r="F9" s="24">
        <v>46.96121351</v>
      </c>
      <c r="G9" s="24">
        <v>47.707782369999997</v>
      </c>
      <c r="H9" s="24">
        <v>52.931372070000002</v>
      </c>
      <c r="I9" s="24">
        <v>53.286610609999997</v>
      </c>
      <c r="J9" s="24">
        <v>49.772061559999997</v>
      </c>
    </row>
    <row r="10" spans="1:10" ht="27.95" customHeight="1">
      <c r="A10" s="12" t="s">
        <v>493</v>
      </c>
      <c r="B10" s="21" t="s">
        <v>108</v>
      </c>
      <c r="C10" s="13">
        <v>253.61834738891901</v>
      </c>
      <c r="D10" s="13">
        <v>243.24868154086701</v>
      </c>
      <c r="E10" s="13">
        <v>260.670111330221</v>
      </c>
      <c r="F10" s="13">
        <v>263.12586034856002</v>
      </c>
      <c r="G10" s="13">
        <v>267.70761983113601</v>
      </c>
      <c r="H10" s="13">
        <v>258.39535104175002</v>
      </c>
      <c r="I10" s="13">
        <v>300.40137871251699</v>
      </c>
      <c r="J10" s="13">
        <v>222.581165699791</v>
      </c>
    </row>
    <row r="11" spans="1:10" ht="27.95" customHeight="1">
      <c r="A11" s="12" t="s">
        <v>494</v>
      </c>
      <c r="B11" s="21" t="s">
        <v>167</v>
      </c>
      <c r="C11" s="13">
        <v>3040</v>
      </c>
      <c r="D11" s="13">
        <v>2432.6244999999999</v>
      </c>
      <c r="E11" s="13">
        <v>3033.7582499999999</v>
      </c>
      <c r="F11" s="13">
        <v>2483.2800000000002</v>
      </c>
      <c r="G11" s="13">
        <v>2491.4430000000002</v>
      </c>
      <c r="H11" s="13">
        <v>3033</v>
      </c>
      <c r="I11" s="13">
        <v>1832.88499999999</v>
      </c>
      <c r="J11" s="13">
        <v>3231.1579999999999</v>
      </c>
    </row>
    <row r="12" spans="1:10" ht="27.95" customHeight="1">
      <c r="A12" s="12" t="s">
        <v>503</v>
      </c>
      <c r="B12" s="21" t="s">
        <v>109</v>
      </c>
      <c r="C12" s="24">
        <v>75.577143950000007</v>
      </c>
      <c r="D12" s="24">
        <v>64.768655219999999</v>
      </c>
      <c r="E12" s="24">
        <v>73.38673627</v>
      </c>
      <c r="F12" s="24">
        <v>77.844015720000002</v>
      </c>
      <c r="G12" s="24">
        <v>63.083391059999997</v>
      </c>
      <c r="H12" s="24">
        <v>78.001544920000001</v>
      </c>
      <c r="I12" s="24">
        <v>68.209504173846199</v>
      </c>
      <c r="J12" s="24">
        <v>68.567547209239706</v>
      </c>
    </row>
    <row r="13" spans="1:10" ht="27.95" customHeight="1">
      <c r="A13" s="12" t="s">
        <v>168</v>
      </c>
      <c r="B13" s="21"/>
      <c r="C13" s="13"/>
      <c r="D13" s="13"/>
      <c r="E13" s="13"/>
      <c r="F13" s="13"/>
      <c r="G13" s="13"/>
      <c r="H13" s="13"/>
      <c r="I13" s="13"/>
      <c r="J13" s="13"/>
    </row>
    <row r="14" spans="1:10" ht="20.100000000000001" customHeight="1">
      <c r="A14" s="22" t="s">
        <v>137</v>
      </c>
      <c r="B14" s="21" t="s">
        <v>108</v>
      </c>
      <c r="C14" s="13">
        <v>141943.83567</v>
      </c>
      <c r="D14" s="13">
        <v>151354.60712</v>
      </c>
      <c r="E14" s="13">
        <v>160803.90278</v>
      </c>
      <c r="F14" s="13">
        <v>158465.85269</v>
      </c>
      <c r="G14" s="13">
        <v>180803.78352</v>
      </c>
      <c r="H14" s="13">
        <v>187656.19287999999</v>
      </c>
      <c r="I14" s="13">
        <v>190037.55152000001</v>
      </c>
      <c r="J14" s="13">
        <v>179949.84093999999</v>
      </c>
    </row>
    <row r="15" spans="1:10" ht="20.100000000000001" customHeight="1">
      <c r="A15" s="22" t="s">
        <v>448</v>
      </c>
      <c r="B15" s="21" t="s">
        <v>108</v>
      </c>
      <c r="C15" s="13">
        <v>221.58770405273401</v>
      </c>
      <c r="D15" s="13">
        <v>214.38943148291</v>
      </c>
      <c r="E15" s="13">
        <v>251.71609695519999</v>
      </c>
      <c r="F15" s="13">
        <v>201.03518002700801</v>
      </c>
      <c r="G15" s="13">
        <v>207.02238237946301</v>
      </c>
      <c r="H15" s="13">
        <v>212.125505711145</v>
      </c>
      <c r="I15" s="13">
        <v>223.660242518204</v>
      </c>
      <c r="J15" s="13">
        <v>205.21138140895499</v>
      </c>
    </row>
    <row r="16" spans="1:10" ht="27.95" customHeight="1">
      <c r="A16" s="12" t="s">
        <v>504</v>
      </c>
      <c r="B16" s="21" t="s">
        <v>108</v>
      </c>
      <c r="C16" s="13">
        <v>195.38896882469999</v>
      </c>
      <c r="D16" s="13">
        <v>180.61079005137501</v>
      </c>
      <c r="E16" s="13">
        <v>213.52958667025601</v>
      </c>
      <c r="F16" s="13">
        <v>176.02519975546201</v>
      </c>
      <c r="G16" s="13">
        <v>191.71492239573399</v>
      </c>
      <c r="H16" s="13">
        <v>169.29812399224801</v>
      </c>
      <c r="I16" s="13">
        <v>219.67411458154601</v>
      </c>
      <c r="J16" s="13">
        <v>168.345565985912</v>
      </c>
    </row>
    <row r="17" spans="1:10" ht="27.95" customHeight="1">
      <c r="A17" s="12" t="s">
        <v>183</v>
      </c>
      <c r="B17" s="21" t="s">
        <v>108</v>
      </c>
      <c r="C17" s="13">
        <v>1552.9846299999999</v>
      </c>
      <c r="D17" s="13">
        <v>1608.0598600000001</v>
      </c>
      <c r="E17" s="13">
        <v>1992.1068600000001</v>
      </c>
      <c r="F17" s="13">
        <v>1627.2580599999999</v>
      </c>
      <c r="G17" s="13">
        <v>1907.87627</v>
      </c>
      <c r="H17" s="13">
        <v>1932.4778100000001</v>
      </c>
      <c r="I17" s="13">
        <v>1780.2348999999999</v>
      </c>
      <c r="J17" s="13">
        <v>1536.0611799999999</v>
      </c>
    </row>
    <row r="18" spans="1:10" ht="27.95" customHeight="1">
      <c r="A18" s="12" t="s">
        <v>505</v>
      </c>
      <c r="B18" s="21" t="s">
        <v>108</v>
      </c>
      <c r="C18" s="24">
        <v>66.461971409135899</v>
      </c>
      <c r="D18" s="24">
        <v>58.547146880373496</v>
      </c>
      <c r="E18" s="24">
        <v>58.234140751073603</v>
      </c>
      <c r="F18" s="24">
        <v>60.2163691249457</v>
      </c>
      <c r="G18" s="24">
        <v>63.797955416601098</v>
      </c>
      <c r="H18" s="24">
        <v>66.599432782012002</v>
      </c>
      <c r="I18" s="24">
        <v>61.532488383807703</v>
      </c>
      <c r="J18" s="24">
        <v>56.635907981056498</v>
      </c>
    </row>
    <row r="19" spans="1:10" ht="27.95" customHeight="1">
      <c r="A19" s="12" t="s">
        <v>118</v>
      </c>
      <c r="B19" s="21"/>
      <c r="C19" s="13"/>
      <c r="D19" s="13"/>
      <c r="E19" s="13"/>
      <c r="F19" s="13"/>
      <c r="G19" s="13"/>
      <c r="H19" s="13"/>
      <c r="I19" s="13"/>
      <c r="J19" s="13"/>
    </row>
    <row r="20" spans="1:10" ht="40.5" customHeight="1">
      <c r="A20" s="36" t="s">
        <v>184</v>
      </c>
      <c r="B20" s="21" t="s">
        <v>130</v>
      </c>
      <c r="C20" s="13">
        <v>3327.0177096699999</v>
      </c>
      <c r="D20" s="13">
        <v>3940.2711225799999</v>
      </c>
      <c r="E20" s="13">
        <v>3381.9003634800001</v>
      </c>
      <c r="F20" s="13">
        <v>3666.5484502999998</v>
      </c>
      <c r="G20" s="13">
        <v>3828.0635528900002</v>
      </c>
      <c r="H20" s="13">
        <v>4219.0148949000004</v>
      </c>
      <c r="I20" s="13">
        <v>4376.0294524199999</v>
      </c>
      <c r="J20" s="13">
        <v>3589.2210496500002</v>
      </c>
    </row>
    <row r="21" spans="1:10" ht="20.100000000000001" customHeight="1">
      <c r="A21" s="22" t="s">
        <v>420</v>
      </c>
      <c r="B21" s="21" t="s">
        <v>107</v>
      </c>
      <c r="C21" s="24">
        <v>5.4770000000000003</v>
      </c>
      <c r="D21" s="24">
        <v>5.766</v>
      </c>
      <c r="E21" s="24">
        <v>5.8970000000000002</v>
      </c>
      <c r="F21" s="24">
        <v>5.8230000000000004</v>
      </c>
      <c r="G21" s="24">
        <v>5.76</v>
      </c>
      <c r="H21" s="24">
        <v>6.34</v>
      </c>
      <c r="I21" s="24">
        <v>5.9409999999999998</v>
      </c>
      <c r="J21" s="24">
        <v>6.5540000000000003</v>
      </c>
    </row>
    <row r="22" spans="1:10" ht="20.100000000000001" customHeight="1">
      <c r="A22" s="22" t="s">
        <v>144</v>
      </c>
      <c r="B22" s="21" t="s">
        <v>130</v>
      </c>
      <c r="C22" s="13">
        <v>616.84672172104001</v>
      </c>
      <c r="D22" s="13">
        <v>639.97188057087999</v>
      </c>
      <c r="E22" s="13">
        <v>558.77858853856003</v>
      </c>
      <c r="F22" s="13">
        <v>670.49473079137999</v>
      </c>
      <c r="G22" s="13">
        <v>589.61210820995598</v>
      </c>
      <c r="H22" s="13">
        <v>598.37968036131997</v>
      </c>
      <c r="I22" s="13">
        <v>538.26522089820003</v>
      </c>
      <c r="J22" s="13">
        <v>483.26312027594003</v>
      </c>
    </row>
    <row r="23" spans="1:10" ht="20.100000000000001" customHeight="1">
      <c r="A23" s="22" t="s">
        <v>181</v>
      </c>
      <c r="B23" s="21" t="s">
        <v>130</v>
      </c>
      <c r="C23" s="13">
        <v>207.0087784058</v>
      </c>
      <c r="D23" s="13">
        <v>195.89900954655999</v>
      </c>
      <c r="E23" s="13">
        <v>149.08765928534001</v>
      </c>
      <c r="F23" s="13">
        <v>127.81025264284</v>
      </c>
      <c r="G23" s="13">
        <v>170.05105003675999</v>
      </c>
      <c r="H23" s="13">
        <v>238.48661263007</v>
      </c>
      <c r="I23" s="13">
        <v>146.30229822838001</v>
      </c>
      <c r="J23" s="13">
        <v>130.42140666142001</v>
      </c>
    </row>
    <row r="24" spans="1:10" ht="27.95" customHeight="1">
      <c r="A24" s="12" t="s">
        <v>506</v>
      </c>
      <c r="B24" s="21" t="s">
        <v>109</v>
      </c>
      <c r="C24" s="13">
        <v>1575.06738173799</v>
      </c>
      <c r="D24" s="13">
        <v>1801.0024060778601</v>
      </c>
      <c r="E24" s="13">
        <v>1639.4190000000001</v>
      </c>
      <c r="F24" s="13">
        <v>1732.1418023172901</v>
      </c>
      <c r="G24" s="13">
        <v>1755.86646387833</v>
      </c>
      <c r="H24" s="13">
        <v>1763.19991253382</v>
      </c>
      <c r="I24" s="13">
        <v>2011.5989500000001</v>
      </c>
      <c r="J24" s="13">
        <v>4661.1598411687401</v>
      </c>
    </row>
    <row r="25" spans="1:10" ht="27.95" customHeight="1">
      <c r="A25" s="12" t="s">
        <v>507</v>
      </c>
      <c r="B25" s="21"/>
      <c r="C25" s="13"/>
      <c r="D25" s="13"/>
      <c r="E25" s="13"/>
      <c r="F25" s="13"/>
      <c r="G25" s="13"/>
      <c r="H25" s="13"/>
      <c r="I25" s="13"/>
      <c r="J25" s="13"/>
    </row>
    <row r="26" spans="1:10" ht="20.100000000000001" customHeight="1">
      <c r="A26" s="22" t="s">
        <v>175</v>
      </c>
      <c r="B26" s="21" t="s">
        <v>108</v>
      </c>
      <c r="C26" s="13">
        <v>271.39999999999998</v>
      </c>
      <c r="D26" s="13">
        <v>304.5</v>
      </c>
      <c r="E26" s="13">
        <v>304.5</v>
      </c>
      <c r="F26" s="13">
        <v>246.91261</v>
      </c>
      <c r="G26" s="13">
        <v>246.91261</v>
      </c>
      <c r="H26" s="13">
        <v>252.71422000000001</v>
      </c>
      <c r="I26" s="13">
        <v>252.71422000000001</v>
      </c>
      <c r="J26" s="13">
        <v>231.18496289262501</v>
      </c>
    </row>
    <row r="27" spans="1:10" ht="20.100000000000001" customHeight="1">
      <c r="A27" s="22" t="s">
        <v>140</v>
      </c>
      <c r="B27" s="21" t="s">
        <v>108</v>
      </c>
      <c r="C27" s="13">
        <v>7.8512203410480703</v>
      </c>
      <c r="D27" s="13">
        <v>8.1254684764692193</v>
      </c>
      <c r="E27" s="13">
        <v>8.8156046354346707</v>
      </c>
      <c r="F27" s="13">
        <v>8.8146866620059292</v>
      </c>
      <c r="G27" s="13">
        <v>8.8149410231378198</v>
      </c>
      <c r="H27" s="13">
        <v>8.7460797167806597</v>
      </c>
      <c r="I27" s="13">
        <v>8.7214655251667299</v>
      </c>
      <c r="J27" s="13">
        <v>8.7742932317727806</v>
      </c>
    </row>
    <row r="28" spans="1:10" ht="20.100000000000001" customHeight="1">
      <c r="A28" s="22" t="s">
        <v>141</v>
      </c>
      <c r="B28" s="21" t="s">
        <v>108</v>
      </c>
      <c r="C28" s="13">
        <v>35.206919999999997</v>
      </c>
      <c r="D28" s="13">
        <v>86.706940000000003</v>
      </c>
      <c r="E28" s="13">
        <v>86.706940000000003</v>
      </c>
      <c r="F28" s="13">
        <v>62.917000000000002</v>
      </c>
      <c r="G28" s="13">
        <v>62.917000000000002</v>
      </c>
      <c r="H28" s="13">
        <v>43.178294999999999</v>
      </c>
      <c r="I28" s="13">
        <v>43.178294999999999</v>
      </c>
      <c r="J28" s="13">
        <v>38.559236652738697</v>
      </c>
    </row>
    <row r="29" spans="1:10" ht="20.100000000000001" customHeight="1">
      <c r="A29" s="22" t="s">
        <v>498</v>
      </c>
      <c r="B29" s="21" t="s">
        <v>108</v>
      </c>
      <c r="C29" s="13">
        <v>85.878948494184002</v>
      </c>
      <c r="D29" s="13">
        <v>55.644869325683601</v>
      </c>
      <c r="E29" s="13">
        <v>56.5960866571045</v>
      </c>
      <c r="F29" s="13">
        <v>55.4687919529431</v>
      </c>
      <c r="G29" s="13">
        <v>86.690194654108097</v>
      </c>
      <c r="H29" s="13">
        <v>86.893006194089196</v>
      </c>
      <c r="I29" s="13">
        <v>86.976586338179004</v>
      </c>
      <c r="J29" s="13">
        <v>81.3480972228989</v>
      </c>
    </row>
    <row r="30" spans="1:10" ht="20.100000000000001" customHeight="1">
      <c r="A30" s="22" t="s">
        <v>142</v>
      </c>
      <c r="B30" s="21" t="s">
        <v>108</v>
      </c>
      <c r="C30" s="13">
        <v>43.262746290000003</v>
      </c>
      <c r="D30" s="13">
        <v>42.906034200000001</v>
      </c>
      <c r="E30" s="13">
        <v>44.807225299999999</v>
      </c>
      <c r="F30" s="13">
        <v>45.367560930000003</v>
      </c>
      <c r="G30" s="13">
        <v>52.767688970000002</v>
      </c>
      <c r="H30" s="13">
        <v>48.4462142</v>
      </c>
      <c r="I30" s="13">
        <v>47.735681200000002</v>
      </c>
      <c r="J30" s="13">
        <v>47.172816879999999</v>
      </c>
    </row>
    <row r="31" spans="1:10" ht="27.95" customHeight="1">
      <c r="A31" s="12" t="s">
        <v>499</v>
      </c>
      <c r="B31" s="21" t="s">
        <v>108</v>
      </c>
      <c r="C31" s="13">
        <v>460.06109684857</v>
      </c>
      <c r="D31" s="13">
        <v>362.24839405913798</v>
      </c>
      <c r="E31" s="13">
        <v>430.628938405599</v>
      </c>
      <c r="F31" s="13">
        <v>404.84339678147302</v>
      </c>
      <c r="G31" s="13">
        <v>334.17474644205498</v>
      </c>
      <c r="H31" s="13">
        <v>376.68359263063797</v>
      </c>
      <c r="I31" s="13">
        <v>401.18370924859403</v>
      </c>
      <c r="J31" s="13">
        <v>369.700617359945</v>
      </c>
    </row>
    <row r="32" spans="1:10" ht="27.95" customHeight="1">
      <c r="A32" s="12" t="s">
        <v>508</v>
      </c>
      <c r="B32" s="21" t="s">
        <v>108</v>
      </c>
      <c r="C32" s="13">
        <v>155.72149999999999</v>
      </c>
      <c r="D32" s="13">
        <v>185.01367500000001</v>
      </c>
      <c r="E32" s="13">
        <v>185.01367500000001</v>
      </c>
      <c r="F32" s="13">
        <v>186.86432500000001</v>
      </c>
      <c r="G32" s="13">
        <v>186.86432500000001</v>
      </c>
      <c r="H32" s="13">
        <v>212.371465</v>
      </c>
      <c r="I32" s="13">
        <v>212.371465</v>
      </c>
      <c r="J32" s="13">
        <v>164.45379600840701</v>
      </c>
    </row>
    <row r="33" ht="9.9499999999999993" customHeight="1"/>
    <row r="34" ht="9.9499999999999993" customHeight="1"/>
  </sheetData>
  <pageMargins left="0" right="0" top="0" bottom="0" header="0" footer="0"/>
  <pageSetup paperSize="9" scale="67" fitToHeight="0"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J52"/>
  <sheetViews>
    <sheetView zoomScale="80" zoomScaleNormal="80" workbookViewId="0"/>
  </sheetViews>
  <sheetFormatPr defaultRowHeight="18" customHeight="1"/>
  <cols>
    <col min="1" max="1" width="37.125" style="3" customWidth="1"/>
    <col min="2" max="2" width="12.625" style="3" customWidth="1"/>
    <col min="3" max="9" width="12.625" style="4" customWidth="1"/>
    <col min="10" max="16384" width="9" style="2"/>
  </cols>
  <sheetData>
    <row r="1" spans="1:9" ht="82.5" customHeight="1">
      <c r="A1" s="8" t="s">
        <v>492</v>
      </c>
      <c r="B1" s="9"/>
      <c r="C1" s="9"/>
      <c r="D1" s="9"/>
      <c r="E1" s="9"/>
      <c r="F1" s="9"/>
      <c r="G1" s="9"/>
      <c r="H1" s="9"/>
      <c r="I1" s="9"/>
    </row>
    <row r="2" spans="1:9" ht="33.950000000000003" customHeight="1">
      <c r="A2" s="18" t="s">
        <v>47</v>
      </c>
      <c r="B2" s="20">
        <v>41426</v>
      </c>
      <c r="C2" s="20">
        <v>41518</v>
      </c>
      <c r="D2" s="20">
        <v>41609</v>
      </c>
      <c r="E2" s="20">
        <v>41699</v>
      </c>
      <c r="F2" s="20">
        <v>41791</v>
      </c>
      <c r="G2" s="20">
        <v>41883</v>
      </c>
      <c r="H2" s="20">
        <v>41974</v>
      </c>
      <c r="I2" s="20">
        <v>42064</v>
      </c>
    </row>
    <row r="3" spans="1:9" ht="27.95" customHeight="1">
      <c r="A3" s="12" t="s">
        <v>76</v>
      </c>
      <c r="B3" s="13"/>
      <c r="C3" s="13"/>
      <c r="D3" s="13"/>
      <c r="E3" s="13"/>
      <c r="F3" s="13"/>
      <c r="G3" s="13"/>
      <c r="H3" s="13"/>
      <c r="I3" s="13"/>
    </row>
    <row r="4" spans="1:9" ht="20.100000000000001" customHeight="1">
      <c r="A4" s="22" t="s">
        <v>122</v>
      </c>
      <c r="B4" s="13">
        <v>142.958585</v>
      </c>
      <c r="C4" s="13">
        <v>155.68536900000001</v>
      </c>
      <c r="D4" s="13">
        <v>154.946451</v>
      </c>
      <c r="E4" s="13">
        <v>91.520574999999994</v>
      </c>
      <c r="F4" s="13">
        <v>144.27368200000001</v>
      </c>
      <c r="G4" s="13">
        <v>190.808065</v>
      </c>
      <c r="H4" s="13">
        <v>239.61693199999999</v>
      </c>
      <c r="I4" s="13">
        <v>238.55147299999999</v>
      </c>
    </row>
    <row r="5" spans="1:9" ht="20.100000000000001" customHeight="1">
      <c r="A5" s="22" t="s">
        <v>477</v>
      </c>
      <c r="B5" s="13">
        <v>1376.030454</v>
      </c>
      <c r="C5" s="13">
        <v>1376.8403089999999</v>
      </c>
      <c r="D5" s="13">
        <v>1480.0423089999999</v>
      </c>
      <c r="E5" s="13">
        <v>1503.474275</v>
      </c>
      <c r="F5" s="13">
        <v>1350.8615910000001</v>
      </c>
      <c r="G5" s="13">
        <v>1338.390574</v>
      </c>
      <c r="H5" s="13">
        <v>1649.5892650000001</v>
      </c>
      <c r="I5" s="13">
        <v>1564.2885530000001</v>
      </c>
    </row>
    <row r="6" spans="1:9" ht="20.100000000000001" customHeight="1">
      <c r="A6" s="22" t="s">
        <v>124</v>
      </c>
      <c r="B6" s="13">
        <v>809.97149999999999</v>
      </c>
      <c r="C6" s="13">
        <v>904.78741000000002</v>
      </c>
      <c r="D6" s="13">
        <v>836.35117300000002</v>
      </c>
      <c r="E6" s="13">
        <v>784.21101399999998</v>
      </c>
      <c r="F6" s="13">
        <v>953.58559600000001</v>
      </c>
      <c r="G6" s="13">
        <v>798.05035599999997</v>
      </c>
      <c r="H6" s="13">
        <v>1006.686778</v>
      </c>
      <c r="I6" s="13">
        <v>997.24051499999996</v>
      </c>
    </row>
    <row r="7" spans="1:9" ht="27.95" customHeight="1">
      <c r="A7" s="12" t="s">
        <v>178</v>
      </c>
      <c r="B7" s="13"/>
      <c r="C7" s="13"/>
      <c r="D7" s="13"/>
      <c r="E7" s="13"/>
      <c r="F7" s="13"/>
      <c r="G7" s="13"/>
      <c r="H7" s="13"/>
      <c r="I7" s="13"/>
    </row>
    <row r="8" spans="1:9" ht="20.100000000000001" customHeight="1">
      <c r="A8" s="22" t="s">
        <v>179</v>
      </c>
      <c r="B8" s="13">
        <v>5998.8132370000003</v>
      </c>
      <c r="C8" s="13">
        <v>5789.3012989999997</v>
      </c>
      <c r="D8" s="13">
        <v>6410.0207490000003</v>
      </c>
      <c r="E8" s="13">
        <v>5700.9816309999997</v>
      </c>
      <c r="F8" s="13">
        <v>5353.9523680000002</v>
      </c>
      <c r="G8" s="13">
        <v>5040.9914390000004</v>
      </c>
      <c r="H8" s="13">
        <v>5755.0964480000002</v>
      </c>
      <c r="I8" s="13">
        <v>5828.531156</v>
      </c>
    </row>
    <row r="9" spans="1:9" ht="20.100000000000001" customHeight="1">
      <c r="A9" s="22" t="s">
        <v>180</v>
      </c>
      <c r="B9" s="13">
        <v>4054.0471389999998</v>
      </c>
      <c r="C9" s="13">
        <v>4382.5964029999996</v>
      </c>
      <c r="D9" s="13">
        <v>4396.5531639999999</v>
      </c>
      <c r="E9" s="13">
        <v>4141.4328320000004</v>
      </c>
      <c r="F9" s="13">
        <v>3784.6462809999998</v>
      </c>
      <c r="G9" s="13">
        <v>4038.494678</v>
      </c>
      <c r="H9" s="13">
        <v>4172.0459250000004</v>
      </c>
      <c r="I9" s="13">
        <v>4091.2230789999999</v>
      </c>
    </row>
    <row r="10" spans="1:9" ht="27.95" customHeight="1">
      <c r="A10" s="12" t="s">
        <v>493</v>
      </c>
      <c r="B10" s="13">
        <v>2099.0399430000002</v>
      </c>
      <c r="C10" s="13">
        <v>2077.7785829999998</v>
      </c>
      <c r="D10" s="13">
        <v>2229.3420369999999</v>
      </c>
      <c r="E10" s="13">
        <v>2241.10581</v>
      </c>
      <c r="F10" s="13">
        <v>2158.3044519999999</v>
      </c>
      <c r="G10" s="13">
        <v>2107.0859030000001</v>
      </c>
      <c r="H10" s="13">
        <v>2574.6780739999999</v>
      </c>
      <c r="I10" s="13">
        <v>1881.871981</v>
      </c>
    </row>
    <row r="11" spans="1:9" ht="27.95" customHeight="1">
      <c r="A11" s="12" t="s">
        <v>494</v>
      </c>
      <c r="B11" s="13">
        <v>93.211196000000001</v>
      </c>
      <c r="C11" s="13">
        <v>87.652045999999999</v>
      </c>
      <c r="D11" s="13">
        <v>75.472567999999995</v>
      </c>
      <c r="E11" s="13">
        <v>76.327775000000003</v>
      </c>
      <c r="F11" s="13">
        <v>69.066699</v>
      </c>
      <c r="G11" s="13">
        <v>77.565208999999996</v>
      </c>
      <c r="H11" s="13">
        <v>87.576673</v>
      </c>
      <c r="I11" s="13">
        <v>84.890388999999999</v>
      </c>
    </row>
    <row r="12" spans="1:9" ht="27.95" customHeight="1">
      <c r="A12" s="12" t="s">
        <v>186</v>
      </c>
      <c r="B12" s="13">
        <v>23.003377</v>
      </c>
      <c r="C12" s="13">
        <v>18.434943000000001</v>
      </c>
      <c r="D12" s="13">
        <v>13.484747</v>
      </c>
      <c r="E12" s="13">
        <v>13.590935</v>
      </c>
      <c r="F12" s="13">
        <v>17.108657999999998</v>
      </c>
      <c r="G12" s="13">
        <v>22.542663999999998</v>
      </c>
      <c r="H12" s="13">
        <v>12.415960999999999</v>
      </c>
      <c r="I12" s="13">
        <v>22.526509999999998</v>
      </c>
    </row>
    <row r="13" spans="1:9" ht="27.95" customHeight="1">
      <c r="A13" s="12" t="s">
        <v>187</v>
      </c>
      <c r="B13" s="13">
        <v>3568.291299</v>
      </c>
      <c r="C13" s="13">
        <v>3113.4705090000002</v>
      </c>
      <c r="D13" s="13">
        <v>3354.8526360000001</v>
      </c>
      <c r="E13" s="13">
        <v>3609.4847669999999</v>
      </c>
      <c r="F13" s="13">
        <v>2932.1703109999999</v>
      </c>
      <c r="G13" s="13">
        <v>3455.9244090000002</v>
      </c>
      <c r="H13" s="13">
        <v>3154.3826960000001</v>
      </c>
      <c r="I13" s="13">
        <v>3839.1257759999999</v>
      </c>
    </row>
    <row r="14" spans="1:9" ht="27.95" customHeight="1">
      <c r="A14" s="12" t="s">
        <v>168</v>
      </c>
      <c r="B14" s="13"/>
      <c r="C14" s="13"/>
      <c r="D14" s="13"/>
      <c r="E14" s="13"/>
      <c r="F14" s="13"/>
      <c r="G14" s="13"/>
      <c r="H14" s="13"/>
      <c r="I14" s="13"/>
    </row>
    <row r="15" spans="1:9" ht="20.100000000000001" customHeight="1">
      <c r="A15" s="22" t="s">
        <v>137</v>
      </c>
      <c r="B15" s="13">
        <v>16510.057334000001</v>
      </c>
      <c r="C15" s="13">
        <v>18497.902600000001</v>
      </c>
      <c r="D15" s="13">
        <v>19790.458343999999</v>
      </c>
      <c r="E15" s="13">
        <v>19029.612507999998</v>
      </c>
      <c r="F15" s="13">
        <v>17352.886415000001</v>
      </c>
      <c r="G15" s="13">
        <v>15515.633390000001</v>
      </c>
      <c r="H15" s="13">
        <v>14110.562173</v>
      </c>
      <c r="I15" s="13">
        <v>12687.547570999999</v>
      </c>
    </row>
    <row r="16" spans="1:9" ht="20.100000000000001" customHeight="1">
      <c r="A16" s="22" t="s">
        <v>448</v>
      </c>
      <c r="B16" s="13">
        <v>182.76212347712899</v>
      </c>
      <c r="C16" s="13">
        <v>174.01445848533501</v>
      </c>
      <c r="D16" s="13">
        <v>206.26598569881801</v>
      </c>
      <c r="E16" s="13">
        <v>170.75354056538501</v>
      </c>
      <c r="F16" s="13">
        <v>172.89926376703201</v>
      </c>
      <c r="G16" s="13">
        <v>176.55836314003901</v>
      </c>
      <c r="H16" s="13">
        <v>177.94422038418699</v>
      </c>
      <c r="I16" s="13">
        <v>166.00703980343101</v>
      </c>
    </row>
    <row r="17" spans="1:9" ht="27.95" customHeight="1">
      <c r="A17" s="12" t="s">
        <v>495</v>
      </c>
      <c r="B17" s="13">
        <v>528.27430600000002</v>
      </c>
      <c r="C17" s="13">
        <v>501.75664899999998</v>
      </c>
      <c r="D17" s="13">
        <v>536.63551299999995</v>
      </c>
      <c r="E17" s="13">
        <v>445.04581899999999</v>
      </c>
      <c r="F17" s="13">
        <v>480.94817</v>
      </c>
      <c r="G17" s="13">
        <v>407.43671699999999</v>
      </c>
      <c r="H17" s="13">
        <v>512.48694599999999</v>
      </c>
      <c r="I17" s="13">
        <v>416.685135</v>
      </c>
    </row>
    <row r="18" spans="1:9" ht="27.95" customHeight="1">
      <c r="A18" s="12" t="s">
        <v>183</v>
      </c>
      <c r="B18" s="13">
        <v>366.51819399999999</v>
      </c>
      <c r="C18" s="13">
        <v>373.53393</v>
      </c>
      <c r="D18" s="13">
        <v>436.70275299999997</v>
      </c>
      <c r="E18" s="13">
        <v>359.59480100000002</v>
      </c>
      <c r="F18" s="13">
        <v>351.88714700000003</v>
      </c>
      <c r="G18" s="13">
        <v>341.411742</v>
      </c>
      <c r="H18" s="13">
        <v>372.12992400000002</v>
      </c>
      <c r="I18" s="13">
        <v>321.43388399999998</v>
      </c>
    </row>
    <row r="19" spans="1:9" ht="27.95" customHeight="1">
      <c r="A19" s="12" t="s">
        <v>496</v>
      </c>
      <c r="B19" s="13">
        <v>945.708202344347</v>
      </c>
      <c r="C19" s="13">
        <v>820.83737970543302</v>
      </c>
      <c r="D19" s="13">
        <v>736.08026607279396</v>
      </c>
      <c r="E19" s="13">
        <v>730.62752734704702</v>
      </c>
      <c r="F19" s="13">
        <v>928.54359952522498</v>
      </c>
      <c r="G19" s="13">
        <v>1006.17960907525</v>
      </c>
      <c r="H19" s="13">
        <v>949.18528969618501</v>
      </c>
      <c r="I19" s="13">
        <v>872.73201952080694</v>
      </c>
    </row>
    <row r="20" spans="1:9" ht="27.95" customHeight="1">
      <c r="A20" s="12" t="s">
        <v>118</v>
      </c>
      <c r="B20" s="13"/>
      <c r="C20" s="13"/>
      <c r="D20" s="13"/>
      <c r="E20" s="13"/>
      <c r="F20" s="13"/>
      <c r="G20" s="13"/>
      <c r="H20" s="13"/>
      <c r="I20" s="13"/>
    </row>
    <row r="21" spans="1:9" ht="40.5" customHeight="1">
      <c r="A21" s="36" t="s">
        <v>184</v>
      </c>
      <c r="B21" s="13">
        <v>2167.472452</v>
      </c>
      <c r="C21" s="13">
        <v>2930.7644329999998</v>
      </c>
      <c r="D21" s="13">
        <v>2537.8489049999998</v>
      </c>
      <c r="E21" s="13">
        <v>2814.832296</v>
      </c>
      <c r="F21" s="13">
        <v>2831.1601310000001</v>
      </c>
      <c r="G21" s="13">
        <v>2945.8592309999999</v>
      </c>
      <c r="H21" s="13">
        <v>2599.6802360000001</v>
      </c>
      <c r="I21" s="13">
        <v>1624.885826</v>
      </c>
    </row>
    <row r="22" spans="1:9" ht="20.100000000000001" customHeight="1">
      <c r="A22" s="22" t="s">
        <v>150</v>
      </c>
      <c r="B22" s="13">
        <v>3459.423573</v>
      </c>
      <c r="C22" s="13">
        <v>3988.860083</v>
      </c>
      <c r="D22" s="13">
        <v>3796.0557389999999</v>
      </c>
      <c r="E22" s="13">
        <v>4292.5695519999999</v>
      </c>
      <c r="F22" s="13">
        <v>4227.2114819999997</v>
      </c>
      <c r="G22" s="13">
        <v>4523.8161289999998</v>
      </c>
      <c r="H22" s="13">
        <v>4701.5089710000002</v>
      </c>
      <c r="I22" s="13">
        <v>4608.5520189999997</v>
      </c>
    </row>
    <row r="23" spans="1:9" ht="20.100000000000001" customHeight="1">
      <c r="A23" s="22" t="s">
        <v>144</v>
      </c>
      <c r="B23" s="13">
        <v>267.14235000000002</v>
      </c>
      <c r="C23" s="13">
        <v>296.121465</v>
      </c>
      <c r="D23" s="13">
        <v>295.07739099999998</v>
      </c>
      <c r="E23" s="13">
        <v>385.48889700000001</v>
      </c>
      <c r="F23" s="13">
        <v>288.442521</v>
      </c>
      <c r="G23" s="13">
        <v>289.03559200000001</v>
      </c>
      <c r="H23" s="13">
        <v>209.01356200000001</v>
      </c>
      <c r="I23" s="13">
        <v>152.54127800000001</v>
      </c>
    </row>
    <row r="24" spans="1:9" ht="20.100000000000001" customHeight="1">
      <c r="A24" s="22" t="s">
        <v>181</v>
      </c>
      <c r="B24" s="13">
        <v>165.73201599999999</v>
      </c>
      <c r="C24" s="13">
        <v>169.53163799999999</v>
      </c>
      <c r="D24" s="13">
        <v>109.603266</v>
      </c>
      <c r="E24" s="13">
        <v>117.95568</v>
      </c>
      <c r="F24" s="13">
        <v>146.15136899999999</v>
      </c>
      <c r="G24" s="13">
        <v>191.45285899999999</v>
      </c>
      <c r="H24" s="13">
        <v>126.476215</v>
      </c>
      <c r="I24" s="13">
        <v>92.859119000000007</v>
      </c>
    </row>
    <row r="25" spans="1:9" ht="27.95" customHeight="1">
      <c r="A25" s="12" t="s">
        <v>188</v>
      </c>
      <c r="B25" s="13">
        <v>252.024193</v>
      </c>
      <c r="C25" s="13">
        <v>73.075864999999993</v>
      </c>
      <c r="D25" s="13">
        <v>57.985823000000003</v>
      </c>
      <c r="E25" s="13">
        <v>69.902011999999999</v>
      </c>
      <c r="F25" s="13">
        <v>49.917870999999998</v>
      </c>
      <c r="G25" s="13">
        <v>26.189250000000001</v>
      </c>
      <c r="H25" s="13">
        <v>88.547624999999996</v>
      </c>
      <c r="I25" s="13">
        <v>82.580032000000003</v>
      </c>
    </row>
    <row r="26" spans="1:9" ht="27.95" customHeight="1">
      <c r="A26" s="12" t="s">
        <v>497</v>
      </c>
      <c r="B26" s="13">
        <v>31.332182</v>
      </c>
      <c r="C26" s="13">
        <v>35.653759000000001</v>
      </c>
      <c r="D26" s="13">
        <v>34.530358999999997</v>
      </c>
      <c r="E26" s="13">
        <v>37.686889999999998</v>
      </c>
      <c r="F26" s="13">
        <v>39.198867</v>
      </c>
      <c r="G26" s="13">
        <v>38.758778999999997</v>
      </c>
      <c r="H26" s="13">
        <v>43.109219000000003</v>
      </c>
      <c r="I26" s="13">
        <v>39.350776000000003</v>
      </c>
    </row>
    <row r="27" spans="1:9" ht="27.95" customHeight="1">
      <c r="A27" s="12" t="s">
        <v>133</v>
      </c>
      <c r="B27" s="13"/>
      <c r="C27" s="13"/>
      <c r="D27" s="13"/>
      <c r="E27" s="13"/>
      <c r="F27" s="13"/>
      <c r="G27" s="13"/>
      <c r="H27" s="13"/>
      <c r="I27" s="13"/>
    </row>
    <row r="28" spans="1:9" ht="20.100000000000001" customHeight="1">
      <c r="A28" s="22" t="s">
        <v>175</v>
      </c>
      <c r="B28" s="13">
        <v>56.061102521417197</v>
      </c>
      <c r="C28" s="13">
        <v>56.428751429047203</v>
      </c>
      <c r="D28" s="13">
        <v>56.831632787520597</v>
      </c>
      <c r="E28" s="13">
        <v>27.160387100000001</v>
      </c>
      <c r="F28" s="13">
        <v>27.160387100000001</v>
      </c>
      <c r="G28" s="13">
        <v>27.798564200000001</v>
      </c>
      <c r="H28" s="13">
        <v>27.798564200000001</v>
      </c>
      <c r="I28" s="13">
        <v>25.430345918188799</v>
      </c>
    </row>
    <row r="29" spans="1:9" ht="20.100000000000001" customHeight="1">
      <c r="A29" s="22" t="s">
        <v>140</v>
      </c>
      <c r="B29" s="13">
        <v>5.5848982787631103</v>
      </c>
      <c r="C29" s="13">
        <v>5.79146591542127</v>
      </c>
      <c r="D29" s="13">
        <v>6.2760097606999397</v>
      </c>
      <c r="E29" s="13">
        <v>5.71172316024398</v>
      </c>
      <c r="F29" s="13">
        <v>5.7133598328505801</v>
      </c>
      <c r="G29" s="13">
        <v>6.1105345332457297</v>
      </c>
      <c r="H29" s="13">
        <v>6.0555099565537001</v>
      </c>
      <c r="I29" s="13">
        <v>6.0519231300532903</v>
      </c>
    </row>
    <row r="30" spans="1:9" ht="20.100000000000001" customHeight="1">
      <c r="A30" s="22" t="s">
        <v>141</v>
      </c>
      <c r="B30" s="13">
        <v>69.874773409353807</v>
      </c>
      <c r="C30" s="13">
        <v>69.839122163124102</v>
      </c>
      <c r="D30" s="13">
        <v>72.547387504492704</v>
      </c>
      <c r="E30" s="13">
        <v>72.9824004231549</v>
      </c>
      <c r="F30" s="13">
        <v>72.862131251589304</v>
      </c>
      <c r="G30" s="13">
        <v>33.6013865213881</v>
      </c>
      <c r="H30" s="13">
        <v>32.5237109010871</v>
      </c>
      <c r="I30" s="13">
        <v>29.6302859640228</v>
      </c>
    </row>
    <row r="31" spans="1:9" ht="20.100000000000001" customHeight="1">
      <c r="A31" s="22" t="s">
        <v>498</v>
      </c>
      <c r="B31" s="13">
        <v>66.182909367861797</v>
      </c>
      <c r="C31" s="13">
        <v>64.621073645929798</v>
      </c>
      <c r="D31" s="13">
        <v>64.971422112389604</v>
      </c>
      <c r="E31" s="13">
        <v>64.843776055115796</v>
      </c>
      <c r="F31" s="13">
        <v>65.154685655702707</v>
      </c>
      <c r="G31" s="13">
        <v>64.8978035907883</v>
      </c>
      <c r="H31" s="13">
        <v>64.967015824689398</v>
      </c>
      <c r="I31" s="13">
        <v>44.281345975414098</v>
      </c>
    </row>
    <row r="32" spans="1:9" ht="20.100000000000001" customHeight="1">
      <c r="A32" s="22" t="s">
        <v>142</v>
      </c>
      <c r="B32" s="13">
        <v>115.255146</v>
      </c>
      <c r="C32" s="13">
        <v>118.676681</v>
      </c>
      <c r="D32" s="13">
        <v>123.105169</v>
      </c>
      <c r="E32" s="13">
        <v>129.555947</v>
      </c>
      <c r="F32" s="13">
        <v>144.33439300000001</v>
      </c>
      <c r="G32" s="13">
        <v>140.50283400000001</v>
      </c>
      <c r="H32" s="13">
        <v>143.03787800000001</v>
      </c>
      <c r="I32" s="13">
        <v>146.57475400000001</v>
      </c>
    </row>
    <row r="33" spans="1:9" ht="27.95" customHeight="1">
      <c r="A33" s="12" t="s">
        <v>499</v>
      </c>
      <c r="B33" s="13">
        <v>614.35912900000005</v>
      </c>
      <c r="C33" s="13">
        <v>559.51227700000004</v>
      </c>
      <c r="D33" s="13">
        <v>609.16804000000002</v>
      </c>
      <c r="E33" s="13">
        <v>656.28605200000004</v>
      </c>
      <c r="F33" s="13">
        <v>541.46816799999999</v>
      </c>
      <c r="G33" s="13">
        <v>624.97386800000004</v>
      </c>
      <c r="H33" s="13">
        <v>956.28960099999995</v>
      </c>
      <c r="I33" s="13">
        <v>631.86505599999998</v>
      </c>
    </row>
    <row r="34" spans="1:9" ht="27.95" customHeight="1">
      <c r="A34" s="12" t="s">
        <v>182</v>
      </c>
      <c r="B34" s="13">
        <v>68.175545481102503</v>
      </c>
      <c r="C34" s="13">
        <v>50.562174831533099</v>
      </c>
      <c r="D34" s="13">
        <v>66.158579454055996</v>
      </c>
      <c r="E34" s="13">
        <v>55.813787240723499</v>
      </c>
      <c r="F34" s="13">
        <v>66.344943403669106</v>
      </c>
      <c r="G34" s="13">
        <v>74.425252591605101</v>
      </c>
      <c r="H34" s="13">
        <v>64.918177441050901</v>
      </c>
      <c r="I34" s="13">
        <v>53.891810988177703</v>
      </c>
    </row>
    <row r="35" spans="1:9" ht="27.95" customHeight="1">
      <c r="A35" s="12" t="s">
        <v>500</v>
      </c>
      <c r="B35" s="13">
        <v>1689.52574630805</v>
      </c>
      <c r="C35" s="13">
        <v>1592.0330093132</v>
      </c>
      <c r="D35" s="13">
        <v>1561.45627189127</v>
      </c>
      <c r="E35" s="13">
        <v>1335.8356851988799</v>
      </c>
      <c r="F35" s="13">
        <v>1374.3052415841501</v>
      </c>
      <c r="G35" s="13">
        <v>1826.24453870612</v>
      </c>
      <c r="H35" s="13">
        <v>2272.21799404799</v>
      </c>
      <c r="I35" s="13">
        <v>3265.4620807280098</v>
      </c>
    </row>
    <row r="36" spans="1:9" ht="33.950000000000003" customHeight="1">
      <c r="A36" s="12" t="s">
        <v>501</v>
      </c>
      <c r="B36" s="13">
        <v>45991.084112821503</v>
      </c>
      <c r="C36" s="13">
        <v>48510.428907190799</v>
      </c>
      <c r="D36" s="13">
        <v>50267.229648771601</v>
      </c>
      <c r="E36" s="13">
        <v>49186.027858912399</v>
      </c>
      <c r="F36" s="13">
        <v>46149.194678292297</v>
      </c>
      <c r="G36" s="13">
        <v>45556.530386606697</v>
      </c>
      <c r="H36" s="13">
        <v>46368.000543830101</v>
      </c>
      <c r="I36" s="13">
        <v>44027.307858384498</v>
      </c>
    </row>
    <row r="37" spans="1:9" ht="33.950000000000003" customHeight="1">
      <c r="A37" s="12" t="s">
        <v>185</v>
      </c>
      <c r="B37" s="13">
        <v>65763</v>
      </c>
      <c r="C37" s="13">
        <v>68785</v>
      </c>
      <c r="D37" s="13">
        <v>70335</v>
      </c>
      <c r="E37" s="13">
        <v>68517</v>
      </c>
      <c r="F37" s="13">
        <v>66224</v>
      </c>
      <c r="G37" s="13">
        <v>65448</v>
      </c>
      <c r="H37" s="13">
        <v>66681</v>
      </c>
      <c r="I37" s="13">
        <v>62893</v>
      </c>
    </row>
    <row r="38" spans="1:9" ht="33.950000000000003" customHeight="1">
      <c r="A38" s="12" t="s">
        <v>6</v>
      </c>
      <c r="B38" s="13">
        <v>79136</v>
      </c>
      <c r="C38" s="13">
        <v>82622</v>
      </c>
      <c r="D38" s="13">
        <v>84870</v>
      </c>
      <c r="E38" s="13">
        <v>83209</v>
      </c>
      <c r="F38" s="13">
        <v>80535</v>
      </c>
      <c r="G38" s="13">
        <v>80613</v>
      </c>
      <c r="H38" s="13">
        <v>82689</v>
      </c>
      <c r="I38" s="13">
        <v>79015</v>
      </c>
    </row>
    <row r="39" spans="1:9" ht="9.9499999999999993" customHeight="1"/>
    <row r="40" spans="1:9" ht="9.9499999999999993" customHeight="1"/>
    <row r="50" spans="3:10" ht="18" customHeight="1">
      <c r="C50" s="3"/>
      <c r="D50" s="3"/>
      <c r="E50" s="3"/>
      <c r="F50" s="3"/>
      <c r="G50" s="3"/>
      <c r="H50" s="3"/>
      <c r="I50" s="3"/>
      <c r="J50" s="3"/>
    </row>
    <row r="52" spans="3:10" ht="18" customHeight="1">
      <c r="C52" s="3"/>
      <c r="D52" s="3"/>
      <c r="E52" s="3"/>
      <c r="F52" s="3"/>
      <c r="G52" s="3"/>
      <c r="H52" s="3"/>
      <c r="I52" s="3"/>
    </row>
  </sheetData>
  <pageMargins left="0" right="0" top="0" bottom="0" header="0" footer="0"/>
  <pageSetup paperSize="9" scale="67" fitToHeight="0"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I7"/>
  <sheetViews>
    <sheetView zoomScale="80" zoomScaleNormal="80" workbookViewId="0"/>
  </sheetViews>
  <sheetFormatPr defaultRowHeight="18" customHeight="1"/>
  <cols>
    <col min="1" max="1" width="37.125" style="3" customWidth="1"/>
    <col min="2" max="2" width="12.625" style="3" customWidth="1"/>
    <col min="3" max="9" width="12.625" style="4" customWidth="1"/>
    <col min="10" max="16384" width="9" style="2"/>
  </cols>
  <sheetData>
    <row r="1" spans="1:9" ht="82.5" customHeight="1">
      <c r="A1" s="8" t="s">
        <v>491</v>
      </c>
      <c r="B1" s="9"/>
      <c r="C1" s="9"/>
      <c r="D1" s="9"/>
      <c r="E1" s="9"/>
      <c r="F1" s="9"/>
      <c r="G1" s="9"/>
      <c r="H1" s="9"/>
      <c r="I1" s="9"/>
    </row>
    <row r="2" spans="1:9" ht="33.950000000000003" customHeight="1">
      <c r="A2" s="18"/>
      <c r="B2" s="20">
        <v>41426</v>
      </c>
      <c r="C2" s="20">
        <v>41518</v>
      </c>
      <c r="D2" s="20">
        <v>41609</v>
      </c>
      <c r="E2" s="20">
        <v>41699</v>
      </c>
      <c r="F2" s="20">
        <v>41791</v>
      </c>
      <c r="G2" s="20">
        <v>41883</v>
      </c>
      <c r="H2" s="20">
        <v>41974</v>
      </c>
      <c r="I2" s="20">
        <v>42064</v>
      </c>
    </row>
    <row r="3" spans="1:9" ht="27.95" customHeight="1">
      <c r="A3" s="12" t="s">
        <v>2</v>
      </c>
      <c r="B3" s="24">
        <v>297.92850663975202</v>
      </c>
      <c r="C3" s="24">
        <v>307.54879402200601</v>
      </c>
      <c r="D3" s="24">
        <v>300.61321866598399</v>
      </c>
      <c r="E3" s="24">
        <v>311.83444156069697</v>
      </c>
      <c r="F3" s="24">
        <v>286.38595996000799</v>
      </c>
      <c r="G3" s="24">
        <v>275.263440471997</v>
      </c>
      <c r="H3" s="24">
        <v>286.19505686474002</v>
      </c>
      <c r="I3" s="24">
        <v>273.76973999153</v>
      </c>
    </row>
    <row r="4" spans="1:9" ht="27.95" customHeight="1">
      <c r="A4" s="12" t="s">
        <v>136</v>
      </c>
      <c r="B4" s="24">
        <v>263.61445664984501</v>
      </c>
      <c r="C4" s="24">
        <v>276.02086633170302</v>
      </c>
      <c r="D4" s="24">
        <v>276.33754136512999</v>
      </c>
      <c r="E4" s="24">
        <v>271.93589632991802</v>
      </c>
      <c r="F4" s="24">
        <v>236.18628488747001</v>
      </c>
      <c r="G4" s="24">
        <v>216.68537381470901</v>
      </c>
      <c r="H4" s="24">
        <v>203.81513835025899</v>
      </c>
      <c r="I4" s="24">
        <v>200.35485928142501</v>
      </c>
    </row>
    <row r="5" spans="1:9" ht="27.95" customHeight="1">
      <c r="A5" s="12" t="s">
        <v>10</v>
      </c>
      <c r="B5" s="24">
        <v>277.34132086227203</v>
      </c>
      <c r="C5" s="24">
        <v>288.85264848958298</v>
      </c>
      <c r="D5" s="24">
        <v>286.58832324585597</v>
      </c>
      <c r="E5" s="24">
        <v>287.57879966764</v>
      </c>
      <c r="F5" s="24">
        <v>255.07224935980301</v>
      </c>
      <c r="G5" s="24">
        <v>238.297883320577</v>
      </c>
      <c r="H5" s="24">
        <v>233.27516085821901</v>
      </c>
      <c r="I5" s="24">
        <v>226.785587221676</v>
      </c>
    </row>
    <row r="6" spans="1:9" ht="9.9499999999999993" customHeight="1"/>
    <row r="7" spans="1:9" ht="9.9499999999999993" customHeight="1"/>
  </sheetData>
  <pageMargins left="0" right="0" top="0" bottom="0" header="0" footer="0"/>
  <pageSetup paperSize="9" scale="67" fitToHeight="0"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J29"/>
  <sheetViews>
    <sheetView zoomScale="80" zoomScaleNormal="80" workbookViewId="0"/>
  </sheetViews>
  <sheetFormatPr defaultRowHeight="18" customHeight="1"/>
  <cols>
    <col min="1" max="1" width="36.875" style="3" customWidth="1"/>
    <col min="2" max="2" width="10.5" style="4" bestFit="1" customWidth="1"/>
    <col min="3" max="3" width="11.375" style="3" customWidth="1"/>
    <col min="4" max="10" width="11.375" style="4" customWidth="1"/>
    <col min="11" max="16384" width="9" style="2"/>
  </cols>
  <sheetData>
    <row r="1" spans="1:10" ht="82.5" customHeight="1">
      <c r="A1" s="8" t="s">
        <v>488</v>
      </c>
      <c r="B1" s="16"/>
      <c r="C1" s="9"/>
      <c r="D1" s="9"/>
      <c r="E1" s="9"/>
      <c r="F1" s="9"/>
      <c r="G1" s="9"/>
      <c r="H1" s="9"/>
      <c r="I1" s="9"/>
      <c r="J1" s="9"/>
    </row>
    <row r="2" spans="1:10" ht="33.950000000000003" customHeight="1">
      <c r="A2" s="18"/>
      <c r="B2" s="19" t="s">
        <v>83</v>
      </c>
      <c r="C2" s="20">
        <v>41426</v>
      </c>
      <c r="D2" s="20">
        <v>41518</v>
      </c>
      <c r="E2" s="20">
        <v>41609</v>
      </c>
      <c r="F2" s="20">
        <v>41699</v>
      </c>
      <c r="G2" s="20">
        <v>41791</v>
      </c>
      <c r="H2" s="20">
        <v>41883</v>
      </c>
      <c r="I2" s="20">
        <v>41974</v>
      </c>
      <c r="J2" s="20">
        <v>42064</v>
      </c>
    </row>
    <row r="3" spans="1:10" ht="27.95" customHeight="1">
      <c r="A3" s="14" t="s">
        <v>189</v>
      </c>
      <c r="B3" s="21"/>
      <c r="C3" s="13"/>
      <c r="D3" s="13"/>
      <c r="E3" s="13"/>
      <c r="F3" s="13"/>
      <c r="G3" s="13"/>
      <c r="H3" s="13"/>
      <c r="I3" s="13"/>
      <c r="J3" s="13"/>
    </row>
    <row r="4" spans="1:10" ht="27.95" customHeight="1">
      <c r="A4" s="12" t="s">
        <v>489</v>
      </c>
      <c r="B4" s="21" t="s">
        <v>167</v>
      </c>
      <c r="C4" s="13">
        <v>72.148837999999998</v>
      </c>
      <c r="D4" s="13">
        <v>73.998996000000005</v>
      </c>
      <c r="E4" s="13">
        <v>74.848850999999996</v>
      </c>
      <c r="F4" s="13">
        <v>220.81456800000001</v>
      </c>
      <c r="G4" s="13">
        <v>86.149088000000006</v>
      </c>
      <c r="H4" s="13">
        <v>194.36368400000001</v>
      </c>
      <c r="I4" s="13">
        <v>138.59726800000001</v>
      </c>
      <c r="J4" s="13">
        <v>78.434585999999996</v>
      </c>
    </row>
    <row r="5" spans="1:10" ht="27.95" customHeight="1">
      <c r="A5" s="12" t="s">
        <v>67</v>
      </c>
      <c r="B5" s="21" t="s">
        <v>108</v>
      </c>
      <c r="C5" s="13">
        <v>1117.8356699999999</v>
      </c>
      <c r="D5" s="13">
        <v>1108.0821000000001</v>
      </c>
      <c r="E5" s="13">
        <v>1122.50263</v>
      </c>
      <c r="F5" s="13">
        <v>434.27159999999998</v>
      </c>
      <c r="G5" s="13">
        <v>619.42229899999995</v>
      </c>
      <c r="H5" s="13">
        <v>947.01049999999998</v>
      </c>
      <c r="I5" s="13">
        <v>1004.224962</v>
      </c>
      <c r="J5" s="13">
        <v>443.76759099999998</v>
      </c>
    </row>
    <row r="6" spans="1:10" ht="27.95" customHeight="1">
      <c r="A6" s="12" t="s">
        <v>160</v>
      </c>
      <c r="B6" s="21" t="s">
        <v>108</v>
      </c>
      <c r="C6" s="13">
        <v>356.67881499999999</v>
      </c>
      <c r="D6" s="13">
        <v>359.104873</v>
      </c>
      <c r="E6" s="13">
        <v>348.18508000000003</v>
      </c>
      <c r="F6" s="13">
        <v>423.81074599999999</v>
      </c>
      <c r="G6" s="13">
        <v>386.69222100000002</v>
      </c>
      <c r="H6" s="13">
        <v>423.31170100000003</v>
      </c>
      <c r="I6" s="13">
        <v>385.64739300000002</v>
      </c>
      <c r="J6" s="13">
        <v>391.32117299999999</v>
      </c>
    </row>
    <row r="7" spans="1:10" ht="27.95" customHeight="1">
      <c r="A7" s="12" t="s">
        <v>158</v>
      </c>
      <c r="B7" s="21" t="s">
        <v>108</v>
      </c>
      <c r="C7" s="13">
        <v>9.7292470000000009</v>
      </c>
      <c r="D7" s="13">
        <v>9.1931189999999994</v>
      </c>
      <c r="E7" s="13">
        <v>7.470205</v>
      </c>
      <c r="F7" s="13">
        <v>10.270306</v>
      </c>
      <c r="G7" s="13">
        <v>10.92841</v>
      </c>
      <c r="H7" s="13">
        <v>10.462783999999999</v>
      </c>
      <c r="I7" s="13">
        <v>11.422236</v>
      </c>
      <c r="J7" s="13">
        <v>11.509598</v>
      </c>
    </row>
    <row r="8" spans="1:10" ht="27.95" customHeight="1">
      <c r="A8" s="12" t="s">
        <v>118</v>
      </c>
      <c r="B8" s="21"/>
      <c r="C8" s="13"/>
      <c r="D8" s="13"/>
      <c r="E8" s="13"/>
      <c r="F8" s="13"/>
      <c r="G8" s="13"/>
      <c r="H8" s="13"/>
      <c r="I8" s="13"/>
      <c r="J8" s="13"/>
    </row>
    <row r="9" spans="1:10" ht="40.5" customHeight="1">
      <c r="A9" s="36" t="s">
        <v>184</v>
      </c>
      <c r="B9" s="21" t="s">
        <v>130</v>
      </c>
      <c r="C9" s="13">
        <v>6777.3937960000003</v>
      </c>
      <c r="D9" s="13">
        <v>6909.90751</v>
      </c>
      <c r="E9" s="13">
        <v>7427.3463430000002</v>
      </c>
      <c r="F9" s="13">
        <v>7338.9918649800002</v>
      </c>
      <c r="G9" s="13">
        <v>6633.7670829999997</v>
      </c>
      <c r="H9" s="13">
        <v>7299.6943339199997</v>
      </c>
      <c r="I9" s="13">
        <v>6161.6034472499996</v>
      </c>
      <c r="J9" s="13">
        <v>6092.9808940000003</v>
      </c>
    </row>
    <row r="10" spans="1:10" ht="20.100000000000001" customHeight="1">
      <c r="A10" s="22" t="s">
        <v>163</v>
      </c>
      <c r="B10" s="21" t="s">
        <v>108</v>
      </c>
      <c r="C10" s="13">
        <v>1256.441382</v>
      </c>
      <c r="D10" s="13">
        <v>1355.9327559000001</v>
      </c>
      <c r="E10" s="13">
        <v>1160.1325099999999</v>
      </c>
      <c r="F10" s="13">
        <v>1273.0220168799999</v>
      </c>
      <c r="G10" s="13">
        <v>1312.3674049639999</v>
      </c>
      <c r="H10" s="13">
        <v>1264.8131453579999</v>
      </c>
      <c r="I10" s="13">
        <v>785.74807985699999</v>
      </c>
      <c r="J10" s="13">
        <v>1294.35499925</v>
      </c>
    </row>
    <row r="11" spans="1:10" ht="20.100000000000001" customHeight="1">
      <c r="A11" s="22" t="s">
        <v>181</v>
      </c>
      <c r="B11" s="21" t="s">
        <v>130</v>
      </c>
      <c r="C11" s="13">
        <v>6736.0338161669997</v>
      </c>
      <c r="D11" s="13">
        <v>5786.8443435404697</v>
      </c>
      <c r="E11" s="13">
        <v>6479.34736653858</v>
      </c>
      <c r="F11" s="13">
        <v>5571.0091989114699</v>
      </c>
      <c r="G11" s="13">
        <v>6702.3596074294001</v>
      </c>
      <c r="H11" s="13">
        <v>5849.5019221099501</v>
      </c>
      <c r="I11" s="13">
        <v>6784.6029623156701</v>
      </c>
      <c r="J11" s="13">
        <v>6982.72391152404</v>
      </c>
    </row>
    <row r="12" spans="1:10" ht="27.95" customHeight="1">
      <c r="A12" s="12" t="s">
        <v>161</v>
      </c>
      <c r="B12" s="21" t="s">
        <v>108</v>
      </c>
      <c r="C12" s="13">
        <v>127.22914</v>
      </c>
      <c r="D12" s="13">
        <v>57.842483000000001</v>
      </c>
      <c r="E12" s="13">
        <v>98.403729999999996</v>
      </c>
      <c r="F12" s="13">
        <v>114.8901</v>
      </c>
      <c r="G12" s="13">
        <v>68.458268396999998</v>
      </c>
      <c r="H12" s="13">
        <v>94.230999999999995</v>
      </c>
      <c r="I12" s="13">
        <v>121.07185</v>
      </c>
      <c r="J12" s="13">
        <v>61.673988000000001</v>
      </c>
    </row>
    <row r="13" spans="1:10" ht="33.950000000000003" customHeight="1">
      <c r="A13" s="14" t="s">
        <v>190</v>
      </c>
      <c r="B13" s="21"/>
      <c r="C13" s="13"/>
      <c r="D13" s="13"/>
      <c r="E13" s="13"/>
      <c r="F13" s="13"/>
      <c r="G13" s="13"/>
      <c r="H13" s="13"/>
      <c r="I13" s="13"/>
      <c r="J13" s="13"/>
    </row>
    <row r="14" spans="1:10" ht="27.95" customHeight="1">
      <c r="A14" s="12" t="s">
        <v>489</v>
      </c>
      <c r="B14" s="21" t="s">
        <v>47</v>
      </c>
      <c r="C14" s="13">
        <v>98.783423470000002</v>
      </c>
      <c r="D14" s="13">
        <v>139.46035309000001</v>
      </c>
      <c r="E14" s="13">
        <v>124.70133523</v>
      </c>
      <c r="F14" s="13">
        <v>140.98132967999999</v>
      </c>
      <c r="G14" s="13">
        <v>121.86969386</v>
      </c>
      <c r="H14" s="13">
        <v>134.98998419</v>
      </c>
      <c r="I14" s="13">
        <v>132.71448165000001</v>
      </c>
      <c r="J14" s="13">
        <v>145.46672809</v>
      </c>
    </row>
    <row r="15" spans="1:10" ht="27.95" customHeight="1">
      <c r="A15" s="12" t="s">
        <v>490</v>
      </c>
      <c r="B15" s="21" t="s">
        <v>47</v>
      </c>
      <c r="C15" s="13">
        <v>1118.9818360100001</v>
      </c>
      <c r="D15" s="13">
        <v>1450.9850092500001</v>
      </c>
      <c r="E15" s="13">
        <v>1000.01591132</v>
      </c>
      <c r="F15" s="13">
        <v>1175.1997893</v>
      </c>
      <c r="G15" s="13">
        <v>962.90536333</v>
      </c>
      <c r="H15" s="13">
        <v>850.03771426000003</v>
      </c>
      <c r="I15" s="13">
        <v>823.67882168000006</v>
      </c>
      <c r="J15" s="13">
        <v>944.63181157999998</v>
      </c>
    </row>
    <row r="16" spans="1:10" ht="27.95" customHeight="1">
      <c r="A16" s="12" t="s">
        <v>67</v>
      </c>
      <c r="B16" s="21" t="s">
        <v>47</v>
      </c>
      <c r="C16" s="13">
        <v>30.32628231</v>
      </c>
      <c r="D16" s="13">
        <v>29.038996109999999</v>
      </c>
      <c r="E16" s="13">
        <v>27.01021553</v>
      </c>
      <c r="F16" s="13">
        <v>14.767629400000001</v>
      </c>
      <c r="G16" s="13">
        <v>23.86345562</v>
      </c>
      <c r="H16" s="13">
        <v>57.140447420000001</v>
      </c>
      <c r="I16" s="13">
        <v>57.061746890000002</v>
      </c>
      <c r="J16" s="13">
        <v>16.096503439999999</v>
      </c>
    </row>
    <row r="17" spans="1:10" ht="27.95" customHeight="1">
      <c r="A17" s="12" t="s">
        <v>160</v>
      </c>
      <c r="B17" s="21" t="s">
        <v>47</v>
      </c>
      <c r="C17" s="13">
        <v>391.94983417999998</v>
      </c>
      <c r="D17" s="13">
        <v>407.93521181</v>
      </c>
      <c r="E17" s="13">
        <v>385.06470280999997</v>
      </c>
      <c r="F17" s="13">
        <v>448.00864523000001</v>
      </c>
      <c r="G17" s="13">
        <v>413.02787022000001</v>
      </c>
      <c r="H17" s="13">
        <v>431.85552632999998</v>
      </c>
      <c r="I17" s="13">
        <v>425.31778137999999</v>
      </c>
      <c r="J17" s="13">
        <v>451.06249294999998</v>
      </c>
    </row>
    <row r="18" spans="1:10" ht="27.95" customHeight="1">
      <c r="A18" s="12" t="s">
        <v>158</v>
      </c>
      <c r="B18" s="21" t="s">
        <v>47</v>
      </c>
      <c r="C18" s="13">
        <v>16.702594049999998</v>
      </c>
      <c r="D18" s="13">
        <v>17.69094707</v>
      </c>
      <c r="E18" s="13">
        <v>13.977133090000001</v>
      </c>
      <c r="F18" s="13">
        <v>19.31225379</v>
      </c>
      <c r="G18" s="13">
        <v>19.291245719999999</v>
      </c>
      <c r="H18" s="13">
        <v>20.515042959999999</v>
      </c>
      <c r="I18" s="13">
        <v>21.383498450000001</v>
      </c>
      <c r="J18" s="13">
        <v>21.80936063</v>
      </c>
    </row>
    <row r="19" spans="1:10" ht="27.95" customHeight="1">
      <c r="A19" s="12" t="s">
        <v>79</v>
      </c>
      <c r="B19" s="21" t="s">
        <v>47</v>
      </c>
      <c r="C19" s="13">
        <v>41.98743666</v>
      </c>
      <c r="D19" s="13">
        <v>36.608168910000003</v>
      </c>
      <c r="E19" s="13">
        <v>44.405165340000003</v>
      </c>
      <c r="F19" s="13">
        <v>34.192007390000001</v>
      </c>
      <c r="G19" s="13">
        <v>44.70502785</v>
      </c>
      <c r="H19" s="13">
        <v>86.064219980000004</v>
      </c>
      <c r="I19" s="13">
        <v>55.903733719999998</v>
      </c>
      <c r="J19" s="13">
        <v>78.238224869999996</v>
      </c>
    </row>
    <row r="20" spans="1:10" ht="27.95" customHeight="1">
      <c r="A20" s="12" t="s">
        <v>118</v>
      </c>
      <c r="B20" s="21"/>
      <c r="C20" s="13"/>
      <c r="D20" s="13"/>
      <c r="E20" s="13"/>
      <c r="F20" s="13"/>
      <c r="G20" s="13"/>
      <c r="H20" s="13"/>
      <c r="I20" s="13"/>
      <c r="J20" s="13"/>
    </row>
    <row r="21" spans="1:10" ht="40.5" customHeight="1">
      <c r="A21" s="36" t="s">
        <v>184</v>
      </c>
      <c r="B21" s="21" t="s">
        <v>47</v>
      </c>
      <c r="C21" s="13">
        <v>4578.1432622000002</v>
      </c>
      <c r="D21" s="13">
        <v>5189.3535385599998</v>
      </c>
      <c r="E21" s="13">
        <v>5719.8498098199998</v>
      </c>
      <c r="F21" s="13">
        <v>5877.9400779500002</v>
      </c>
      <c r="G21" s="13">
        <v>5082.9784520699995</v>
      </c>
      <c r="H21" s="13">
        <v>5436.3675100600003</v>
      </c>
      <c r="I21" s="13">
        <v>3877.9082048700002</v>
      </c>
      <c r="J21" s="13">
        <v>2984.70344372</v>
      </c>
    </row>
    <row r="22" spans="1:10" ht="20.100000000000001" customHeight="1">
      <c r="A22" s="22" t="s">
        <v>163</v>
      </c>
      <c r="B22" s="21" t="s">
        <v>47</v>
      </c>
      <c r="C22" s="13">
        <v>599.57191540999997</v>
      </c>
      <c r="D22" s="13">
        <v>727.61024498999996</v>
      </c>
      <c r="E22" s="13">
        <v>430.59757967000002</v>
      </c>
      <c r="F22" s="13">
        <v>0</v>
      </c>
      <c r="G22" s="13">
        <v>0</v>
      </c>
      <c r="H22" s="13">
        <v>0</v>
      </c>
      <c r="I22" s="13">
        <v>0</v>
      </c>
      <c r="J22" s="13">
        <v>0</v>
      </c>
    </row>
    <row r="23" spans="1:10" ht="20.100000000000001" customHeight="1">
      <c r="A23" s="22" t="s">
        <v>181</v>
      </c>
      <c r="B23" s="21" t="s">
        <v>47</v>
      </c>
      <c r="C23" s="13">
        <v>4945.8012272899996</v>
      </c>
      <c r="D23" s="13">
        <v>4844.9947012499997</v>
      </c>
      <c r="E23" s="13">
        <v>5351.28959571</v>
      </c>
      <c r="F23" s="13">
        <v>4805.6150117300003</v>
      </c>
      <c r="G23" s="13">
        <v>5515.7706929699998</v>
      </c>
      <c r="H23" s="13">
        <v>4653.6187050899998</v>
      </c>
      <c r="I23" s="13">
        <v>5000.7824960500002</v>
      </c>
      <c r="J23" s="13">
        <v>4287.74311734</v>
      </c>
    </row>
    <row r="24" spans="1:10" ht="27.95" customHeight="1">
      <c r="A24" s="12" t="s">
        <v>161</v>
      </c>
      <c r="B24" s="21" t="s">
        <v>47</v>
      </c>
      <c r="C24" s="13">
        <v>18.757435430000001</v>
      </c>
      <c r="D24" s="13">
        <v>8.8375345000000003</v>
      </c>
      <c r="E24" s="13">
        <v>13.68082534</v>
      </c>
      <c r="F24" s="13">
        <v>15.509640600000001</v>
      </c>
      <c r="G24" s="13">
        <v>9.8285589899999994</v>
      </c>
      <c r="H24" s="13">
        <v>12.39922516</v>
      </c>
      <c r="I24" s="13">
        <v>16.32569239</v>
      </c>
      <c r="J24" s="13">
        <v>8.7194422199999995</v>
      </c>
    </row>
    <row r="25" spans="1:10" ht="27.95" customHeight="1">
      <c r="A25" s="12" t="s">
        <v>80</v>
      </c>
      <c r="B25" s="21" t="s">
        <v>47</v>
      </c>
      <c r="C25" s="13">
        <v>115.39507209999999</v>
      </c>
      <c r="D25" s="13">
        <v>118.57714937999999</v>
      </c>
      <c r="E25" s="13">
        <v>110.97593722000001</v>
      </c>
      <c r="F25" s="13">
        <v>159.06304996</v>
      </c>
      <c r="G25" s="13">
        <v>188.45777505999999</v>
      </c>
      <c r="H25" s="13">
        <v>158.07646614000001</v>
      </c>
      <c r="I25" s="13">
        <v>118.95187910999999</v>
      </c>
      <c r="J25" s="13">
        <v>97.857800339999997</v>
      </c>
    </row>
    <row r="26" spans="1:10" ht="27.95" customHeight="1">
      <c r="A26" s="12" t="s">
        <v>53</v>
      </c>
      <c r="B26" s="21" t="s">
        <v>47</v>
      </c>
      <c r="C26" s="13">
        <f t="shared" ref="C26:J26" si="0">C27-SUM(C14:C25)</f>
        <v>492.27881297000022</v>
      </c>
      <c r="D26" s="13">
        <f t="shared" si="0"/>
        <v>488.25001870999949</v>
      </c>
      <c r="E26" s="13">
        <f t="shared" si="0"/>
        <v>154.31042496000009</v>
      </c>
      <c r="F26" s="13">
        <f t="shared" si="0"/>
        <v>461.43297370000073</v>
      </c>
      <c r="G26" s="13">
        <f t="shared" si="0"/>
        <v>482.46264022000105</v>
      </c>
      <c r="H26" s="13">
        <f t="shared" si="0"/>
        <v>359.53836152999793</v>
      </c>
      <c r="I26" s="13">
        <f t="shared" si="0"/>
        <v>209.68627211999774</v>
      </c>
      <c r="J26" s="13">
        <f t="shared" si="0"/>
        <v>735.79054110000106</v>
      </c>
    </row>
    <row r="27" spans="1:10" ht="33.950000000000003" customHeight="1">
      <c r="A27" s="12" t="s">
        <v>16</v>
      </c>
      <c r="B27" s="21" t="s">
        <v>47</v>
      </c>
      <c r="C27" s="13">
        <v>12448.67913208</v>
      </c>
      <c r="D27" s="13">
        <v>13459.341873629999</v>
      </c>
      <c r="E27" s="13">
        <v>13375.878636040001</v>
      </c>
      <c r="F27" s="13">
        <v>13152.022408729999</v>
      </c>
      <c r="G27" s="13">
        <v>12865.160775910001</v>
      </c>
      <c r="H27" s="13">
        <v>12200.603203119999</v>
      </c>
      <c r="I27" s="13">
        <v>10739.71460831</v>
      </c>
      <c r="J27" s="13">
        <v>9772.1194662800008</v>
      </c>
    </row>
    <row r="28" spans="1:10" ht="9.9499999999999993" customHeight="1"/>
    <row r="29" spans="1:10" ht="9.9499999999999993" customHeight="1"/>
  </sheetData>
  <pageMargins left="0" right="0" top="0" bottom="0" header="0" footer="0"/>
  <pageSetup paperSize="9" scale="67" fitToHeight="0"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K24"/>
  <sheetViews>
    <sheetView zoomScale="80" zoomScaleNormal="80" workbookViewId="0"/>
  </sheetViews>
  <sheetFormatPr defaultRowHeight="18" customHeight="1"/>
  <cols>
    <col min="1" max="1" width="37.125" style="3" customWidth="1"/>
    <col min="2" max="2" width="12.625" style="3" customWidth="1"/>
    <col min="3" max="9" width="12.625" style="4" customWidth="1"/>
    <col min="10" max="10" width="9" style="2"/>
    <col min="11" max="11" width="10.625" style="2" bestFit="1" customWidth="1"/>
    <col min="12" max="16384" width="9" style="2"/>
  </cols>
  <sheetData>
    <row r="1" spans="1:11" ht="82.5" customHeight="1">
      <c r="A1" s="8" t="s">
        <v>487</v>
      </c>
      <c r="B1" s="17"/>
      <c r="C1" s="9"/>
      <c r="D1" s="9"/>
      <c r="E1" s="9"/>
      <c r="F1" s="9"/>
      <c r="G1" s="9"/>
      <c r="H1" s="9"/>
      <c r="I1" s="9"/>
    </row>
    <row r="2" spans="1:11" ht="21.95" customHeight="1">
      <c r="A2" s="17"/>
      <c r="B2" s="17"/>
      <c r="C2" s="9"/>
      <c r="D2" s="42" t="s">
        <v>195</v>
      </c>
      <c r="E2" s="42"/>
      <c r="F2" s="42"/>
      <c r="G2" s="42"/>
      <c r="H2" s="42"/>
      <c r="I2" s="42"/>
    </row>
    <row r="3" spans="1:11" ht="33.950000000000003" customHeight="1">
      <c r="A3" s="18" t="s">
        <v>47</v>
      </c>
      <c r="B3" s="11" t="s">
        <v>597</v>
      </c>
      <c r="C3" s="11" t="s">
        <v>598</v>
      </c>
      <c r="D3" s="20">
        <v>41609</v>
      </c>
      <c r="E3" s="20">
        <v>41699</v>
      </c>
      <c r="F3" s="20">
        <v>41791</v>
      </c>
      <c r="G3" s="20">
        <v>41883</v>
      </c>
      <c r="H3" s="20">
        <v>41974</v>
      </c>
      <c r="I3" s="20">
        <v>42064</v>
      </c>
    </row>
    <row r="4" spans="1:11" ht="27.95" customHeight="1">
      <c r="A4" s="14" t="s">
        <v>2</v>
      </c>
      <c r="B4" s="13"/>
      <c r="C4" s="13"/>
      <c r="D4" s="13"/>
      <c r="E4" s="13"/>
      <c r="F4" s="13"/>
      <c r="G4" s="13"/>
      <c r="H4" s="13"/>
      <c r="I4" s="13"/>
    </row>
    <row r="5" spans="1:11" ht="20.100000000000001" customHeight="1">
      <c r="A5" s="12" t="s">
        <v>118</v>
      </c>
      <c r="B5" s="13"/>
      <c r="C5" s="13"/>
      <c r="D5" s="13"/>
      <c r="E5" s="13"/>
      <c r="F5" s="13"/>
      <c r="G5" s="13"/>
      <c r="H5" s="13"/>
      <c r="I5" s="13"/>
    </row>
    <row r="6" spans="1:11" ht="20.100000000000001" customHeight="1">
      <c r="A6" s="22" t="s">
        <v>64</v>
      </c>
      <c r="B6" s="24">
        <v>1363.2</v>
      </c>
      <c r="C6" s="24">
        <v>1312.5</v>
      </c>
      <c r="D6" s="24">
        <v>303.89999999999998</v>
      </c>
      <c r="E6" s="24">
        <v>273.89999999999998</v>
      </c>
      <c r="F6" s="24">
        <v>429.6</v>
      </c>
      <c r="G6" s="24">
        <v>298.3</v>
      </c>
      <c r="H6" s="24">
        <v>431.4</v>
      </c>
      <c r="I6" s="24">
        <v>281.89999999999998</v>
      </c>
    </row>
    <row r="7" spans="1:11" ht="20.100000000000001" customHeight="1">
      <c r="A7" s="22" t="s">
        <v>65</v>
      </c>
      <c r="B7" s="24">
        <v>3430.2</v>
      </c>
      <c r="C7" s="24">
        <v>3512</v>
      </c>
      <c r="D7" s="24">
        <v>799.4</v>
      </c>
      <c r="E7" s="24">
        <v>798.2</v>
      </c>
      <c r="F7" s="24">
        <v>1104.2</v>
      </c>
      <c r="G7" s="24">
        <v>681.6</v>
      </c>
      <c r="H7" s="24">
        <v>721.7</v>
      </c>
      <c r="I7" s="24">
        <v>739.9</v>
      </c>
    </row>
    <row r="8" spans="1:11" ht="20.100000000000001" customHeight="1">
      <c r="A8" s="22" t="s">
        <v>16</v>
      </c>
      <c r="B8" s="24">
        <v>4793.3999999999996</v>
      </c>
      <c r="C8" s="24">
        <v>4824.5</v>
      </c>
      <c r="D8" s="24">
        <v>1103.3</v>
      </c>
      <c r="E8" s="24">
        <v>1072.0999999999999</v>
      </c>
      <c r="F8" s="24">
        <v>1533.8</v>
      </c>
      <c r="G8" s="24">
        <v>979.9</v>
      </c>
      <c r="H8" s="24">
        <v>1153.0999999999999</v>
      </c>
      <c r="I8" s="24">
        <v>1021.8</v>
      </c>
    </row>
    <row r="9" spans="1:11" ht="27.95" customHeight="1">
      <c r="A9" s="12" t="s">
        <v>32</v>
      </c>
      <c r="B9" s="24">
        <v>544</v>
      </c>
      <c r="C9" s="24">
        <v>398.7</v>
      </c>
      <c r="D9" s="24">
        <v>106.4</v>
      </c>
      <c r="E9" s="24">
        <v>101.8</v>
      </c>
      <c r="F9" s="24">
        <v>80.900000000000006</v>
      </c>
      <c r="G9" s="24">
        <v>80.3</v>
      </c>
      <c r="H9" s="24">
        <v>78</v>
      </c>
      <c r="I9" s="24">
        <v>43.7</v>
      </c>
    </row>
    <row r="10" spans="1:11" ht="27.95" customHeight="1">
      <c r="A10" s="12" t="s">
        <v>66</v>
      </c>
      <c r="B10" s="24">
        <v>69.5</v>
      </c>
      <c r="C10" s="24">
        <v>43.9</v>
      </c>
      <c r="D10" s="24">
        <v>11</v>
      </c>
      <c r="E10" s="24">
        <v>6.4</v>
      </c>
      <c r="F10" s="24">
        <v>10.4</v>
      </c>
      <c r="G10" s="24">
        <v>9.9</v>
      </c>
      <c r="H10" s="24">
        <v>12.8</v>
      </c>
      <c r="I10" s="24">
        <v>7.5</v>
      </c>
    </row>
    <row r="11" spans="1:11" ht="27.95" customHeight="1">
      <c r="A11" s="12" t="s">
        <v>152</v>
      </c>
      <c r="B11" s="24">
        <v>5406.9</v>
      </c>
      <c r="C11" s="24">
        <v>5267.1</v>
      </c>
      <c r="D11" s="24">
        <v>1220.7</v>
      </c>
      <c r="E11" s="24">
        <v>1180.3</v>
      </c>
      <c r="F11" s="24">
        <v>1625.1</v>
      </c>
      <c r="G11" s="24">
        <v>1070.0999999999999</v>
      </c>
      <c r="H11" s="24">
        <v>1243.9000000000001</v>
      </c>
      <c r="I11" s="24">
        <v>1073</v>
      </c>
    </row>
    <row r="12" spans="1:11" ht="33.950000000000003" customHeight="1">
      <c r="A12" s="14" t="s">
        <v>191</v>
      </c>
      <c r="B12" s="24"/>
      <c r="C12" s="24"/>
      <c r="D12" s="24"/>
      <c r="E12" s="24"/>
      <c r="F12" s="24"/>
      <c r="G12" s="24"/>
      <c r="H12" s="24"/>
      <c r="I12" s="24"/>
    </row>
    <row r="13" spans="1:11" ht="20.100000000000001" customHeight="1">
      <c r="A13" s="12" t="s">
        <v>111</v>
      </c>
      <c r="B13" s="24">
        <v>319.3</v>
      </c>
      <c r="C13" s="24">
        <v>176.8</v>
      </c>
      <c r="D13" s="24">
        <v>43.5</v>
      </c>
      <c r="E13" s="24">
        <v>36.200000000000003</v>
      </c>
      <c r="F13" s="24">
        <v>42.5</v>
      </c>
      <c r="G13" s="24">
        <v>44.2</v>
      </c>
      <c r="H13" s="24">
        <v>40.799999999999997</v>
      </c>
      <c r="I13" s="24">
        <v>31.3</v>
      </c>
    </row>
    <row r="14" spans="1:11" ht="27.95" customHeight="1">
      <c r="A14" s="12" t="s">
        <v>69</v>
      </c>
      <c r="B14" s="24">
        <v>6.3</v>
      </c>
      <c r="C14" s="24">
        <v>8.3000000000000007</v>
      </c>
      <c r="D14" s="24">
        <v>3.1</v>
      </c>
      <c r="E14" s="24">
        <v>2.5</v>
      </c>
      <c r="F14" s="24">
        <v>2.7</v>
      </c>
      <c r="G14" s="24">
        <v>1.8</v>
      </c>
      <c r="H14" s="24">
        <v>1.5</v>
      </c>
      <c r="I14" s="24">
        <v>0.9</v>
      </c>
      <c r="K14" s="35"/>
    </row>
    <row r="15" spans="1:11" ht="27.95" customHeight="1">
      <c r="A15" s="12" t="s">
        <v>0</v>
      </c>
      <c r="B15" s="24">
        <v>661.8</v>
      </c>
      <c r="C15" s="24">
        <v>434.3</v>
      </c>
      <c r="D15" s="24">
        <v>116.5</v>
      </c>
      <c r="E15" s="24">
        <v>81.7</v>
      </c>
      <c r="F15" s="24">
        <v>103.9</v>
      </c>
      <c r="G15" s="24">
        <v>90</v>
      </c>
      <c r="H15" s="24">
        <v>101.7</v>
      </c>
      <c r="I15" s="24">
        <v>91.5</v>
      </c>
    </row>
    <row r="16" spans="1:11" ht="27.95" customHeight="1">
      <c r="A16" s="12" t="s">
        <v>67</v>
      </c>
      <c r="B16" s="24">
        <v>1011.3</v>
      </c>
      <c r="C16" s="24">
        <v>710.6</v>
      </c>
      <c r="D16" s="24">
        <v>184.2</v>
      </c>
      <c r="E16" s="24">
        <v>115.2</v>
      </c>
      <c r="F16" s="24">
        <v>189</v>
      </c>
      <c r="G16" s="24">
        <v>142.9</v>
      </c>
      <c r="H16" s="24">
        <v>145.1</v>
      </c>
      <c r="I16" s="24">
        <v>82.1</v>
      </c>
    </row>
    <row r="17" spans="1:11" ht="27.95" customHeight="1">
      <c r="A17" s="12" t="s">
        <v>68</v>
      </c>
      <c r="B17" s="24">
        <v>37.799999999999997</v>
      </c>
      <c r="C17" s="24">
        <v>21.1</v>
      </c>
      <c r="D17" s="24">
        <v>8.1</v>
      </c>
      <c r="E17" s="24">
        <v>6.5</v>
      </c>
      <c r="F17" s="24">
        <v>6.5</v>
      </c>
      <c r="G17" s="24">
        <v>10.7</v>
      </c>
      <c r="H17" s="24">
        <v>4.4000000000000004</v>
      </c>
      <c r="I17" s="24">
        <v>6.2</v>
      </c>
      <c r="K17" s="35"/>
    </row>
    <row r="18" spans="1:11" ht="27.95" customHeight="1">
      <c r="A18" s="12" t="s">
        <v>192</v>
      </c>
      <c r="B18" s="24">
        <v>164.5</v>
      </c>
      <c r="C18" s="24">
        <v>99.4</v>
      </c>
      <c r="D18" s="24">
        <v>19.2</v>
      </c>
      <c r="E18" s="24">
        <v>16.8</v>
      </c>
      <c r="F18" s="24">
        <v>25.6</v>
      </c>
      <c r="G18" s="24">
        <v>24.3</v>
      </c>
      <c r="H18" s="24">
        <v>22.5</v>
      </c>
      <c r="I18" s="24">
        <v>19.5</v>
      </c>
    </row>
    <row r="19" spans="1:11" ht="27.95" customHeight="1">
      <c r="A19" s="12" t="s">
        <v>193</v>
      </c>
      <c r="B19" s="24">
        <v>79.8</v>
      </c>
      <c r="C19" s="24">
        <v>45.8</v>
      </c>
      <c r="D19" s="24">
        <v>12.3</v>
      </c>
      <c r="E19" s="24">
        <v>10.1</v>
      </c>
      <c r="F19" s="24">
        <v>10.3</v>
      </c>
      <c r="G19" s="24">
        <v>13.1</v>
      </c>
      <c r="H19" s="24">
        <v>16.899999999999999</v>
      </c>
      <c r="I19" s="24">
        <v>8.6999999999999993</v>
      </c>
    </row>
    <row r="20" spans="1:11" ht="27.95" customHeight="1">
      <c r="A20" s="12" t="s">
        <v>53</v>
      </c>
      <c r="B20" s="24">
        <v>161.1</v>
      </c>
      <c r="C20" s="24">
        <v>169.9</v>
      </c>
      <c r="D20" s="24">
        <v>43.1</v>
      </c>
      <c r="E20" s="24">
        <v>30.8</v>
      </c>
      <c r="F20" s="24">
        <v>43.2</v>
      </c>
      <c r="G20" s="24">
        <v>37.799999999999997</v>
      </c>
      <c r="H20" s="24">
        <v>35.299999999999997</v>
      </c>
      <c r="I20" s="24">
        <v>26.6</v>
      </c>
    </row>
    <row r="21" spans="1:11" ht="27.95" customHeight="1">
      <c r="A21" s="12" t="s">
        <v>194</v>
      </c>
      <c r="B21" s="24">
        <v>2441.9</v>
      </c>
      <c r="C21" s="24">
        <v>1666.2</v>
      </c>
      <c r="D21" s="24">
        <v>430</v>
      </c>
      <c r="E21" s="24">
        <v>299.8</v>
      </c>
      <c r="F21" s="24">
        <v>423.7</v>
      </c>
      <c r="G21" s="24">
        <v>364.8</v>
      </c>
      <c r="H21" s="24">
        <v>368.2</v>
      </c>
      <c r="I21" s="24">
        <v>266.8</v>
      </c>
    </row>
    <row r="22" spans="1:11" ht="33.950000000000003" customHeight="1">
      <c r="A22" s="14" t="s">
        <v>71</v>
      </c>
      <c r="B22" s="24">
        <v>7848.8</v>
      </c>
      <c r="C22" s="24">
        <v>6933.3</v>
      </c>
      <c r="D22" s="24">
        <v>1650.7</v>
      </c>
      <c r="E22" s="24">
        <v>1480.1</v>
      </c>
      <c r="F22" s="24">
        <v>2048.8000000000002</v>
      </c>
      <c r="G22" s="24">
        <v>1434.9</v>
      </c>
      <c r="H22" s="24">
        <v>1612.1</v>
      </c>
      <c r="I22" s="24">
        <v>1339.8</v>
      </c>
    </row>
    <row r="23" spans="1:11" ht="9.9499999999999993" customHeight="1"/>
    <row r="24" spans="1:11" ht="9.9499999999999993" customHeight="1"/>
  </sheetData>
  <mergeCells count="1">
    <mergeCell ref="D2:I2"/>
  </mergeCells>
  <pageMargins left="0" right="0" top="0" bottom="0" header="0" footer="0"/>
  <pageSetup paperSize="9" scale="67" fitToHeight="0"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46"/>
  <sheetViews>
    <sheetView zoomScale="80" zoomScaleNormal="80" workbookViewId="0"/>
  </sheetViews>
  <sheetFormatPr defaultRowHeight="18" customHeight="1"/>
  <cols>
    <col min="1" max="1" width="18.875" style="3" customWidth="1"/>
    <col min="2" max="2" width="15" style="7" customWidth="1"/>
    <col min="3" max="3" width="15" style="29" customWidth="1"/>
    <col min="4" max="9" width="15" style="7" customWidth="1"/>
    <col min="10" max="16384" width="9" style="2"/>
  </cols>
  <sheetData>
    <row r="1" spans="1:9" ht="82.5" customHeight="1">
      <c r="A1" s="8" t="s">
        <v>479</v>
      </c>
      <c r="B1" s="16"/>
      <c r="C1" s="9"/>
      <c r="D1" s="9"/>
      <c r="E1" s="9"/>
      <c r="F1" s="9"/>
      <c r="G1" s="9"/>
      <c r="H1" s="9"/>
      <c r="I1" s="9"/>
    </row>
    <row r="2" spans="1:9" ht="57.75" customHeight="1">
      <c r="A2" s="12"/>
      <c r="B2" s="32" t="s">
        <v>206</v>
      </c>
      <c r="C2" s="33" t="s">
        <v>200</v>
      </c>
      <c r="D2" s="33" t="s">
        <v>201</v>
      </c>
      <c r="E2" s="33" t="s">
        <v>480</v>
      </c>
      <c r="F2" s="33" t="s">
        <v>207</v>
      </c>
      <c r="G2" s="33" t="s">
        <v>208</v>
      </c>
      <c r="H2" s="33" t="s">
        <v>481</v>
      </c>
      <c r="I2" s="33" t="s">
        <v>482</v>
      </c>
    </row>
    <row r="3" spans="1:9" ht="20.100000000000001" customHeight="1">
      <c r="A3" s="34"/>
      <c r="B3" s="24" t="s">
        <v>196</v>
      </c>
      <c r="C3" s="13" t="s">
        <v>86</v>
      </c>
      <c r="D3" s="13" t="s">
        <v>87</v>
      </c>
      <c r="E3" s="24" t="s">
        <v>196</v>
      </c>
      <c r="F3" s="24" t="s">
        <v>196</v>
      </c>
      <c r="G3" s="24" t="s">
        <v>196</v>
      </c>
      <c r="H3" s="24" t="s">
        <v>84</v>
      </c>
      <c r="I3" s="24" t="s">
        <v>84</v>
      </c>
    </row>
    <row r="4" spans="1:9" ht="20.100000000000001" customHeight="1">
      <c r="A4" s="34" t="s">
        <v>603</v>
      </c>
      <c r="B4" s="24">
        <v>310.11601077344199</v>
      </c>
      <c r="C4" s="13">
        <v>2165.7352011693301</v>
      </c>
      <c r="D4" s="13">
        <v>1671.3191083976401</v>
      </c>
      <c r="E4" s="24">
        <v>133.38163564597599</v>
      </c>
      <c r="F4" s="24">
        <v>108.044070316369</v>
      </c>
      <c r="G4" s="24">
        <v>215.59565874778801</v>
      </c>
      <c r="H4" s="24">
        <v>95.051614173228302</v>
      </c>
      <c r="I4" s="24">
        <v>112.086</v>
      </c>
    </row>
    <row r="5" spans="1:9" ht="20.100000000000001" customHeight="1">
      <c r="A5" s="34" t="s">
        <v>597</v>
      </c>
      <c r="B5" s="24">
        <v>282.42400436360498</v>
      </c>
      <c r="C5" s="13">
        <v>1936.95117687532</v>
      </c>
      <c r="D5" s="13">
        <v>1605.2467385422599</v>
      </c>
      <c r="E5" s="24">
        <v>108.297161478365</v>
      </c>
      <c r="F5" s="24">
        <v>89.008181792883207</v>
      </c>
      <c r="G5" s="24">
        <v>145.495184432933</v>
      </c>
      <c r="H5" s="24">
        <v>92.147365758754802</v>
      </c>
      <c r="I5" s="24">
        <v>108.63140077820999</v>
      </c>
    </row>
    <row r="6" spans="1:9" ht="20.100000000000001" customHeight="1">
      <c r="A6" s="34" t="s">
        <v>598</v>
      </c>
      <c r="B6" s="24">
        <v>306.83114262666601</v>
      </c>
      <c r="C6" s="13">
        <v>1763.9800635036399</v>
      </c>
      <c r="D6" s="13">
        <v>1294.7382485569999</v>
      </c>
      <c r="E6" s="24">
        <v>114.626394810996</v>
      </c>
      <c r="F6" s="24">
        <v>85.849945795312394</v>
      </c>
      <c r="G6" s="24">
        <v>128.86258915944001</v>
      </c>
      <c r="H6" s="24">
        <v>101.267120622568</v>
      </c>
      <c r="I6" s="24">
        <v>109.338638132296</v>
      </c>
    </row>
    <row r="7" spans="1:9" ht="20.100000000000001" customHeight="1">
      <c r="A7" s="34">
        <v>41640</v>
      </c>
      <c r="B7" s="24">
        <v>318.36320152417801</v>
      </c>
      <c r="C7" s="13">
        <v>1726.47727272727</v>
      </c>
      <c r="D7" s="13">
        <v>1243.0681818181799</v>
      </c>
      <c r="E7" s="24">
        <v>122.003523363721</v>
      </c>
      <c r="F7" s="24">
        <v>90.6312061713258</v>
      </c>
      <c r="G7" s="24">
        <v>137.81765610242201</v>
      </c>
      <c r="H7" s="24">
        <v>94.541136363636397</v>
      </c>
      <c r="I7" s="24">
        <v>108.10863636363599</v>
      </c>
    </row>
    <row r="8" spans="1:9" ht="20.100000000000001" customHeight="1">
      <c r="A8" s="34">
        <v>41671</v>
      </c>
      <c r="B8" s="24">
        <v>318.85810300949601</v>
      </c>
      <c r="C8" s="13">
        <v>1693.85</v>
      </c>
      <c r="D8" s="13">
        <v>1298.7125000000001</v>
      </c>
      <c r="E8" s="24">
        <v>116.443594270297</v>
      </c>
      <c r="F8" s="24">
        <v>89.291369841228601</v>
      </c>
      <c r="G8" s="24">
        <v>131.93159388746901</v>
      </c>
      <c r="H8" s="24">
        <v>100.809</v>
      </c>
      <c r="I8" s="24">
        <v>108.9435</v>
      </c>
    </row>
    <row r="9" spans="1:9" ht="20.100000000000001" customHeight="1">
      <c r="A9" s="34">
        <v>41699</v>
      </c>
      <c r="B9" s="24">
        <v>306.25200677523702</v>
      </c>
      <c r="C9" s="13">
        <v>1703.5</v>
      </c>
      <c r="D9" s="13">
        <v>1336.55952380952</v>
      </c>
      <c r="E9" s="24">
        <v>104.729711378437</v>
      </c>
      <c r="F9" s="24">
        <v>84.495287445954801</v>
      </c>
      <c r="G9" s="24">
        <v>127.103068654151</v>
      </c>
      <c r="H9" s="24">
        <v>100.80714285714301</v>
      </c>
      <c r="I9" s="24">
        <v>107.494761904762</v>
      </c>
    </row>
    <row r="10" spans="1:9" ht="20.100000000000001" customHeight="1">
      <c r="A10" s="34">
        <v>41730</v>
      </c>
      <c r="B10" s="24">
        <v>299.251414984858</v>
      </c>
      <c r="C10" s="13">
        <v>1809.65</v>
      </c>
      <c r="D10" s="13">
        <v>1299.1818181818201</v>
      </c>
      <c r="E10" s="24">
        <v>99.462876960682294</v>
      </c>
      <c r="F10" s="24">
        <v>79.5376431329274</v>
      </c>
      <c r="G10" s="24">
        <v>116.672365058826</v>
      </c>
      <c r="H10" s="24">
        <v>102.07095238095199</v>
      </c>
      <c r="I10" s="24">
        <v>107.76142857142899</v>
      </c>
    </row>
    <row r="11" spans="1:9" ht="20.100000000000001" customHeight="1">
      <c r="A11" s="34">
        <v>41760</v>
      </c>
      <c r="B11" s="24">
        <v>315.73291777212302</v>
      </c>
      <c r="C11" s="13">
        <v>1749.1</v>
      </c>
      <c r="D11" s="13">
        <v>1288.875</v>
      </c>
      <c r="E11" s="24">
        <v>91.016110644968904</v>
      </c>
      <c r="F11" s="24">
        <v>80.033611383182404</v>
      </c>
      <c r="G11" s="24">
        <v>112.000023274076</v>
      </c>
      <c r="H11" s="24">
        <v>102.315</v>
      </c>
      <c r="I11" s="24">
        <v>109.477272727273</v>
      </c>
    </row>
    <row r="12" spans="1:9" ht="20.100000000000001" customHeight="1">
      <c r="A12" s="34">
        <v>41791</v>
      </c>
      <c r="B12" s="24">
        <v>301.70160461611403</v>
      </c>
      <c r="C12" s="13">
        <v>1834.4047619047601</v>
      </c>
      <c r="D12" s="13">
        <v>1277.8571428571399</v>
      </c>
      <c r="E12" s="24">
        <v>82.129030036265306</v>
      </c>
      <c r="F12" s="24">
        <v>78.394311760222905</v>
      </c>
      <c r="G12" s="24">
        <v>109.384193065245</v>
      </c>
      <c r="H12" s="24">
        <v>105.811428571429</v>
      </c>
      <c r="I12" s="24">
        <v>111.83619047619</v>
      </c>
    </row>
    <row r="13" spans="1:9" ht="20.100000000000001" customHeight="1">
      <c r="A13" s="34">
        <v>41821</v>
      </c>
      <c r="B13" s="24">
        <v>309.67291027610497</v>
      </c>
      <c r="C13" s="13">
        <v>1956.1304347826101</v>
      </c>
      <c r="D13" s="13">
        <v>1312.98913043478</v>
      </c>
      <c r="E13" s="24">
        <v>80.624254778185502</v>
      </c>
      <c r="F13" s="24">
        <v>76.506596745048</v>
      </c>
      <c r="G13" s="24">
        <v>107.60038474835901</v>
      </c>
      <c r="H13" s="24">
        <v>103.635217391304</v>
      </c>
      <c r="I13" s="24">
        <v>106.75347826087</v>
      </c>
    </row>
    <row r="14" spans="1:9" ht="20.100000000000001" customHeight="1">
      <c r="A14" s="34">
        <v>41852</v>
      </c>
      <c r="B14" s="24">
        <v>308.14329868895402</v>
      </c>
      <c r="C14" s="13">
        <v>2031.5476190476199</v>
      </c>
      <c r="D14" s="13">
        <v>1296.24285714286</v>
      </c>
      <c r="E14" s="24">
        <v>79.144812872613102</v>
      </c>
      <c r="F14" s="24">
        <v>75.368824822249707</v>
      </c>
      <c r="G14" s="24">
        <v>107.161360355604</v>
      </c>
      <c r="H14" s="24">
        <v>96.553333333333299</v>
      </c>
      <c r="I14" s="24">
        <v>101.790476190476</v>
      </c>
    </row>
    <row r="15" spans="1:9" ht="20.100000000000001" customHeight="1">
      <c r="A15" s="34">
        <v>41883</v>
      </c>
      <c r="B15" s="24">
        <v>332.56877834766198</v>
      </c>
      <c r="C15" s="13">
        <v>1992.47727272727</v>
      </c>
      <c r="D15" s="13">
        <v>1241.32954545455</v>
      </c>
      <c r="E15" s="24">
        <v>75.442537694795007</v>
      </c>
      <c r="F15" s="24">
        <v>77.0592808162247</v>
      </c>
      <c r="G15" s="24">
        <v>107.174086972533</v>
      </c>
      <c r="H15" s="24">
        <v>93.420454545454504</v>
      </c>
      <c r="I15" s="24">
        <v>97.4</v>
      </c>
    </row>
    <row r="16" spans="1:9" ht="20.100000000000001" customHeight="1">
      <c r="A16" s="34">
        <v>41913</v>
      </c>
      <c r="B16" s="24">
        <v>349.09507426790799</v>
      </c>
      <c r="C16" s="13">
        <v>1938.19565217391</v>
      </c>
      <c r="D16" s="13">
        <v>1223.5652173912999</v>
      </c>
      <c r="E16" s="24">
        <v>71.830223805708002</v>
      </c>
      <c r="F16" s="24">
        <v>75.496153047064396</v>
      </c>
      <c r="G16" s="24">
        <v>113.639805505374</v>
      </c>
      <c r="H16" s="24">
        <v>84.401304347826098</v>
      </c>
      <c r="I16" s="24">
        <v>87.488695652173902</v>
      </c>
    </row>
    <row r="17" spans="1:9" ht="20.100000000000001" customHeight="1">
      <c r="A17" s="34">
        <v>41944</v>
      </c>
      <c r="B17" s="24">
        <v>353.51011914604601</v>
      </c>
      <c r="C17" s="13">
        <v>2053.9250000000002</v>
      </c>
      <c r="D17" s="13">
        <v>1176.4124999999999</v>
      </c>
      <c r="E17" s="24">
        <v>69.011077187628899</v>
      </c>
      <c r="F17" s="24">
        <v>77.658318890050396</v>
      </c>
      <c r="G17" s="24">
        <v>115.666327753272</v>
      </c>
      <c r="H17" s="24">
        <v>75.6785</v>
      </c>
      <c r="I17" s="24">
        <v>78.808499999999995</v>
      </c>
    </row>
    <row r="18" spans="1:9" ht="20.100000000000001" customHeight="1">
      <c r="A18" s="34">
        <v>41974</v>
      </c>
      <c r="B18" s="24">
        <v>384.287584365508</v>
      </c>
      <c r="C18" s="13">
        <v>1913.2380952381</v>
      </c>
      <c r="D18" s="13">
        <v>1200.44047619048</v>
      </c>
      <c r="E18" s="24">
        <v>70.148457393095697</v>
      </c>
      <c r="F18" s="24">
        <v>81.259004810544695</v>
      </c>
      <c r="G18" s="24">
        <v>119.648738998323</v>
      </c>
      <c r="H18" s="24">
        <v>60.068421052631599</v>
      </c>
      <c r="I18" s="24">
        <v>63.045263157894702</v>
      </c>
    </row>
    <row r="19" spans="1:9" ht="20.100000000000001" customHeight="1">
      <c r="A19" s="34">
        <v>42005</v>
      </c>
      <c r="B19" s="24">
        <v>381.03586775847498</v>
      </c>
      <c r="C19" s="13">
        <v>1808.38095238095</v>
      </c>
      <c r="D19" s="13">
        <v>1249.3333333333301</v>
      </c>
      <c r="E19" s="24">
        <v>69.473538735847498</v>
      </c>
      <c r="F19" s="24">
        <v>79.119097576414603</v>
      </c>
      <c r="G19" s="24">
        <v>124.218307005216</v>
      </c>
      <c r="H19" s="24">
        <v>47.386666666666699</v>
      </c>
      <c r="I19" s="24">
        <v>48.0961904761905</v>
      </c>
    </row>
    <row r="20" spans="1:9" ht="20.100000000000001" customHeight="1">
      <c r="A20" s="34">
        <v>42036</v>
      </c>
      <c r="B20" s="24">
        <v>391.54122673260798</v>
      </c>
      <c r="C20" s="13">
        <v>1820.7750000000001</v>
      </c>
      <c r="D20" s="13">
        <v>1231.0999999999999</v>
      </c>
      <c r="E20" s="24">
        <v>68.490671080118503</v>
      </c>
      <c r="F20" s="24">
        <v>83.4583784701247</v>
      </c>
      <c r="G20" s="24">
        <v>126.788378351166</v>
      </c>
      <c r="H20" s="24">
        <v>50.767499999999998</v>
      </c>
      <c r="I20" s="24">
        <v>57.999000000000002</v>
      </c>
    </row>
    <row r="21" spans="1:9" ht="20.100000000000001" customHeight="1">
      <c r="A21" s="34">
        <v>42064</v>
      </c>
      <c r="B21" s="24">
        <v>385.517756574131</v>
      </c>
      <c r="C21" s="13">
        <v>1772.5909090909099</v>
      </c>
      <c r="D21" s="13">
        <v>1180.6363636363601</v>
      </c>
      <c r="E21" s="24">
        <v>62.432983334972</v>
      </c>
      <c r="F21" s="24">
        <v>84.075302134575395</v>
      </c>
      <c r="G21" s="24">
        <v>135.55806150057299</v>
      </c>
      <c r="H21" s="24">
        <v>47.915454545454601</v>
      </c>
      <c r="I21" s="24">
        <v>55.880454545454498</v>
      </c>
    </row>
    <row r="22" spans="1:9" ht="20.100000000000001" customHeight="1">
      <c r="A22" s="12"/>
      <c r="B22" s="21"/>
      <c r="C22" s="13"/>
      <c r="D22" s="13"/>
      <c r="E22" s="13"/>
      <c r="F22" s="13"/>
      <c r="G22" s="13"/>
      <c r="H22" s="13"/>
      <c r="I22" s="13"/>
    </row>
    <row r="23" spans="1:9" ht="57.75" customHeight="1">
      <c r="A23" s="12"/>
      <c r="B23" s="32" t="s">
        <v>483</v>
      </c>
      <c r="C23" s="33" t="s">
        <v>202</v>
      </c>
      <c r="D23" s="33" t="s">
        <v>203</v>
      </c>
      <c r="E23" s="33" t="s">
        <v>204</v>
      </c>
      <c r="F23" s="33" t="s">
        <v>484</v>
      </c>
      <c r="G23" s="33" t="s">
        <v>205</v>
      </c>
      <c r="H23" s="33" t="s">
        <v>485</v>
      </c>
      <c r="I23" s="33" t="s">
        <v>486</v>
      </c>
    </row>
    <row r="24" spans="1:9" ht="15" customHeight="1">
      <c r="A24" s="12"/>
      <c r="B24" s="21" t="s">
        <v>197</v>
      </c>
      <c r="C24" s="13" t="s">
        <v>86</v>
      </c>
      <c r="D24" s="13" t="s">
        <v>86</v>
      </c>
      <c r="E24" s="13" t="s">
        <v>86</v>
      </c>
      <c r="F24" s="13" t="s">
        <v>198</v>
      </c>
      <c r="G24" s="13" t="s">
        <v>86</v>
      </c>
      <c r="H24" s="13" t="s">
        <v>196</v>
      </c>
      <c r="I24" s="13" t="s">
        <v>199</v>
      </c>
    </row>
    <row r="25" spans="1:9" ht="15" customHeight="1">
      <c r="A25" s="14"/>
      <c r="B25" s="24"/>
      <c r="C25" s="13"/>
      <c r="D25" s="13"/>
      <c r="E25" s="13"/>
      <c r="F25" s="13"/>
      <c r="G25" s="13"/>
      <c r="H25" s="13"/>
      <c r="I25" s="13"/>
    </row>
    <row r="26" spans="1:9" ht="20.100000000000001" customHeight="1">
      <c r="A26" s="34" t="s">
        <v>603</v>
      </c>
      <c r="B26" s="24">
        <v>51.474166666666697</v>
      </c>
      <c r="C26" s="13">
        <v>8193.13404059391</v>
      </c>
      <c r="D26" s="13">
        <v>2127.0272810522802</v>
      </c>
      <c r="E26" s="24">
        <v>2019.5885826771701</v>
      </c>
      <c r="F26" s="24">
        <v>3309.1188503042899</v>
      </c>
      <c r="G26" s="24">
        <v>19274.997951267502</v>
      </c>
      <c r="H26" s="24">
        <v>717.91710144854005</v>
      </c>
      <c r="I26" s="24">
        <v>452.70116615789198</v>
      </c>
    </row>
    <row r="27" spans="1:9" ht="20.100000000000001" customHeight="1">
      <c r="A27" s="34" t="s">
        <v>597</v>
      </c>
      <c r="B27" s="24">
        <v>43.359166666666702</v>
      </c>
      <c r="C27" s="13">
        <v>7674.6454215660997</v>
      </c>
      <c r="D27" s="13">
        <v>2131.93831905242</v>
      </c>
      <c r="E27" s="24">
        <v>1926.1468253968301</v>
      </c>
      <c r="F27" s="24">
        <v>2894.12662180814</v>
      </c>
      <c r="G27" s="24">
        <v>16390.308089717699</v>
      </c>
      <c r="H27" s="24">
        <v>1675.1601655255099</v>
      </c>
      <c r="I27" s="24">
        <v>355.81041729832498</v>
      </c>
    </row>
    <row r="28" spans="1:9" ht="20.100000000000001" customHeight="1">
      <c r="A28" s="34" t="s">
        <v>598</v>
      </c>
      <c r="B28" s="24">
        <v>33.4241666666667</v>
      </c>
      <c r="C28" s="13">
        <v>7014.2022970387097</v>
      </c>
      <c r="D28" s="13">
        <v>2103.0074041872899</v>
      </c>
      <c r="E28" s="24">
        <v>1964.0708649442299</v>
      </c>
      <c r="F28" s="24">
        <v>2056.3277197440202</v>
      </c>
      <c r="G28" s="24">
        <v>15233.0700407928</v>
      </c>
      <c r="H28" s="24">
        <v>963.18490658099597</v>
      </c>
      <c r="I28" s="24">
        <v>321.17990971499</v>
      </c>
    </row>
    <row r="29" spans="1:9" ht="14.25" customHeight="1">
      <c r="A29" s="14"/>
      <c r="B29" s="24"/>
      <c r="C29" s="13"/>
      <c r="D29" s="13"/>
      <c r="E29" s="13"/>
      <c r="F29" s="13"/>
      <c r="G29" s="13"/>
      <c r="H29" s="13"/>
      <c r="I29" s="13"/>
    </row>
    <row r="30" spans="1:9" ht="20.100000000000001" customHeight="1">
      <c r="A30" s="34">
        <v>41640</v>
      </c>
      <c r="B30" s="24">
        <v>35.450000000000003</v>
      </c>
      <c r="C30" s="13">
        <v>7294.8863636363603</v>
      </c>
      <c r="D30" s="13">
        <v>2148.8863636363599</v>
      </c>
      <c r="E30" s="13">
        <v>2038.4090909090901</v>
      </c>
      <c r="F30" s="13">
        <v>1990.6363636363601</v>
      </c>
      <c r="G30" s="13">
        <v>14079.3181818182</v>
      </c>
      <c r="H30" s="13">
        <v>1235.1139027136101</v>
      </c>
      <c r="I30" s="13">
        <v>1231.03157177871</v>
      </c>
    </row>
    <row r="31" spans="1:9" ht="20.100000000000001" customHeight="1">
      <c r="A31" s="34">
        <v>41671</v>
      </c>
      <c r="B31" s="24">
        <v>35.380000000000003</v>
      </c>
      <c r="C31" s="13">
        <v>7152.15</v>
      </c>
      <c r="D31" s="13">
        <v>2105.9749999999999</v>
      </c>
      <c r="E31" s="13">
        <v>2035.4</v>
      </c>
      <c r="F31" s="13">
        <v>2082.8000000000002</v>
      </c>
      <c r="G31" s="13">
        <v>14194.5</v>
      </c>
      <c r="H31" s="13">
        <v>1142.73566609304</v>
      </c>
      <c r="I31" s="13">
        <v>1164.6467412813599</v>
      </c>
    </row>
    <row r="32" spans="1:9" ht="20.100000000000001" customHeight="1">
      <c r="A32" s="34">
        <v>41699</v>
      </c>
      <c r="B32" s="24">
        <v>34</v>
      </c>
      <c r="C32" s="13">
        <v>6667.8333333333303</v>
      </c>
      <c r="D32" s="13">
        <v>2056.3571428571399</v>
      </c>
      <c r="E32" s="13">
        <v>2018.11904761905</v>
      </c>
      <c r="F32" s="13">
        <v>2073.5714285714298</v>
      </c>
      <c r="G32" s="13">
        <v>15659.761904761899</v>
      </c>
      <c r="H32" s="13">
        <v>1146.6994464264201</v>
      </c>
      <c r="I32" s="13">
        <v>1130.83445237872</v>
      </c>
    </row>
    <row r="33" spans="1:9" ht="20.100000000000001" customHeight="1">
      <c r="A33" s="34">
        <v>41730</v>
      </c>
      <c r="B33" s="24">
        <v>30.43</v>
      </c>
      <c r="C33" s="13">
        <v>6670.8249999999998</v>
      </c>
      <c r="D33" s="13">
        <v>2085.9499999999998</v>
      </c>
      <c r="E33" s="13">
        <v>2030.6</v>
      </c>
      <c r="F33" s="13">
        <v>1970.1363636363601</v>
      </c>
      <c r="G33" s="13">
        <v>17375</v>
      </c>
      <c r="H33" s="13">
        <v>982.58105982977997</v>
      </c>
      <c r="I33" s="13">
        <v>1187.7433569912801</v>
      </c>
    </row>
    <row r="34" spans="1:9" ht="20.100000000000001" customHeight="1">
      <c r="A34" s="34">
        <v>41760</v>
      </c>
      <c r="B34" s="24">
        <v>28.25</v>
      </c>
      <c r="C34" s="13">
        <v>6883.875</v>
      </c>
      <c r="D34" s="13">
        <v>2097.125</v>
      </c>
      <c r="E34" s="13">
        <v>2060.3000000000002</v>
      </c>
      <c r="F34" s="13">
        <v>1935.45454545455</v>
      </c>
      <c r="G34" s="13">
        <v>19439.75</v>
      </c>
      <c r="H34" s="13">
        <v>1004.06803668873</v>
      </c>
      <c r="I34" s="13">
        <v>1078.8077451931999</v>
      </c>
    </row>
    <row r="35" spans="1:9" ht="20.100000000000001" customHeight="1">
      <c r="A35" s="34">
        <v>41791</v>
      </c>
      <c r="B35" s="24">
        <v>28.25</v>
      </c>
      <c r="C35" s="13">
        <v>6806.0952380952403</v>
      </c>
      <c r="D35" s="13">
        <v>2103.3095238095202</v>
      </c>
      <c r="E35" s="13">
        <v>2126.7857142857101</v>
      </c>
      <c r="F35" s="13">
        <v>1978.0952380952399</v>
      </c>
      <c r="G35" s="13">
        <v>18573.571428571398</v>
      </c>
      <c r="H35" s="13">
        <v>1023.4213939856</v>
      </c>
      <c r="I35" s="13">
        <v>1118.96140766129</v>
      </c>
    </row>
    <row r="36" spans="1:9" ht="20.100000000000001" customHeight="1">
      <c r="A36" s="34">
        <v>41821</v>
      </c>
      <c r="B36" s="24">
        <v>28.5</v>
      </c>
      <c r="C36" s="13">
        <v>7104.5</v>
      </c>
      <c r="D36" s="13">
        <v>2189.2608695652202</v>
      </c>
      <c r="E36" s="13">
        <v>2311.02173913044</v>
      </c>
      <c r="F36" s="13">
        <v>2092.47826086957</v>
      </c>
      <c r="G36" s="13">
        <v>19059.347826087</v>
      </c>
      <c r="H36" s="13">
        <v>999.47373378710995</v>
      </c>
      <c r="I36" s="13">
        <v>1130.2903159151399</v>
      </c>
    </row>
    <row r="37" spans="1:9" ht="20.100000000000001" customHeight="1">
      <c r="A37" s="34">
        <v>41852</v>
      </c>
      <c r="B37" s="24">
        <v>31.5</v>
      </c>
      <c r="C37" s="13">
        <v>7005.1904761904798</v>
      </c>
      <c r="D37" s="13">
        <v>2237.2619047619</v>
      </c>
      <c r="E37" s="13">
        <v>2330.11904761905</v>
      </c>
      <c r="F37" s="13">
        <v>1978.57142857143</v>
      </c>
      <c r="G37" s="13">
        <v>18580.142857142899</v>
      </c>
      <c r="H37" s="13">
        <v>976.91073860592405</v>
      </c>
      <c r="I37" s="13">
        <v>1131.5376946260999</v>
      </c>
    </row>
    <row r="38" spans="1:9" ht="20.100000000000001" customHeight="1">
      <c r="A38" s="34">
        <v>41883</v>
      </c>
      <c r="B38" s="24">
        <v>35.4</v>
      </c>
      <c r="C38" s="13">
        <v>6872.2272727272702</v>
      </c>
      <c r="D38" s="13">
        <v>2122.25</v>
      </c>
      <c r="E38" s="13">
        <v>2294.04545454545</v>
      </c>
      <c r="F38" s="13">
        <v>1849.1363636363601</v>
      </c>
      <c r="G38" s="13">
        <v>18079.318181818198</v>
      </c>
      <c r="H38" s="13">
        <v>1055.4463026751</v>
      </c>
      <c r="I38" s="13">
        <v>1148.13147800155</v>
      </c>
    </row>
    <row r="39" spans="1:9" ht="20.100000000000001" customHeight="1">
      <c r="A39" s="34">
        <v>41913</v>
      </c>
      <c r="B39" s="24">
        <v>36.380000000000003</v>
      </c>
      <c r="C39" s="13">
        <v>6739.1956521739103</v>
      </c>
      <c r="D39" s="13">
        <v>2038.0869565217399</v>
      </c>
      <c r="E39" s="13">
        <v>2272.6956521739098</v>
      </c>
      <c r="F39" s="13">
        <v>1719</v>
      </c>
      <c r="G39" s="13">
        <v>15770.4347826087</v>
      </c>
      <c r="H39" s="13">
        <v>1073.47054979931</v>
      </c>
      <c r="I39" s="13">
        <v>1133.63094336465</v>
      </c>
    </row>
    <row r="40" spans="1:9" ht="20.100000000000001" customHeight="1">
      <c r="A40" s="34">
        <v>41944</v>
      </c>
      <c r="B40" s="24">
        <v>39.5</v>
      </c>
      <c r="C40" s="13">
        <v>6701.125</v>
      </c>
      <c r="D40" s="13">
        <v>2023.7249999999999</v>
      </c>
      <c r="E40" s="13">
        <v>2259.4250000000002</v>
      </c>
      <c r="F40" s="13">
        <v>1597.3</v>
      </c>
      <c r="G40" s="13">
        <v>15706.25</v>
      </c>
      <c r="H40" s="13">
        <v>1124.86508080356</v>
      </c>
      <c r="I40" s="13">
        <v>1609.6476441418599</v>
      </c>
    </row>
    <row r="41" spans="1:9" ht="20.100000000000001" customHeight="1">
      <c r="A41" s="34">
        <v>41974</v>
      </c>
      <c r="B41" s="24">
        <v>35.5</v>
      </c>
      <c r="C41" s="13">
        <v>6422.9523809523798</v>
      </c>
      <c r="D41" s="13">
        <v>1936.0952380952399</v>
      </c>
      <c r="E41" s="13">
        <v>2171.7142857142899</v>
      </c>
      <c r="F41" s="13">
        <v>1624</v>
      </c>
      <c r="G41" s="13">
        <v>15918.5714285714</v>
      </c>
      <c r="H41" s="13">
        <v>1144.5580802116301</v>
      </c>
      <c r="I41" s="13">
        <v>1312.7589302485801</v>
      </c>
    </row>
    <row r="42" spans="1:9" ht="20.100000000000001" customHeight="1">
      <c r="A42" s="34">
        <v>42005</v>
      </c>
      <c r="B42" s="24">
        <v>37</v>
      </c>
      <c r="C42" s="13">
        <v>5815.8333333333303</v>
      </c>
      <c r="D42" s="13">
        <v>1829.1666666666699</v>
      </c>
      <c r="E42" s="13">
        <v>2110.6428571428601</v>
      </c>
      <c r="F42" s="13">
        <v>1709.80952380952</v>
      </c>
      <c r="G42" s="13">
        <v>14770.9523809524</v>
      </c>
      <c r="H42" s="13">
        <v>1260.74503007208</v>
      </c>
      <c r="I42" s="13">
        <v>1373.94450383347</v>
      </c>
    </row>
    <row r="43" spans="1:9" ht="20.100000000000001" customHeight="1">
      <c r="A43" s="34">
        <v>42036</v>
      </c>
      <c r="B43" s="24">
        <v>38</v>
      </c>
      <c r="C43" s="13">
        <v>5702.0749999999998</v>
      </c>
      <c r="D43" s="13">
        <v>1804.675</v>
      </c>
      <c r="E43" s="13">
        <v>2103.125</v>
      </c>
      <c r="F43" s="13">
        <v>1684.25</v>
      </c>
      <c r="G43" s="13">
        <v>14534.5</v>
      </c>
      <c r="H43" s="13">
        <v>1153.9759237017799</v>
      </c>
      <c r="I43" s="13">
        <v>1328.4454428485401</v>
      </c>
    </row>
    <row r="44" spans="1:9" ht="20.100000000000001" customHeight="1">
      <c r="A44" s="34">
        <v>42064</v>
      </c>
      <c r="B44" s="24">
        <v>38</v>
      </c>
      <c r="C44" s="13">
        <v>5925.8409090909099</v>
      </c>
      <c r="D44" s="13">
        <v>1784.97727272727</v>
      </c>
      <c r="E44" s="13">
        <v>2029.04545454545</v>
      </c>
      <c r="F44" s="13">
        <v>1624.45454545455</v>
      </c>
      <c r="G44" s="13">
        <v>13745.6818181818</v>
      </c>
      <c r="H44" s="13">
        <v>1116.93699365463</v>
      </c>
      <c r="I44" s="13">
        <v>1373.65713114557</v>
      </c>
    </row>
    <row r="45" spans="1:9" ht="9.9499999999999993" customHeight="1"/>
    <row r="46" spans="1:9" ht="9.9499999999999993" customHeight="1"/>
  </sheetData>
  <pageMargins left="0" right="0" top="0" bottom="0" header="0" footer="0"/>
  <pageSetup paperSize="9" scale="67" fitToHeight="0"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J46"/>
  <sheetViews>
    <sheetView zoomScale="80" zoomScaleNormal="80" workbookViewId="0"/>
  </sheetViews>
  <sheetFormatPr defaultRowHeight="18" customHeight="1"/>
  <cols>
    <col min="1" max="1" width="36.875" style="3" customWidth="1"/>
    <col min="2" max="2" width="10.5" style="4" bestFit="1" customWidth="1"/>
    <col min="3" max="3" width="11.375" style="3" customWidth="1"/>
    <col min="4" max="10" width="11.375" style="4" customWidth="1"/>
    <col min="11" max="16384" width="9" style="2"/>
  </cols>
  <sheetData>
    <row r="1" spans="1:10" ht="82.5" customHeight="1">
      <c r="A1" s="8" t="s">
        <v>474</v>
      </c>
      <c r="B1" s="16"/>
      <c r="C1" s="17"/>
      <c r="D1" s="9"/>
      <c r="E1" s="9"/>
      <c r="F1" s="9"/>
      <c r="G1" s="9"/>
      <c r="H1" s="9"/>
      <c r="I1" s="9"/>
      <c r="J1" s="9"/>
    </row>
    <row r="2" spans="1:10" ht="21.95" customHeight="1">
      <c r="A2" s="17"/>
      <c r="B2" s="16"/>
      <c r="C2" s="17"/>
      <c r="D2" s="9"/>
      <c r="E2" s="42" t="s">
        <v>195</v>
      </c>
      <c r="F2" s="42"/>
      <c r="G2" s="42"/>
      <c r="H2" s="42"/>
      <c r="I2" s="42"/>
      <c r="J2" s="42"/>
    </row>
    <row r="3" spans="1:10" ht="33.950000000000003" customHeight="1">
      <c r="A3" s="18"/>
      <c r="B3" s="19" t="s">
        <v>83</v>
      </c>
      <c r="C3" s="11" t="s">
        <v>597</v>
      </c>
      <c r="D3" s="11" t="s">
        <v>598</v>
      </c>
      <c r="E3" s="20">
        <v>41609</v>
      </c>
      <c r="F3" s="20">
        <v>41699</v>
      </c>
      <c r="G3" s="20">
        <v>41791</v>
      </c>
      <c r="H3" s="20">
        <v>41883</v>
      </c>
      <c r="I3" s="20">
        <v>41974</v>
      </c>
      <c r="J3" s="20">
        <v>42064</v>
      </c>
    </row>
    <row r="4" spans="1:10" ht="27.95" customHeight="1">
      <c r="A4" s="14" t="s">
        <v>91</v>
      </c>
      <c r="B4" s="21"/>
      <c r="C4" s="13"/>
      <c r="D4" s="13"/>
      <c r="E4" s="13"/>
      <c r="F4" s="13"/>
      <c r="G4" s="13"/>
      <c r="H4" s="13"/>
      <c r="I4" s="13"/>
      <c r="J4" s="13"/>
    </row>
    <row r="5" spans="1:10" ht="20.100000000000001" customHeight="1">
      <c r="A5" s="12" t="s">
        <v>209</v>
      </c>
      <c r="B5" s="21"/>
      <c r="C5" s="13"/>
      <c r="D5" s="13"/>
      <c r="E5" s="13"/>
      <c r="F5" s="13"/>
      <c r="G5" s="13"/>
      <c r="H5" s="13"/>
      <c r="I5" s="13"/>
      <c r="J5" s="13"/>
    </row>
    <row r="6" spans="1:10" ht="20.100000000000001" customHeight="1">
      <c r="A6" s="12" t="s">
        <v>122</v>
      </c>
      <c r="B6" s="21"/>
      <c r="C6" s="13"/>
      <c r="D6" s="13"/>
      <c r="E6" s="13"/>
      <c r="F6" s="13"/>
      <c r="G6" s="13"/>
      <c r="H6" s="13"/>
      <c r="I6" s="13"/>
      <c r="J6" s="13"/>
    </row>
    <row r="7" spans="1:10" ht="20.100000000000001" customHeight="1">
      <c r="A7" s="22" t="s">
        <v>210</v>
      </c>
      <c r="B7" s="21" t="s">
        <v>108</v>
      </c>
      <c r="C7" s="13">
        <v>25279.974269999999</v>
      </c>
      <c r="D7" s="13">
        <v>26237.397209999999</v>
      </c>
      <c r="E7" s="13">
        <v>6787.1550499999903</v>
      </c>
      <c r="F7" s="13">
        <v>6116</v>
      </c>
      <c r="G7" s="13">
        <v>6363</v>
      </c>
      <c r="H7" s="13">
        <v>6844</v>
      </c>
      <c r="I7" s="13">
        <v>6944</v>
      </c>
      <c r="J7" s="13">
        <v>6704.3069999999998</v>
      </c>
    </row>
    <row r="8" spans="1:10" ht="20.100000000000001" customHeight="1">
      <c r="A8" s="22" t="s">
        <v>399</v>
      </c>
      <c r="B8" s="21" t="s">
        <v>108</v>
      </c>
      <c r="C8" s="13">
        <v>45732.914499999999</v>
      </c>
      <c r="D8" s="13">
        <v>46561.354800000001</v>
      </c>
      <c r="E8" s="13">
        <v>12110.406000000001</v>
      </c>
      <c r="F8" s="13">
        <v>11265.192800000001</v>
      </c>
      <c r="G8" s="13">
        <v>11390</v>
      </c>
      <c r="H8" s="13">
        <v>11233.6</v>
      </c>
      <c r="I8" s="13">
        <v>11947.6</v>
      </c>
      <c r="J8" s="13">
        <v>11187.8598</v>
      </c>
    </row>
    <row r="9" spans="1:10" ht="20.100000000000001" customHeight="1">
      <c r="A9" s="22" t="s">
        <v>211</v>
      </c>
      <c r="B9" s="21" t="s">
        <v>108</v>
      </c>
      <c r="C9" s="13">
        <v>7929.4433999999901</v>
      </c>
      <c r="D9" s="13">
        <v>7484.3303679999899</v>
      </c>
      <c r="E9" s="13">
        <v>2271.3080959999902</v>
      </c>
      <c r="F9" s="13">
        <v>1804</v>
      </c>
      <c r="G9" s="13">
        <v>1426</v>
      </c>
      <c r="H9" s="13">
        <v>1725</v>
      </c>
      <c r="I9" s="13">
        <v>1574</v>
      </c>
      <c r="J9" s="13">
        <v>1709.5630000000001</v>
      </c>
    </row>
    <row r="10" spans="1:10" ht="20.100000000000001" customHeight="1">
      <c r="A10" s="22" t="s">
        <v>400</v>
      </c>
      <c r="B10" s="21" t="s">
        <v>108</v>
      </c>
      <c r="C10" s="13">
        <v>78942.332169999994</v>
      </c>
      <c r="D10" s="13">
        <v>80283.082378000006</v>
      </c>
      <c r="E10" s="13">
        <v>21168.869146000001</v>
      </c>
      <c r="F10" s="13">
        <v>19185.192800000001</v>
      </c>
      <c r="G10" s="13">
        <v>19179</v>
      </c>
      <c r="H10" s="13">
        <v>19802.599999999999</v>
      </c>
      <c r="I10" s="13">
        <v>20465.599999999999</v>
      </c>
      <c r="J10" s="13">
        <v>19601.729800000001</v>
      </c>
    </row>
    <row r="11" spans="1:10" ht="20.100000000000001" customHeight="1">
      <c r="A11" s="22" t="s">
        <v>475</v>
      </c>
      <c r="B11" s="21" t="s">
        <v>108</v>
      </c>
      <c r="C11" s="13">
        <v>30761.821066920002</v>
      </c>
      <c r="D11" s="13">
        <v>31300.348526819998</v>
      </c>
      <c r="E11" s="13">
        <v>8281.5498748200007</v>
      </c>
      <c r="F11" s="13">
        <v>7442.8959480000003</v>
      </c>
      <c r="G11" s="13">
        <v>7426.2179999999998</v>
      </c>
      <c r="H11" s="13">
        <v>7792.0613382000001</v>
      </c>
      <c r="I11" s="13">
        <v>7975.5398100000002</v>
      </c>
      <c r="J11" s="13">
        <v>7695.3253500000001</v>
      </c>
    </row>
    <row r="12" spans="1:10" ht="33.950000000000003" customHeight="1">
      <c r="A12" s="12" t="s">
        <v>212</v>
      </c>
      <c r="B12" s="21"/>
      <c r="C12" s="13"/>
      <c r="D12" s="13"/>
      <c r="E12" s="13"/>
      <c r="F12" s="13"/>
      <c r="G12" s="13"/>
      <c r="H12" s="13"/>
      <c r="I12" s="13"/>
      <c r="J12" s="13"/>
    </row>
    <row r="13" spans="1:10" ht="20.100000000000001" customHeight="1">
      <c r="A13" s="22" t="s">
        <v>123</v>
      </c>
      <c r="B13" s="21" t="s">
        <v>108</v>
      </c>
      <c r="C13" s="13">
        <v>21644.52188</v>
      </c>
      <c r="D13" s="13">
        <v>21531.901020000001</v>
      </c>
      <c r="E13" s="13">
        <v>5724.6866099999997</v>
      </c>
      <c r="F13" s="13">
        <v>5408.0410000000002</v>
      </c>
      <c r="G13" s="13">
        <v>5019.1589999999997</v>
      </c>
      <c r="H13" s="13">
        <v>4886</v>
      </c>
      <c r="I13" s="13">
        <v>5162.4081100000003</v>
      </c>
      <c r="J13" s="13">
        <v>4897.5316400000002</v>
      </c>
    </row>
    <row r="14" spans="1:10" ht="20.100000000000001" customHeight="1">
      <c r="A14" s="22" t="s">
        <v>124</v>
      </c>
      <c r="B14" s="21" t="s">
        <v>108</v>
      </c>
      <c r="C14" s="13">
        <v>1788.44246628529</v>
      </c>
      <c r="D14" s="13">
        <v>1773.3708801395701</v>
      </c>
      <c r="E14" s="13">
        <v>449.06543489452298</v>
      </c>
      <c r="F14" s="13">
        <v>431.26541600000002</v>
      </c>
      <c r="G14" s="13">
        <v>443.29487899999998</v>
      </c>
      <c r="H14" s="13">
        <v>418.83631800000001</v>
      </c>
      <c r="I14" s="13">
        <v>410.8895</v>
      </c>
      <c r="J14" s="13">
        <v>403.46161899999998</v>
      </c>
    </row>
    <row r="15" spans="1:10" ht="33.950000000000003" customHeight="1">
      <c r="A15" s="14" t="s">
        <v>93</v>
      </c>
      <c r="B15" s="21"/>
      <c r="C15" s="13"/>
      <c r="D15" s="13"/>
      <c r="E15" s="13"/>
      <c r="F15" s="13"/>
      <c r="G15" s="13"/>
      <c r="H15" s="13"/>
      <c r="I15" s="13"/>
      <c r="J15" s="13"/>
    </row>
    <row r="16" spans="1:10" ht="20.100000000000001" customHeight="1">
      <c r="A16" s="12" t="s">
        <v>189</v>
      </c>
      <c r="B16" s="21"/>
      <c r="C16" s="13"/>
      <c r="D16" s="13"/>
      <c r="E16" s="13"/>
      <c r="F16" s="13"/>
      <c r="G16" s="13"/>
      <c r="H16" s="13"/>
      <c r="I16" s="13"/>
      <c r="J16" s="13"/>
    </row>
    <row r="17" spans="1:10" ht="20.100000000000001" customHeight="1">
      <c r="A17" s="12" t="s">
        <v>122</v>
      </c>
      <c r="B17" s="21" t="s">
        <v>108</v>
      </c>
      <c r="C17" s="13">
        <v>12566.722169999999</v>
      </c>
      <c r="D17" s="13">
        <v>15145.84412</v>
      </c>
      <c r="E17" s="13">
        <v>4096.0315799999998</v>
      </c>
      <c r="F17" s="13">
        <v>2668.8521000000001</v>
      </c>
      <c r="G17" s="13">
        <v>4012.5504999999998</v>
      </c>
      <c r="H17" s="13">
        <v>4944.6089300000003</v>
      </c>
      <c r="I17" s="13">
        <v>5236.3740600000001</v>
      </c>
      <c r="J17" s="13">
        <v>4785.1179199999997</v>
      </c>
    </row>
    <row r="18" spans="1:10" ht="20.100000000000001" customHeight="1">
      <c r="A18" s="12" t="s">
        <v>476</v>
      </c>
      <c r="B18" s="21" t="s">
        <v>108</v>
      </c>
      <c r="C18" s="13">
        <v>18913.785721</v>
      </c>
      <c r="D18" s="13">
        <v>18613.55544</v>
      </c>
      <c r="E18" s="13">
        <v>4940.4599200000002</v>
      </c>
      <c r="F18" s="13">
        <v>4780.4216900000001</v>
      </c>
      <c r="G18" s="13">
        <v>4418.6435799999999</v>
      </c>
      <c r="H18" s="13">
        <v>4230.2128050000001</v>
      </c>
      <c r="I18" s="13">
        <v>4542.5366100000001</v>
      </c>
      <c r="J18" s="13">
        <v>4056.98495</v>
      </c>
    </row>
    <row r="19" spans="1:10" ht="27.95" customHeight="1">
      <c r="A19" s="12" t="s">
        <v>124</v>
      </c>
      <c r="B19" s="21"/>
      <c r="C19" s="13"/>
      <c r="D19" s="13"/>
      <c r="E19" s="13"/>
      <c r="F19" s="13"/>
      <c r="G19" s="13"/>
      <c r="H19" s="13"/>
      <c r="I19" s="13"/>
      <c r="J19" s="13"/>
    </row>
    <row r="20" spans="1:10" ht="20.100000000000001" customHeight="1">
      <c r="A20" s="22" t="s">
        <v>213</v>
      </c>
      <c r="B20" s="21" t="s">
        <v>108</v>
      </c>
      <c r="C20" s="13">
        <v>219.88276300000001</v>
      </c>
      <c r="D20" s="13">
        <v>201.67039700000001</v>
      </c>
      <c r="E20" s="13">
        <v>53.125109000000002</v>
      </c>
      <c r="F20" s="13">
        <v>46.240304999999999</v>
      </c>
      <c r="G20" s="13">
        <v>52.959701000000003</v>
      </c>
      <c r="H20" s="13">
        <v>31.832681000000001</v>
      </c>
      <c r="I20" s="13">
        <v>62.368125999999997</v>
      </c>
      <c r="J20" s="13">
        <v>40.991445710000001</v>
      </c>
    </row>
    <row r="21" spans="1:10" ht="20.100000000000001" customHeight="1">
      <c r="A21" s="22" t="s">
        <v>214</v>
      </c>
      <c r="B21" s="21" t="s">
        <v>108</v>
      </c>
      <c r="C21" s="13">
        <v>119.432715</v>
      </c>
      <c r="D21" s="13">
        <v>86.728284000000002</v>
      </c>
      <c r="E21" s="13">
        <v>27.008264</v>
      </c>
      <c r="F21" s="13">
        <v>16.713187000000001</v>
      </c>
      <c r="G21" s="13">
        <v>13.806604999999999</v>
      </c>
      <c r="H21" s="13">
        <v>12.621445</v>
      </c>
      <c r="I21" s="13">
        <v>13.554572</v>
      </c>
      <c r="J21" s="13">
        <v>10.626124000000001</v>
      </c>
    </row>
    <row r="22" spans="1:10" ht="20.100000000000001" customHeight="1">
      <c r="A22" s="22" t="s">
        <v>215</v>
      </c>
      <c r="B22" s="21" t="s">
        <v>108</v>
      </c>
      <c r="C22" s="13">
        <v>479.442476</v>
      </c>
      <c r="D22" s="13">
        <v>508.37303200000002</v>
      </c>
      <c r="E22" s="13">
        <v>112.365827</v>
      </c>
      <c r="F22" s="13">
        <v>104.724374</v>
      </c>
      <c r="G22" s="13">
        <v>147.81670099999999</v>
      </c>
      <c r="H22" s="13">
        <v>111.576791</v>
      </c>
      <c r="I22" s="13">
        <v>144.33622199999999</v>
      </c>
      <c r="J22" s="13">
        <v>150.34038305000001</v>
      </c>
    </row>
    <row r="23" spans="1:10" ht="20.100000000000001" customHeight="1">
      <c r="A23" s="22" t="s">
        <v>220</v>
      </c>
      <c r="B23" s="21" t="s">
        <v>108</v>
      </c>
      <c r="C23" s="13">
        <v>326.26135900000003</v>
      </c>
      <c r="D23" s="13">
        <v>311.36227500000001</v>
      </c>
      <c r="E23" s="13">
        <v>75.073226000000005</v>
      </c>
      <c r="F23" s="13">
        <v>63.747183</v>
      </c>
      <c r="G23" s="13">
        <v>93.632126999999997</v>
      </c>
      <c r="H23" s="13">
        <v>70.486631000000003</v>
      </c>
      <c r="I23" s="13">
        <v>70.692035000000004</v>
      </c>
      <c r="J23" s="13">
        <v>78.326293000000007</v>
      </c>
    </row>
    <row r="24" spans="1:10" ht="20.100000000000001" customHeight="1">
      <c r="A24" s="22" t="s">
        <v>216</v>
      </c>
      <c r="B24" s="21" t="s">
        <v>108</v>
      </c>
      <c r="C24" s="13">
        <v>65.571088329999995</v>
      </c>
      <c r="D24" s="13">
        <v>67.937150000000003</v>
      </c>
      <c r="E24" s="13">
        <v>16.965983999999999</v>
      </c>
      <c r="F24" s="13">
        <v>16.245346000000001</v>
      </c>
      <c r="G24" s="13">
        <v>16.081979</v>
      </c>
      <c r="H24" s="13">
        <v>13.635916</v>
      </c>
      <c r="I24" s="13">
        <v>9.9685629999999996</v>
      </c>
      <c r="J24" s="13">
        <v>10.696061</v>
      </c>
    </row>
    <row r="25" spans="1:10" ht="20.100000000000001" customHeight="1">
      <c r="A25" s="22" t="s">
        <v>217</v>
      </c>
      <c r="B25" s="21" t="s">
        <v>108</v>
      </c>
      <c r="C25" s="13">
        <v>172.44350299999999</v>
      </c>
      <c r="D25" s="13">
        <v>136.43304000000001</v>
      </c>
      <c r="E25" s="13">
        <v>35.161867999999998</v>
      </c>
      <c r="F25" s="13">
        <v>27.740675</v>
      </c>
      <c r="G25" s="13">
        <v>36.232170000000004</v>
      </c>
      <c r="H25" s="13">
        <v>29.851929999999999</v>
      </c>
      <c r="I25" s="13">
        <v>27.757117999999998</v>
      </c>
      <c r="J25" s="13">
        <v>21.90578</v>
      </c>
    </row>
    <row r="26" spans="1:10" ht="27.95" customHeight="1">
      <c r="A26" s="22" t="s">
        <v>16</v>
      </c>
      <c r="B26" s="21" t="s">
        <v>108</v>
      </c>
      <c r="C26" s="13">
        <v>1568.56938713</v>
      </c>
      <c r="D26" s="13">
        <v>1575.9908889999999</v>
      </c>
      <c r="E26" s="13">
        <v>386.61732799999999</v>
      </c>
      <c r="F26" s="13">
        <v>356.10912400000001</v>
      </c>
      <c r="G26" s="13">
        <v>423.04962499999999</v>
      </c>
      <c r="H26" s="13">
        <v>316.88019800000001</v>
      </c>
      <c r="I26" s="13">
        <v>367.98030399999999</v>
      </c>
      <c r="J26" s="13">
        <v>359.29710175999998</v>
      </c>
    </row>
    <row r="27" spans="1:10" ht="33.950000000000003" customHeight="1">
      <c r="A27" s="12" t="s">
        <v>190</v>
      </c>
      <c r="B27" s="21"/>
      <c r="C27" s="13"/>
      <c r="D27" s="13"/>
      <c r="E27" s="13"/>
      <c r="F27" s="13"/>
      <c r="G27" s="13"/>
      <c r="H27" s="13"/>
      <c r="I27" s="13"/>
      <c r="J27" s="13"/>
    </row>
    <row r="28" spans="1:10" ht="20.100000000000001" customHeight="1">
      <c r="A28" s="12" t="s">
        <v>122</v>
      </c>
      <c r="B28" s="21" t="s">
        <v>47</v>
      </c>
      <c r="C28" s="13">
        <v>381.76359500000001</v>
      </c>
      <c r="D28" s="13">
        <v>546.42607699999996</v>
      </c>
      <c r="E28" s="13">
        <v>154.946451</v>
      </c>
      <c r="F28" s="13">
        <v>91.520574999999994</v>
      </c>
      <c r="G28" s="13">
        <v>144.27368200000001</v>
      </c>
      <c r="H28" s="13">
        <v>190.808065</v>
      </c>
      <c r="I28" s="13">
        <v>239.61693199999999</v>
      </c>
      <c r="J28" s="13">
        <v>238.55147299999999</v>
      </c>
    </row>
    <row r="29" spans="1:10" ht="20.100000000000001" customHeight="1">
      <c r="A29" s="12" t="s">
        <v>221</v>
      </c>
      <c r="B29" s="21" t="s">
        <v>47</v>
      </c>
      <c r="C29" s="13">
        <v>5341.707101</v>
      </c>
      <c r="D29" s="13">
        <v>5711.218484</v>
      </c>
      <c r="E29" s="13">
        <v>1480.0423089999999</v>
      </c>
      <c r="F29" s="13">
        <v>1503.474275</v>
      </c>
      <c r="G29" s="13">
        <v>1350.8615910000001</v>
      </c>
      <c r="H29" s="13">
        <v>1338.390574</v>
      </c>
      <c r="I29" s="13">
        <v>1649.5892650000001</v>
      </c>
      <c r="J29" s="13">
        <v>1564.2885530000001</v>
      </c>
    </row>
    <row r="30" spans="1:10" ht="20.100000000000001" customHeight="1">
      <c r="A30" s="12" t="s">
        <v>124</v>
      </c>
      <c r="B30" s="21" t="s">
        <v>47</v>
      </c>
      <c r="C30" s="13">
        <v>3276.4215490000001</v>
      </c>
      <c r="D30" s="13">
        <v>3478.9351929999998</v>
      </c>
      <c r="E30" s="13">
        <v>836.35117300000002</v>
      </c>
      <c r="F30" s="13">
        <v>784.21101399999998</v>
      </c>
      <c r="G30" s="13">
        <v>953.58559600000001</v>
      </c>
      <c r="H30" s="13">
        <v>798.05035599999997</v>
      </c>
      <c r="I30" s="13">
        <v>1006.686778</v>
      </c>
      <c r="J30" s="13">
        <v>997.24051499999996</v>
      </c>
    </row>
    <row r="31" spans="1:10" ht="33.950000000000003" customHeight="1">
      <c r="A31" s="14" t="s">
        <v>218</v>
      </c>
      <c r="B31" s="21"/>
      <c r="C31" s="13"/>
      <c r="D31" s="13"/>
      <c r="E31" s="13"/>
      <c r="F31" s="13"/>
      <c r="G31" s="13"/>
      <c r="H31" s="13"/>
      <c r="I31" s="13"/>
      <c r="J31" s="13"/>
    </row>
    <row r="32" spans="1:10" ht="20.100000000000001" customHeight="1">
      <c r="A32" s="12" t="s">
        <v>189</v>
      </c>
      <c r="B32" s="21"/>
      <c r="C32" s="13"/>
      <c r="D32" s="13"/>
      <c r="E32" s="13"/>
      <c r="F32" s="13"/>
      <c r="G32" s="13"/>
      <c r="H32" s="13"/>
      <c r="I32" s="13"/>
      <c r="J32" s="13"/>
    </row>
    <row r="33" spans="1:10" ht="20.100000000000001" customHeight="1">
      <c r="A33" s="12" t="s">
        <v>122</v>
      </c>
      <c r="B33" s="21" t="s">
        <v>108</v>
      </c>
      <c r="C33" s="24">
        <v>3.9350791190000001</v>
      </c>
      <c r="D33" s="24">
        <v>3.1140093719999999</v>
      </c>
      <c r="E33" s="24">
        <v>1.3290762359999999</v>
      </c>
      <c r="F33" s="24">
        <v>0.54140900000000003</v>
      </c>
      <c r="G33" s="24">
        <v>1.1331370999999999</v>
      </c>
      <c r="H33" s="24">
        <v>0.90227868</v>
      </c>
      <c r="I33" s="24">
        <v>1.0088889860000001</v>
      </c>
      <c r="J33" s="24">
        <v>1.002011</v>
      </c>
    </row>
    <row r="34" spans="1:10" ht="20.100000000000001" customHeight="1">
      <c r="A34" s="12" t="s">
        <v>221</v>
      </c>
      <c r="B34" s="21" t="s">
        <v>108</v>
      </c>
      <c r="C34" s="24">
        <v>11.097806796</v>
      </c>
      <c r="D34" s="24">
        <v>13.911101399</v>
      </c>
      <c r="E34" s="24">
        <v>4.2469871829999999</v>
      </c>
      <c r="F34" s="24">
        <v>3.8397937729999998</v>
      </c>
      <c r="G34" s="24">
        <v>2.9621248499999999</v>
      </c>
      <c r="H34" s="24">
        <v>2.91870545</v>
      </c>
      <c r="I34" s="24">
        <v>3.3806429699999998</v>
      </c>
      <c r="J34" s="24">
        <v>2.4768886999999999</v>
      </c>
    </row>
    <row r="35" spans="1:10" ht="20.100000000000001" customHeight="1">
      <c r="A35" s="12" t="s">
        <v>124</v>
      </c>
      <c r="B35" s="21" t="s">
        <v>108</v>
      </c>
      <c r="C35" s="24">
        <v>38.463454231999997</v>
      </c>
      <c r="D35" s="24">
        <v>53.088588655999999</v>
      </c>
      <c r="E35" s="24">
        <v>11.729375208</v>
      </c>
      <c r="F35" s="24">
        <v>12.939001357</v>
      </c>
      <c r="G35" s="24">
        <v>15.223787142999999</v>
      </c>
      <c r="H35" s="24">
        <v>19.229036915999998</v>
      </c>
      <c r="I35" s="24">
        <v>12.728648495</v>
      </c>
      <c r="J35" s="24">
        <v>15.310554676000001</v>
      </c>
    </row>
    <row r="36" spans="1:10" ht="33.950000000000003" customHeight="1">
      <c r="A36" s="12" t="s">
        <v>190</v>
      </c>
      <c r="B36" s="21"/>
      <c r="C36" s="13"/>
      <c r="D36" s="13"/>
      <c r="E36" s="13"/>
      <c r="F36" s="13"/>
      <c r="G36" s="13"/>
      <c r="H36" s="13"/>
      <c r="I36" s="13"/>
      <c r="J36" s="13"/>
    </row>
    <row r="37" spans="1:10" ht="20.100000000000001" customHeight="1">
      <c r="A37" s="12" t="s">
        <v>122</v>
      </c>
      <c r="B37" s="21" t="s">
        <v>47</v>
      </c>
      <c r="C37" s="24">
        <v>1.90460111</v>
      </c>
      <c r="D37" s="24">
        <v>1.5765272299999999</v>
      </c>
      <c r="E37" s="24">
        <v>0.67390201000000005</v>
      </c>
      <c r="F37" s="24">
        <v>0.28363251</v>
      </c>
      <c r="G37" s="24">
        <v>0.56706657000000005</v>
      </c>
      <c r="H37" s="24">
        <v>0.42438014000000002</v>
      </c>
      <c r="I37" s="24">
        <v>0.52994931000000001</v>
      </c>
      <c r="J37" s="24">
        <v>0.55187651000000004</v>
      </c>
    </row>
    <row r="38" spans="1:10" ht="20.100000000000001" customHeight="1">
      <c r="A38" s="12" t="s">
        <v>477</v>
      </c>
      <c r="B38" s="21" t="s">
        <v>47</v>
      </c>
      <c r="C38" s="24">
        <v>10.89982614</v>
      </c>
      <c r="D38" s="24">
        <v>16.542093009999999</v>
      </c>
      <c r="E38" s="24">
        <v>4.2710168800000003</v>
      </c>
      <c r="F38" s="24">
        <v>6.2353690400000001</v>
      </c>
      <c r="G38" s="24">
        <v>3.4396240200000001</v>
      </c>
      <c r="H38" s="24">
        <v>2.69106304</v>
      </c>
      <c r="I38" s="24">
        <v>4.6447717900000001</v>
      </c>
      <c r="J38" s="24">
        <v>3.2393233000000001</v>
      </c>
    </row>
    <row r="39" spans="1:10" ht="20.100000000000001" customHeight="1">
      <c r="A39" s="12" t="s">
        <v>124</v>
      </c>
      <c r="B39" s="21" t="s">
        <v>47</v>
      </c>
      <c r="C39" s="24">
        <v>86.466391450000003</v>
      </c>
      <c r="D39" s="24">
        <v>124.90742739</v>
      </c>
      <c r="E39" s="24">
        <v>26.753011059999999</v>
      </c>
      <c r="F39" s="24">
        <v>30.117718069999999</v>
      </c>
      <c r="G39" s="24">
        <v>36.187181799999998</v>
      </c>
      <c r="H39" s="24">
        <v>46.997031100000001</v>
      </c>
      <c r="I39" s="24">
        <v>34.746679020000002</v>
      </c>
      <c r="J39" s="24">
        <v>44.659063690000004</v>
      </c>
    </row>
    <row r="40" spans="1:10" ht="33.950000000000003" customHeight="1">
      <c r="A40" s="14" t="s">
        <v>219</v>
      </c>
      <c r="B40" s="21"/>
      <c r="C40" s="13"/>
      <c r="D40" s="13"/>
      <c r="E40" s="13"/>
      <c r="F40" s="13"/>
      <c r="G40" s="13"/>
      <c r="H40" s="13"/>
      <c r="I40" s="13"/>
      <c r="J40" s="13"/>
    </row>
    <row r="41" spans="1:10" ht="20.100000000000001" customHeight="1">
      <c r="A41" s="12" t="s">
        <v>478</v>
      </c>
      <c r="B41" s="21" t="s">
        <v>196</v>
      </c>
      <c r="C41" s="13">
        <v>282.42400436360498</v>
      </c>
      <c r="D41" s="13">
        <v>306.83114262666601</v>
      </c>
      <c r="E41" s="13">
        <v>299.57581540303198</v>
      </c>
      <c r="F41" s="13">
        <v>314.50662148593801</v>
      </c>
      <c r="G41" s="13">
        <v>305.718613991491</v>
      </c>
      <c r="H41" s="13">
        <v>316.38847398363902</v>
      </c>
      <c r="I41" s="13">
        <v>363.14275626718597</v>
      </c>
      <c r="J41" s="13">
        <v>385.57908700154297</v>
      </c>
    </row>
    <row r="42" spans="1:10" ht="20.100000000000001" customHeight="1">
      <c r="A42" s="12" t="s">
        <v>76</v>
      </c>
      <c r="B42" s="21"/>
      <c r="C42" s="13"/>
      <c r="D42" s="13"/>
      <c r="E42" s="13"/>
      <c r="F42" s="13"/>
      <c r="G42" s="13"/>
      <c r="H42" s="13"/>
      <c r="I42" s="13"/>
      <c r="J42" s="13"/>
    </row>
    <row r="43" spans="1:10" ht="20.100000000000001" customHeight="1">
      <c r="A43" s="12" t="s">
        <v>438</v>
      </c>
      <c r="B43" s="21" t="s">
        <v>86</v>
      </c>
      <c r="C43" s="13">
        <v>1936.95117687532</v>
      </c>
      <c r="D43" s="13">
        <v>1763.9800635036399</v>
      </c>
      <c r="E43" s="13">
        <v>1768.6171875</v>
      </c>
      <c r="F43" s="13">
        <v>1708.4603174603201</v>
      </c>
      <c r="G43" s="13">
        <v>1798.3196721311499</v>
      </c>
      <c r="H43" s="13">
        <v>1992.2424242424199</v>
      </c>
      <c r="I43" s="13">
        <v>1966.171875</v>
      </c>
      <c r="J43" s="13">
        <v>1799.81746031746</v>
      </c>
    </row>
    <row r="44" spans="1:10" ht="20.100000000000001" customHeight="1">
      <c r="A44" s="12" t="s">
        <v>387</v>
      </c>
      <c r="B44" s="21" t="s">
        <v>196</v>
      </c>
      <c r="C44" s="13">
        <v>2088.7960557453198</v>
      </c>
      <c r="D44" s="13">
        <v>2207.4589499736599</v>
      </c>
      <c r="E44" s="13">
        <v>2163.2532026603799</v>
      </c>
      <c r="F44" s="13">
        <v>2202.1649015654002</v>
      </c>
      <c r="G44" s="13">
        <v>2254.0750296138399</v>
      </c>
      <c r="H44" s="13">
        <v>2518.46079697287</v>
      </c>
      <c r="I44" s="13">
        <v>2735.7083166059901</v>
      </c>
      <c r="J44" s="13">
        <v>2775.5317538467898</v>
      </c>
    </row>
    <row r="45" spans="1:10" ht="9.9499999999999993" customHeight="1"/>
    <row r="46" spans="1:10" ht="9.9499999999999993" customHeight="1"/>
  </sheetData>
  <mergeCells count="1">
    <mergeCell ref="E2:J2"/>
  </mergeCells>
  <pageMargins left="0" right="0" top="0" bottom="0" header="0" footer="0"/>
  <pageSetup paperSize="9" scale="67" fitToHeight="0"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K49"/>
  <sheetViews>
    <sheetView zoomScale="80" zoomScaleNormal="80" workbookViewId="0"/>
  </sheetViews>
  <sheetFormatPr defaultRowHeight="18" customHeight="1"/>
  <cols>
    <col min="1" max="1" width="36.875" style="3" customWidth="1"/>
    <col min="2" max="2" width="10.5" style="4" bestFit="1" customWidth="1"/>
    <col min="3" max="3" width="11.375" style="3" customWidth="1"/>
    <col min="4" max="10" width="11.375" style="4" customWidth="1"/>
    <col min="11" max="16384" width="9" style="2"/>
  </cols>
  <sheetData>
    <row r="1" spans="1:11" ht="82.5" customHeight="1">
      <c r="A1" s="8" t="s">
        <v>468</v>
      </c>
      <c r="B1" s="16"/>
      <c r="C1" s="17"/>
      <c r="D1" s="9"/>
      <c r="E1" s="9"/>
      <c r="F1" s="9"/>
      <c r="G1" s="9"/>
      <c r="H1" s="9"/>
      <c r="I1" s="9"/>
      <c r="J1" s="9"/>
      <c r="K1" s="5"/>
    </row>
    <row r="2" spans="1:11" ht="21.95" customHeight="1">
      <c r="A2" s="17"/>
      <c r="B2" s="16"/>
      <c r="C2" s="17"/>
      <c r="D2" s="9"/>
      <c r="E2" s="42" t="s">
        <v>195</v>
      </c>
      <c r="F2" s="42"/>
      <c r="G2" s="42"/>
      <c r="H2" s="42"/>
      <c r="I2" s="42"/>
      <c r="J2" s="42"/>
      <c r="K2" s="5"/>
    </row>
    <row r="3" spans="1:11" ht="33.950000000000003" customHeight="1">
      <c r="A3" s="18"/>
      <c r="B3" s="19" t="s">
        <v>83</v>
      </c>
      <c r="C3" s="11" t="s">
        <v>597</v>
      </c>
      <c r="D3" s="11" t="s">
        <v>598</v>
      </c>
      <c r="E3" s="20">
        <v>41609</v>
      </c>
      <c r="F3" s="20">
        <v>41699</v>
      </c>
      <c r="G3" s="20">
        <v>41791</v>
      </c>
      <c r="H3" s="20">
        <v>41883</v>
      </c>
      <c r="I3" s="20">
        <v>41974</v>
      </c>
      <c r="J3" s="20">
        <v>42064</v>
      </c>
      <c r="K3" s="5"/>
    </row>
    <row r="4" spans="1:11" ht="27.95" customHeight="1">
      <c r="A4" s="14" t="s">
        <v>91</v>
      </c>
      <c r="B4" s="21"/>
      <c r="C4" s="24"/>
      <c r="D4" s="24"/>
      <c r="E4" s="24"/>
      <c r="F4" s="24"/>
      <c r="G4" s="24"/>
      <c r="H4" s="24"/>
      <c r="I4" s="24"/>
      <c r="J4" s="24"/>
      <c r="K4" s="5"/>
    </row>
    <row r="5" spans="1:11" ht="20.100000000000001" customHeight="1">
      <c r="A5" s="12" t="s">
        <v>209</v>
      </c>
      <c r="B5" s="21"/>
      <c r="C5" s="24"/>
      <c r="D5" s="24"/>
      <c r="E5" s="24"/>
      <c r="F5" s="24"/>
      <c r="G5" s="24"/>
      <c r="H5" s="24"/>
      <c r="I5" s="24"/>
      <c r="J5" s="24"/>
      <c r="K5" s="5"/>
    </row>
    <row r="6" spans="1:11" ht="20.100000000000001" customHeight="1">
      <c r="A6" s="12" t="s">
        <v>222</v>
      </c>
      <c r="B6" s="21"/>
      <c r="C6" s="24"/>
      <c r="D6" s="24"/>
      <c r="E6" s="24"/>
      <c r="F6" s="24"/>
      <c r="G6" s="24"/>
      <c r="H6" s="24"/>
      <c r="I6" s="24"/>
      <c r="J6" s="24"/>
      <c r="K6" s="5"/>
    </row>
    <row r="7" spans="1:11" ht="20.100000000000001" customHeight="1">
      <c r="A7" s="22" t="s">
        <v>469</v>
      </c>
      <c r="B7" s="21" t="s">
        <v>107</v>
      </c>
      <c r="C7" s="24">
        <v>113.50081666666701</v>
      </c>
      <c r="D7" s="24">
        <v>123.037073549784</v>
      </c>
      <c r="E7" s="24">
        <v>32.386862666666701</v>
      </c>
      <c r="F7" s="24">
        <v>30.127451549783601</v>
      </c>
      <c r="G7" s="24">
        <v>29.901429666666701</v>
      </c>
      <c r="H7" s="24">
        <v>33.279361666666702</v>
      </c>
      <c r="I7" s="24">
        <v>30.640516666666699</v>
      </c>
      <c r="J7" s="24">
        <v>28.630392318955799</v>
      </c>
      <c r="K7" s="5"/>
    </row>
    <row r="8" spans="1:11" ht="20.100000000000001" customHeight="1">
      <c r="A8" s="22" t="s">
        <v>470</v>
      </c>
      <c r="B8" s="21" t="s">
        <v>107</v>
      </c>
      <c r="C8" s="24">
        <v>419.74833210569199</v>
      </c>
      <c r="D8" s="24">
        <v>439.00589281712502</v>
      </c>
      <c r="E8" s="24">
        <v>102.18721346239801</v>
      </c>
      <c r="F8" s="24">
        <v>109.490190679931</v>
      </c>
      <c r="G8" s="24">
        <v>112.411190212398</v>
      </c>
      <c r="H8" s="24">
        <v>112.800535212398</v>
      </c>
      <c r="I8" s="24">
        <v>101.052658212398</v>
      </c>
      <c r="J8" s="24">
        <v>105.390434636916</v>
      </c>
      <c r="K8" s="5"/>
    </row>
    <row r="9" spans="1:11" ht="27.95" customHeight="1">
      <c r="A9" s="22" t="s">
        <v>223</v>
      </c>
      <c r="B9" s="21" t="s">
        <v>107</v>
      </c>
      <c r="C9" s="24">
        <v>245.82567299999999</v>
      </c>
      <c r="D9" s="24">
        <v>261.00051300000001</v>
      </c>
      <c r="E9" s="24">
        <v>62.262030000000003</v>
      </c>
      <c r="F9" s="24">
        <v>64.837766999999999</v>
      </c>
      <c r="G9" s="24">
        <v>65.700996000000004</v>
      </c>
      <c r="H9" s="24">
        <v>70.772009999999995</v>
      </c>
      <c r="I9" s="24">
        <v>59.150132999999997</v>
      </c>
      <c r="J9" s="24">
        <v>62.500397</v>
      </c>
      <c r="K9" s="5"/>
    </row>
    <row r="10" spans="1:11" ht="20.100000000000001" customHeight="1">
      <c r="A10" s="22" t="s">
        <v>471</v>
      </c>
      <c r="B10" s="21" t="s">
        <v>107</v>
      </c>
      <c r="C10" s="24">
        <v>274.68218100000001</v>
      </c>
      <c r="D10" s="24">
        <v>290.345427350649</v>
      </c>
      <c r="E10" s="24">
        <v>69.801359000000005</v>
      </c>
      <c r="F10" s="24">
        <v>71.942049350649299</v>
      </c>
      <c r="G10" s="24">
        <v>73.773797999999999</v>
      </c>
      <c r="H10" s="24">
        <v>72.470061000000001</v>
      </c>
      <c r="I10" s="24">
        <v>69.705215999999993</v>
      </c>
      <c r="J10" s="24">
        <v>68.682604076807195</v>
      </c>
      <c r="K10" s="5"/>
    </row>
    <row r="11" spans="1:11" ht="20.100000000000001" customHeight="1">
      <c r="A11" s="22" t="s">
        <v>399</v>
      </c>
      <c r="B11" s="21" t="s">
        <v>107</v>
      </c>
      <c r="C11" s="24">
        <v>9.1393664390243998</v>
      </c>
      <c r="D11" s="24">
        <v>7.7682926829268402</v>
      </c>
      <c r="E11" s="24">
        <v>1.94207317073171</v>
      </c>
      <c r="F11" s="24">
        <v>1.94207317073171</v>
      </c>
      <c r="G11" s="24">
        <v>1.94207317073171</v>
      </c>
      <c r="H11" s="24">
        <v>1.94207317073171</v>
      </c>
      <c r="I11" s="24">
        <v>1.94207317073171</v>
      </c>
      <c r="J11" s="24">
        <v>1.94207317073171</v>
      </c>
      <c r="K11" s="5"/>
    </row>
    <row r="12" spans="1:11" ht="20.100000000000001" customHeight="1">
      <c r="A12" s="22" t="s">
        <v>442</v>
      </c>
      <c r="B12" s="21" t="s">
        <v>107</v>
      </c>
      <c r="C12" s="24">
        <v>3.1013950000000001</v>
      </c>
      <c r="D12" s="24">
        <v>2.4281999999999999</v>
      </c>
      <c r="E12" s="24">
        <v>0.44348062500000002</v>
      </c>
      <c r="F12" s="24">
        <v>0.770619375</v>
      </c>
      <c r="G12" s="24">
        <v>0.770619375</v>
      </c>
      <c r="H12" s="24">
        <v>0.770619375</v>
      </c>
      <c r="I12" s="24">
        <v>0.770619375</v>
      </c>
      <c r="J12" s="24">
        <v>0.770619375</v>
      </c>
      <c r="K12" s="5"/>
    </row>
    <row r="13" spans="1:11" ht="20.100000000000001" customHeight="1">
      <c r="A13" s="22" t="s">
        <v>443</v>
      </c>
      <c r="B13" s="21" t="s">
        <v>107</v>
      </c>
      <c r="C13" s="24">
        <v>0.50053333333333205</v>
      </c>
      <c r="D13" s="24">
        <v>0.50053333333333205</v>
      </c>
      <c r="E13" s="24">
        <v>0.12513333333333301</v>
      </c>
      <c r="F13" s="24">
        <v>0.12513333333333301</v>
      </c>
      <c r="G13" s="24">
        <v>0.12513333333333301</v>
      </c>
      <c r="H13" s="24">
        <v>0.12513333333333301</v>
      </c>
      <c r="I13" s="24">
        <v>0.12513333333333301</v>
      </c>
      <c r="J13" s="24">
        <v>0.12513333333333301</v>
      </c>
      <c r="K13" s="5"/>
    </row>
    <row r="14" spans="1:11" ht="27.95" customHeight="1">
      <c r="A14" s="22" t="s">
        <v>224</v>
      </c>
      <c r="B14" s="21" t="s">
        <v>107</v>
      </c>
      <c r="C14" s="24">
        <v>533.24914877235597</v>
      </c>
      <c r="D14" s="24">
        <v>562.04296636690901</v>
      </c>
      <c r="E14" s="24">
        <v>134.57407612906499</v>
      </c>
      <c r="F14" s="24">
        <v>139.61764222971399</v>
      </c>
      <c r="G14" s="24">
        <v>142.31261987906501</v>
      </c>
      <c r="H14" s="24">
        <v>146.07989687906499</v>
      </c>
      <c r="I14" s="24">
        <v>131.693174879065</v>
      </c>
      <c r="J14" s="24">
        <v>134.020826955872</v>
      </c>
      <c r="K14" s="5"/>
    </row>
    <row r="15" spans="1:11" ht="27.95" customHeight="1">
      <c r="A15" s="12" t="s">
        <v>225</v>
      </c>
      <c r="B15" s="21"/>
      <c r="C15" s="24"/>
      <c r="D15" s="24"/>
      <c r="E15" s="24"/>
      <c r="F15" s="24"/>
      <c r="G15" s="24"/>
      <c r="H15" s="24"/>
      <c r="I15" s="24"/>
      <c r="J15" s="24"/>
      <c r="K15" s="5"/>
    </row>
    <row r="16" spans="1:11" ht="20.100000000000001" customHeight="1">
      <c r="A16" s="22" t="s">
        <v>469</v>
      </c>
      <c r="B16" s="21" t="s">
        <v>107</v>
      </c>
      <c r="C16" s="24">
        <v>85.259455200000005</v>
      </c>
      <c r="D16" s="24">
        <v>88.845143340000007</v>
      </c>
      <c r="E16" s="24">
        <v>22.8135218</v>
      </c>
      <c r="F16" s="24">
        <v>20.791573939999999</v>
      </c>
      <c r="G16" s="24">
        <v>21.9815568</v>
      </c>
      <c r="H16" s="24">
        <v>28.276867800000002</v>
      </c>
      <c r="I16" s="24">
        <v>23.7737318</v>
      </c>
      <c r="J16" s="24">
        <v>22.797494623987902</v>
      </c>
      <c r="K16" s="5"/>
    </row>
    <row r="17" spans="1:11" ht="20.100000000000001" customHeight="1">
      <c r="A17" s="22" t="s">
        <v>470</v>
      </c>
      <c r="B17" s="21" t="s">
        <v>107</v>
      </c>
      <c r="C17" s="24">
        <v>313.31651928000002</v>
      </c>
      <c r="D17" s="24">
        <v>341.34830765999999</v>
      </c>
      <c r="E17" s="24">
        <v>82.113779699999995</v>
      </c>
      <c r="F17" s="24">
        <v>85.090778560000004</v>
      </c>
      <c r="G17" s="24">
        <v>85.723783699999998</v>
      </c>
      <c r="H17" s="24">
        <v>86.598557700000001</v>
      </c>
      <c r="I17" s="24">
        <v>80.025175700000005</v>
      </c>
      <c r="J17" s="24">
        <v>83.806585137457802</v>
      </c>
      <c r="K17" s="5"/>
    </row>
    <row r="18" spans="1:11" ht="27.95" customHeight="1">
      <c r="A18" s="22" t="s">
        <v>223</v>
      </c>
      <c r="B18" s="21" t="s">
        <v>107</v>
      </c>
      <c r="C18" s="24">
        <v>185.55252100000001</v>
      </c>
      <c r="D18" s="24">
        <v>196.63473400000001</v>
      </c>
      <c r="E18" s="24">
        <v>46.742089999999997</v>
      </c>
      <c r="F18" s="24">
        <v>48.187882999999999</v>
      </c>
      <c r="G18" s="24">
        <v>49.569724999999998</v>
      </c>
      <c r="H18" s="24">
        <v>54.432696</v>
      </c>
      <c r="I18" s="24">
        <v>46.087491999999997</v>
      </c>
      <c r="J18" s="24">
        <v>49.358905</v>
      </c>
      <c r="K18" s="5"/>
    </row>
    <row r="19" spans="1:11" ht="20.100000000000001" customHeight="1">
      <c r="A19" s="22" t="s">
        <v>471</v>
      </c>
      <c r="B19" s="21" t="s">
        <v>107</v>
      </c>
      <c r="C19" s="24">
        <v>202.68767299999999</v>
      </c>
      <c r="D19" s="24">
        <v>224.885773</v>
      </c>
      <c r="E19" s="24">
        <v>56.147830999999996</v>
      </c>
      <c r="F19" s="24">
        <v>55.395378000000001</v>
      </c>
      <c r="G19" s="24">
        <v>55.836523999999997</v>
      </c>
      <c r="H19" s="24">
        <v>58.223113959999999</v>
      </c>
      <c r="I19" s="24">
        <v>55.491799960000002</v>
      </c>
      <c r="J19" s="24">
        <v>55.025559221445697</v>
      </c>
      <c r="K19" s="5"/>
    </row>
    <row r="20" spans="1:11" ht="20.100000000000001" customHeight="1">
      <c r="A20" s="22" t="s">
        <v>399</v>
      </c>
      <c r="B20" s="21" t="s">
        <v>107</v>
      </c>
      <c r="C20" s="24">
        <v>7.4942804799999996</v>
      </c>
      <c r="D20" s="24">
        <v>6.37</v>
      </c>
      <c r="E20" s="24">
        <v>1.5925</v>
      </c>
      <c r="F20" s="24">
        <v>1.5925</v>
      </c>
      <c r="G20" s="24">
        <v>1.5925</v>
      </c>
      <c r="H20" s="24">
        <v>1.5130240399999999</v>
      </c>
      <c r="I20" s="24">
        <v>1.5130240399999999</v>
      </c>
      <c r="J20" s="24">
        <v>1.5130240399999999</v>
      </c>
      <c r="K20" s="5"/>
    </row>
    <row r="21" spans="1:11" ht="20.100000000000001" customHeight="1">
      <c r="A21" s="22" t="s">
        <v>442</v>
      </c>
      <c r="B21" s="21" t="s">
        <v>107</v>
      </c>
      <c r="C21" s="24">
        <v>2.4811160000000001</v>
      </c>
      <c r="D21" s="24">
        <v>1.9425600000000001</v>
      </c>
      <c r="E21" s="24">
        <v>0.3547845</v>
      </c>
      <c r="F21" s="24">
        <v>0.61649549999999997</v>
      </c>
      <c r="G21" s="24">
        <v>0.61649549999999997</v>
      </c>
      <c r="H21" s="24">
        <v>0.61649549999999997</v>
      </c>
      <c r="I21" s="24">
        <v>0.61649549999999997</v>
      </c>
      <c r="J21" s="24">
        <v>0.61649549999999997</v>
      </c>
      <c r="K21" s="5"/>
    </row>
    <row r="22" spans="1:11" ht="20.100000000000001" customHeight="1">
      <c r="A22" s="22" t="s">
        <v>443</v>
      </c>
      <c r="B22" s="21" t="s">
        <v>107</v>
      </c>
      <c r="C22" s="24">
        <v>0.36038399999999998</v>
      </c>
      <c r="D22" s="24">
        <v>0.36038399999999998</v>
      </c>
      <c r="E22" s="24">
        <v>9.0095999999999996E-2</v>
      </c>
      <c r="F22" s="24">
        <v>9.0095999999999996E-2</v>
      </c>
      <c r="G22" s="24">
        <v>9.0095999999999996E-2</v>
      </c>
      <c r="H22" s="24">
        <v>9.0095999999999996E-2</v>
      </c>
      <c r="I22" s="24">
        <v>9.0095999999999996E-2</v>
      </c>
      <c r="J22" s="24">
        <v>9.0095999999999996E-2</v>
      </c>
      <c r="K22" s="5"/>
    </row>
    <row r="23" spans="1:11" ht="27.95" customHeight="1">
      <c r="A23" s="22" t="s">
        <v>224</v>
      </c>
      <c r="B23" s="21" t="s">
        <v>107</v>
      </c>
      <c r="C23" s="24">
        <v>398.57597448000001</v>
      </c>
      <c r="D23" s="24">
        <v>430.19345099999998</v>
      </c>
      <c r="E23" s="24">
        <v>104.9273015</v>
      </c>
      <c r="F23" s="24">
        <v>105.8823525</v>
      </c>
      <c r="G23" s="24">
        <v>107.70534050000001</v>
      </c>
      <c r="H23" s="24">
        <v>114.87542550000001</v>
      </c>
      <c r="I23" s="24">
        <v>103.7989075</v>
      </c>
      <c r="J23" s="24">
        <v>106.604079761446</v>
      </c>
      <c r="K23" s="5"/>
    </row>
    <row r="24" spans="1:11" ht="33.950000000000003" customHeight="1">
      <c r="A24" s="14" t="s">
        <v>93</v>
      </c>
      <c r="B24" s="21"/>
      <c r="C24" s="24"/>
      <c r="D24" s="24"/>
      <c r="E24" s="24"/>
      <c r="F24" s="24"/>
      <c r="G24" s="24"/>
      <c r="H24" s="24"/>
      <c r="I24" s="24"/>
      <c r="J24" s="24"/>
      <c r="K24" s="5"/>
    </row>
    <row r="25" spans="1:11" ht="20.100000000000001" customHeight="1">
      <c r="A25" s="12" t="s">
        <v>189</v>
      </c>
      <c r="B25" s="21"/>
      <c r="C25" s="24"/>
      <c r="D25" s="24"/>
      <c r="E25" s="24"/>
      <c r="F25" s="24"/>
      <c r="G25" s="24"/>
      <c r="H25" s="24"/>
      <c r="I25" s="24"/>
      <c r="J25" s="24"/>
      <c r="K25" s="5"/>
    </row>
    <row r="26" spans="1:11" ht="20.100000000000001" customHeight="1">
      <c r="A26" s="12" t="s">
        <v>226</v>
      </c>
      <c r="B26" s="21"/>
      <c r="C26" s="24"/>
      <c r="D26" s="24"/>
      <c r="E26" s="24"/>
      <c r="F26" s="24"/>
      <c r="G26" s="24"/>
      <c r="H26" s="24"/>
      <c r="I26" s="24"/>
      <c r="J26" s="24"/>
      <c r="K26" s="5"/>
    </row>
    <row r="27" spans="1:11" ht="20.100000000000001" customHeight="1">
      <c r="A27" s="22" t="s">
        <v>227</v>
      </c>
      <c r="B27" s="21" t="s">
        <v>107</v>
      </c>
      <c r="C27" s="24">
        <v>2.062052</v>
      </c>
      <c r="D27" s="24">
        <v>1.701697</v>
      </c>
      <c r="E27" s="24">
        <v>0.35588799999999998</v>
      </c>
      <c r="F27" s="24">
        <v>0.43283500000000003</v>
      </c>
      <c r="G27" s="24">
        <v>0.59578799999999998</v>
      </c>
      <c r="H27" s="24">
        <v>0.655698</v>
      </c>
      <c r="I27" s="24">
        <v>0.67402099999999998</v>
      </c>
      <c r="J27" s="24">
        <v>0.871417</v>
      </c>
      <c r="K27" s="5"/>
    </row>
    <row r="28" spans="1:11" ht="20.100000000000001" customHeight="1">
      <c r="A28" s="22" t="s">
        <v>228</v>
      </c>
      <c r="B28" s="21" t="s">
        <v>107</v>
      </c>
      <c r="C28" s="24">
        <v>20.415205360000002</v>
      </c>
      <c r="D28" s="24">
        <v>30.94152656</v>
      </c>
      <c r="E28" s="24">
        <v>8.5375797599999999</v>
      </c>
      <c r="F28" s="24">
        <v>7.0793766800000002</v>
      </c>
      <c r="G28" s="24">
        <v>8.1241390300000003</v>
      </c>
      <c r="H28" s="24">
        <v>7.33865955</v>
      </c>
      <c r="I28" s="24">
        <v>9.5078081999999995</v>
      </c>
      <c r="J28" s="24">
        <v>5.8558914</v>
      </c>
      <c r="K28" s="5"/>
    </row>
    <row r="29" spans="1:11" ht="20.100000000000001" customHeight="1">
      <c r="A29" s="22" t="s">
        <v>213</v>
      </c>
      <c r="B29" s="21" t="s">
        <v>107</v>
      </c>
      <c r="C29" s="24">
        <v>4.3834077499999999</v>
      </c>
      <c r="D29" s="24">
        <v>5.06026153</v>
      </c>
      <c r="E29" s="24">
        <v>1.24268826</v>
      </c>
      <c r="F29" s="24">
        <v>1.2250995</v>
      </c>
      <c r="G29" s="24">
        <v>1.3214566400000001</v>
      </c>
      <c r="H29" s="24">
        <v>1.37337007</v>
      </c>
      <c r="I29" s="24">
        <v>1.3124685199999999</v>
      </c>
      <c r="J29" s="24">
        <v>1.4196097700000001</v>
      </c>
      <c r="K29" s="5"/>
    </row>
    <row r="30" spans="1:11" ht="20.100000000000001" customHeight="1">
      <c r="A30" s="22" t="s">
        <v>229</v>
      </c>
      <c r="B30" s="21" t="s">
        <v>107</v>
      </c>
      <c r="C30" s="24">
        <v>14.663255510000001</v>
      </c>
      <c r="D30" s="24">
        <v>15.90471161</v>
      </c>
      <c r="E30" s="24">
        <v>3.8036311299999999</v>
      </c>
      <c r="F30" s="24">
        <v>3.8971904799999999</v>
      </c>
      <c r="G30" s="24">
        <v>4.1982513600000004</v>
      </c>
      <c r="H30" s="24">
        <v>3.9769716700000002</v>
      </c>
      <c r="I30" s="24">
        <v>3.83936002</v>
      </c>
      <c r="J30" s="24">
        <v>4.1584297299999999</v>
      </c>
      <c r="K30" s="5"/>
    </row>
    <row r="31" spans="1:11" ht="20.100000000000001" customHeight="1">
      <c r="A31" s="22" t="s">
        <v>230</v>
      </c>
      <c r="B31" s="21" t="s">
        <v>107</v>
      </c>
      <c r="C31" s="24">
        <v>23.58100275</v>
      </c>
      <c r="D31" s="24">
        <v>27.810970690000001</v>
      </c>
      <c r="E31" s="24">
        <v>7.3011849</v>
      </c>
      <c r="F31" s="24">
        <v>6.4757300500000001</v>
      </c>
      <c r="G31" s="24">
        <v>8.2715094699999998</v>
      </c>
      <c r="H31" s="24">
        <v>7.9150663000000003</v>
      </c>
      <c r="I31" s="24">
        <v>7.7611941199999999</v>
      </c>
      <c r="J31" s="24">
        <v>8.6135894499999992</v>
      </c>
      <c r="K31" s="5"/>
    </row>
    <row r="32" spans="1:11" ht="20.100000000000001" customHeight="1">
      <c r="A32" s="22" t="s">
        <v>215</v>
      </c>
      <c r="B32" s="21" t="s">
        <v>107</v>
      </c>
      <c r="C32" s="24">
        <v>20.941022830000001</v>
      </c>
      <c r="D32" s="24">
        <v>21.49448924</v>
      </c>
      <c r="E32" s="24">
        <v>5.3526260900000002</v>
      </c>
      <c r="F32" s="24">
        <v>5.5926363500000003</v>
      </c>
      <c r="G32" s="24">
        <v>5.6862322799999996</v>
      </c>
      <c r="H32" s="24">
        <v>5.1820763599999999</v>
      </c>
      <c r="I32" s="24">
        <v>5.38564767</v>
      </c>
      <c r="J32" s="24">
        <v>4.6369185100000001</v>
      </c>
      <c r="K32" s="5"/>
    </row>
    <row r="33" spans="1:11" ht="20.100000000000001" customHeight="1">
      <c r="A33" s="22" t="s">
        <v>220</v>
      </c>
      <c r="B33" s="21" t="s">
        <v>107</v>
      </c>
      <c r="C33" s="24">
        <v>7.3693717999999997</v>
      </c>
      <c r="D33" s="24">
        <v>8.3973877800000007</v>
      </c>
      <c r="E33" s="24">
        <v>2.1668459100000002</v>
      </c>
      <c r="F33" s="24">
        <v>2.39605544</v>
      </c>
      <c r="G33" s="24">
        <v>1.93948275</v>
      </c>
      <c r="H33" s="24">
        <v>1.9516397400000001</v>
      </c>
      <c r="I33" s="24">
        <v>2.3802029999999998</v>
      </c>
      <c r="J33" s="24">
        <v>2.4040825899999998</v>
      </c>
      <c r="K33" s="5"/>
    </row>
    <row r="34" spans="1:11" ht="27.95" customHeight="1">
      <c r="A34" s="22" t="s">
        <v>16</v>
      </c>
      <c r="B34" s="21" t="s">
        <v>107</v>
      </c>
      <c r="C34" s="24">
        <v>96.712159999999997</v>
      </c>
      <c r="D34" s="24">
        <v>115.07686445</v>
      </c>
      <c r="E34" s="24">
        <v>29.566592050000001</v>
      </c>
      <c r="F34" s="24">
        <v>27.92533302</v>
      </c>
      <c r="G34" s="24">
        <v>31.516288150000001</v>
      </c>
      <c r="H34" s="24">
        <v>29.979737029999999</v>
      </c>
      <c r="I34" s="24">
        <v>31.994176150000001</v>
      </c>
      <c r="J34" s="24">
        <v>29.75497498</v>
      </c>
      <c r="K34" s="5"/>
    </row>
    <row r="35" spans="1:11" ht="27.95" customHeight="1">
      <c r="A35" s="12" t="s">
        <v>472</v>
      </c>
      <c r="B35" s="21" t="s">
        <v>231</v>
      </c>
      <c r="C35" s="24"/>
      <c r="D35" s="24"/>
      <c r="E35" s="24"/>
      <c r="F35" s="24"/>
      <c r="G35" s="24"/>
      <c r="H35" s="24"/>
      <c r="I35" s="24"/>
      <c r="J35" s="24"/>
      <c r="K35" s="5"/>
    </row>
    <row r="36" spans="1:11" ht="20.100000000000001" customHeight="1">
      <c r="A36" s="22" t="s">
        <v>229</v>
      </c>
      <c r="B36" s="21" t="s">
        <v>107</v>
      </c>
      <c r="C36" s="24">
        <v>2.0148393699999998</v>
      </c>
      <c r="D36" s="24">
        <v>1.45632709</v>
      </c>
      <c r="E36" s="24">
        <v>0.32967233000000001</v>
      </c>
      <c r="F36" s="24">
        <v>0.33319399</v>
      </c>
      <c r="G36" s="24">
        <v>0.39093238000000002</v>
      </c>
      <c r="H36" s="24">
        <v>0.41869163999999998</v>
      </c>
      <c r="I36" s="24">
        <v>0.51679416</v>
      </c>
      <c r="J36" s="24">
        <v>0.78781292999999997</v>
      </c>
      <c r="K36" s="5"/>
    </row>
    <row r="37" spans="1:11" ht="20.100000000000001" customHeight="1">
      <c r="A37" s="22" t="s">
        <v>230</v>
      </c>
      <c r="B37" s="21" t="s">
        <v>107</v>
      </c>
      <c r="C37" s="24">
        <v>7.16894352</v>
      </c>
      <c r="D37" s="24">
        <v>8.8332252600000007</v>
      </c>
      <c r="E37" s="24">
        <v>2.28574156</v>
      </c>
      <c r="F37" s="24">
        <v>2.12680866</v>
      </c>
      <c r="G37" s="24">
        <v>2.1749472700000001</v>
      </c>
      <c r="H37" s="24">
        <v>2.7107315000000001</v>
      </c>
      <c r="I37" s="24">
        <v>2.6657049100000001</v>
      </c>
      <c r="J37" s="24">
        <v>2.5484894699999998</v>
      </c>
    </row>
    <row r="38" spans="1:11" ht="20.100000000000001" customHeight="1">
      <c r="A38" s="22" t="s">
        <v>215</v>
      </c>
      <c r="B38" s="21" t="s">
        <v>107</v>
      </c>
      <c r="C38" s="24">
        <v>19.25961882</v>
      </c>
      <c r="D38" s="24">
        <v>20.890273440000001</v>
      </c>
      <c r="E38" s="24">
        <v>5.7299950099999997</v>
      </c>
      <c r="F38" s="24">
        <v>4.7250931300000003</v>
      </c>
      <c r="G38" s="24">
        <v>5.2236999300000004</v>
      </c>
      <c r="H38" s="24">
        <v>4.8079279699999997</v>
      </c>
      <c r="I38" s="24">
        <v>5.3716894499999999</v>
      </c>
      <c r="J38" s="24">
        <v>4.6341249099999997</v>
      </c>
    </row>
    <row r="39" spans="1:11" ht="27.95" customHeight="1">
      <c r="A39" s="22" t="s">
        <v>16</v>
      </c>
      <c r="B39" s="21" t="s">
        <v>107</v>
      </c>
      <c r="C39" s="24">
        <v>57.480873690000003</v>
      </c>
      <c r="D39" s="24">
        <v>65.380909979999998</v>
      </c>
      <c r="E39" s="24">
        <v>17.782926539999998</v>
      </c>
      <c r="F39" s="24">
        <v>14.978701600000001</v>
      </c>
      <c r="G39" s="24">
        <v>15.84978576</v>
      </c>
      <c r="H39" s="24">
        <v>16.787254529999998</v>
      </c>
      <c r="I39" s="24">
        <v>17.333704310000002</v>
      </c>
      <c r="J39" s="24">
        <v>15.262093670000001</v>
      </c>
    </row>
    <row r="40" spans="1:11" ht="27.95" customHeight="1">
      <c r="A40" s="12" t="s">
        <v>232</v>
      </c>
      <c r="B40" s="21" t="s">
        <v>107</v>
      </c>
      <c r="C40" s="24">
        <v>154.19303368999999</v>
      </c>
      <c r="D40" s="24">
        <v>180.45777443</v>
      </c>
      <c r="E40" s="24">
        <v>47.349518590000002</v>
      </c>
      <c r="F40" s="24">
        <v>42.904034619999997</v>
      </c>
      <c r="G40" s="24">
        <v>47.366073909999997</v>
      </c>
      <c r="H40" s="24">
        <v>46.766991560000001</v>
      </c>
      <c r="I40" s="24">
        <v>49.327880460000003</v>
      </c>
      <c r="J40" s="24">
        <v>45.017068649999999</v>
      </c>
    </row>
    <row r="41" spans="1:11" ht="27.95" customHeight="1">
      <c r="A41" s="12" t="s">
        <v>95</v>
      </c>
      <c r="B41" s="21"/>
      <c r="C41" s="24"/>
      <c r="D41" s="24"/>
      <c r="E41" s="24"/>
      <c r="F41" s="24"/>
      <c r="G41" s="24"/>
      <c r="H41" s="24"/>
      <c r="I41" s="24"/>
      <c r="J41" s="24"/>
    </row>
    <row r="42" spans="1:11" ht="20.100000000000001" customHeight="1">
      <c r="A42" s="22" t="s">
        <v>213</v>
      </c>
      <c r="B42" s="21" t="s">
        <v>107</v>
      </c>
      <c r="C42" s="24">
        <v>17.8826103</v>
      </c>
      <c r="D42" s="24">
        <v>18.9895</v>
      </c>
      <c r="E42" s="24">
        <v>4.6113119999999999</v>
      </c>
      <c r="F42" s="24">
        <v>4.7120150000000001</v>
      </c>
      <c r="G42" s="24">
        <v>5.1230039999999999</v>
      </c>
      <c r="H42" s="24">
        <v>4.6000259999999997</v>
      </c>
      <c r="I42" s="24">
        <v>6.0625770000000001</v>
      </c>
      <c r="J42" s="24">
        <v>5.6285040100000003</v>
      </c>
    </row>
    <row r="43" spans="1:11" ht="20.100000000000001" customHeight="1">
      <c r="A43" s="22" t="s">
        <v>228</v>
      </c>
      <c r="B43" s="21" t="s">
        <v>107</v>
      </c>
      <c r="C43" s="24">
        <v>38.058469240000001</v>
      </c>
      <c r="D43" s="24">
        <v>47.526541100000003</v>
      </c>
      <c r="E43" s="24">
        <v>11.634812</v>
      </c>
      <c r="F43" s="24">
        <v>11.364948</v>
      </c>
      <c r="G43" s="24">
        <v>12.8672281</v>
      </c>
      <c r="H43" s="24">
        <v>11.769109</v>
      </c>
      <c r="I43" s="24">
        <v>11.140196</v>
      </c>
      <c r="J43" s="24">
        <v>9.9365389999999998</v>
      </c>
    </row>
    <row r="44" spans="1:11" ht="20.100000000000001" customHeight="1">
      <c r="A44" s="22" t="s">
        <v>215</v>
      </c>
      <c r="B44" s="21" t="s">
        <v>107</v>
      </c>
      <c r="C44" s="24">
        <v>77.645696900000004</v>
      </c>
      <c r="D44" s="24">
        <v>80.569468000000001</v>
      </c>
      <c r="E44" s="24">
        <v>22.723376999999999</v>
      </c>
      <c r="F44" s="24">
        <v>18.826615</v>
      </c>
      <c r="G44" s="24">
        <v>17.394665</v>
      </c>
      <c r="H44" s="24">
        <v>21.387432050000001</v>
      </c>
      <c r="I44" s="24">
        <v>20.087885</v>
      </c>
      <c r="J44" s="24">
        <v>20.754123</v>
      </c>
    </row>
    <row r="45" spans="1:11" ht="20.100000000000001" customHeight="1">
      <c r="A45" s="22" t="s">
        <v>220</v>
      </c>
      <c r="B45" s="21" t="s">
        <v>107</v>
      </c>
      <c r="C45" s="24">
        <v>33.363912999999997</v>
      </c>
      <c r="D45" s="24">
        <v>33.253073999999998</v>
      </c>
      <c r="E45" s="24">
        <v>8.9861090000000008</v>
      </c>
      <c r="F45" s="24">
        <v>8.5686140000000002</v>
      </c>
      <c r="G45" s="24">
        <v>8.3246719999999996</v>
      </c>
      <c r="H45" s="24">
        <v>8.4226460000000003</v>
      </c>
      <c r="I45" s="24">
        <v>9.0813279999999992</v>
      </c>
      <c r="J45" s="24">
        <v>9.1529480000000003</v>
      </c>
    </row>
    <row r="46" spans="1:11" ht="27.95" customHeight="1">
      <c r="A46" s="22" t="s">
        <v>16</v>
      </c>
      <c r="B46" s="21" t="s">
        <v>107</v>
      </c>
      <c r="C46" s="24">
        <v>181.65929170000001</v>
      </c>
      <c r="D46" s="24">
        <v>194.58636258000001</v>
      </c>
      <c r="E46" s="24">
        <v>51.085501610000001</v>
      </c>
      <c r="F46" s="24">
        <v>46.96121351</v>
      </c>
      <c r="G46" s="24">
        <v>47.707782369999997</v>
      </c>
      <c r="H46" s="24">
        <v>52.931372070000002</v>
      </c>
      <c r="I46" s="24">
        <v>53.286610609999997</v>
      </c>
      <c r="J46" s="24">
        <v>49.772061559999997</v>
      </c>
    </row>
    <row r="47" spans="1:11" ht="27.95" customHeight="1">
      <c r="A47" s="12" t="s">
        <v>473</v>
      </c>
      <c r="B47" s="21" t="s">
        <v>107</v>
      </c>
      <c r="C47" s="24">
        <v>0.44952486000000003</v>
      </c>
      <c r="D47" s="24">
        <v>6.0562200000000002E-3</v>
      </c>
      <c r="E47" s="24">
        <v>2.6599900000000001E-3</v>
      </c>
      <c r="F47" s="24">
        <v>5.3775000000000003E-4</v>
      </c>
      <c r="G47" s="24">
        <v>2.1204800000000001E-3</v>
      </c>
      <c r="H47" s="24">
        <v>0.15751569000000001</v>
      </c>
      <c r="I47" s="24">
        <v>3.3529999999999999E-5</v>
      </c>
      <c r="J47" s="24">
        <v>3.9959999999999997E-5</v>
      </c>
    </row>
    <row r="48" spans="1:11" ht="9.9499999999999993" customHeight="1"/>
    <row r="49" ht="9.9499999999999993" customHeight="1"/>
  </sheetData>
  <mergeCells count="1">
    <mergeCell ref="E2:J2"/>
  </mergeCells>
  <pageMargins left="0" right="0" top="0" bottom="0" header="0" footer="0"/>
  <pageSetup paperSize="9" scale="65" fitToHeight="0"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J20"/>
  <sheetViews>
    <sheetView zoomScale="80" zoomScaleNormal="80" workbookViewId="0"/>
  </sheetViews>
  <sheetFormatPr defaultRowHeight="18" customHeight="1"/>
  <cols>
    <col min="1" max="1" width="36.875" style="3" customWidth="1"/>
    <col min="2" max="2" width="10.5" style="4" bestFit="1" customWidth="1"/>
    <col min="3" max="3" width="11.375" style="3" customWidth="1"/>
    <col min="4" max="10" width="11.375" style="4" customWidth="1"/>
    <col min="11" max="16384" width="9" style="2"/>
  </cols>
  <sheetData>
    <row r="1" spans="1:10" ht="82.5" customHeight="1">
      <c r="A1" s="8" t="s">
        <v>466</v>
      </c>
      <c r="B1" s="16"/>
      <c r="C1" s="17"/>
      <c r="D1" s="9"/>
      <c r="E1" s="9"/>
      <c r="F1" s="9"/>
      <c r="G1" s="9"/>
      <c r="H1" s="9"/>
      <c r="I1" s="9"/>
      <c r="J1" s="9"/>
    </row>
    <row r="2" spans="1:10" ht="21.95" customHeight="1">
      <c r="A2" s="17"/>
      <c r="B2" s="16"/>
      <c r="C2" s="17"/>
      <c r="D2" s="9"/>
      <c r="E2" s="42" t="s">
        <v>195</v>
      </c>
      <c r="F2" s="42"/>
      <c r="G2" s="42"/>
      <c r="H2" s="42"/>
      <c r="I2" s="42"/>
      <c r="J2" s="42"/>
    </row>
    <row r="3" spans="1:10" ht="33.950000000000003" customHeight="1">
      <c r="A3" s="18"/>
      <c r="B3" s="19" t="s">
        <v>83</v>
      </c>
      <c r="C3" s="11" t="s">
        <v>597</v>
      </c>
      <c r="D3" s="11" t="s">
        <v>598</v>
      </c>
      <c r="E3" s="20">
        <v>41609</v>
      </c>
      <c r="F3" s="20">
        <v>41699</v>
      </c>
      <c r="G3" s="20">
        <v>41791</v>
      </c>
      <c r="H3" s="20">
        <v>41883</v>
      </c>
      <c r="I3" s="20">
        <v>41974</v>
      </c>
      <c r="J3" s="20">
        <v>42064</v>
      </c>
    </row>
    <row r="4" spans="1:10" ht="27.95" customHeight="1">
      <c r="A4" s="31" t="s">
        <v>238</v>
      </c>
      <c r="B4" s="19"/>
      <c r="C4" s="11"/>
      <c r="D4" s="11"/>
      <c r="E4" s="20"/>
      <c r="F4" s="20"/>
      <c r="G4" s="20"/>
      <c r="H4" s="20"/>
      <c r="I4" s="20"/>
      <c r="J4" s="20"/>
    </row>
    <row r="5" spans="1:10" ht="20.100000000000001" customHeight="1">
      <c r="A5" s="12" t="s">
        <v>190</v>
      </c>
      <c r="B5" s="21"/>
      <c r="C5" s="13"/>
      <c r="D5" s="13"/>
      <c r="E5" s="13"/>
      <c r="F5" s="13"/>
      <c r="G5" s="13"/>
      <c r="H5" s="13"/>
      <c r="I5" s="13"/>
      <c r="J5" s="13"/>
    </row>
    <row r="6" spans="1:10" ht="20.100000000000001" customHeight="1">
      <c r="A6" s="12" t="s">
        <v>94</v>
      </c>
      <c r="B6" s="21"/>
      <c r="C6" s="13"/>
      <c r="D6" s="13"/>
      <c r="E6" s="13"/>
      <c r="F6" s="13"/>
      <c r="G6" s="13"/>
      <c r="H6" s="13"/>
      <c r="I6" s="13"/>
      <c r="J6" s="13"/>
    </row>
    <row r="7" spans="1:10" ht="20.100000000000001" customHeight="1">
      <c r="A7" s="22" t="s">
        <v>234</v>
      </c>
      <c r="B7" s="21" t="s">
        <v>47</v>
      </c>
      <c r="C7" s="13">
        <v>15266.324640999999</v>
      </c>
      <c r="D7" s="13">
        <v>15747.499705</v>
      </c>
      <c r="E7" s="13">
        <v>4308.9953240000004</v>
      </c>
      <c r="F7" s="13">
        <v>3941.3787040000002</v>
      </c>
      <c r="G7" s="13">
        <v>3731.5128239999999</v>
      </c>
      <c r="H7" s="13">
        <v>3414.8985090000001</v>
      </c>
      <c r="I7" s="13">
        <v>3960.0087619999999</v>
      </c>
      <c r="J7" s="13">
        <v>4088.9116509999999</v>
      </c>
    </row>
    <row r="8" spans="1:10" ht="20.100000000000001" customHeight="1">
      <c r="A8" s="22" t="s">
        <v>235</v>
      </c>
      <c r="B8" s="21" t="s">
        <v>47</v>
      </c>
      <c r="C8" s="13">
        <v>7168.0192340000003</v>
      </c>
      <c r="D8" s="13">
        <v>7506.7563419999997</v>
      </c>
      <c r="E8" s="13">
        <v>2101.0254249999998</v>
      </c>
      <c r="F8" s="13">
        <v>1759.6029269999999</v>
      </c>
      <c r="G8" s="13">
        <v>1622.4395440000001</v>
      </c>
      <c r="H8" s="13">
        <v>1626.09293</v>
      </c>
      <c r="I8" s="13">
        <v>1795.0876860000001</v>
      </c>
      <c r="J8" s="13">
        <v>1739.6195049999999</v>
      </c>
    </row>
    <row r="9" spans="1:10" ht="27.95" customHeight="1">
      <c r="A9" s="22" t="s">
        <v>232</v>
      </c>
      <c r="B9" s="21" t="s">
        <v>47</v>
      </c>
      <c r="C9" s="13">
        <v>22434.343874999999</v>
      </c>
      <c r="D9" s="13">
        <v>23254.256046999999</v>
      </c>
      <c r="E9" s="13">
        <v>6410.0207490000003</v>
      </c>
      <c r="F9" s="13">
        <v>5700.9816309999997</v>
      </c>
      <c r="G9" s="13">
        <v>5353.9523680000002</v>
      </c>
      <c r="H9" s="13">
        <v>5040.9914390000004</v>
      </c>
      <c r="I9" s="13">
        <v>5755.0964480000002</v>
      </c>
      <c r="J9" s="13">
        <v>5828.531156</v>
      </c>
    </row>
    <row r="10" spans="1:10" ht="27.95" customHeight="1">
      <c r="A10" s="12" t="s">
        <v>95</v>
      </c>
      <c r="B10" s="21" t="s">
        <v>47</v>
      </c>
      <c r="C10" s="13">
        <v>16169.163259999999</v>
      </c>
      <c r="D10" s="13">
        <v>16705.22868</v>
      </c>
      <c r="E10" s="13">
        <v>4396.5531639999999</v>
      </c>
      <c r="F10" s="13">
        <v>4141.4328320000004</v>
      </c>
      <c r="G10" s="13">
        <v>3784.6462809999998</v>
      </c>
      <c r="H10" s="13">
        <v>4038.494678</v>
      </c>
      <c r="I10" s="13">
        <v>4172.0459250000004</v>
      </c>
      <c r="J10" s="13">
        <v>4091.2230789999999</v>
      </c>
    </row>
    <row r="11" spans="1:10" ht="27.95" customHeight="1">
      <c r="A11" s="12" t="s">
        <v>233</v>
      </c>
      <c r="B11" s="21" t="s">
        <v>47</v>
      </c>
      <c r="C11" s="13">
        <v>37.088472000000003</v>
      </c>
      <c r="D11" s="13">
        <v>0.76174399999999998</v>
      </c>
      <c r="E11" s="13">
        <v>0.31998900000000002</v>
      </c>
      <c r="F11" s="13">
        <v>8.5267999999999997E-2</v>
      </c>
      <c r="G11" s="13">
        <v>0.278997</v>
      </c>
      <c r="H11" s="13">
        <v>11.652048000000001</v>
      </c>
      <c r="I11" s="13">
        <v>2.7029999999999998E-2</v>
      </c>
      <c r="J11" s="13">
        <v>6.2096999999999999E-2</v>
      </c>
    </row>
    <row r="12" spans="1:10" ht="27.95" customHeight="1">
      <c r="A12" s="12" t="s">
        <v>236</v>
      </c>
      <c r="B12" s="21" t="s">
        <v>47</v>
      </c>
      <c r="C12" s="13">
        <v>38640.595607000003</v>
      </c>
      <c r="D12" s="13">
        <v>39960.246470999999</v>
      </c>
      <c r="E12" s="13">
        <v>10806.893902</v>
      </c>
      <c r="F12" s="13">
        <v>9842.4997309999999</v>
      </c>
      <c r="G12" s="13">
        <v>9138.8776460000008</v>
      </c>
      <c r="H12" s="13">
        <v>9091.1381650000003</v>
      </c>
      <c r="I12" s="13">
        <v>9927.1694029999999</v>
      </c>
      <c r="J12" s="13">
        <v>9919.8163320000003</v>
      </c>
    </row>
    <row r="13" spans="1:10" ht="27.95" customHeight="1">
      <c r="A13" s="12" t="s">
        <v>237</v>
      </c>
      <c r="B13" s="21" t="s">
        <v>47</v>
      </c>
      <c r="C13" s="13">
        <v>267.52809200000002</v>
      </c>
      <c r="D13" s="13">
        <v>184.31376800000001</v>
      </c>
      <c r="E13" s="13">
        <v>33.557633000000003</v>
      </c>
      <c r="F13" s="13">
        <v>66.073353999999995</v>
      </c>
      <c r="G13" s="13">
        <v>44.938769000000001</v>
      </c>
      <c r="H13" s="13">
        <v>33.297514999999997</v>
      </c>
      <c r="I13" s="13">
        <v>45.836492999999997</v>
      </c>
      <c r="J13" s="13">
        <v>39.791034000000003</v>
      </c>
    </row>
    <row r="14" spans="1:10" ht="33.950000000000003" customHeight="1">
      <c r="A14" s="14" t="s">
        <v>467</v>
      </c>
      <c r="B14" s="21"/>
      <c r="C14" s="13"/>
      <c r="D14" s="13"/>
      <c r="E14" s="13"/>
      <c r="F14" s="13"/>
      <c r="G14" s="13"/>
      <c r="H14" s="13"/>
      <c r="I14" s="13"/>
      <c r="J14" s="13"/>
    </row>
    <row r="15" spans="1:10" ht="20.100000000000001" customHeight="1">
      <c r="A15" s="12" t="s">
        <v>94</v>
      </c>
      <c r="B15" s="21"/>
      <c r="C15" s="13"/>
      <c r="D15" s="13"/>
      <c r="E15" s="13"/>
      <c r="F15" s="13"/>
      <c r="G15" s="13"/>
      <c r="H15" s="13"/>
      <c r="I15" s="13"/>
      <c r="J15" s="13"/>
    </row>
    <row r="16" spans="1:10" ht="20.100000000000001" customHeight="1">
      <c r="A16" s="22" t="s">
        <v>234</v>
      </c>
      <c r="B16" s="21" t="s">
        <v>196</v>
      </c>
      <c r="C16" s="24">
        <v>157.853207300923</v>
      </c>
      <c r="D16" s="24">
        <v>136.84331581559701</v>
      </c>
      <c r="E16" s="24">
        <v>145.738653839883</v>
      </c>
      <c r="F16" s="24">
        <v>141.139899788382</v>
      </c>
      <c r="G16" s="24">
        <v>118.399502068266</v>
      </c>
      <c r="H16" s="24">
        <v>113.90688669426299</v>
      </c>
      <c r="I16" s="24">
        <v>123.772799881894</v>
      </c>
      <c r="J16" s="24">
        <v>137.41942830563301</v>
      </c>
    </row>
    <row r="17" spans="1:10" ht="20.100000000000001" customHeight="1">
      <c r="A17" s="22" t="s">
        <v>235</v>
      </c>
      <c r="B17" s="21" t="s">
        <v>196</v>
      </c>
      <c r="C17" s="24">
        <v>124.702684107723</v>
      </c>
      <c r="D17" s="24">
        <v>114.81572135194099</v>
      </c>
      <c r="E17" s="24">
        <v>118.148462249679</v>
      </c>
      <c r="F17" s="24">
        <v>117.47366186933</v>
      </c>
      <c r="G17" s="24">
        <v>102.363499959384</v>
      </c>
      <c r="H17" s="24">
        <v>96.864733127984607</v>
      </c>
      <c r="I17" s="24">
        <v>103.560534661042</v>
      </c>
      <c r="J17" s="24">
        <v>113.983018491067</v>
      </c>
    </row>
    <row r="18" spans="1:10" ht="27.95" customHeight="1">
      <c r="A18" s="12" t="s">
        <v>95</v>
      </c>
      <c r="B18" s="21" t="s">
        <v>196</v>
      </c>
      <c r="C18" s="24">
        <v>89.008181792883207</v>
      </c>
      <c r="D18" s="24">
        <v>85.849945795312394</v>
      </c>
      <c r="E18" s="24">
        <v>86.062640581753101</v>
      </c>
      <c r="F18" s="24">
        <v>88.188369133990093</v>
      </c>
      <c r="G18" s="24">
        <v>79.329746489744494</v>
      </c>
      <c r="H18" s="24">
        <v>76.296806979785501</v>
      </c>
      <c r="I18" s="24">
        <v>78.294451030763398</v>
      </c>
      <c r="J18" s="24">
        <v>82.199188676724802</v>
      </c>
    </row>
    <row r="19" spans="1:10" ht="9.9499999999999993" customHeight="1"/>
    <row r="20" spans="1:10" ht="9.9499999999999993" customHeight="1"/>
  </sheetData>
  <mergeCells count="1">
    <mergeCell ref="E2:J2"/>
  </mergeCells>
  <pageMargins left="0" right="0" top="0" bottom="0" header="0" footer="0"/>
  <pageSetup paperSize="9" scale="67"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5"/>
  <sheetViews>
    <sheetView topLeftCell="A4" zoomScale="80" zoomScaleNormal="80" workbookViewId="0">
      <selection activeCell="L16" sqref="L16"/>
    </sheetView>
  </sheetViews>
  <sheetFormatPr defaultRowHeight="18" customHeight="1"/>
  <cols>
    <col min="1" max="1" width="14.625" style="2" customWidth="1"/>
    <col min="2" max="3" width="9" style="2"/>
    <col min="4" max="4" width="11.625" style="2" bestFit="1" customWidth="1"/>
    <col min="5" max="5" width="9" style="2"/>
    <col min="6" max="6" width="50" style="3" customWidth="1"/>
    <col min="7" max="13" width="12.625" style="4" customWidth="1"/>
    <col min="14" max="16384" width="9" style="2"/>
  </cols>
  <sheetData>
    <row r="1" spans="1:15" ht="18" customHeight="1">
      <c r="A1" s="1"/>
    </row>
    <row r="2" spans="1:15" ht="18" customHeight="1">
      <c r="B2" s="5"/>
      <c r="C2" s="5"/>
      <c r="D2" s="5"/>
      <c r="E2" s="5"/>
      <c r="F2" s="6"/>
      <c r="G2" s="7"/>
      <c r="H2" s="7"/>
      <c r="I2" s="7"/>
      <c r="J2" s="7"/>
      <c r="K2" s="7"/>
      <c r="L2" s="7"/>
      <c r="M2" s="7"/>
      <c r="O2" s="5"/>
    </row>
    <row r="3" spans="1:15" ht="18" customHeight="1">
      <c r="B3" s="5"/>
      <c r="C3" s="5"/>
      <c r="D3" s="5"/>
      <c r="E3" s="5"/>
      <c r="F3" s="6"/>
      <c r="O3" s="5"/>
    </row>
    <row r="4" spans="1:15" ht="18" customHeight="1">
      <c r="B4" s="5"/>
      <c r="C4" s="5"/>
      <c r="D4" s="5"/>
      <c r="E4" s="5"/>
      <c r="F4" s="6"/>
      <c r="O4" s="5"/>
    </row>
    <row r="5" spans="1:15" ht="82.5" customHeight="1">
      <c r="B5" s="5"/>
      <c r="C5" s="5"/>
      <c r="D5" s="5"/>
      <c r="E5" s="5"/>
      <c r="F5" s="41" t="s">
        <v>593</v>
      </c>
      <c r="G5" s="41"/>
      <c r="H5" s="41"/>
      <c r="I5" s="41"/>
      <c r="J5" s="41"/>
      <c r="K5" s="41"/>
      <c r="L5" s="41"/>
      <c r="M5" s="41"/>
      <c r="O5" s="5"/>
    </row>
  </sheetData>
  <mergeCells count="1">
    <mergeCell ref="F5:M5"/>
  </mergeCells>
  <pageMargins left="0" right="0" top="0" bottom="0" header="0" footer="0"/>
  <pageSetup paperSize="9" scale="67" fitToHeight="0"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J47"/>
  <sheetViews>
    <sheetView zoomScale="80" zoomScaleNormal="80" workbookViewId="0"/>
  </sheetViews>
  <sheetFormatPr defaultRowHeight="18" customHeight="1"/>
  <cols>
    <col min="1" max="1" width="36.875" style="3" customWidth="1"/>
    <col min="2" max="2" width="10.5" style="4" bestFit="1" customWidth="1"/>
    <col min="3" max="3" width="11.375" style="3" customWidth="1"/>
    <col min="4" max="10" width="11.375" style="4" customWidth="1"/>
    <col min="11" max="16384" width="9" style="2"/>
  </cols>
  <sheetData>
    <row r="1" spans="1:10" ht="82.5" customHeight="1">
      <c r="A1" s="8" t="s">
        <v>455</v>
      </c>
      <c r="B1" s="16"/>
      <c r="C1" s="17"/>
      <c r="D1" s="9"/>
      <c r="E1" s="9"/>
      <c r="F1" s="9"/>
      <c r="G1" s="9"/>
      <c r="H1" s="9"/>
      <c r="I1" s="9"/>
      <c r="J1" s="9"/>
    </row>
    <row r="2" spans="1:10" ht="21.95" customHeight="1">
      <c r="A2" s="17"/>
      <c r="B2" s="16"/>
      <c r="C2" s="17"/>
      <c r="D2" s="9"/>
      <c r="E2" s="42" t="s">
        <v>195</v>
      </c>
      <c r="F2" s="42"/>
      <c r="G2" s="42"/>
      <c r="H2" s="42"/>
      <c r="I2" s="42"/>
      <c r="J2" s="42"/>
    </row>
    <row r="3" spans="1:10" ht="33.950000000000003" customHeight="1">
      <c r="A3" s="18"/>
      <c r="B3" s="19" t="s">
        <v>83</v>
      </c>
      <c r="C3" s="11" t="s">
        <v>597</v>
      </c>
      <c r="D3" s="11" t="s">
        <v>598</v>
      </c>
      <c r="E3" s="20">
        <v>41609</v>
      </c>
      <c r="F3" s="20">
        <v>41699</v>
      </c>
      <c r="G3" s="20">
        <v>41791</v>
      </c>
      <c r="H3" s="20">
        <v>41883</v>
      </c>
      <c r="I3" s="20">
        <v>41974</v>
      </c>
      <c r="J3" s="20">
        <v>42064</v>
      </c>
    </row>
    <row r="4" spans="1:10" ht="27.95" customHeight="1">
      <c r="A4" s="14" t="s">
        <v>91</v>
      </c>
      <c r="B4" s="21"/>
      <c r="C4" s="13"/>
      <c r="D4" s="13"/>
      <c r="E4" s="13"/>
      <c r="F4" s="13"/>
      <c r="G4" s="13"/>
      <c r="H4" s="13"/>
      <c r="I4" s="13"/>
      <c r="J4" s="13"/>
    </row>
    <row r="5" spans="1:10" ht="20.100000000000001" customHeight="1">
      <c r="A5" s="12" t="s">
        <v>384</v>
      </c>
      <c r="B5" s="21"/>
      <c r="C5" s="13"/>
      <c r="D5" s="13"/>
      <c r="E5" s="13"/>
      <c r="F5" s="13"/>
      <c r="G5" s="13"/>
      <c r="H5" s="13"/>
      <c r="I5" s="13"/>
      <c r="J5" s="13"/>
    </row>
    <row r="6" spans="1:10" ht="20.100000000000001" customHeight="1">
      <c r="A6" s="12" t="s">
        <v>456</v>
      </c>
      <c r="B6" s="21" t="s">
        <v>108</v>
      </c>
      <c r="C6" s="13">
        <v>3740.3086931581101</v>
      </c>
      <c r="D6" s="13">
        <v>3945.04268511384</v>
      </c>
      <c r="E6" s="13">
        <v>1011.73517795071</v>
      </c>
      <c r="F6" s="13">
        <v>1029.2116619662199</v>
      </c>
      <c r="G6" s="13">
        <v>950.23745139240498</v>
      </c>
      <c r="H6" s="13">
        <v>957</v>
      </c>
      <c r="I6" s="13">
        <v>967.18493233875404</v>
      </c>
      <c r="J6" s="13">
        <v>907.24453787255197</v>
      </c>
    </row>
    <row r="7" spans="1:10" ht="27.95" customHeight="1">
      <c r="A7" s="12" t="s">
        <v>239</v>
      </c>
      <c r="B7" s="21"/>
      <c r="C7" s="13"/>
      <c r="D7" s="13"/>
      <c r="E7" s="13"/>
      <c r="F7" s="13"/>
      <c r="G7" s="13"/>
      <c r="H7" s="13"/>
      <c r="I7" s="13"/>
      <c r="J7" s="13"/>
    </row>
    <row r="8" spans="1:10" ht="20.100000000000001" customHeight="1">
      <c r="A8" s="22" t="s">
        <v>457</v>
      </c>
      <c r="B8" s="21" t="s">
        <v>108</v>
      </c>
      <c r="C8" s="13">
        <v>173.62299999999999</v>
      </c>
      <c r="D8" s="13">
        <v>190.89099999999999</v>
      </c>
      <c r="E8" s="13">
        <v>49.451999999999998</v>
      </c>
      <c r="F8" s="13">
        <v>45.609000000000002</v>
      </c>
      <c r="G8" s="13">
        <v>45.530999999999999</v>
      </c>
      <c r="H8" s="13">
        <v>49.48</v>
      </c>
      <c r="I8" s="13">
        <v>55.026000000000003</v>
      </c>
      <c r="J8" s="13">
        <v>52.011000000000003</v>
      </c>
    </row>
    <row r="9" spans="1:10" ht="20.100000000000001" customHeight="1">
      <c r="A9" s="22" t="s">
        <v>458</v>
      </c>
      <c r="B9" s="21" t="s">
        <v>108</v>
      </c>
      <c r="C9" s="13">
        <v>278.66500000000002</v>
      </c>
      <c r="D9" s="13">
        <v>291.00099999999998</v>
      </c>
      <c r="E9" s="13">
        <v>77.543000000000006</v>
      </c>
      <c r="F9" s="13">
        <v>68.281999999999996</v>
      </c>
      <c r="G9" s="13">
        <v>64.823999999999998</v>
      </c>
      <c r="H9" s="13">
        <v>75.385000000000005</v>
      </c>
      <c r="I9" s="13">
        <v>71.087199999999996</v>
      </c>
      <c r="J9" s="13">
        <v>79.055000000000007</v>
      </c>
    </row>
    <row r="10" spans="1:10" ht="20.100000000000001" customHeight="1">
      <c r="A10" s="22" t="s">
        <v>459</v>
      </c>
      <c r="B10" s="21" t="s">
        <v>108</v>
      </c>
      <c r="C10" s="13">
        <v>215.340515306122</v>
      </c>
      <c r="D10" s="13">
        <v>205.62</v>
      </c>
      <c r="E10" s="13">
        <v>52.598999999999997</v>
      </c>
      <c r="F10" s="13">
        <v>54.973999999999997</v>
      </c>
      <c r="G10" s="13">
        <v>41.85</v>
      </c>
      <c r="H10" s="13">
        <v>45.716000000000001</v>
      </c>
      <c r="I10" s="13">
        <v>46.658999999999999</v>
      </c>
      <c r="J10" s="13">
        <v>44.372999999999998</v>
      </c>
    </row>
    <row r="11" spans="1:10" ht="20.100000000000001" customHeight="1">
      <c r="A11" s="22" t="s">
        <v>240</v>
      </c>
      <c r="B11" s="21" t="s">
        <v>108</v>
      </c>
      <c r="C11" s="13">
        <v>274.47399999999999</v>
      </c>
      <c r="D11" s="13">
        <v>284.79000000000002</v>
      </c>
      <c r="E11" s="13">
        <v>76.515000000000001</v>
      </c>
      <c r="F11" s="13">
        <v>77.494</v>
      </c>
      <c r="G11" s="13">
        <v>79.498000000000005</v>
      </c>
      <c r="H11" s="13">
        <v>70.855999999999995</v>
      </c>
      <c r="I11" s="13">
        <v>74.828000000000003</v>
      </c>
      <c r="J11" s="13">
        <v>64.772999999999996</v>
      </c>
    </row>
    <row r="12" spans="1:10" ht="20.100000000000001" customHeight="1">
      <c r="A12" s="22" t="s">
        <v>241</v>
      </c>
      <c r="B12" s="21" t="s">
        <v>108</v>
      </c>
      <c r="C12" s="13">
        <v>29.343</v>
      </c>
      <c r="D12" s="13">
        <v>15.646000000000001</v>
      </c>
      <c r="E12" s="13">
        <v>7.0810000000000004</v>
      </c>
      <c r="F12" s="13">
        <v>0.81699999999999995</v>
      </c>
      <c r="G12" s="13">
        <v>0.55100000000000005</v>
      </c>
      <c r="H12" s="13">
        <v>0.748</v>
      </c>
      <c r="I12" s="13">
        <v>0.32500000000000001</v>
      </c>
      <c r="J12" s="13">
        <v>0.81200000000000006</v>
      </c>
    </row>
    <row r="13" spans="1:10" ht="20.100000000000001" customHeight="1">
      <c r="A13" s="22" t="s">
        <v>460</v>
      </c>
      <c r="B13" s="21" t="s">
        <v>108</v>
      </c>
      <c r="C13" s="13">
        <v>971.44551530612205</v>
      </c>
      <c r="D13" s="13">
        <v>987.94799999999998</v>
      </c>
      <c r="E13" s="13">
        <v>263.19</v>
      </c>
      <c r="F13" s="13">
        <v>247.17599999999999</v>
      </c>
      <c r="G13" s="13">
        <v>232.25399999999999</v>
      </c>
      <c r="H13" s="13">
        <v>242.185</v>
      </c>
      <c r="I13" s="13">
        <v>247.92519999999999</v>
      </c>
      <c r="J13" s="13">
        <v>241.024</v>
      </c>
    </row>
    <row r="14" spans="1:10" ht="33.950000000000003" customHeight="1">
      <c r="A14" s="12" t="s">
        <v>461</v>
      </c>
      <c r="B14" s="21"/>
      <c r="C14" s="13"/>
      <c r="D14" s="13"/>
      <c r="E14" s="13"/>
      <c r="F14" s="13"/>
      <c r="G14" s="13"/>
      <c r="H14" s="13"/>
      <c r="I14" s="13"/>
      <c r="J14" s="13"/>
    </row>
    <row r="15" spans="1:10" ht="20.100000000000001" customHeight="1">
      <c r="A15" s="22" t="s">
        <v>462</v>
      </c>
      <c r="B15" s="21" t="s">
        <v>108</v>
      </c>
      <c r="C15" s="13">
        <v>417.392</v>
      </c>
      <c r="D15" s="13">
        <v>463.911</v>
      </c>
      <c r="E15" s="13">
        <v>122.72</v>
      </c>
      <c r="F15" s="13">
        <v>120.133</v>
      </c>
      <c r="G15" s="13">
        <v>124.758</v>
      </c>
      <c r="H15" s="13">
        <v>110.17700000000001</v>
      </c>
      <c r="I15" s="13">
        <v>113.4</v>
      </c>
      <c r="J15" s="13">
        <v>97</v>
      </c>
    </row>
    <row r="16" spans="1:10" ht="20.100000000000001" customHeight="1">
      <c r="A16" s="22" t="s">
        <v>370</v>
      </c>
      <c r="B16" s="21" t="s">
        <v>108</v>
      </c>
      <c r="C16" s="13">
        <v>453.73</v>
      </c>
      <c r="D16" s="13">
        <v>500.31299999999999</v>
      </c>
      <c r="E16" s="13">
        <v>132.315</v>
      </c>
      <c r="F16" s="13">
        <v>128.303</v>
      </c>
      <c r="G16" s="13">
        <v>135.304</v>
      </c>
      <c r="H16" s="13">
        <v>120.4765</v>
      </c>
      <c r="I16" s="13">
        <v>124.4345</v>
      </c>
      <c r="J16" s="13">
        <v>109.45</v>
      </c>
    </row>
    <row r="17" spans="1:10" ht="33.950000000000003" customHeight="1">
      <c r="A17" s="14" t="s">
        <v>93</v>
      </c>
      <c r="B17" s="21"/>
      <c r="C17" s="13"/>
      <c r="D17" s="13"/>
      <c r="E17" s="13"/>
      <c r="F17" s="13"/>
      <c r="G17" s="13"/>
      <c r="H17" s="13"/>
      <c r="I17" s="13"/>
      <c r="J17" s="13"/>
    </row>
    <row r="18" spans="1:10" ht="20.100000000000001" customHeight="1">
      <c r="A18" s="12" t="s">
        <v>189</v>
      </c>
      <c r="B18" s="21"/>
      <c r="C18" s="13"/>
      <c r="D18" s="13"/>
      <c r="E18" s="13"/>
      <c r="F18" s="13"/>
      <c r="G18" s="13"/>
      <c r="H18" s="13"/>
      <c r="I18" s="13"/>
      <c r="J18" s="13"/>
    </row>
    <row r="19" spans="1:10" ht="20.100000000000001" customHeight="1">
      <c r="A19" s="12" t="s">
        <v>456</v>
      </c>
      <c r="B19" s="21"/>
      <c r="C19" s="13"/>
      <c r="D19" s="13"/>
      <c r="E19" s="13"/>
      <c r="F19" s="13"/>
      <c r="G19" s="13"/>
      <c r="H19" s="13"/>
      <c r="I19" s="13"/>
      <c r="J19" s="13"/>
    </row>
    <row r="20" spans="1:10" ht="20.100000000000001" customHeight="1">
      <c r="A20" s="22" t="s">
        <v>463</v>
      </c>
      <c r="B20" s="21" t="s">
        <v>108</v>
      </c>
      <c r="C20" s="13">
        <v>924.77391999999998</v>
      </c>
      <c r="D20" s="13">
        <v>986.31447000000003</v>
      </c>
      <c r="E20" s="13">
        <v>280.87297999999998</v>
      </c>
      <c r="F20" s="13">
        <v>257.28993000000003</v>
      </c>
      <c r="G20" s="13">
        <v>256.86119000000002</v>
      </c>
      <c r="H20" s="13">
        <v>284.63661000000002</v>
      </c>
      <c r="I20" s="13">
        <v>300.30864000000003</v>
      </c>
      <c r="J20" s="13">
        <v>151.13615999999999</v>
      </c>
    </row>
    <row r="21" spans="1:10" ht="20.100000000000001" customHeight="1">
      <c r="A21" s="22" t="s">
        <v>230</v>
      </c>
      <c r="B21" s="21" t="s">
        <v>108</v>
      </c>
      <c r="C21" s="13">
        <v>510.03868999999997</v>
      </c>
      <c r="D21" s="13">
        <v>378.62819000000002</v>
      </c>
      <c r="E21" s="13">
        <v>84.787899999999993</v>
      </c>
      <c r="F21" s="13">
        <v>82.871709999999993</v>
      </c>
      <c r="G21" s="13">
        <v>60.457149999999999</v>
      </c>
      <c r="H21" s="13">
        <v>42.068510000000003</v>
      </c>
      <c r="I21" s="13">
        <v>80.185370000000006</v>
      </c>
      <c r="J21" s="13">
        <v>50.738999999999997</v>
      </c>
    </row>
    <row r="22" spans="1:10" ht="20.100000000000001" customHeight="1">
      <c r="A22" s="22" t="s">
        <v>215</v>
      </c>
      <c r="B22" s="21" t="s">
        <v>108</v>
      </c>
      <c r="C22" s="13">
        <v>493.17016999999998</v>
      </c>
      <c r="D22" s="13">
        <v>390.09559000000002</v>
      </c>
      <c r="E22" s="13">
        <v>96.997820000000004</v>
      </c>
      <c r="F22" s="13">
        <v>89.957530000000006</v>
      </c>
      <c r="G22" s="13">
        <v>123.75121</v>
      </c>
      <c r="H22" s="13">
        <v>140.41320999999999</v>
      </c>
      <c r="I22" s="13">
        <v>126.94287</v>
      </c>
      <c r="J22" s="13">
        <v>131.51388</v>
      </c>
    </row>
    <row r="23" spans="1:10" ht="20.100000000000001" customHeight="1">
      <c r="A23" s="22" t="s">
        <v>220</v>
      </c>
      <c r="B23" s="21" t="s">
        <v>108</v>
      </c>
      <c r="C23" s="13">
        <v>119.72691</v>
      </c>
      <c r="D23" s="13">
        <v>192.63807</v>
      </c>
      <c r="E23" s="13">
        <v>56.87782</v>
      </c>
      <c r="F23" s="13">
        <v>58.061909999999997</v>
      </c>
      <c r="G23" s="13">
        <v>27.182079999999999</v>
      </c>
      <c r="H23" s="13">
        <v>11.33366</v>
      </c>
      <c r="I23" s="13">
        <v>37.075429999999997</v>
      </c>
      <c r="J23" s="13">
        <v>45.4</v>
      </c>
    </row>
    <row r="24" spans="1:10" ht="20.100000000000001" customHeight="1">
      <c r="A24" s="22" t="s">
        <v>242</v>
      </c>
      <c r="B24" s="21" t="s">
        <v>108</v>
      </c>
      <c r="C24" s="13">
        <v>75.757990000000007</v>
      </c>
      <c r="D24" s="13">
        <v>110.22944</v>
      </c>
      <c r="E24" s="13">
        <v>10.149559999999999</v>
      </c>
      <c r="F24" s="13">
        <v>33.125579999999999</v>
      </c>
      <c r="G24" s="13">
        <v>26.353000000000002</v>
      </c>
      <c r="H24" s="13">
        <v>25.986830000000001</v>
      </c>
      <c r="I24" s="13">
        <v>14.895670000000001</v>
      </c>
      <c r="J24" s="13">
        <v>32.58</v>
      </c>
    </row>
    <row r="25" spans="1:10" ht="27.95" customHeight="1">
      <c r="A25" s="22" t="s">
        <v>16</v>
      </c>
      <c r="B25" s="21" t="s">
        <v>108</v>
      </c>
      <c r="C25" s="13">
        <v>2182.1923000000002</v>
      </c>
      <c r="D25" s="13">
        <v>2121.6890100000001</v>
      </c>
      <c r="E25" s="13">
        <v>533.23415999999997</v>
      </c>
      <c r="F25" s="13">
        <v>529.74779999999998</v>
      </c>
      <c r="G25" s="13">
        <v>522.76074000000006</v>
      </c>
      <c r="H25" s="13">
        <v>516.50243999999998</v>
      </c>
      <c r="I25" s="13">
        <v>604.19704000000002</v>
      </c>
      <c r="J25" s="13">
        <v>425.2373</v>
      </c>
    </row>
    <row r="26" spans="1:10" ht="27.95" customHeight="1">
      <c r="A26" s="12" t="s">
        <v>243</v>
      </c>
      <c r="B26" s="21"/>
      <c r="C26" s="13"/>
      <c r="D26" s="13"/>
      <c r="E26" s="13"/>
      <c r="F26" s="13"/>
      <c r="G26" s="13"/>
      <c r="H26" s="13"/>
      <c r="I26" s="13"/>
      <c r="J26" s="13"/>
    </row>
    <row r="27" spans="1:10" ht="20.100000000000001" customHeight="1">
      <c r="A27" s="22" t="s">
        <v>463</v>
      </c>
      <c r="B27" s="21" t="s">
        <v>108</v>
      </c>
      <c r="C27" s="13">
        <v>165.86748</v>
      </c>
      <c r="D27" s="13">
        <v>273.73915</v>
      </c>
      <c r="E27" s="13">
        <v>81.312700000000007</v>
      </c>
      <c r="F27" s="13">
        <v>58.080480000000001</v>
      </c>
      <c r="G27" s="13">
        <v>60.056669999999997</v>
      </c>
      <c r="H27" s="13">
        <v>51.762839999999997</v>
      </c>
      <c r="I27" s="13">
        <v>59.218110000000003</v>
      </c>
      <c r="J27" s="13">
        <v>69.626710000000003</v>
      </c>
    </row>
    <row r="28" spans="1:10" ht="20.100000000000001" customHeight="1">
      <c r="A28" s="22" t="s">
        <v>213</v>
      </c>
      <c r="B28" s="21" t="s">
        <v>108</v>
      </c>
      <c r="C28" s="13">
        <v>30.715119999999999</v>
      </c>
      <c r="D28" s="13">
        <v>15.37373</v>
      </c>
      <c r="E28" s="13">
        <v>4.0278799999999997</v>
      </c>
      <c r="F28" s="13">
        <v>2.94272</v>
      </c>
      <c r="G28" s="13">
        <v>2.62656</v>
      </c>
      <c r="H28" s="13">
        <v>3.3670100000000001</v>
      </c>
      <c r="I28" s="13">
        <v>2.8872300000000002</v>
      </c>
      <c r="J28" s="13">
        <v>3.0015700000000001</v>
      </c>
    </row>
    <row r="29" spans="1:10" ht="20.100000000000001" customHeight="1">
      <c r="A29" s="22" t="s">
        <v>244</v>
      </c>
      <c r="B29" s="21" t="s">
        <v>108</v>
      </c>
      <c r="C29" s="13">
        <v>0.72224999999999995</v>
      </c>
      <c r="D29" s="13">
        <v>0</v>
      </c>
      <c r="E29" s="13">
        <v>0</v>
      </c>
      <c r="F29" s="13">
        <v>0</v>
      </c>
      <c r="G29" s="13">
        <v>0</v>
      </c>
      <c r="H29" s="13">
        <v>0</v>
      </c>
      <c r="I29" s="13">
        <v>0</v>
      </c>
      <c r="J29" s="13">
        <v>0</v>
      </c>
    </row>
    <row r="30" spans="1:10" ht="20.100000000000001" customHeight="1">
      <c r="A30" s="22" t="s">
        <v>214</v>
      </c>
      <c r="B30" s="21" t="s">
        <v>108</v>
      </c>
      <c r="C30" s="13">
        <v>18.438110000000002</v>
      </c>
      <c r="D30" s="13">
        <v>12.68638</v>
      </c>
      <c r="E30" s="13">
        <v>4.1190699999999998</v>
      </c>
      <c r="F30" s="13">
        <v>3.28315</v>
      </c>
      <c r="G30" s="13">
        <v>3.56914</v>
      </c>
      <c r="H30" s="13">
        <v>3.63659</v>
      </c>
      <c r="I30" s="13">
        <v>5.3649300000000002</v>
      </c>
      <c r="J30" s="13">
        <v>5.9410400000000001</v>
      </c>
    </row>
    <row r="31" spans="1:10" ht="20.100000000000001" customHeight="1">
      <c r="A31" s="22" t="s">
        <v>215</v>
      </c>
      <c r="B31" s="21" t="s">
        <v>108</v>
      </c>
      <c r="C31" s="13">
        <v>0</v>
      </c>
      <c r="D31" s="13">
        <v>39.641010000000001</v>
      </c>
      <c r="E31" s="13">
        <v>0.99809000000000003</v>
      </c>
      <c r="F31" s="13">
        <v>19.215240000000001</v>
      </c>
      <c r="G31" s="13">
        <v>19.427679999999999</v>
      </c>
      <c r="H31" s="13">
        <v>17.929500000000001</v>
      </c>
      <c r="I31" s="13">
        <v>17.918330000000001</v>
      </c>
      <c r="J31" s="13">
        <v>0</v>
      </c>
    </row>
    <row r="32" spans="1:10" ht="20.100000000000001" customHeight="1">
      <c r="A32" s="22" t="s">
        <v>220</v>
      </c>
      <c r="B32" s="21" t="s">
        <v>108</v>
      </c>
      <c r="C32" s="13">
        <v>0.21360000000000001</v>
      </c>
      <c r="D32" s="13">
        <v>0.33662999999999998</v>
      </c>
      <c r="E32" s="13">
        <v>0</v>
      </c>
      <c r="F32" s="13">
        <v>0</v>
      </c>
      <c r="G32" s="13">
        <v>0.29226000000000002</v>
      </c>
      <c r="H32" s="13">
        <v>0.1386</v>
      </c>
      <c r="I32" s="13">
        <v>0.81391999999999998</v>
      </c>
      <c r="J32" s="13">
        <v>0.10155</v>
      </c>
    </row>
    <row r="33" spans="1:10" ht="20.100000000000001" customHeight="1">
      <c r="A33" s="22" t="s">
        <v>216</v>
      </c>
      <c r="B33" s="21" t="s">
        <v>108</v>
      </c>
      <c r="C33" s="13">
        <v>89.564940000000007</v>
      </c>
      <c r="D33" s="13">
        <v>79.78792</v>
      </c>
      <c r="E33" s="13">
        <v>17.64686</v>
      </c>
      <c r="F33" s="13">
        <v>26.023479999999999</v>
      </c>
      <c r="G33" s="13">
        <v>24.195709999999998</v>
      </c>
      <c r="H33" s="13">
        <v>24.668420000000001</v>
      </c>
      <c r="I33" s="13">
        <v>28.414449999999999</v>
      </c>
      <c r="J33" s="13">
        <v>10.375959999999999</v>
      </c>
    </row>
    <row r="34" spans="1:10" ht="20.100000000000001" customHeight="1">
      <c r="A34" s="22" t="s">
        <v>245</v>
      </c>
      <c r="B34" s="21" t="s">
        <v>108</v>
      </c>
      <c r="C34" s="13">
        <v>0</v>
      </c>
      <c r="D34" s="13">
        <v>0</v>
      </c>
      <c r="E34" s="13">
        <v>0</v>
      </c>
      <c r="F34" s="13">
        <v>0</v>
      </c>
      <c r="G34" s="13">
        <v>0</v>
      </c>
      <c r="H34" s="13">
        <v>0</v>
      </c>
      <c r="I34" s="13">
        <v>0</v>
      </c>
      <c r="J34" s="13">
        <v>0.14099999999999999</v>
      </c>
    </row>
    <row r="35" spans="1:10" ht="20.100000000000001" customHeight="1">
      <c r="A35" s="22" t="s">
        <v>217</v>
      </c>
      <c r="B35" s="21" t="s">
        <v>108</v>
      </c>
      <c r="C35" s="13">
        <v>34.219029999999997</v>
      </c>
      <c r="D35" s="13">
        <v>20.614640000000001</v>
      </c>
      <c r="E35" s="13">
        <v>3.3778600000000001</v>
      </c>
      <c r="F35" s="13">
        <v>6.9008900000000004</v>
      </c>
      <c r="G35" s="13">
        <v>6.30931</v>
      </c>
      <c r="H35" s="13">
        <v>6.0455899999999998</v>
      </c>
      <c r="I35" s="13">
        <v>9.0073799999999995</v>
      </c>
      <c r="J35" s="13">
        <v>6.0481800000000003</v>
      </c>
    </row>
    <row r="36" spans="1:10" ht="20.100000000000001" customHeight="1">
      <c r="A36" s="22" t="s">
        <v>246</v>
      </c>
      <c r="B36" s="21" t="s">
        <v>108</v>
      </c>
      <c r="C36" s="13">
        <v>15.205970000000001</v>
      </c>
      <c r="D36" s="13">
        <v>8.1144800000000004</v>
      </c>
      <c r="E36" s="13">
        <v>1.4084000000000001</v>
      </c>
      <c r="F36" s="13">
        <v>2.5983700000000001</v>
      </c>
      <c r="G36" s="13">
        <v>3.2959999999999998</v>
      </c>
      <c r="H36" s="13">
        <v>3.2949600000000001</v>
      </c>
      <c r="I36" s="13">
        <v>4.6150000000000002</v>
      </c>
      <c r="J36" s="13">
        <v>2.0348899999999999</v>
      </c>
    </row>
    <row r="37" spans="1:10" ht="27.95" customHeight="1">
      <c r="A37" s="22" t="s">
        <v>16</v>
      </c>
      <c r="B37" s="21" t="s">
        <v>108</v>
      </c>
      <c r="C37" s="13">
        <v>360.42092000000002</v>
      </c>
      <c r="D37" s="13">
        <v>455.7423</v>
      </c>
      <c r="E37" s="13">
        <v>113.89488</v>
      </c>
      <c r="F37" s="13">
        <v>121.51067</v>
      </c>
      <c r="G37" s="13">
        <v>121.25765</v>
      </c>
      <c r="H37" s="13">
        <v>112.55136</v>
      </c>
      <c r="I37" s="13">
        <v>130.42606000000001</v>
      </c>
      <c r="J37" s="13">
        <v>97.892409999999998</v>
      </c>
    </row>
    <row r="38" spans="1:10" ht="39.75" customHeight="1">
      <c r="A38" s="23" t="s">
        <v>464</v>
      </c>
      <c r="B38" s="21" t="s">
        <v>108</v>
      </c>
      <c r="C38" s="13">
        <v>975.67818568698499</v>
      </c>
      <c r="D38" s="13">
        <v>1034.7522730507801</v>
      </c>
      <c r="E38" s="13">
        <v>260.670111330221</v>
      </c>
      <c r="F38" s="13">
        <v>263.12586034856002</v>
      </c>
      <c r="G38" s="13">
        <v>267.70761983113601</v>
      </c>
      <c r="H38" s="13">
        <v>258.39535104175002</v>
      </c>
      <c r="I38" s="13">
        <v>300.40137871251699</v>
      </c>
      <c r="J38" s="13">
        <v>222.581165699791</v>
      </c>
    </row>
    <row r="39" spans="1:10" ht="33.950000000000003" customHeight="1">
      <c r="A39" s="12" t="s">
        <v>190</v>
      </c>
      <c r="B39" s="21"/>
      <c r="C39" s="13"/>
      <c r="D39" s="13"/>
      <c r="E39" s="13"/>
      <c r="F39" s="13"/>
      <c r="G39" s="13"/>
      <c r="H39" s="13"/>
      <c r="I39" s="13"/>
      <c r="J39" s="13"/>
    </row>
    <row r="40" spans="1:10" ht="20.100000000000001" customHeight="1">
      <c r="A40" s="22" t="s">
        <v>369</v>
      </c>
      <c r="B40" s="21" t="s">
        <v>47</v>
      </c>
      <c r="C40" s="13">
        <v>5336.798726</v>
      </c>
      <c r="D40" s="13">
        <v>5219.3919599999999</v>
      </c>
      <c r="E40" s="13">
        <v>1342.2854970000001</v>
      </c>
      <c r="F40" s="13">
        <v>1293.093349</v>
      </c>
      <c r="G40" s="13">
        <v>1272.979673</v>
      </c>
      <c r="H40" s="13">
        <v>1254.757429</v>
      </c>
      <c r="I40" s="13">
        <v>1571.5624680000001</v>
      </c>
      <c r="J40" s="13">
        <v>1150.3855679999999</v>
      </c>
    </row>
    <row r="41" spans="1:10" ht="20.100000000000001" customHeight="1">
      <c r="A41" s="22" t="s">
        <v>243</v>
      </c>
      <c r="B41" s="21" t="s">
        <v>47</v>
      </c>
      <c r="C41" s="13">
        <v>2706.7877410000001</v>
      </c>
      <c r="D41" s="13">
        <v>3487.1389220000001</v>
      </c>
      <c r="E41" s="13">
        <v>887.05654000000004</v>
      </c>
      <c r="F41" s="13">
        <v>948.01246100000003</v>
      </c>
      <c r="G41" s="13">
        <v>885.32477900000004</v>
      </c>
      <c r="H41" s="13">
        <v>852.32847400000003</v>
      </c>
      <c r="I41" s="13">
        <v>1003.115606</v>
      </c>
      <c r="J41" s="13">
        <v>731.48641299999997</v>
      </c>
    </row>
    <row r="42" spans="1:10" ht="27.95" customHeight="1">
      <c r="A42" s="22" t="s">
        <v>16</v>
      </c>
      <c r="B42" s="21" t="s">
        <v>47</v>
      </c>
      <c r="C42" s="13">
        <v>8043.5864670000001</v>
      </c>
      <c r="D42" s="13">
        <v>8706.5308819999991</v>
      </c>
      <c r="E42" s="13">
        <v>2229.3420369999999</v>
      </c>
      <c r="F42" s="13">
        <v>2241.10581</v>
      </c>
      <c r="G42" s="13">
        <v>2158.3044519999999</v>
      </c>
      <c r="H42" s="13">
        <v>2107.0859030000001</v>
      </c>
      <c r="I42" s="13">
        <v>2574.6780739999999</v>
      </c>
      <c r="J42" s="13">
        <v>1881.871981</v>
      </c>
    </row>
    <row r="43" spans="1:10" ht="33.950000000000003" customHeight="1">
      <c r="A43" s="14" t="s">
        <v>465</v>
      </c>
      <c r="B43" s="21"/>
      <c r="C43" s="13"/>
      <c r="D43" s="13"/>
      <c r="E43" s="13"/>
      <c r="F43" s="13"/>
      <c r="G43" s="13"/>
      <c r="H43" s="13"/>
      <c r="I43" s="13"/>
      <c r="J43" s="13"/>
    </row>
    <row r="44" spans="1:10" ht="20.100000000000001" customHeight="1">
      <c r="A44" s="12" t="s">
        <v>247</v>
      </c>
      <c r="B44" s="21" t="s">
        <v>86</v>
      </c>
      <c r="C44" s="13">
        <v>7674.6454215660997</v>
      </c>
      <c r="D44" s="13">
        <v>7014.2022970387097</v>
      </c>
      <c r="E44" s="13">
        <v>7152.6979641131802</v>
      </c>
      <c r="F44" s="13">
        <v>7038.2898989899004</v>
      </c>
      <c r="G44" s="13">
        <v>6786.9317460317498</v>
      </c>
      <c r="H44" s="13">
        <v>6993.9725829725803</v>
      </c>
      <c r="I44" s="13">
        <v>6621.0910110421</v>
      </c>
      <c r="J44" s="13">
        <v>6850</v>
      </c>
    </row>
    <row r="45" spans="1:10" ht="20.100000000000001" customHeight="1">
      <c r="A45" s="12" t="s">
        <v>224</v>
      </c>
      <c r="B45" s="21" t="s">
        <v>196</v>
      </c>
      <c r="C45" s="13">
        <v>7472.0240400058801</v>
      </c>
      <c r="D45" s="13">
        <v>7638.6636328763498</v>
      </c>
      <c r="E45" s="13">
        <v>7707.6582633608896</v>
      </c>
      <c r="F45" s="13">
        <v>7851.9630703590001</v>
      </c>
      <c r="G45" s="13">
        <v>7275.1850111364201</v>
      </c>
      <c r="H45" s="13">
        <v>7559.2990601394404</v>
      </c>
      <c r="I45" s="13">
        <v>7732.5481526466301</v>
      </c>
      <c r="J45" s="13">
        <v>7398.2539569540604</v>
      </c>
    </row>
    <row r="46" spans="1:10" ht="9.9499999999999993" customHeight="1"/>
    <row r="47" spans="1:10" ht="9.9499999999999993" customHeight="1"/>
  </sheetData>
  <mergeCells count="1">
    <mergeCell ref="E2:J2"/>
  </mergeCells>
  <pageMargins left="0" right="0" top="0" bottom="0" header="0" footer="0"/>
  <pageSetup paperSize="9" scale="67" fitToHeight="0"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J46"/>
  <sheetViews>
    <sheetView zoomScale="70" zoomScaleNormal="70" workbookViewId="0"/>
  </sheetViews>
  <sheetFormatPr defaultRowHeight="18" customHeight="1"/>
  <cols>
    <col min="1" max="1" width="36.875" style="3" customWidth="1"/>
    <col min="2" max="2" width="10.5" style="4" bestFit="1" customWidth="1"/>
    <col min="3" max="3" width="11.375" style="3" customWidth="1"/>
    <col min="4" max="10" width="11.375" style="4" customWidth="1"/>
    <col min="11" max="16384" width="9" style="2"/>
  </cols>
  <sheetData>
    <row r="1" spans="1:10" ht="82.5" customHeight="1">
      <c r="A1" s="8" t="s">
        <v>451</v>
      </c>
      <c r="B1" s="16"/>
      <c r="C1" s="17"/>
      <c r="D1" s="9"/>
      <c r="E1" s="9"/>
      <c r="F1" s="9"/>
      <c r="G1" s="9"/>
      <c r="H1" s="9"/>
      <c r="I1" s="9"/>
      <c r="J1" s="9"/>
    </row>
    <row r="2" spans="1:10" ht="21.95" customHeight="1">
      <c r="A2" s="17"/>
      <c r="B2" s="16"/>
      <c r="C2" s="17"/>
      <c r="D2" s="9"/>
      <c r="E2" s="42" t="s">
        <v>195</v>
      </c>
      <c r="F2" s="42"/>
      <c r="G2" s="42"/>
      <c r="H2" s="42"/>
      <c r="I2" s="42"/>
      <c r="J2" s="42"/>
    </row>
    <row r="3" spans="1:10" ht="33.950000000000003" customHeight="1">
      <c r="A3" s="18"/>
      <c r="B3" s="19" t="s">
        <v>83</v>
      </c>
      <c r="C3" s="11" t="s">
        <v>597</v>
      </c>
      <c r="D3" s="11" t="s">
        <v>598</v>
      </c>
      <c r="E3" s="20">
        <v>41609</v>
      </c>
      <c r="F3" s="20">
        <v>41699</v>
      </c>
      <c r="G3" s="20">
        <v>41791</v>
      </c>
      <c r="H3" s="20">
        <v>41883</v>
      </c>
      <c r="I3" s="20">
        <v>41974</v>
      </c>
      <c r="J3" s="20">
        <v>42064</v>
      </c>
    </row>
    <row r="4" spans="1:10" ht="27.95" customHeight="1">
      <c r="A4" s="14" t="s">
        <v>91</v>
      </c>
      <c r="B4" s="21"/>
      <c r="C4" s="13"/>
      <c r="D4" s="13"/>
      <c r="E4" s="13"/>
      <c r="F4" s="13"/>
      <c r="G4" s="13"/>
      <c r="H4" s="13"/>
      <c r="I4" s="13"/>
      <c r="J4" s="13"/>
    </row>
    <row r="5" spans="1:10" ht="20.100000000000001" customHeight="1">
      <c r="A5" s="12" t="s">
        <v>69</v>
      </c>
      <c r="B5" s="21"/>
      <c r="C5" s="13"/>
      <c r="D5" s="13"/>
      <c r="E5" s="13"/>
      <c r="F5" s="13"/>
      <c r="G5" s="13"/>
      <c r="H5" s="13"/>
      <c r="I5" s="13"/>
      <c r="J5" s="13"/>
    </row>
    <row r="6" spans="1:10" ht="20.100000000000001" customHeight="1">
      <c r="A6" s="22" t="s">
        <v>211</v>
      </c>
      <c r="B6" s="21" t="s">
        <v>167</v>
      </c>
      <c r="C6" s="13">
        <v>0</v>
      </c>
      <c r="D6" s="13">
        <v>0</v>
      </c>
      <c r="E6" s="13">
        <v>0</v>
      </c>
      <c r="F6" s="13">
        <v>0</v>
      </c>
      <c r="G6" s="13">
        <v>0</v>
      </c>
      <c r="H6" s="13">
        <v>0</v>
      </c>
      <c r="I6" s="13">
        <v>0</v>
      </c>
      <c r="J6" s="13">
        <v>0</v>
      </c>
    </row>
    <row r="7" spans="1:10" ht="20.100000000000001" customHeight="1">
      <c r="A7" s="22" t="s">
        <v>248</v>
      </c>
      <c r="B7" s="21" t="s">
        <v>167</v>
      </c>
      <c r="C7" s="13">
        <v>9730.4979999999996</v>
      </c>
      <c r="D7" s="13">
        <v>11267.089</v>
      </c>
      <c r="E7" s="13">
        <v>3177.1509999999998</v>
      </c>
      <c r="F7" s="13">
        <v>2483.2800000000002</v>
      </c>
      <c r="G7" s="13">
        <v>2491.4430000000002</v>
      </c>
      <c r="H7" s="13">
        <v>2480.5099999999902</v>
      </c>
      <c r="I7" s="13">
        <v>1832.88499999999</v>
      </c>
      <c r="J7" s="13">
        <v>3231.1579999999999</v>
      </c>
    </row>
    <row r="8" spans="1:10" ht="20.100000000000001" customHeight="1">
      <c r="A8" s="22" t="s">
        <v>224</v>
      </c>
      <c r="B8" s="21" t="s">
        <v>167</v>
      </c>
      <c r="C8" s="13">
        <v>9730.4979999999996</v>
      </c>
      <c r="D8" s="13">
        <v>11267.089</v>
      </c>
      <c r="E8" s="13">
        <v>3177.1509999999998</v>
      </c>
      <c r="F8" s="13">
        <v>2483.2800000000002</v>
      </c>
      <c r="G8" s="13">
        <v>2491.4430000000002</v>
      </c>
      <c r="H8" s="13">
        <v>2480.5099999999902</v>
      </c>
      <c r="I8" s="13">
        <v>1832.88499999999</v>
      </c>
      <c r="J8" s="13">
        <v>3231.1579999999999</v>
      </c>
    </row>
    <row r="9" spans="1:10" ht="33.950000000000003" customHeight="1">
      <c r="A9" s="14" t="s">
        <v>93</v>
      </c>
      <c r="B9" s="21"/>
      <c r="C9" s="13"/>
      <c r="D9" s="13"/>
      <c r="E9" s="13"/>
      <c r="F9" s="13"/>
      <c r="G9" s="13"/>
      <c r="H9" s="13"/>
      <c r="I9" s="13"/>
      <c r="J9" s="13"/>
    </row>
    <row r="10" spans="1:10" ht="20.100000000000001" customHeight="1">
      <c r="A10" s="12" t="s">
        <v>189</v>
      </c>
      <c r="B10" s="21"/>
      <c r="C10" s="13"/>
      <c r="D10" s="13"/>
      <c r="E10" s="13"/>
      <c r="F10" s="13"/>
      <c r="G10" s="13"/>
      <c r="H10" s="13"/>
      <c r="I10" s="13"/>
      <c r="J10" s="13"/>
    </row>
    <row r="11" spans="1:10" ht="20.100000000000001" customHeight="1">
      <c r="A11" s="12" t="s">
        <v>69</v>
      </c>
      <c r="B11" s="21"/>
      <c r="C11" s="13"/>
      <c r="D11" s="13"/>
      <c r="E11" s="13"/>
      <c r="F11" s="13"/>
      <c r="G11" s="13"/>
      <c r="H11" s="13"/>
      <c r="I11" s="13"/>
      <c r="J11" s="13"/>
    </row>
    <row r="12" spans="1:10" ht="20.100000000000001" customHeight="1">
      <c r="A12" s="22" t="s">
        <v>452</v>
      </c>
      <c r="B12" s="21" t="s">
        <v>167</v>
      </c>
      <c r="C12" s="13">
        <v>12086.79493</v>
      </c>
      <c r="D12" s="13">
        <v>10284.56597</v>
      </c>
      <c r="E12" s="13">
        <v>3018.1484599999999</v>
      </c>
      <c r="F12" s="13">
        <v>2469.90497</v>
      </c>
      <c r="G12" s="13">
        <v>2415.87302</v>
      </c>
      <c r="H12" s="13">
        <v>3011.1037900000001</v>
      </c>
      <c r="I12" s="13">
        <v>1810.4363899999901</v>
      </c>
      <c r="J12" s="13">
        <v>3215.52952</v>
      </c>
    </row>
    <row r="13" spans="1:10" ht="20.100000000000001" customHeight="1">
      <c r="A13" s="22" t="s">
        <v>255</v>
      </c>
      <c r="B13" s="21" t="s">
        <v>167</v>
      </c>
      <c r="C13" s="13">
        <v>72.346069999999997</v>
      </c>
      <c r="D13" s="13">
        <v>156.46904000000001</v>
      </c>
      <c r="E13" s="13">
        <v>15.60979</v>
      </c>
      <c r="F13" s="13">
        <v>13.30429</v>
      </c>
      <c r="G13" s="13">
        <v>75.569980000000001</v>
      </c>
      <c r="H13" s="13">
        <v>21.870660000000001</v>
      </c>
      <c r="I13" s="13">
        <v>22.446159999999999</v>
      </c>
      <c r="J13" s="13">
        <v>15.6203</v>
      </c>
    </row>
    <row r="14" spans="1:10" ht="20.100000000000001" customHeight="1">
      <c r="A14" s="22" t="s">
        <v>453</v>
      </c>
      <c r="B14" s="21" t="s">
        <v>167</v>
      </c>
      <c r="C14" s="13">
        <v>0.85899999999999999</v>
      </c>
      <c r="D14" s="13">
        <v>7.0739999999999997E-2</v>
      </c>
      <c r="E14" s="13">
        <v>0</v>
      </c>
      <c r="F14" s="13">
        <v>7.0739999999999997E-2</v>
      </c>
      <c r="G14" s="13">
        <v>0</v>
      </c>
      <c r="H14" s="13">
        <v>2.555E-2</v>
      </c>
      <c r="I14" s="13">
        <v>2.4499999999999999E-3</v>
      </c>
      <c r="J14" s="13">
        <v>8.1799999999999998E-3</v>
      </c>
    </row>
    <row r="15" spans="1:10" ht="27.95" customHeight="1">
      <c r="A15" s="22" t="s">
        <v>379</v>
      </c>
      <c r="B15" s="21" t="s">
        <v>167</v>
      </c>
      <c r="C15" s="13">
        <v>12160</v>
      </c>
      <c r="D15" s="13">
        <v>10441.105750000001</v>
      </c>
      <c r="E15" s="13">
        <v>3033.7582499999999</v>
      </c>
      <c r="F15" s="13">
        <v>2483.2800000000002</v>
      </c>
      <c r="G15" s="13">
        <v>2491.4430000000002</v>
      </c>
      <c r="H15" s="13">
        <v>3033</v>
      </c>
      <c r="I15" s="13">
        <v>1832.88499999999</v>
      </c>
      <c r="J15" s="13">
        <v>3231.1579999999999</v>
      </c>
    </row>
    <row r="16" spans="1:10" ht="33.950000000000003" customHeight="1">
      <c r="A16" s="12" t="s">
        <v>190</v>
      </c>
      <c r="B16" s="21"/>
      <c r="C16" s="13"/>
      <c r="D16" s="13"/>
      <c r="E16" s="13"/>
      <c r="F16" s="13"/>
      <c r="G16" s="13"/>
      <c r="H16" s="13"/>
      <c r="I16" s="13"/>
      <c r="J16" s="13"/>
    </row>
    <row r="17" spans="1:10" ht="20.100000000000001" customHeight="1">
      <c r="A17" s="12" t="s">
        <v>69</v>
      </c>
      <c r="B17" s="21"/>
      <c r="C17" s="13"/>
      <c r="D17" s="13"/>
      <c r="E17" s="13"/>
      <c r="F17" s="13"/>
      <c r="G17" s="13"/>
      <c r="H17" s="13"/>
      <c r="I17" s="13"/>
      <c r="J17" s="13"/>
    </row>
    <row r="18" spans="1:10" ht="20.100000000000001" customHeight="1">
      <c r="A18" s="22" t="s">
        <v>452</v>
      </c>
      <c r="B18" s="21" t="s">
        <v>47</v>
      </c>
      <c r="C18" s="13">
        <v>257.538996</v>
      </c>
      <c r="D18" s="13">
        <v>93.138999999999996</v>
      </c>
      <c r="E18" s="13">
        <v>17.989999999999998</v>
      </c>
      <c r="F18" s="13">
        <v>16.756</v>
      </c>
      <c r="G18" s="13">
        <v>21.972999999999999</v>
      </c>
      <c r="H18" s="13">
        <v>19.587</v>
      </c>
      <c r="I18" s="13">
        <v>16.584</v>
      </c>
      <c r="J18" s="13">
        <v>15.733231999999999</v>
      </c>
    </row>
    <row r="19" spans="1:10" ht="20.100000000000001" customHeight="1">
      <c r="A19" s="22" t="s">
        <v>255</v>
      </c>
      <c r="B19" s="21" t="s">
        <v>47</v>
      </c>
      <c r="C19" s="13">
        <v>140.22224</v>
      </c>
      <c r="D19" s="13">
        <v>215.372277</v>
      </c>
      <c r="E19" s="13">
        <v>57.482568000000001</v>
      </c>
      <c r="F19" s="13">
        <v>59.563963999999999</v>
      </c>
      <c r="G19" s="13">
        <v>47.093699000000001</v>
      </c>
      <c r="H19" s="13">
        <v>57.781120000000001</v>
      </c>
      <c r="I19" s="13">
        <v>70.984823000000006</v>
      </c>
      <c r="J19" s="13">
        <v>69.156959000000001</v>
      </c>
    </row>
    <row r="20" spans="1:10" ht="20.100000000000001" customHeight="1">
      <c r="A20" s="22" t="s">
        <v>453</v>
      </c>
      <c r="B20" s="21" t="s">
        <v>47</v>
      </c>
      <c r="C20" s="13">
        <v>1.0433E-2</v>
      </c>
      <c r="D20" s="13">
        <v>7.8110000000000002E-3</v>
      </c>
      <c r="E20" s="13">
        <v>0</v>
      </c>
      <c r="F20" s="13">
        <v>7.8110000000000002E-3</v>
      </c>
      <c r="G20" s="13">
        <v>0</v>
      </c>
      <c r="H20" s="13">
        <v>0.19708899999999999</v>
      </c>
      <c r="I20" s="13">
        <v>7.8499999999999993E-3</v>
      </c>
      <c r="J20" s="13">
        <v>1.9799999999999999E-4</v>
      </c>
    </row>
    <row r="21" spans="1:10" ht="27.95" customHeight="1">
      <c r="A21" s="22" t="s">
        <v>379</v>
      </c>
      <c r="B21" s="21" t="s">
        <v>47</v>
      </c>
      <c r="C21" s="13">
        <v>397.77166899999997</v>
      </c>
      <c r="D21" s="13">
        <v>308.51908800000001</v>
      </c>
      <c r="E21" s="13">
        <v>75.472567999999995</v>
      </c>
      <c r="F21" s="13">
        <v>76.327775000000003</v>
      </c>
      <c r="G21" s="13">
        <v>69.066699</v>
      </c>
      <c r="H21" s="13">
        <v>77.565208999999996</v>
      </c>
      <c r="I21" s="13">
        <v>87.576673</v>
      </c>
      <c r="J21" s="13">
        <v>84.890388999999999</v>
      </c>
    </row>
    <row r="22" spans="1:10" ht="27.95" customHeight="1">
      <c r="A22" s="12" t="s">
        <v>249</v>
      </c>
      <c r="B22" s="21"/>
      <c r="C22" s="13"/>
      <c r="D22" s="13"/>
      <c r="E22" s="13"/>
      <c r="F22" s="13"/>
      <c r="G22" s="13"/>
      <c r="H22" s="13"/>
      <c r="I22" s="13"/>
      <c r="J22" s="13"/>
    </row>
    <row r="23" spans="1:10" ht="20.100000000000001" customHeight="1">
      <c r="A23" s="22" t="s">
        <v>250</v>
      </c>
      <c r="B23" s="21" t="s">
        <v>47</v>
      </c>
      <c r="C23" s="13">
        <v>6.2497660000000002</v>
      </c>
      <c r="D23" s="13">
        <v>6.5933310000000001</v>
      </c>
      <c r="E23" s="13">
        <v>0.70644099999999999</v>
      </c>
      <c r="F23" s="13">
        <v>1.0360199999999999</v>
      </c>
      <c r="G23" s="13">
        <v>2.5674450000000002</v>
      </c>
      <c r="H23" s="13">
        <v>2.4343509999999999</v>
      </c>
      <c r="I23" s="13">
        <v>1.3474390000000001</v>
      </c>
      <c r="J23" s="13">
        <v>3.2517119999999999</v>
      </c>
    </row>
    <row r="24" spans="1:10" ht="20.100000000000001" customHeight="1">
      <c r="A24" s="22" t="s">
        <v>251</v>
      </c>
      <c r="B24" s="21" t="s">
        <v>47</v>
      </c>
      <c r="C24" s="13">
        <v>30.737325999999999</v>
      </c>
      <c r="D24" s="13">
        <v>35.141269000000001</v>
      </c>
      <c r="E24" s="13">
        <v>9.5023359999999997</v>
      </c>
      <c r="F24" s="13">
        <v>8.9862529999999996</v>
      </c>
      <c r="G24" s="13">
        <v>6.5534239999999997</v>
      </c>
      <c r="H24" s="13">
        <v>14.071258</v>
      </c>
      <c r="I24" s="13">
        <v>5.9289249999999996</v>
      </c>
      <c r="J24" s="13">
        <v>11.613581</v>
      </c>
    </row>
    <row r="25" spans="1:10" ht="27.95" customHeight="1">
      <c r="A25" s="22" t="s">
        <v>16</v>
      </c>
      <c r="B25" s="21" t="s">
        <v>47</v>
      </c>
      <c r="C25" s="13">
        <v>36.987091999999997</v>
      </c>
      <c r="D25" s="13">
        <v>41.7346</v>
      </c>
      <c r="E25" s="13">
        <v>10.208777</v>
      </c>
      <c r="F25" s="13">
        <v>10.022273</v>
      </c>
      <c r="G25" s="13">
        <v>9.1208690000000008</v>
      </c>
      <c r="H25" s="13">
        <v>16.505609</v>
      </c>
      <c r="I25" s="13">
        <v>7.2763640000000001</v>
      </c>
      <c r="J25" s="13">
        <v>14.865292999999999</v>
      </c>
    </row>
    <row r="26" spans="1:10" ht="27.95" customHeight="1">
      <c r="A26" s="12" t="s">
        <v>252</v>
      </c>
      <c r="B26" s="21"/>
      <c r="C26" s="13"/>
      <c r="D26" s="13"/>
      <c r="E26" s="13"/>
      <c r="F26" s="13"/>
      <c r="G26" s="13"/>
      <c r="H26" s="13"/>
      <c r="I26" s="13"/>
      <c r="J26" s="13"/>
    </row>
    <row r="27" spans="1:10" ht="20.100000000000001" customHeight="1">
      <c r="A27" s="22" t="s">
        <v>250</v>
      </c>
      <c r="B27" s="21" t="s">
        <v>47</v>
      </c>
      <c r="C27" s="13">
        <v>6.2497660000000002</v>
      </c>
      <c r="D27" s="13">
        <v>6.5933310000000001</v>
      </c>
      <c r="E27" s="13">
        <v>0.70644099999999999</v>
      </c>
      <c r="F27" s="13">
        <v>1.0360199999999999</v>
      </c>
      <c r="G27" s="13">
        <v>2.5674450000000002</v>
      </c>
      <c r="H27" s="13">
        <v>2.4343509999999999</v>
      </c>
      <c r="I27" s="13">
        <v>1.3474390000000001</v>
      </c>
      <c r="J27" s="13">
        <v>3.2517119999999999</v>
      </c>
    </row>
    <row r="28" spans="1:10" ht="20.100000000000001" customHeight="1">
      <c r="A28" s="22" t="s">
        <v>16</v>
      </c>
      <c r="B28" s="21" t="s">
        <v>47</v>
      </c>
      <c r="C28" s="13">
        <v>6.2497660000000002</v>
      </c>
      <c r="D28" s="13">
        <v>6.5933310000000001</v>
      </c>
      <c r="E28" s="13">
        <v>0.70644099999999999</v>
      </c>
      <c r="F28" s="13">
        <v>1.0360199999999999</v>
      </c>
      <c r="G28" s="13">
        <v>2.5674450000000002</v>
      </c>
      <c r="H28" s="13">
        <v>2.4343509999999999</v>
      </c>
      <c r="I28" s="13">
        <v>1.3474390000000001</v>
      </c>
      <c r="J28" s="13">
        <v>3.2517119999999999</v>
      </c>
    </row>
    <row r="29" spans="1:10" ht="27.95" customHeight="1">
      <c r="A29" s="12" t="s">
        <v>454</v>
      </c>
      <c r="B29" s="21" t="s">
        <v>47</v>
      </c>
      <c r="C29" s="13">
        <v>11.292201</v>
      </c>
      <c r="D29" s="13">
        <v>14.291352</v>
      </c>
      <c r="E29" s="13">
        <v>2.5695290000000002</v>
      </c>
      <c r="F29" s="13">
        <v>2.5326420000000001</v>
      </c>
      <c r="G29" s="13">
        <v>5.4203440000000001</v>
      </c>
      <c r="H29" s="13">
        <v>3.6027040000000001</v>
      </c>
      <c r="I29" s="13">
        <v>3.7921580000000001</v>
      </c>
      <c r="J29" s="13">
        <v>4.4095050000000002</v>
      </c>
    </row>
    <row r="30" spans="1:10" ht="27.95" customHeight="1">
      <c r="A30" s="12" t="s">
        <v>253</v>
      </c>
      <c r="B30" s="21" t="s">
        <v>47</v>
      </c>
      <c r="C30" s="13">
        <v>54.529058999999997</v>
      </c>
      <c r="D30" s="13">
        <v>62.619283000000003</v>
      </c>
      <c r="E30" s="13">
        <v>13.484747</v>
      </c>
      <c r="F30" s="13">
        <v>13.590935</v>
      </c>
      <c r="G30" s="13">
        <v>17.108657999999998</v>
      </c>
      <c r="H30" s="13">
        <v>22.542663999999998</v>
      </c>
      <c r="I30" s="13">
        <v>12.415960999999999</v>
      </c>
      <c r="J30" s="13">
        <v>22.526509999999998</v>
      </c>
    </row>
    <row r="31" spans="1:10" ht="33.950000000000003" customHeight="1">
      <c r="A31" s="14" t="s">
        <v>218</v>
      </c>
      <c r="B31" s="21"/>
      <c r="C31" s="13"/>
      <c r="D31" s="13"/>
      <c r="E31" s="13"/>
      <c r="F31" s="13"/>
      <c r="G31" s="13"/>
      <c r="H31" s="13"/>
      <c r="I31" s="13"/>
      <c r="J31" s="13"/>
    </row>
    <row r="32" spans="1:10" ht="20.100000000000001" customHeight="1">
      <c r="A32" s="12" t="s">
        <v>189</v>
      </c>
      <c r="B32" s="21"/>
      <c r="C32" s="13"/>
      <c r="D32" s="13"/>
      <c r="E32" s="13"/>
      <c r="F32" s="13"/>
      <c r="G32" s="13"/>
      <c r="H32" s="13"/>
      <c r="I32" s="13"/>
      <c r="J32" s="13"/>
    </row>
    <row r="33" spans="1:10" ht="20.100000000000001" customHeight="1">
      <c r="A33" s="12" t="s">
        <v>69</v>
      </c>
      <c r="B33" s="21"/>
      <c r="C33" s="13"/>
      <c r="D33" s="13"/>
      <c r="E33" s="13"/>
      <c r="F33" s="13"/>
      <c r="G33" s="13"/>
      <c r="H33" s="13"/>
      <c r="I33" s="13"/>
      <c r="J33" s="13"/>
    </row>
    <row r="34" spans="1:10" ht="20.100000000000001" customHeight="1">
      <c r="A34" s="22" t="s">
        <v>452</v>
      </c>
      <c r="B34" s="21" t="s">
        <v>167</v>
      </c>
      <c r="C34" s="13">
        <v>2.486E-2</v>
      </c>
      <c r="D34" s="13">
        <v>0.17254</v>
      </c>
      <c r="E34" s="13">
        <v>0</v>
      </c>
      <c r="F34" s="13">
        <v>3.1960000000000002E-2</v>
      </c>
      <c r="G34" s="13">
        <v>9.5619999999999997E-2</v>
      </c>
      <c r="H34" s="13">
        <v>0.109</v>
      </c>
      <c r="I34" s="13">
        <v>2E-3</v>
      </c>
      <c r="J34" s="13">
        <v>0</v>
      </c>
    </row>
    <row r="35" spans="1:10" ht="20.100000000000001" customHeight="1">
      <c r="A35" s="22" t="s">
        <v>255</v>
      </c>
      <c r="B35" s="21" t="s">
        <v>167</v>
      </c>
      <c r="C35" s="13">
        <v>245.74502200000001</v>
      </c>
      <c r="D35" s="13">
        <v>247.35342700000001</v>
      </c>
      <c r="E35" s="13">
        <v>67.962101000000004</v>
      </c>
      <c r="F35" s="13">
        <v>58.868568000000003</v>
      </c>
      <c r="G35" s="13">
        <v>52.694021999999997</v>
      </c>
      <c r="H35" s="13">
        <v>89.687883999999997</v>
      </c>
      <c r="I35" s="13">
        <v>57.538603000000002</v>
      </c>
      <c r="J35" s="13">
        <v>52.348126000000001</v>
      </c>
    </row>
    <row r="36" spans="1:10" ht="20.100000000000001" customHeight="1">
      <c r="A36" s="22" t="s">
        <v>453</v>
      </c>
      <c r="B36" s="21" t="s">
        <v>167</v>
      </c>
      <c r="C36" s="13">
        <v>0.12112000000000001</v>
      </c>
      <c r="D36" s="13">
        <v>0.24005000000000001</v>
      </c>
      <c r="E36" s="13">
        <v>8.2640000000000005E-2</v>
      </c>
      <c r="F36" s="13">
        <v>1.0149999999999999E-2</v>
      </c>
      <c r="G36" s="13">
        <v>0.10162</v>
      </c>
      <c r="H36" s="13">
        <v>9.622E-2</v>
      </c>
      <c r="I36" s="13">
        <v>1.5744999999999999E-2</v>
      </c>
      <c r="J36" s="13">
        <v>3.9989999999999998E-2</v>
      </c>
    </row>
    <row r="37" spans="1:10" ht="20.100000000000001" customHeight="1">
      <c r="A37" s="22" t="s">
        <v>254</v>
      </c>
      <c r="B37" s="21" t="s">
        <v>167</v>
      </c>
      <c r="C37" s="13">
        <v>160.83533700000001</v>
      </c>
      <c r="D37" s="13">
        <v>208.04548600000001</v>
      </c>
      <c r="E37" s="13">
        <v>6.8041099999999997</v>
      </c>
      <c r="F37" s="13">
        <v>161.90388999999999</v>
      </c>
      <c r="G37" s="13">
        <v>33.257826000000001</v>
      </c>
      <c r="H37" s="13">
        <v>104.47058</v>
      </c>
      <c r="I37" s="13">
        <v>81.04092</v>
      </c>
      <c r="J37" s="13">
        <v>26.046469999999999</v>
      </c>
    </row>
    <row r="38" spans="1:10" ht="33.950000000000003" customHeight="1">
      <c r="A38" s="12" t="s">
        <v>190</v>
      </c>
      <c r="B38" s="21"/>
      <c r="C38" s="13"/>
      <c r="D38" s="13"/>
      <c r="E38" s="13"/>
      <c r="F38" s="13"/>
      <c r="G38" s="13"/>
      <c r="H38" s="13"/>
      <c r="I38" s="13"/>
      <c r="J38" s="13"/>
    </row>
    <row r="39" spans="1:10" ht="20.100000000000001" customHeight="1">
      <c r="A39" s="12" t="s">
        <v>69</v>
      </c>
      <c r="B39" s="21"/>
      <c r="C39" s="13"/>
      <c r="D39" s="13"/>
      <c r="E39" s="13"/>
      <c r="F39" s="13"/>
      <c r="G39" s="13"/>
      <c r="H39" s="13"/>
      <c r="I39" s="13"/>
      <c r="J39" s="13"/>
    </row>
    <row r="40" spans="1:10" ht="20.100000000000001" customHeight="1">
      <c r="A40" s="22" t="s">
        <v>452</v>
      </c>
      <c r="B40" s="21" t="s">
        <v>47</v>
      </c>
      <c r="C40" s="13">
        <v>2.3076079999999999E-2</v>
      </c>
      <c r="D40" s="13">
        <v>6.058202E-2</v>
      </c>
      <c r="E40" s="13">
        <v>0</v>
      </c>
      <c r="F40" s="13">
        <v>2.9912200000000002E-3</v>
      </c>
      <c r="G40" s="13">
        <v>1.16653E-2</v>
      </c>
      <c r="H40" s="13">
        <v>7.6845000000000004E-3</v>
      </c>
      <c r="I40" s="13">
        <v>5.0068100000000004E-3</v>
      </c>
      <c r="J40" s="13">
        <v>0</v>
      </c>
    </row>
    <row r="41" spans="1:10" ht="20.100000000000001" customHeight="1">
      <c r="A41" s="22" t="s">
        <v>255</v>
      </c>
      <c r="B41" s="21" t="s">
        <v>47</v>
      </c>
      <c r="C41" s="13">
        <v>413.60189851000001</v>
      </c>
      <c r="D41" s="13">
        <v>526.22295675999999</v>
      </c>
      <c r="E41" s="13">
        <v>124.51977182</v>
      </c>
      <c r="F41" s="13">
        <v>140.81643613</v>
      </c>
      <c r="G41" s="13">
        <v>121.65499423</v>
      </c>
      <c r="H41" s="13">
        <v>134.81554237</v>
      </c>
      <c r="I41" s="13">
        <v>132.51460954999999</v>
      </c>
      <c r="J41" s="13">
        <v>145.23782863</v>
      </c>
    </row>
    <row r="42" spans="1:10" ht="20.100000000000001" customHeight="1">
      <c r="A42" s="22" t="s">
        <v>453</v>
      </c>
      <c r="B42" s="21" t="s">
        <v>47</v>
      </c>
      <c r="C42" s="13">
        <v>0.21072904000000001</v>
      </c>
      <c r="D42" s="13">
        <v>0.12024197</v>
      </c>
      <c r="E42" s="13">
        <v>1.039E-2</v>
      </c>
      <c r="F42" s="13">
        <v>2.7904990000000001E-2</v>
      </c>
      <c r="G42" s="13">
        <v>1.8280580000000001E-2</v>
      </c>
      <c r="H42" s="13">
        <v>2.5623130000000001E-2</v>
      </c>
      <c r="I42" s="13">
        <v>5.9464009999999998E-2</v>
      </c>
      <c r="J42" s="13">
        <v>8.4338860000000002E-2</v>
      </c>
    </row>
    <row r="43" spans="1:10" ht="20.100000000000001" customHeight="1">
      <c r="A43" s="22" t="s">
        <v>254</v>
      </c>
      <c r="B43" s="21" t="s">
        <v>47</v>
      </c>
      <c r="C43" s="13">
        <v>0.54574867999999999</v>
      </c>
      <c r="D43" s="13">
        <v>0.60893111</v>
      </c>
      <c r="E43" s="13">
        <v>0.17117341</v>
      </c>
      <c r="F43" s="13">
        <v>0.13399733999999999</v>
      </c>
      <c r="G43" s="13">
        <v>0.18475374999999999</v>
      </c>
      <c r="H43" s="13">
        <v>0.14113418999999999</v>
      </c>
      <c r="I43" s="13">
        <v>0.13540128000000001</v>
      </c>
      <c r="J43" s="13">
        <v>0.14456060000000001</v>
      </c>
    </row>
    <row r="44" spans="1:10" ht="27.95" customHeight="1">
      <c r="A44" s="12" t="s">
        <v>16</v>
      </c>
      <c r="B44" s="21" t="s">
        <v>47</v>
      </c>
      <c r="C44" s="13">
        <v>414.38145230999999</v>
      </c>
      <c r="D44" s="13">
        <v>527.01271185999997</v>
      </c>
      <c r="E44" s="13">
        <v>124.70133523</v>
      </c>
      <c r="F44" s="13">
        <v>140.98132967999999</v>
      </c>
      <c r="G44" s="13">
        <v>121.86969386</v>
      </c>
      <c r="H44" s="13">
        <v>134.98998419</v>
      </c>
      <c r="I44" s="13">
        <v>132.71448165000001</v>
      </c>
      <c r="J44" s="13">
        <v>145.46672809</v>
      </c>
    </row>
    <row r="45" spans="1:10" ht="9.9499999999999993" customHeight="1"/>
    <row r="46" spans="1:10" ht="9.9499999999999993" customHeight="1"/>
  </sheetData>
  <mergeCells count="1">
    <mergeCell ref="E2:J2"/>
  </mergeCells>
  <pageMargins left="0" right="0" top="0" bottom="0" header="0" footer="0"/>
  <pageSetup paperSize="9" scale="67" fitToHeight="0"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J42"/>
  <sheetViews>
    <sheetView zoomScale="80" zoomScaleNormal="80" workbookViewId="0"/>
  </sheetViews>
  <sheetFormatPr defaultRowHeight="18" customHeight="1"/>
  <cols>
    <col min="1" max="1" width="36.875" style="3" customWidth="1"/>
    <col min="2" max="2" width="10.5" style="4" bestFit="1" customWidth="1"/>
    <col min="3" max="3" width="11.375" style="3" customWidth="1"/>
    <col min="4" max="10" width="11.375" style="4" customWidth="1"/>
    <col min="11" max="16384" width="9" style="2"/>
  </cols>
  <sheetData>
    <row r="1" spans="1:10" ht="82.5" customHeight="1">
      <c r="A1" s="40" t="s">
        <v>450</v>
      </c>
      <c r="B1" s="16"/>
      <c r="C1" s="17"/>
      <c r="D1" s="9"/>
      <c r="E1" s="9"/>
      <c r="F1" s="9"/>
      <c r="G1" s="9"/>
      <c r="H1" s="9"/>
      <c r="I1" s="9"/>
      <c r="J1" s="9"/>
    </row>
    <row r="2" spans="1:10" ht="21.95" customHeight="1">
      <c r="A2" s="17"/>
      <c r="B2" s="16"/>
      <c r="C2" s="17"/>
      <c r="D2" s="9"/>
      <c r="E2" s="42" t="s">
        <v>195</v>
      </c>
      <c r="F2" s="42"/>
      <c r="G2" s="42"/>
      <c r="H2" s="42"/>
      <c r="I2" s="42"/>
      <c r="J2" s="42"/>
    </row>
    <row r="3" spans="1:10" ht="33.950000000000003" customHeight="1">
      <c r="A3" s="18"/>
      <c r="B3" s="19" t="s">
        <v>83</v>
      </c>
      <c r="C3" s="11" t="s">
        <v>597</v>
      </c>
      <c r="D3" s="11" t="s">
        <v>598</v>
      </c>
      <c r="E3" s="20">
        <v>41609</v>
      </c>
      <c r="F3" s="20">
        <v>41699</v>
      </c>
      <c r="G3" s="20">
        <v>41791</v>
      </c>
      <c r="H3" s="20">
        <v>41883</v>
      </c>
      <c r="I3" s="20">
        <v>41974</v>
      </c>
      <c r="J3" s="20">
        <v>42064</v>
      </c>
    </row>
    <row r="4" spans="1:10" ht="27.95" customHeight="1">
      <c r="A4" s="14" t="s">
        <v>91</v>
      </c>
      <c r="B4" s="21"/>
      <c r="C4" s="13"/>
      <c r="D4" s="13"/>
      <c r="E4" s="13"/>
      <c r="F4" s="13"/>
      <c r="G4" s="13"/>
      <c r="H4" s="13"/>
      <c r="I4" s="13"/>
      <c r="J4" s="13"/>
    </row>
    <row r="5" spans="1:10" ht="20.100000000000001" customHeight="1">
      <c r="A5" s="12" t="s">
        <v>384</v>
      </c>
      <c r="B5" s="21"/>
      <c r="C5" s="13"/>
      <c r="D5" s="13"/>
      <c r="E5" s="13"/>
      <c r="F5" s="13"/>
      <c r="G5" s="13"/>
      <c r="H5" s="13"/>
      <c r="I5" s="13"/>
      <c r="J5" s="13"/>
    </row>
    <row r="6" spans="1:10" ht="20.100000000000001" customHeight="1">
      <c r="A6" s="12" t="s">
        <v>256</v>
      </c>
      <c r="B6" s="21"/>
      <c r="C6" s="13"/>
      <c r="D6" s="13"/>
      <c r="E6" s="13"/>
      <c r="F6" s="13"/>
      <c r="G6" s="13"/>
      <c r="H6" s="13"/>
      <c r="I6" s="13"/>
      <c r="J6" s="13"/>
    </row>
    <row r="7" spans="1:10" ht="20.100000000000001" customHeight="1">
      <c r="A7" s="22" t="s">
        <v>223</v>
      </c>
      <c r="B7" s="21" t="s">
        <v>109</v>
      </c>
      <c r="C7" s="24">
        <v>29.0899745729104</v>
      </c>
      <c r="D7" s="24">
        <v>32.782648927319002</v>
      </c>
      <c r="E7" s="24">
        <v>7.9768978950724296</v>
      </c>
      <c r="F7" s="24">
        <v>7.6823713288181503</v>
      </c>
      <c r="G7" s="24">
        <v>8.7467321913174594</v>
      </c>
      <c r="H7" s="24">
        <v>9.2100495322815199</v>
      </c>
      <c r="I7" s="24">
        <v>8.9936004603314093</v>
      </c>
      <c r="J7" s="24">
        <v>9.07630459631579</v>
      </c>
    </row>
    <row r="8" spans="1:10" ht="20.100000000000001" customHeight="1">
      <c r="A8" s="22" t="s">
        <v>257</v>
      </c>
      <c r="B8" s="21" t="s">
        <v>109</v>
      </c>
      <c r="C8" s="24">
        <v>5.4228594978344198</v>
      </c>
      <c r="D8" s="24">
        <v>6.2197926953492502</v>
      </c>
      <c r="E8" s="24">
        <v>1.5543649837095601</v>
      </c>
      <c r="F8" s="24">
        <v>1.6106622707090801</v>
      </c>
      <c r="G8" s="24">
        <v>1.5199023350932701</v>
      </c>
      <c r="H8" s="24">
        <v>1.7428831364742701</v>
      </c>
      <c r="I8" s="24">
        <v>1.6994937909691099</v>
      </c>
      <c r="J8" s="24">
        <v>1.91224154957505</v>
      </c>
    </row>
    <row r="9" spans="1:10" ht="20.100000000000001" customHeight="1">
      <c r="A9" s="22" t="s">
        <v>210</v>
      </c>
      <c r="B9" s="21" t="s">
        <v>109</v>
      </c>
      <c r="C9" s="24">
        <v>15.606820991734301</v>
      </c>
      <c r="D9" s="24">
        <v>16.991112182453001</v>
      </c>
      <c r="E9" s="24">
        <v>3.9275600102641501</v>
      </c>
      <c r="F9" s="24">
        <v>4.5074842733062201</v>
      </c>
      <c r="G9" s="24">
        <v>3.8350582801334299</v>
      </c>
      <c r="H9" s="24">
        <v>3.8726934830447202</v>
      </c>
      <c r="I9" s="24">
        <v>4.1442268065286196</v>
      </c>
      <c r="J9" s="24">
        <v>4.0701072292248197</v>
      </c>
    </row>
    <row r="10" spans="1:10" ht="20.100000000000001" customHeight="1">
      <c r="A10" s="22" t="s">
        <v>248</v>
      </c>
      <c r="B10" s="21" t="s">
        <v>109</v>
      </c>
      <c r="C10" s="24">
        <v>181.86080993104599</v>
      </c>
      <c r="D10" s="24">
        <v>190.10687244669899</v>
      </c>
      <c r="E10" s="24">
        <v>50.1904923207818</v>
      </c>
      <c r="F10" s="24">
        <v>45.3026031015347</v>
      </c>
      <c r="G10" s="24">
        <v>48.149421086599801</v>
      </c>
      <c r="H10" s="24">
        <v>47.190362137175001</v>
      </c>
      <c r="I10" s="24">
        <v>48.113838712938303</v>
      </c>
      <c r="J10" s="24">
        <v>44.560515695590297</v>
      </c>
    </row>
    <row r="11" spans="1:10" ht="20.100000000000001" customHeight="1">
      <c r="A11" s="22" t="s">
        <v>240</v>
      </c>
      <c r="B11" s="21" t="s">
        <v>109</v>
      </c>
      <c r="C11" s="24">
        <v>12.3065247311494</v>
      </c>
      <c r="D11" s="24">
        <v>12.0751258661517</v>
      </c>
      <c r="E11" s="24">
        <v>3.0441591564738002</v>
      </c>
      <c r="F11" s="24">
        <v>2.85642407939436</v>
      </c>
      <c r="G11" s="24">
        <v>3.1447532785576802</v>
      </c>
      <c r="H11" s="24">
        <v>3.3313375271183401</v>
      </c>
      <c r="I11" s="24">
        <v>3.2539209816256198</v>
      </c>
      <c r="J11" s="24">
        <v>2.7848806015411798</v>
      </c>
    </row>
    <row r="12" spans="1:10" ht="20.100000000000001" customHeight="1">
      <c r="A12" s="22" t="s">
        <v>241</v>
      </c>
      <c r="B12" s="21" t="s">
        <v>109</v>
      </c>
      <c r="C12" s="24">
        <v>2.4064757431786199</v>
      </c>
      <c r="D12" s="24">
        <v>1.76521543043319</v>
      </c>
      <c r="E12" s="24">
        <v>0.41143674719874301</v>
      </c>
      <c r="F12" s="24">
        <v>0.31691329129180501</v>
      </c>
      <c r="G12" s="24">
        <v>0.51326951937357601</v>
      </c>
      <c r="H12" s="24">
        <v>0.59867965755075703</v>
      </c>
      <c r="I12" s="24">
        <v>0.47737611097719301</v>
      </c>
      <c r="J12" s="24">
        <v>0.57286377456202398</v>
      </c>
    </row>
    <row r="13" spans="1:10" ht="20.100000000000001" customHeight="1">
      <c r="A13" s="22" t="s">
        <v>211</v>
      </c>
      <c r="B13" s="21" t="s">
        <v>109</v>
      </c>
      <c r="C13" s="24">
        <v>8.9163394322060991</v>
      </c>
      <c r="D13" s="24">
        <v>14.3983266331268</v>
      </c>
      <c r="E13" s="24">
        <v>3.8230834428434801</v>
      </c>
      <c r="F13" s="24">
        <v>3.16760884271751</v>
      </c>
      <c r="G13" s="24">
        <v>3.6342853588174502</v>
      </c>
      <c r="H13" s="24">
        <v>2.7975086117742198</v>
      </c>
      <c r="I13" s="24">
        <v>3.5492795657955098</v>
      </c>
      <c r="J13" s="24">
        <v>3.72034866993772</v>
      </c>
    </row>
    <row r="14" spans="1:10" ht="27.95" customHeight="1">
      <c r="A14" s="22" t="s">
        <v>224</v>
      </c>
      <c r="B14" s="21" t="s">
        <v>109</v>
      </c>
      <c r="C14" s="24">
        <v>255.609804900059</v>
      </c>
      <c r="D14" s="24">
        <v>274.339094181532</v>
      </c>
      <c r="E14" s="24">
        <v>70.927994556343904</v>
      </c>
      <c r="F14" s="24">
        <v>65.444067187771793</v>
      </c>
      <c r="G14" s="24">
        <v>69.543422049892698</v>
      </c>
      <c r="H14" s="24">
        <v>68.743514085418795</v>
      </c>
      <c r="I14" s="24">
        <v>70.231736429165693</v>
      </c>
      <c r="J14" s="24">
        <v>66.697262116746899</v>
      </c>
    </row>
    <row r="15" spans="1:10" ht="33.950000000000003" customHeight="1">
      <c r="A15" s="12" t="s">
        <v>258</v>
      </c>
      <c r="B15" s="21"/>
      <c r="C15" s="13"/>
      <c r="D15" s="13"/>
      <c r="E15" s="13"/>
      <c r="F15" s="13"/>
      <c r="G15" s="13"/>
      <c r="H15" s="13"/>
      <c r="I15" s="13"/>
      <c r="J15" s="13"/>
    </row>
    <row r="16" spans="1:10" ht="20.100000000000001" customHeight="1">
      <c r="A16" s="12" t="s">
        <v>259</v>
      </c>
      <c r="B16" s="21"/>
      <c r="C16" s="13"/>
      <c r="D16" s="13"/>
      <c r="E16" s="13"/>
      <c r="F16" s="13"/>
      <c r="G16" s="13"/>
      <c r="H16" s="13"/>
      <c r="I16" s="13"/>
      <c r="J16" s="13"/>
    </row>
    <row r="17" spans="1:10" ht="20.100000000000001" customHeight="1">
      <c r="A17" s="22" t="s">
        <v>260</v>
      </c>
      <c r="B17" s="21" t="s">
        <v>109</v>
      </c>
      <c r="C17" s="24">
        <v>204.45890435878701</v>
      </c>
      <c r="D17" s="24">
        <v>226.11486525416899</v>
      </c>
      <c r="E17" s="24">
        <v>60.244044396614498</v>
      </c>
      <c r="F17" s="24">
        <v>55.701491540784801</v>
      </c>
      <c r="G17" s="24">
        <v>56.521261347689098</v>
      </c>
      <c r="H17" s="24">
        <v>56.436431969555997</v>
      </c>
      <c r="I17" s="24">
        <v>57.595987685442601</v>
      </c>
      <c r="J17" s="24">
        <v>53.0555181335463</v>
      </c>
    </row>
    <row r="18" spans="1:10" ht="20.100000000000001" customHeight="1">
      <c r="A18" s="22" t="s">
        <v>261</v>
      </c>
      <c r="B18" s="21" t="s">
        <v>109</v>
      </c>
      <c r="C18" s="24">
        <v>62.271484000000001</v>
      </c>
      <c r="D18" s="24">
        <v>66.985550000000003</v>
      </c>
      <c r="E18" s="24">
        <v>17.930985</v>
      </c>
      <c r="F18" s="24">
        <v>16.718623999999998</v>
      </c>
      <c r="G18" s="24">
        <v>15.618891</v>
      </c>
      <c r="H18" s="24">
        <v>17.217877999999999</v>
      </c>
      <c r="I18" s="24">
        <v>19.703175999999999</v>
      </c>
      <c r="J18" s="24">
        <v>15.612031</v>
      </c>
    </row>
    <row r="19" spans="1:10" ht="27.95" customHeight="1">
      <c r="A19" s="12" t="s">
        <v>262</v>
      </c>
      <c r="B19" s="21"/>
      <c r="C19" s="13"/>
      <c r="D19" s="13"/>
      <c r="E19" s="13"/>
      <c r="F19" s="13"/>
      <c r="G19" s="13"/>
      <c r="H19" s="13"/>
      <c r="I19" s="13"/>
      <c r="J19" s="13"/>
    </row>
    <row r="20" spans="1:10" ht="20.100000000000001" customHeight="1">
      <c r="A20" s="22" t="s">
        <v>260</v>
      </c>
      <c r="B20" s="21" t="s">
        <v>109</v>
      </c>
      <c r="C20" s="24">
        <v>4.4450229999999999</v>
      </c>
      <c r="D20" s="24">
        <v>0.96303499999999997</v>
      </c>
      <c r="E20" s="24">
        <v>0.17733399999999999</v>
      </c>
      <c r="F20" s="24">
        <v>0.100595</v>
      </c>
      <c r="G20" s="24">
        <v>0.11006299999999999</v>
      </c>
      <c r="H20" s="24">
        <v>9.5610000000000001E-2</v>
      </c>
      <c r="I20" s="24">
        <v>8.2177E-2</v>
      </c>
      <c r="J20" s="24">
        <v>8.5597999999999994E-2</v>
      </c>
    </row>
    <row r="21" spans="1:10" ht="20.100000000000001" customHeight="1">
      <c r="A21" s="22" t="s">
        <v>261</v>
      </c>
      <c r="B21" s="21" t="s">
        <v>109</v>
      </c>
      <c r="C21" s="24">
        <v>30.704187000000001</v>
      </c>
      <c r="D21" s="24">
        <v>14.791968000000001</v>
      </c>
      <c r="E21" s="24">
        <v>2.9713609999999999</v>
      </c>
      <c r="F21" s="24">
        <v>3.3458459999999999</v>
      </c>
      <c r="G21" s="24">
        <v>2.1179299999999999</v>
      </c>
      <c r="H21" s="24">
        <v>0.98951999999999996</v>
      </c>
      <c r="I21" s="24">
        <v>1.1445989999999999</v>
      </c>
      <c r="J21" s="24">
        <v>2.5647160000000002</v>
      </c>
    </row>
    <row r="22" spans="1:10" ht="27.95" customHeight="1">
      <c r="A22" s="22" t="s">
        <v>16</v>
      </c>
      <c r="B22" s="21" t="s">
        <v>109</v>
      </c>
      <c r="C22" s="24">
        <v>301.87959835878701</v>
      </c>
      <c r="D22" s="24">
        <v>308.85541825416902</v>
      </c>
      <c r="E22" s="24">
        <v>81.323724396614494</v>
      </c>
      <c r="F22" s="24">
        <v>75.866556540784799</v>
      </c>
      <c r="G22" s="24">
        <v>74.368145347689094</v>
      </c>
      <c r="H22" s="24">
        <v>74.739439969556003</v>
      </c>
      <c r="I22" s="24">
        <v>78.525939685442594</v>
      </c>
      <c r="J22" s="24">
        <v>71.317863133546297</v>
      </c>
    </row>
    <row r="23" spans="1:10" ht="33.950000000000003" customHeight="1">
      <c r="A23" s="14" t="s">
        <v>93</v>
      </c>
      <c r="B23" s="21"/>
      <c r="C23" s="13"/>
      <c r="D23" s="13"/>
      <c r="E23" s="13"/>
      <c r="F23" s="13"/>
      <c r="G23" s="13"/>
      <c r="H23" s="13"/>
      <c r="I23" s="13"/>
      <c r="J23" s="13"/>
    </row>
    <row r="24" spans="1:10" ht="20.100000000000001" customHeight="1">
      <c r="A24" s="12" t="s">
        <v>189</v>
      </c>
      <c r="B24" s="21"/>
      <c r="C24" s="13"/>
      <c r="D24" s="13"/>
      <c r="E24" s="13"/>
      <c r="F24" s="13"/>
      <c r="G24" s="13"/>
      <c r="H24" s="13"/>
      <c r="I24" s="13"/>
      <c r="J24" s="13"/>
    </row>
    <row r="25" spans="1:10" ht="20.100000000000001" customHeight="1">
      <c r="A25" s="12" t="s">
        <v>263</v>
      </c>
      <c r="B25" s="21"/>
      <c r="C25" s="13"/>
      <c r="D25" s="13"/>
      <c r="E25" s="13">
        <v>251.71609695519999</v>
      </c>
      <c r="F25" s="13">
        <v>201.03518002700801</v>
      </c>
      <c r="G25" s="13">
        <v>207.02238237946301</v>
      </c>
      <c r="H25" s="13">
        <v>212.125505711145</v>
      </c>
      <c r="I25" s="13">
        <v>223.660242518204</v>
      </c>
      <c r="J25" s="13">
        <v>205.21138140895499</v>
      </c>
    </row>
    <row r="26" spans="1:10" ht="20.100000000000001" customHeight="1">
      <c r="A26" s="22" t="s">
        <v>228</v>
      </c>
      <c r="B26" s="21" t="s">
        <v>109</v>
      </c>
      <c r="C26" s="24">
        <v>121.78683359999999</v>
      </c>
      <c r="D26" s="24">
        <v>177.68228350999999</v>
      </c>
      <c r="E26" s="24">
        <v>50.462830019999998</v>
      </c>
      <c r="F26" s="24">
        <v>46.142061499999997</v>
      </c>
      <c r="G26" s="24">
        <v>38.765391989999998</v>
      </c>
      <c r="H26" s="24">
        <v>29.15177143</v>
      </c>
      <c r="I26" s="24">
        <v>41.612000000000002</v>
      </c>
      <c r="J26" s="24">
        <v>37.701999999999998</v>
      </c>
    </row>
    <row r="27" spans="1:10" ht="20.100000000000001" customHeight="1">
      <c r="A27" s="22" t="s">
        <v>264</v>
      </c>
      <c r="B27" s="21" t="s">
        <v>109</v>
      </c>
      <c r="C27" s="24">
        <v>2.40975217</v>
      </c>
      <c r="D27" s="24">
        <v>3.6854277</v>
      </c>
      <c r="E27" s="24">
        <v>0.472912</v>
      </c>
      <c r="F27" s="24">
        <v>0.86980259999999998</v>
      </c>
      <c r="G27" s="24">
        <v>1.3285567</v>
      </c>
      <c r="H27" s="24">
        <v>0.52700000000000002</v>
      </c>
      <c r="I27" s="24">
        <v>0.84962300000000002</v>
      </c>
      <c r="J27" s="24">
        <v>1.6572045</v>
      </c>
    </row>
    <row r="28" spans="1:10" ht="20.100000000000001" customHeight="1">
      <c r="A28" s="22" t="s">
        <v>230</v>
      </c>
      <c r="B28" s="21" t="s">
        <v>109</v>
      </c>
      <c r="C28" s="24">
        <v>42.533000000000001</v>
      </c>
      <c r="D28" s="24">
        <v>5.3310046</v>
      </c>
      <c r="E28" s="24">
        <v>0</v>
      </c>
      <c r="F28" s="24">
        <v>0</v>
      </c>
      <c r="G28" s="24">
        <v>4.6790045999999998</v>
      </c>
      <c r="H28" s="24">
        <v>6.53</v>
      </c>
      <c r="I28" s="24">
        <v>4.4400000000000004</v>
      </c>
      <c r="J28" s="24">
        <v>4.1849999999999996</v>
      </c>
    </row>
    <row r="29" spans="1:10" ht="20.100000000000001" customHeight="1">
      <c r="A29" s="22" t="s">
        <v>245</v>
      </c>
      <c r="B29" s="21" t="s">
        <v>109</v>
      </c>
      <c r="C29" s="24">
        <v>18.682879310000001</v>
      </c>
      <c r="D29" s="24">
        <v>50.130440700000001</v>
      </c>
      <c r="E29" s="24">
        <v>8.4776806699999998</v>
      </c>
      <c r="F29" s="24">
        <v>23.220640840000002</v>
      </c>
      <c r="G29" s="24">
        <v>9.40013115</v>
      </c>
      <c r="H29" s="24">
        <v>21.334820350000001</v>
      </c>
      <c r="I29" s="24">
        <v>16.913458909999999</v>
      </c>
      <c r="J29" s="24">
        <v>23.66195325</v>
      </c>
    </row>
    <row r="30" spans="1:10" ht="20.100000000000001" customHeight="1">
      <c r="A30" s="22" t="s">
        <v>217</v>
      </c>
      <c r="B30" s="21" t="s">
        <v>109</v>
      </c>
      <c r="C30" s="24">
        <v>25.057071799999999</v>
      </c>
      <c r="D30" s="24">
        <v>9.9779739999999997</v>
      </c>
      <c r="E30" s="24">
        <v>3.3021500000000001</v>
      </c>
      <c r="F30" s="24">
        <v>0.8</v>
      </c>
      <c r="G30" s="24">
        <v>3.002815</v>
      </c>
      <c r="H30" s="24">
        <v>7.5</v>
      </c>
      <c r="I30" s="24">
        <v>1.9</v>
      </c>
      <c r="J30" s="24">
        <v>7.97</v>
      </c>
    </row>
    <row r="31" spans="1:10" ht="20.100000000000001" customHeight="1">
      <c r="A31" s="22" t="s">
        <v>265</v>
      </c>
      <c r="B31" s="21" t="s">
        <v>109</v>
      </c>
      <c r="C31" s="24">
        <v>50.086233499999999</v>
      </c>
      <c r="D31" s="24">
        <v>13.37257486</v>
      </c>
      <c r="E31" s="24">
        <v>4.2448156499999996</v>
      </c>
      <c r="F31" s="24">
        <v>4.8484247299999996</v>
      </c>
      <c r="G31" s="24">
        <v>2.4053344800000001</v>
      </c>
      <c r="H31" s="24">
        <v>11.089574600000001</v>
      </c>
      <c r="I31" s="24">
        <v>0.78041269000000002</v>
      </c>
      <c r="J31" s="24">
        <v>0.47372439</v>
      </c>
    </row>
    <row r="32" spans="1:10" ht="27.95" customHeight="1">
      <c r="A32" s="22" t="s">
        <v>16</v>
      </c>
      <c r="B32" s="21" t="s">
        <v>109</v>
      </c>
      <c r="C32" s="24">
        <v>280.47521898000002</v>
      </c>
      <c r="D32" s="24">
        <v>279.08279827000001</v>
      </c>
      <c r="E32" s="24">
        <v>73.38673627</v>
      </c>
      <c r="F32" s="24">
        <v>77.844015720000002</v>
      </c>
      <c r="G32" s="24">
        <v>63.083391059999997</v>
      </c>
      <c r="H32" s="24">
        <v>78.001544920000001</v>
      </c>
      <c r="I32" s="24">
        <v>68.209504173846199</v>
      </c>
      <c r="J32" s="24">
        <v>68.567547209239706</v>
      </c>
    </row>
    <row r="33" spans="1:10" ht="33.950000000000003" customHeight="1">
      <c r="A33" s="12" t="s">
        <v>190</v>
      </c>
      <c r="B33" s="21"/>
      <c r="C33" s="13"/>
      <c r="D33" s="13"/>
      <c r="E33" s="13"/>
      <c r="F33" s="13"/>
      <c r="G33" s="13"/>
      <c r="H33" s="13"/>
      <c r="I33" s="13"/>
      <c r="J33" s="13"/>
    </row>
    <row r="34" spans="1:10" ht="20.100000000000001" customHeight="1">
      <c r="A34" s="12" t="s">
        <v>132</v>
      </c>
      <c r="B34" s="21" t="s">
        <v>47</v>
      </c>
      <c r="C34" s="13">
        <v>15056.060519000001</v>
      </c>
      <c r="D34" s="13">
        <v>13009.978223</v>
      </c>
      <c r="E34" s="13">
        <v>3354.8526360000001</v>
      </c>
      <c r="F34" s="13">
        <v>3609.4847669999999</v>
      </c>
      <c r="G34" s="13">
        <v>2932.1703109999999</v>
      </c>
      <c r="H34" s="13">
        <v>3455.9244090000002</v>
      </c>
      <c r="I34" s="13">
        <v>3154.3826960000001</v>
      </c>
      <c r="J34" s="13">
        <v>3839.1257759999999</v>
      </c>
    </row>
    <row r="35" spans="1:10" ht="33.950000000000003" customHeight="1">
      <c r="A35" s="14" t="s">
        <v>218</v>
      </c>
      <c r="B35" s="21"/>
      <c r="C35" s="13"/>
      <c r="D35" s="13"/>
      <c r="E35" s="13"/>
      <c r="F35" s="13"/>
      <c r="G35" s="13"/>
      <c r="H35" s="13"/>
      <c r="I35" s="13"/>
      <c r="J35" s="13"/>
    </row>
    <row r="36" spans="1:10" ht="20.100000000000001" customHeight="1">
      <c r="A36" s="12" t="s">
        <v>190</v>
      </c>
      <c r="B36" s="21"/>
      <c r="C36" s="13"/>
      <c r="D36" s="13"/>
      <c r="E36" s="13"/>
      <c r="F36" s="13"/>
      <c r="G36" s="13"/>
      <c r="H36" s="13"/>
      <c r="I36" s="13"/>
      <c r="J36" s="13"/>
    </row>
    <row r="37" spans="1:10" ht="20.100000000000001" customHeight="1">
      <c r="A37" s="12" t="s">
        <v>263</v>
      </c>
      <c r="B37" s="21" t="s">
        <v>47</v>
      </c>
      <c r="C37" s="13">
        <v>4884.8342492000002</v>
      </c>
      <c r="D37" s="13">
        <v>4589.1060731999996</v>
      </c>
      <c r="E37" s="13">
        <v>1000.01591132</v>
      </c>
      <c r="F37" s="13">
        <v>1175.1997893</v>
      </c>
      <c r="G37" s="13">
        <v>962.90536333</v>
      </c>
      <c r="H37" s="13">
        <v>850.03771426000003</v>
      </c>
      <c r="I37" s="13">
        <v>823.67882168000006</v>
      </c>
      <c r="J37" s="13">
        <v>944.63181157999998</v>
      </c>
    </row>
    <row r="38" spans="1:10" ht="33.950000000000003" customHeight="1">
      <c r="A38" s="14" t="s">
        <v>219</v>
      </c>
      <c r="B38" s="21"/>
      <c r="C38" s="13"/>
      <c r="D38" s="13"/>
      <c r="E38" s="13"/>
      <c r="F38" s="13"/>
      <c r="G38" s="13"/>
      <c r="H38" s="13"/>
      <c r="I38" s="13"/>
      <c r="J38" s="13"/>
    </row>
    <row r="39" spans="1:10" ht="20.100000000000001" customHeight="1">
      <c r="A39" s="12" t="s">
        <v>266</v>
      </c>
      <c r="B39" s="21" t="s">
        <v>87</v>
      </c>
      <c r="C39" s="13">
        <v>1605.2467385422599</v>
      </c>
      <c r="D39" s="13">
        <v>1294.7382485569999</v>
      </c>
      <c r="E39" s="13">
        <v>1271.1354468599</v>
      </c>
      <c r="F39" s="13">
        <v>1292.78006854257</v>
      </c>
      <c r="G39" s="13">
        <v>1288.6379870129899</v>
      </c>
      <c r="H39" s="13">
        <v>1283.5205110107299</v>
      </c>
      <c r="I39" s="13">
        <v>1200.13939786059</v>
      </c>
      <c r="J39" s="13">
        <v>1220.35656565656</v>
      </c>
    </row>
    <row r="40" spans="1:10" ht="20.100000000000001" customHeight="1">
      <c r="A40" s="12" t="s">
        <v>224</v>
      </c>
      <c r="B40" s="21" t="s">
        <v>267</v>
      </c>
      <c r="C40" s="13">
        <v>1561.4767994657</v>
      </c>
      <c r="D40" s="13">
        <v>1410.2084999706501</v>
      </c>
      <c r="E40" s="13">
        <v>1369.78180781744</v>
      </c>
      <c r="F40" s="13">
        <v>1441.0250206749399</v>
      </c>
      <c r="G40" s="13">
        <v>1381.6188004989301</v>
      </c>
      <c r="H40" s="13">
        <v>1387.14662708079</v>
      </c>
      <c r="I40" s="13">
        <v>1402.9625613825399</v>
      </c>
      <c r="J40" s="13">
        <v>1551.2373647939801</v>
      </c>
    </row>
    <row r="41" spans="1:10" ht="9.9499999999999993" customHeight="1"/>
    <row r="42" spans="1:10" ht="9.9499999999999993" customHeight="1"/>
  </sheetData>
  <mergeCells count="1">
    <mergeCell ref="E2:J2"/>
  </mergeCells>
  <pageMargins left="0" right="0" top="0" bottom="0" header="0" footer="0"/>
  <pageSetup paperSize="9" scale="67" fitToHeight="0"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M50"/>
  <sheetViews>
    <sheetView topLeftCell="A28" zoomScale="80" zoomScaleNormal="80" workbookViewId="0"/>
  </sheetViews>
  <sheetFormatPr defaultRowHeight="18" customHeight="1"/>
  <cols>
    <col min="1" max="1" width="36.875" style="3" customWidth="1"/>
    <col min="2" max="2" width="10.5" style="4" bestFit="1" customWidth="1"/>
    <col min="3" max="3" width="11.375" style="3" customWidth="1"/>
    <col min="4" max="10" width="11.375" style="4" customWidth="1"/>
    <col min="11" max="16384" width="9" style="2"/>
  </cols>
  <sheetData>
    <row r="1" spans="1:11" ht="82.5" customHeight="1">
      <c r="A1" s="39" t="s">
        <v>440</v>
      </c>
      <c r="B1" s="16"/>
      <c r="C1" s="17"/>
      <c r="D1" s="9"/>
      <c r="E1" s="9"/>
      <c r="F1" s="9"/>
      <c r="G1" s="9"/>
      <c r="H1" s="9"/>
      <c r="I1" s="9"/>
      <c r="J1" s="9"/>
      <c r="K1" s="5"/>
    </row>
    <row r="2" spans="1:11" ht="21.95" customHeight="1">
      <c r="A2" s="17"/>
      <c r="B2" s="16"/>
      <c r="C2" s="17"/>
      <c r="D2" s="9"/>
      <c r="E2" s="42" t="s">
        <v>195</v>
      </c>
      <c r="F2" s="42"/>
      <c r="G2" s="42"/>
      <c r="H2" s="42"/>
      <c r="I2" s="42"/>
      <c r="J2" s="42"/>
      <c r="K2" s="5"/>
    </row>
    <row r="3" spans="1:11" ht="33.950000000000003" customHeight="1">
      <c r="A3" s="18"/>
      <c r="B3" s="19" t="s">
        <v>83</v>
      </c>
      <c r="C3" s="11" t="s">
        <v>597</v>
      </c>
      <c r="D3" s="11" t="s">
        <v>598</v>
      </c>
      <c r="E3" s="20">
        <v>41609</v>
      </c>
      <c r="F3" s="20">
        <v>41699</v>
      </c>
      <c r="G3" s="20">
        <v>41791</v>
      </c>
      <c r="H3" s="20">
        <v>41883</v>
      </c>
      <c r="I3" s="20">
        <v>41974</v>
      </c>
      <c r="J3" s="20">
        <v>42064</v>
      </c>
      <c r="K3" s="5"/>
    </row>
    <row r="4" spans="1:11" ht="27.95" customHeight="1">
      <c r="A4" s="14" t="s">
        <v>91</v>
      </c>
      <c r="B4" s="21"/>
      <c r="C4" s="13"/>
      <c r="D4" s="13"/>
      <c r="E4" s="13"/>
      <c r="F4" s="13"/>
      <c r="G4" s="13"/>
      <c r="H4" s="13"/>
      <c r="I4" s="13"/>
      <c r="J4" s="13"/>
      <c r="K4" s="5"/>
    </row>
    <row r="5" spans="1:11" ht="20.100000000000001" customHeight="1">
      <c r="A5" s="12" t="s">
        <v>441</v>
      </c>
      <c r="B5" s="21"/>
      <c r="C5" s="13"/>
      <c r="D5" s="13"/>
      <c r="E5" s="13"/>
      <c r="F5" s="13"/>
      <c r="G5" s="13"/>
      <c r="H5" s="13"/>
      <c r="I5" s="13"/>
      <c r="J5" s="13"/>
      <c r="K5" s="5"/>
    </row>
    <row r="6" spans="1:11" ht="20.100000000000001" customHeight="1">
      <c r="A6" s="22" t="s">
        <v>248</v>
      </c>
      <c r="B6" s="21" t="s">
        <v>108</v>
      </c>
      <c r="C6" s="13">
        <v>540351.252166469</v>
      </c>
      <c r="D6" s="13">
        <v>660722.47447058803</v>
      </c>
      <c r="E6" s="13">
        <v>162152.833294118</v>
      </c>
      <c r="F6" s="13">
        <v>153886.67647058799</v>
      </c>
      <c r="G6" s="13">
        <v>187003</v>
      </c>
      <c r="H6" s="13">
        <v>194308.764705882</v>
      </c>
      <c r="I6" s="13">
        <v>195127.41176470599</v>
      </c>
      <c r="J6" s="13">
        <v>183065.41176470599</v>
      </c>
      <c r="K6" s="5"/>
    </row>
    <row r="7" spans="1:11" ht="20.100000000000001" customHeight="1">
      <c r="A7" s="22" t="s">
        <v>442</v>
      </c>
      <c r="B7" s="21" t="s">
        <v>108</v>
      </c>
      <c r="C7" s="13">
        <v>10788</v>
      </c>
      <c r="D7" s="13">
        <v>11365</v>
      </c>
      <c r="E7" s="13">
        <v>2800</v>
      </c>
      <c r="F7" s="13">
        <v>2800</v>
      </c>
      <c r="G7" s="13">
        <v>2800</v>
      </c>
      <c r="H7" s="13">
        <v>2800</v>
      </c>
      <c r="I7" s="13">
        <v>2872</v>
      </c>
      <c r="J7" s="13">
        <v>2387</v>
      </c>
      <c r="K7" s="5"/>
    </row>
    <row r="8" spans="1:11" ht="20.100000000000001" customHeight="1">
      <c r="A8" s="22" t="s">
        <v>443</v>
      </c>
      <c r="B8" s="21" t="s">
        <v>108</v>
      </c>
      <c r="C8" s="13">
        <v>1850.4536842105299</v>
      </c>
      <c r="D8" s="13">
        <v>2329.4884210526302</v>
      </c>
      <c r="E8" s="13">
        <v>666.21684210526303</v>
      </c>
      <c r="F8" s="13">
        <v>587.36842105263202</v>
      </c>
      <c r="G8" s="13">
        <v>578.94736842105306</v>
      </c>
      <c r="H8" s="13">
        <v>727.36842105263202</v>
      </c>
      <c r="I8" s="13">
        <v>743.15789473684197</v>
      </c>
      <c r="J8" s="13">
        <v>747.36842105263202</v>
      </c>
      <c r="K8" s="5"/>
    </row>
    <row r="9" spans="1:11" ht="20.100000000000001" customHeight="1">
      <c r="A9" s="22" t="s">
        <v>444</v>
      </c>
      <c r="B9" s="21" t="s">
        <v>108</v>
      </c>
      <c r="C9" s="13">
        <v>2500</v>
      </c>
      <c r="D9" s="13">
        <v>2950</v>
      </c>
      <c r="E9" s="13">
        <v>750</v>
      </c>
      <c r="F9" s="13">
        <v>750</v>
      </c>
      <c r="G9" s="13">
        <v>750</v>
      </c>
      <c r="H9" s="13">
        <v>0</v>
      </c>
      <c r="I9" s="13">
        <v>0</v>
      </c>
      <c r="J9" s="13">
        <v>0</v>
      </c>
      <c r="K9" s="5"/>
    </row>
    <row r="10" spans="1:11" ht="27.95" customHeight="1">
      <c r="A10" s="22" t="s">
        <v>400</v>
      </c>
      <c r="B10" s="21" t="s">
        <v>108</v>
      </c>
      <c r="C10" s="13">
        <v>555489.70585068001</v>
      </c>
      <c r="D10" s="13">
        <v>677366.96289164096</v>
      </c>
      <c r="E10" s="13">
        <v>166369.050136223</v>
      </c>
      <c r="F10" s="13">
        <v>158024.04489164101</v>
      </c>
      <c r="G10" s="13">
        <v>191131.94736842101</v>
      </c>
      <c r="H10" s="13">
        <v>197836.13312693499</v>
      </c>
      <c r="I10" s="13">
        <v>198742.56965944299</v>
      </c>
      <c r="J10" s="13">
        <v>186199.78018575901</v>
      </c>
      <c r="K10" s="5"/>
    </row>
    <row r="11" spans="1:11" ht="27.95" customHeight="1">
      <c r="A11" s="22" t="s">
        <v>445</v>
      </c>
      <c r="B11" s="21" t="s">
        <v>108</v>
      </c>
      <c r="C11" s="13">
        <v>344256.67311997199</v>
      </c>
      <c r="D11" s="13">
        <v>400404.022697212</v>
      </c>
      <c r="E11" s="13">
        <v>103102.549682378</v>
      </c>
      <c r="F11" s="13">
        <v>95043.646749225998</v>
      </c>
      <c r="G11" s="13">
        <v>104039.35263157899</v>
      </c>
      <c r="H11" s="13">
        <v>111420.16377709</v>
      </c>
      <c r="I11" s="13">
        <v>113165.840247678</v>
      </c>
      <c r="J11" s="13">
        <v>106836.382043344</v>
      </c>
      <c r="K11" s="5"/>
    </row>
    <row r="12" spans="1:11" ht="27.95" customHeight="1">
      <c r="A12" s="12" t="s">
        <v>446</v>
      </c>
      <c r="B12" s="21" t="s">
        <v>108</v>
      </c>
      <c r="C12" s="13">
        <v>4802</v>
      </c>
      <c r="D12" s="13">
        <v>4431.5</v>
      </c>
      <c r="E12" s="13">
        <v>1128</v>
      </c>
      <c r="F12" s="13">
        <v>1088</v>
      </c>
      <c r="G12" s="13">
        <v>1087.5</v>
      </c>
      <c r="H12" s="13">
        <v>1085</v>
      </c>
      <c r="I12" s="13">
        <v>1082.5</v>
      </c>
      <c r="J12" s="13">
        <v>1080</v>
      </c>
      <c r="K12" s="5"/>
    </row>
    <row r="13" spans="1:11" ht="33.950000000000003" customHeight="1">
      <c r="A13" s="14" t="s">
        <v>93</v>
      </c>
      <c r="B13" s="21"/>
      <c r="C13" s="13"/>
      <c r="D13" s="13"/>
      <c r="E13" s="13"/>
      <c r="F13" s="13"/>
      <c r="G13" s="13"/>
      <c r="H13" s="13"/>
      <c r="I13" s="13"/>
      <c r="J13" s="13"/>
      <c r="K13" s="5"/>
    </row>
    <row r="14" spans="1:11" ht="20.100000000000001" customHeight="1">
      <c r="A14" s="12" t="s">
        <v>189</v>
      </c>
      <c r="B14" s="21"/>
      <c r="C14" s="13"/>
      <c r="D14" s="13"/>
      <c r="E14" s="13"/>
      <c r="F14" s="13"/>
      <c r="G14" s="13"/>
      <c r="H14" s="13"/>
      <c r="I14" s="13"/>
      <c r="J14" s="13"/>
      <c r="K14" s="5"/>
    </row>
    <row r="15" spans="1:11" ht="20.100000000000001" customHeight="1">
      <c r="A15" s="12" t="s">
        <v>137</v>
      </c>
      <c r="B15" s="21"/>
      <c r="C15" s="13"/>
      <c r="D15" s="13"/>
      <c r="E15" s="13"/>
      <c r="F15" s="13"/>
      <c r="G15" s="13"/>
      <c r="H15" s="13"/>
      <c r="I15" s="13"/>
      <c r="J15" s="13"/>
      <c r="K15" s="5"/>
    </row>
    <row r="16" spans="1:11" ht="20.100000000000001" customHeight="1">
      <c r="A16" s="22" t="s">
        <v>268</v>
      </c>
      <c r="B16" s="21" t="s">
        <v>108</v>
      </c>
      <c r="C16" s="13">
        <v>2079.2930099999999</v>
      </c>
      <c r="D16" s="13">
        <v>2319.8652499999998</v>
      </c>
      <c r="E16" s="13">
        <v>637.10900000000004</v>
      </c>
      <c r="F16" s="13">
        <v>376.21</v>
      </c>
      <c r="G16" s="13">
        <v>686.60050000000001</v>
      </c>
      <c r="H16" s="13">
        <v>889.5</v>
      </c>
      <c r="I16" s="13">
        <v>663.52300000000002</v>
      </c>
      <c r="J16" s="13">
        <v>537.5</v>
      </c>
    </row>
    <row r="17" spans="1:10" ht="20.100000000000001" customHeight="1">
      <c r="A17" s="22" t="s">
        <v>269</v>
      </c>
      <c r="B17" s="21" t="s">
        <v>108</v>
      </c>
      <c r="C17" s="13">
        <v>399768.40977999999</v>
      </c>
      <c r="D17" s="13">
        <v>505182.12852999999</v>
      </c>
      <c r="E17" s="13">
        <v>122006.647</v>
      </c>
      <c r="F17" s="13">
        <v>122240.66054</v>
      </c>
      <c r="G17" s="13">
        <v>143937.55626000001</v>
      </c>
      <c r="H17" s="13">
        <v>148825.71239999999</v>
      </c>
      <c r="I17" s="13">
        <v>152961.85479000001</v>
      </c>
      <c r="J17" s="13">
        <v>143317.56672999999</v>
      </c>
    </row>
    <row r="18" spans="1:10" ht="20.100000000000001" customHeight="1">
      <c r="A18" s="22" t="s">
        <v>270</v>
      </c>
      <c r="B18" s="21" t="s">
        <v>108</v>
      </c>
      <c r="C18" s="13">
        <v>125170.07388</v>
      </c>
      <c r="D18" s="13">
        <v>143926.15233000001</v>
      </c>
      <c r="E18" s="13">
        <v>38160.146780000003</v>
      </c>
      <c r="F18" s="13">
        <v>35848.982150000003</v>
      </c>
      <c r="G18" s="13">
        <v>36179.626759999999</v>
      </c>
      <c r="H18" s="13">
        <v>37940.980479999998</v>
      </c>
      <c r="I18" s="13">
        <v>36412.173730000002</v>
      </c>
      <c r="J18" s="13">
        <v>36094.774210000003</v>
      </c>
    </row>
    <row r="19" spans="1:10" ht="20.100000000000001" customHeight="1">
      <c r="A19" s="26" t="s">
        <v>447</v>
      </c>
      <c r="B19" s="21" t="s">
        <v>108</v>
      </c>
      <c r="C19" s="13">
        <v>393402.75410000002</v>
      </c>
      <c r="D19" s="13">
        <v>508601.28925999999</v>
      </c>
      <c r="E19" s="13">
        <v>126775.49668</v>
      </c>
      <c r="F19" s="13">
        <v>122205.99569</v>
      </c>
      <c r="G19" s="13">
        <v>145816.62151999999</v>
      </c>
      <c r="H19" s="13">
        <v>149720.93588</v>
      </c>
      <c r="I19" s="13">
        <v>152180.98152</v>
      </c>
      <c r="J19" s="13">
        <v>143600.90594</v>
      </c>
    </row>
    <row r="20" spans="1:10" ht="20.100000000000001" customHeight="1">
      <c r="A20" s="26" t="s">
        <v>215</v>
      </c>
      <c r="B20" s="21" t="s">
        <v>108</v>
      </c>
      <c r="C20" s="13">
        <v>75983.112999999998</v>
      </c>
      <c r="D20" s="13">
        <v>76426.910749999995</v>
      </c>
      <c r="E20" s="13">
        <v>19206.739000000001</v>
      </c>
      <c r="F20" s="13">
        <v>18246.791000000001</v>
      </c>
      <c r="G20" s="13">
        <v>17736.936000000002</v>
      </c>
      <c r="H20" s="13">
        <v>19881.976999999999</v>
      </c>
      <c r="I20" s="13">
        <v>20571.359</v>
      </c>
      <c r="J20" s="13">
        <v>17482.396000000001</v>
      </c>
    </row>
    <row r="21" spans="1:10" ht="20.100000000000001" customHeight="1">
      <c r="A21" s="26" t="s">
        <v>220</v>
      </c>
      <c r="B21" s="21" t="s">
        <v>108</v>
      </c>
      <c r="C21" s="13">
        <v>43721.324999999997</v>
      </c>
      <c r="D21" s="13">
        <v>50943.072</v>
      </c>
      <c r="E21" s="13">
        <v>11755.228999999999</v>
      </c>
      <c r="F21" s="13">
        <v>13938.843999999999</v>
      </c>
      <c r="G21" s="13">
        <v>12910.127</v>
      </c>
      <c r="H21" s="13">
        <v>12729.316000000001</v>
      </c>
      <c r="I21" s="13">
        <v>11893.46</v>
      </c>
      <c r="J21" s="13">
        <v>13338.067999999999</v>
      </c>
    </row>
    <row r="22" spans="1:10" ht="27.95" customHeight="1">
      <c r="A22" s="22" t="s">
        <v>274</v>
      </c>
      <c r="B22" s="21" t="s">
        <v>108</v>
      </c>
      <c r="C22" s="13">
        <v>527017.77667000005</v>
      </c>
      <c r="D22" s="13">
        <v>651428.14610999997</v>
      </c>
      <c r="E22" s="13">
        <v>160803.90278</v>
      </c>
      <c r="F22" s="13">
        <v>158465.85269</v>
      </c>
      <c r="G22" s="13">
        <v>180803.78352</v>
      </c>
      <c r="H22" s="13">
        <v>187656.19287999999</v>
      </c>
      <c r="I22" s="13">
        <v>190037.55152000001</v>
      </c>
      <c r="J22" s="13">
        <v>179949.84093999999</v>
      </c>
    </row>
    <row r="23" spans="1:10" ht="27.95" customHeight="1">
      <c r="A23" s="22" t="s">
        <v>275</v>
      </c>
      <c r="B23" s="21" t="s">
        <v>108</v>
      </c>
      <c r="C23" s="13">
        <v>326612.40430450003</v>
      </c>
      <c r="D23" s="13">
        <v>403267.40713529999</v>
      </c>
      <c r="E23" s="13">
        <v>99655.013107000006</v>
      </c>
      <c r="F23" s="13">
        <v>98120.702026900006</v>
      </c>
      <c r="G23" s="13">
        <v>111778.6890476</v>
      </c>
      <c r="H23" s="13">
        <v>116041.286876</v>
      </c>
      <c r="I23" s="13">
        <v>117419.20475639999</v>
      </c>
      <c r="J23" s="13">
        <v>111245.4439418</v>
      </c>
    </row>
    <row r="24" spans="1:10" ht="27.95" customHeight="1">
      <c r="A24" s="12" t="s">
        <v>271</v>
      </c>
      <c r="B24" s="21"/>
      <c r="C24" s="30"/>
      <c r="D24" s="30"/>
      <c r="E24" s="30"/>
      <c r="F24" s="30"/>
      <c r="G24" s="30"/>
      <c r="H24" s="30"/>
      <c r="I24" s="30"/>
      <c r="J24" s="30"/>
    </row>
    <row r="25" spans="1:10" ht="20.100000000000001" customHeight="1">
      <c r="A25" s="22" t="s">
        <v>448</v>
      </c>
      <c r="B25" s="21" t="s">
        <v>108</v>
      </c>
      <c r="C25" s="13">
        <v>992.99972993164101</v>
      </c>
      <c r="D25" s="13">
        <v>874.16309084458101</v>
      </c>
      <c r="E25" s="13">
        <v>251.71609695519999</v>
      </c>
      <c r="F25" s="13">
        <v>201.03518002700801</v>
      </c>
      <c r="G25" s="13">
        <v>207.02238237946301</v>
      </c>
      <c r="H25" s="13">
        <v>212.125505711145</v>
      </c>
      <c r="I25" s="13">
        <v>223.660242518204</v>
      </c>
      <c r="J25" s="13">
        <v>205.21138140895499</v>
      </c>
    </row>
    <row r="26" spans="1:10" ht="20.100000000000001" customHeight="1">
      <c r="A26" s="22" t="s">
        <v>272</v>
      </c>
      <c r="B26" s="21" t="s">
        <v>108</v>
      </c>
      <c r="C26" s="13">
        <v>2072.1215269999998</v>
      </c>
      <c r="D26" s="13">
        <v>2323.775079</v>
      </c>
      <c r="E26" s="13">
        <v>619.78679</v>
      </c>
      <c r="F26" s="13">
        <v>462.00477000000001</v>
      </c>
      <c r="G26" s="13">
        <v>732.44434000000001</v>
      </c>
      <c r="H26" s="13">
        <v>464.361197</v>
      </c>
      <c r="I26" s="13">
        <v>588.875317</v>
      </c>
      <c r="J26" s="13">
        <v>434.27873199999999</v>
      </c>
    </row>
    <row r="27" spans="1:10" ht="33.950000000000003" customHeight="1">
      <c r="A27" s="12" t="s">
        <v>190</v>
      </c>
      <c r="B27" s="21"/>
      <c r="C27" s="13"/>
      <c r="D27" s="13"/>
      <c r="E27" s="13"/>
      <c r="F27" s="13"/>
      <c r="G27" s="13"/>
      <c r="H27" s="13"/>
      <c r="I27" s="13"/>
      <c r="J27" s="13"/>
    </row>
    <row r="28" spans="1:10" ht="20.100000000000001" customHeight="1">
      <c r="A28" s="12" t="s">
        <v>137</v>
      </c>
      <c r="B28" s="21"/>
      <c r="C28" s="13"/>
      <c r="D28" s="13"/>
      <c r="E28" s="13"/>
      <c r="F28" s="13"/>
      <c r="G28" s="13"/>
      <c r="H28" s="13"/>
      <c r="I28" s="13"/>
      <c r="J28" s="13"/>
    </row>
    <row r="29" spans="1:10" ht="20.100000000000001" customHeight="1">
      <c r="A29" s="22" t="s">
        <v>268</v>
      </c>
      <c r="B29" s="21" t="s">
        <v>47</v>
      </c>
      <c r="C29" s="13">
        <v>256.08009499999997</v>
      </c>
      <c r="D29" s="13">
        <v>327.87722100000002</v>
      </c>
      <c r="E29" s="13">
        <v>95.770977000000002</v>
      </c>
      <c r="F29" s="13">
        <v>58.927514000000002</v>
      </c>
      <c r="G29" s="13">
        <v>87.591238000000004</v>
      </c>
      <c r="H29" s="13">
        <v>96.036499000000006</v>
      </c>
      <c r="I29" s="13">
        <v>70.584175000000002</v>
      </c>
      <c r="J29" s="13">
        <v>57.734363999999999</v>
      </c>
    </row>
    <row r="30" spans="1:10" ht="20.100000000000001" customHeight="1">
      <c r="A30" s="22" t="s">
        <v>269</v>
      </c>
      <c r="B30" s="21" t="s">
        <v>47</v>
      </c>
      <c r="C30" s="13">
        <v>42112.061809999999</v>
      </c>
      <c r="D30" s="13">
        <v>55553.418206000002</v>
      </c>
      <c r="E30" s="13">
        <v>14558.671285</v>
      </c>
      <c r="F30" s="13">
        <v>14088.619535</v>
      </c>
      <c r="G30" s="13">
        <v>13099.123205</v>
      </c>
      <c r="H30" s="13">
        <v>11778.5566</v>
      </c>
      <c r="I30" s="13">
        <v>10691.300538</v>
      </c>
      <c r="J30" s="13">
        <v>9374.6457439999995</v>
      </c>
    </row>
    <row r="31" spans="1:10" ht="20.100000000000001" customHeight="1">
      <c r="A31" s="22" t="s">
        <v>270</v>
      </c>
      <c r="B31" s="21" t="s">
        <v>47</v>
      </c>
      <c r="C31" s="13">
        <v>14706.387357</v>
      </c>
      <c r="D31" s="13">
        <v>18789.564439999998</v>
      </c>
      <c r="E31" s="13">
        <v>5136.0160820000001</v>
      </c>
      <c r="F31" s="13">
        <v>4882.0654590000004</v>
      </c>
      <c r="G31" s="13">
        <v>4166.1719720000001</v>
      </c>
      <c r="H31" s="13">
        <v>3641.0402909999998</v>
      </c>
      <c r="I31" s="13">
        <v>3348.6774599999999</v>
      </c>
      <c r="J31" s="13">
        <v>3255.1674630000002</v>
      </c>
    </row>
    <row r="32" spans="1:10" ht="27.95" customHeight="1">
      <c r="A32" s="22" t="s">
        <v>16</v>
      </c>
      <c r="B32" s="21" t="s">
        <v>47</v>
      </c>
      <c r="C32" s="13">
        <v>57074.529261999996</v>
      </c>
      <c r="D32" s="13">
        <v>74670.859867000006</v>
      </c>
      <c r="E32" s="13">
        <v>19790.458343999999</v>
      </c>
      <c r="F32" s="13">
        <v>19029.612507999998</v>
      </c>
      <c r="G32" s="13">
        <v>17352.886415000001</v>
      </c>
      <c r="H32" s="13">
        <v>15515.633390000001</v>
      </c>
      <c r="I32" s="13">
        <v>14110.562173</v>
      </c>
      <c r="J32" s="13">
        <v>12687.547570999999</v>
      </c>
    </row>
    <row r="33" spans="1:13" ht="27.95" customHeight="1">
      <c r="A33" s="12" t="s">
        <v>271</v>
      </c>
      <c r="B33" s="21"/>
      <c r="C33" s="13"/>
      <c r="D33" s="13"/>
      <c r="E33" s="13"/>
      <c r="F33" s="13"/>
      <c r="G33" s="13"/>
      <c r="H33" s="13"/>
      <c r="I33" s="13"/>
      <c r="J33" s="13"/>
    </row>
    <row r="34" spans="1:13" ht="20.100000000000001" customHeight="1">
      <c r="A34" s="22" t="s">
        <v>448</v>
      </c>
      <c r="B34" s="21" t="s">
        <v>47</v>
      </c>
      <c r="C34" s="13">
        <v>820.35009994191</v>
      </c>
      <c r="D34" s="13">
        <v>723.93324851656996</v>
      </c>
      <c r="E34" s="13">
        <v>206.26598569881801</v>
      </c>
      <c r="F34" s="13">
        <v>170.75354056538501</v>
      </c>
      <c r="G34" s="13">
        <v>172.89926376703201</v>
      </c>
      <c r="H34" s="13">
        <v>176.55836314003901</v>
      </c>
      <c r="I34" s="13">
        <v>177.94422038418699</v>
      </c>
      <c r="J34" s="13">
        <v>166.00703980343101</v>
      </c>
    </row>
    <row r="35" spans="1:13" ht="20.100000000000001" customHeight="1">
      <c r="A35" s="22" t="s">
        <v>272</v>
      </c>
      <c r="B35" s="21" t="s">
        <v>47</v>
      </c>
      <c r="C35" s="13">
        <v>847.68172800000002</v>
      </c>
      <c r="D35" s="13">
        <v>972.19192899999996</v>
      </c>
      <c r="E35" s="13">
        <v>255.62760700000001</v>
      </c>
      <c r="F35" s="13">
        <v>215.202696</v>
      </c>
      <c r="G35" s="13">
        <v>292.92664500000001</v>
      </c>
      <c r="H35" s="13">
        <v>210.27157800000001</v>
      </c>
      <c r="I35" s="13">
        <v>255.46677</v>
      </c>
      <c r="J35" s="13">
        <v>181.472084</v>
      </c>
    </row>
    <row r="36" spans="1:13" ht="27.95" customHeight="1">
      <c r="A36" s="12" t="s">
        <v>273</v>
      </c>
      <c r="B36" s="21" t="s">
        <v>47</v>
      </c>
      <c r="C36" s="13">
        <v>1668.03182794191</v>
      </c>
      <c r="D36" s="13">
        <v>1696.1251775165699</v>
      </c>
      <c r="E36" s="13">
        <v>461.893592698818</v>
      </c>
      <c r="F36" s="13">
        <v>385.95623656538498</v>
      </c>
      <c r="G36" s="13">
        <v>465.82590876703199</v>
      </c>
      <c r="H36" s="13">
        <v>386.82994114003901</v>
      </c>
      <c r="I36" s="13">
        <v>433.41099038418702</v>
      </c>
      <c r="J36" s="13">
        <v>347.47912380343098</v>
      </c>
    </row>
    <row r="37" spans="1:13" ht="33.950000000000003" customHeight="1">
      <c r="A37" s="14" t="s">
        <v>218</v>
      </c>
      <c r="B37" s="21"/>
      <c r="C37" s="13"/>
      <c r="D37" s="13"/>
      <c r="E37" s="13"/>
      <c r="F37" s="13"/>
      <c r="G37" s="13"/>
      <c r="H37" s="13"/>
      <c r="I37" s="13"/>
      <c r="J37" s="13"/>
    </row>
    <row r="38" spans="1:13" ht="20.100000000000001" customHeight="1">
      <c r="A38" s="12" t="s">
        <v>189</v>
      </c>
      <c r="B38" s="21"/>
      <c r="C38" s="13"/>
      <c r="D38" s="13"/>
      <c r="E38" s="13"/>
      <c r="F38" s="13"/>
      <c r="G38" s="13"/>
      <c r="H38" s="13"/>
      <c r="I38" s="13"/>
      <c r="J38" s="13"/>
    </row>
    <row r="39" spans="1:13" ht="20.100000000000001" customHeight="1">
      <c r="A39" s="22" t="s">
        <v>449</v>
      </c>
      <c r="B39" s="21" t="s">
        <v>108</v>
      </c>
      <c r="C39" s="13">
        <v>4181.0399900000002</v>
      </c>
      <c r="D39" s="13">
        <v>3284.2786289999999</v>
      </c>
      <c r="E39" s="13">
        <v>1122.50263</v>
      </c>
      <c r="F39" s="13">
        <v>434.27159999999998</v>
      </c>
      <c r="G39" s="13">
        <v>619.42229899999995</v>
      </c>
      <c r="H39" s="13">
        <v>947.01049999999998</v>
      </c>
      <c r="I39" s="13">
        <v>1004.224962</v>
      </c>
      <c r="J39" s="13">
        <v>443.76759099999998</v>
      </c>
    </row>
    <row r="40" spans="1:13" ht="20.100000000000001" customHeight="1">
      <c r="A40" s="22" t="s">
        <v>125</v>
      </c>
      <c r="B40" s="21" t="s">
        <v>108</v>
      </c>
      <c r="C40" s="13">
        <v>1677.4663700000001</v>
      </c>
      <c r="D40" s="13">
        <v>1517.7929200000001</v>
      </c>
      <c r="E40" s="13">
        <v>348.18508000000003</v>
      </c>
      <c r="F40" s="13">
        <v>423.81074599999999</v>
      </c>
      <c r="G40" s="13">
        <v>386.69222100000002</v>
      </c>
      <c r="H40" s="13">
        <v>423.31170100000003</v>
      </c>
      <c r="I40" s="13">
        <v>385.64739300000002</v>
      </c>
      <c r="J40" s="13">
        <v>391.32117299999999</v>
      </c>
    </row>
    <row r="41" spans="1:13" ht="20.100000000000001" customHeight="1">
      <c r="A41" s="22" t="s">
        <v>158</v>
      </c>
      <c r="B41" s="21" t="s">
        <v>108</v>
      </c>
      <c r="C41" s="13">
        <v>55.992521000000004</v>
      </c>
      <c r="D41" s="13">
        <v>37.86204</v>
      </c>
      <c r="E41" s="13">
        <v>7.470205</v>
      </c>
      <c r="F41" s="13">
        <v>10.270306</v>
      </c>
      <c r="G41" s="13">
        <v>10.92841</v>
      </c>
      <c r="H41" s="13">
        <v>10.462783999999999</v>
      </c>
      <c r="I41" s="13">
        <v>11.422236</v>
      </c>
      <c r="J41" s="13">
        <v>11.509598</v>
      </c>
    </row>
    <row r="42" spans="1:13" ht="33.950000000000003" customHeight="1">
      <c r="A42" s="12" t="s">
        <v>190</v>
      </c>
      <c r="B42" s="21"/>
      <c r="C42" s="13"/>
      <c r="D42" s="13"/>
      <c r="E42" s="13"/>
      <c r="F42" s="13"/>
      <c r="G42" s="13"/>
      <c r="H42" s="13"/>
      <c r="I42" s="13"/>
      <c r="J42" s="13"/>
    </row>
    <row r="43" spans="1:13" ht="20.100000000000001" customHeight="1">
      <c r="A43" s="22" t="s">
        <v>449</v>
      </c>
      <c r="B43" s="21" t="s">
        <v>47</v>
      </c>
      <c r="C43" s="13">
        <v>117.49172308999999</v>
      </c>
      <c r="D43" s="13">
        <v>94.680296659999996</v>
      </c>
      <c r="E43" s="13">
        <v>27.01021553</v>
      </c>
      <c r="F43" s="13">
        <v>14.767629400000001</v>
      </c>
      <c r="G43" s="13">
        <v>23.86345562</v>
      </c>
      <c r="H43" s="13">
        <v>57.140447420000001</v>
      </c>
      <c r="I43" s="13">
        <v>57.061746890000002</v>
      </c>
      <c r="J43" s="13">
        <v>16.096503439999999</v>
      </c>
    </row>
    <row r="44" spans="1:13" ht="20.100000000000001" customHeight="1">
      <c r="A44" s="22" t="s">
        <v>125</v>
      </c>
      <c r="B44" s="21" t="s">
        <v>47</v>
      </c>
      <c r="C44" s="13">
        <v>1754.99723197</v>
      </c>
      <c r="D44" s="13">
        <v>1654.0364300700001</v>
      </c>
      <c r="E44" s="13">
        <v>385.06470280999997</v>
      </c>
      <c r="F44" s="13">
        <v>448.00864523000001</v>
      </c>
      <c r="G44" s="13">
        <v>413.02787022000001</v>
      </c>
      <c r="H44" s="13">
        <v>431.85552632999998</v>
      </c>
      <c r="I44" s="13">
        <v>425.31778137999999</v>
      </c>
      <c r="J44" s="13">
        <v>451.06249294999998</v>
      </c>
    </row>
    <row r="45" spans="1:13" ht="20.100000000000001" customHeight="1">
      <c r="A45" s="22" t="s">
        <v>158</v>
      </c>
      <c r="B45" s="21" t="s">
        <v>47</v>
      </c>
      <c r="C45" s="13">
        <v>84.647198220000007</v>
      </c>
      <c r="D45" s="13">
        <v>70.271579669999994</v>
      </c>
      <c r="E45" s="13">
        <v>13.977133090000001</v>
      </c>
      <c r="F45" s="13">
        <v>19.31225379</v>
      </c>
      <c r="G45" s="13">
        <v>19.291245719999999</v>
      </c>
      <c r="H45" s="13">
        <v>20.515042959999999</v>
      </c>
      <c r="I45" s="13">
        <v>21.383498450000001</v>
      </c>
      <c r="J45" s="13">
        <v>21.80936063</v>
      </c>
      <c r="M45" s="13"/>
    </row>
    <row r="46" spans="1:13" ht="27.95" customHeight="1">
      <c r="A46" s="22" t="s">
        <v>16</v>
      </c>
      <c r="B46" s="21" t="s">
        <v>47</v>
      </c>
      <c r="C46" s="13">
        <v>1957.1361532799999</v>
      </c>
      <c r="D46" s="13">
        <v>1818.9883064000001</v>
      </c>
      <c r="E46" s="13">
        <v>426.05205143000001</v>
      </c>
      <c r="F46" s="13">
        <v>482.08852841999999</v>
      </c>
      <c r="G46" s="13">
        <v>456.18257155999999</v>
      </c>
      <c r="H46" s="13">
        <v>509.51101670999998</v>
      </c>
      <c r="I46" s="13">
        <v>503.76302672000003</v>
      </c>
      <c r="J46" s="13">
        <v>488.96835701999998</v>
      </c>
    </row>
    <row r="47" spans="1:13" ht="33.950000000000003" customHeight="1">
      <c r="A47" s="14" t="s">
        <v>219</v>
      </c>
      <c r="B47" s="21"/>
      <c r="C47" s="13"/>
      <c r="D47" s="13"/>
      <c r="E47" s="13"/>
      <c r="F47" s="13"/>
      <c r="G47" s="13"/>
      <c r="H47" s="13"/>
      <c r="I47" s="13"/>
      <c r="J47" s="13"/>
    </row>
    <row r="48" spans="1:13" ht="20.100000000000001" customHeight="1">
      <c r="A48" s="12" t="s">
        <v>439</v>
      </c>
      <c r="B48" s="21" t="s">
        <v>196</v>
      </c>
      <c r="C48" s="24">
        <f>C32/C22*1000</f>
        <v>108.29716147836518</v>
      </c>
      <c r="D48" s="24">
        <f>D32/D22*1000</f>
        <v>114.62639481099595</v>
      </c>
      <c r="E48" s="24">
        <f t="shared" ref="E48:J48" si="0">E32/E22*1000</f>
        <v>123.07200261846778</v>
      </c>
      <c r="F48" s="24">
        <f t="shared" si="0"/>
        <v>120.08651823069302</v>
      </c>
      <c r="G48" s="24">
        <f t="shared" si="0"/>
        <v>95.976345611597637</v>
      </c>
      <c r="H48" s="24">
        <f t="shared" si="0"/>
        <v>82.681168960524218</v>
      </c>
      <c r="I48" s="24">
        <f t="shared" si="0"/>
        <v>74.251441676330856</v>
      </c>
      <c r="J48" s="24">
        <f t="shared" si="0"/>
        <v>70.506022704573326</v>
      </c>
    </row>
    <row r="49" ht="9.9499999999999993" customHeight="1"/>
    <row r="50" ht="9.9499999999999993" customHeight="1"/>
  </sheetData>
  <mergeCells count="1">
    <mergeCell ref="E2:J2"/>
  </mergeCells>
  <pageMargins left="0" right="0" top="0" bottom="0" header="0" footer="0"/>
  <pageSetup paperSize="9" scale="65" fitToHeight="0"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K48"/>
  <sheetViews>
    <sheetView zoomScale="80" zoomScaleNormal="80" workbookViewId="0">
      <selection activeCell="F7" sqref="F7"/>
    </sheetView>
  </sheetViews>
  <sheetFormatPr defaultRowHeight="18" customHeight="1"/>
  <cols>
    <col min="1" max="1" width="36.875" style="3" customWidth="1"/>
    <col min="2" max="2" width="10.5" style="4" customWidth="1"/>
    <col min="3" max="3" width="11.375" style="3" customWidth="1"/>
    <col min="4" max="10" width="11.375" style="4" customWidth="1"/>
    <col min="11" max="16384" width="9" style="2"/>
  </cols>
  <sheetData>
    <row r="1" spans="1:11" ht="82.5" customHeight="1">
      <c r="A1" s="8" t="s">
        <v>434</v>
      </c>
      <c r="B1" s="16"/>
      <c r="C1" s="17"/>
      <c r="D1" s="9"/>
      <c r="E1" s="9"/>
      <c r="F1" s="9"/>
      <c r="G1" s="9"/>
      <c r="H1" s="9"/>
      <c r="I1" s="9"/>
      <c r="J1" s="9"/>
      <c r="K1" s="5"/>
    </row>
    <row r="2" spans="1:11" ht="21.95" customHeight="1">
      <c r="A2" s="17"/>
      <c r="B2" s="16"/>
      <c r="C2" s="17"/>
      <c r="D2" s="9"/>
      <c r="E2" s="42" t="s">
        <v>195</v>
      </c>
      <c r="F2" s="42"/>
      <c r="G2" s="42"/>
      <c r="H2" s="42"/>
      <c r="I2" s="42"/>
      <c r="J2" s="42"/>
      <c r="K2" s="5"/>
    </row>
    <row r="3" spans="1:11" ht="33.950000000000003" customHeight="1">
      <c r="A3" s="18"/>
      <c r="B3" s="19" t="s">
        <v>83</v>
      </c>
      <c r="C3" s="11" t="s">
        <v>597</v>
      </c>
      <c r="D3" s="11" t="s">
        <v>598</v>
      </c>
      <c r="E3" s="20">
        <v>41609</v>
      </c>
      <c r="F3" s="20">
        <v>41699</v>
      </c>
      <c r="G3" s="20">
        <v>41791</v>
      </c>
      <c r="H3" s="20">
        <v>41883</v>
      </c>
      <c r="I3" s="20">
        <v>41974</v>
      </c>
      <c r="J3" s="20">
        <v>42064</v>
      </c>
      <c r="K3" s="5"/>
    </row>
    <row r="4" spans="1:11" ht="27.95" customHeight="1">
      <c r="A4" s="14" t="s">
        <v>91</v>
      </c>
      <c r="B4" s="21"/>
      <c r="C4" s="13"/>
      <c r="D4" s="13"/>
      <c r="E4" s="13"/>
      <c r="F4" s="13"/>
      <c r="G4" s="13"/>
      <c r="H4" s="13"/>
      <c r="I4" s="13"/>
      <c r="J4" s="13"/>
      <c r="K4" s="5"/>
    </row>
    <row r="5" spans="1:11" ht="20.100000000000001" customHeight="1">
      <c r="A5" s="12" t="s">
        <v>384</v>
      </c>
      <c r="B5" s="21"/>
      <c r="C5" s="13"/>
      <c r="D5" s="13"/>
      <c r="E5" s="13"/>
      <c r="F5" s="13"/>
      <c r="G5" s="13"/>
      <c r="H5" s="13"/>
      <c r="I5" s="13"/>
      <c r="J5" s="13"/>
      <c r="K5" s="5"/>
    </row>
    <row r="6" spans="1:11" ht="20.100000000000001" customHeight="1">
      <c r="A6" s="12" t="s">
        <v>276</v>
      </c>
      <c r="B6" s="21" t="s">
        <v>108</v>
      </c>
      <c r="C6" s="13">
        <v>902.74360543701698</v>
      </c>
      <c r="D6" s="13">
        <v>1066.76737560827</v>
      </c>
      <c r="E6" s="13">
        <v>269.69299999999998</v>
      </c>
      <c r="F6" s="13">
        <v>258.46889664341802</v>
      </c>
      <c r="G6" s="13">
        <v>265.84947896485102</v>
      </c>
      <c r="H6" s="13">
        <v>246.00525893992099</v>
      </c>
      <c r="I6" s="13">
        <v>247.00525893992099</v>
      </c>
      <c r="J6" s="13">
        <v>224.925670739776</v>
      </c>
      <c r="K6" s="5"/>
    </row>
    <row r="7" spans="1:11" ht="27.95" customHeight="1">
      <c r="A7" s="12" t="s">
        <v>277</v>
      </c>
      <c r="B7" s="21"/>
      <c r="C7" s="13"/>
      <c r="D7" s="13"/>
      <c r="E7" s="13"/>
      <c r="F7" s="13"/>
      <c r="G7" s="13"/>
      <c r="H7" s="13"/>
      <c r="I7" s="13"/>
      <c r="J7" s="13"/>
      <c r="K7" s="5"/>
    </row>
    <row r="8" spans="1:11" ht="20.100000000000001" customHeight="1">
      <c r="A8" s="22" t="s">
        <v>223</v>
      </c>
      <c r="B8" s="21" t="s">
        <v>108</v>
      </c>
      <c r="C8" s="13">
        <v>96.712297826912504</v>
      </c>
      <c r="D8" s="13">
        <v>95.292476612729999</v>
      </c>
      <c r="E8" s="13">
        <v>22.072659083191599</v>
      </c>
      <c r="F8" s="13">
        <v>23.649281067750898</v>
      </c>
      <c r="G8" s="13">
        <v>24.838000000000001</v>
      </c>
      <c r="H8" s="13">
        <v>24.484632044115099</v>
      </c>
      <c r="I8" s="13">
        <v>26.479382613422899</v>
      </c>
      <c r="J8" s="13">
        <v>24.578919659032199</v>
      </c>
      <c r="K8" s="5"/>
    </row>
    <row r="9" spans="1:11" ht="20.100000000000001" customHeight="1">
      <c r="A9" s="22" t="s">
        <v>210</v>
      </c>
      <c r="B9" s="21" t="s">
        <v>108</v>
      </c>
      <c r="C9" s="13">
        <v>445.29275250000001</v>
      </c>
      <c r="D9" s="13">
        <v>485.76617516348</v>
      </c>
      <c r="E9" s="13">
        <v>124.19617516348001</v>
      </c>
      <c r="F9" s="13">
        <v>118.03400000000001</v>
      </c>
      <c r="G9" s="13">
        <v>118.57299999999999</v>
      </c>
      <c r="H9" s="13">
        <v>107.97263128609799</v>
      </c>
      <c r="I9" s="13">
        <v>120.704093628835</v>
      </c>
      <c r="J9" s="13">
        <v>107.36852671750999</v>
      </c>
      <c r="K9" s="5"/>
    </row>
    <row r="10" spans="1:11" ht="20.100000000000001" customHeight="1">
      <c r="A10" s="22" t="s">
        <v>248</v>
      </c>
      <c r="B10" s="21" t="s">
        <v>108</v>
      </c>
      <c r="C10" s="13">
        <v>13.959</v>
      </c>
      <c r="D10" s="13">
        <v>76.903999999999996</v>
      </c>
      <c r="E10" s="13">
        <v>19.631</v>
      </c>
      <c r="F10" s="13">
        <v>17.298999999999999</v>
      </c>
      <c r="G10" s="13">
        <v>22.838999999999999</v>
      </c>
      <c r="H10" s="13">
        <v>20.9807673955527</v>
      </c>
      <c r="I10" s="13">
        <v>24.470625270952301</v>
      </c>
      <c r="J10" s="13">
        <v>11.029923349721599</v>
      </c>
      <c r="K10" s="5"/>
    </row>
    <row r="11" spans="1:11" ht="20.100000000000001" customHeight="1">
      <c r="A11" s="22" t="s">
        <v>240</v>
      </c>
      <c r="B11" s="21" t="s">
        <v>108</v>
      </c>
      <c r="C11" s="13">
        <v>11.250523599999999</v>
      </c>
      <c r="D11" s="13">
        <v>3.625</v>
      </c>
      <c r="E11" s="13">
        <v>0</v>
      </c>
      <c r="F11" s="13">
        <v>0</v>
      </c>
      <c r="G11" s="13">
        <v>0</v>
      </c>
      <c r="H11" s="13">
        <v>0</v>
      </c>
      <c r="I11" s="13">
        <v>0</v>
      </c>
      <c r="J11" s="13">
        <v>0</v>
      </c>
      <c r="K11" s="5"/>
    </row>
    <row r="12" spans="1:11" ht="20.100000000000001" customHeight="1">
      <c r="A12" s="22" t="s">
        <v>241</v>
      </c>
      <c r="B12" s="21" t="s">
        <v>108</v>
      </c>
      <c r="C12" s="13">
        <v>24.977</v>
      </c>
      <c r="D12" s="13">
        <v>28.292999999999999</v>
      </c>
      <c r="E12" s="13">
        <v>8.5500000000000007</v>
      </c>
      <c r="F12" s="13">
        <v>6.94</v>
      </c>
      <c r="G12" s="13">
        <v>5.1050000000000004</v>
      </c>
      <c r="H12" s="13">
        <v>6.3172834240000002</v>
      </c>
      <c r="I12" s="13">
        <v>8.9505529119109699</v>
      </c>
      <c r="J12" s="13">
        <v>5.9754014642684101</v>
      </c>
      <c r="K12" s="5"/>
    </row>
    <row r="13" spans="1:11" ht="20.100000000000001" customHeight="1">
      <c r="A13" s="22" t="s">
        <v>211</v>
      </c>
      <c r="B13" s="21" t="s">
        <v>108</v>
      </c>
      <c r="C13" s="13">
        <v>46.792000000000002</v>
      </c>
      <c r="D13" s="13">
        <v>47.908000000000001</v>
      </c>
      <c r="E13" s="13">
        <v>11.646000000000001</v>
      </c>
      <c r="F13" s="13">
        <v>10.430999999999999</v>
      </c>
      <c r="G13" s="13">
        <v>12.975</v>
      </c>
      <c r="H13" s="13">
        <v>12.920999999999999</v>
      </c>
      <c r="I13" s="13">
        <v>13.9896224181331</v>
      </c>
      <c r="J13" s="13">
        <v>10.584</v>
      </c>
      <c r="K13" s="5"/>
    </row>
    <row r="14" spans="1:11" ht="27.95" customHeight="1">
      <c r="A14" s="22" t="s">
        <v>224</v>
      </c>
      <c r="B14" s="21" t="s">
        <v>108</v>
      </c>
      <c r="C14" s="13">
        <v>638.98357392691196</v>
      </c>
      <c r="D14" s="13">
        <v>737.78843872630603</v>
      </c>
      <c r="E14" s="13">
        <v>186.09583424667201</v>
      </c>
      <c r="F14" s="13">
        <v>176.353281067751</v>
      </c>
      <c r="G14" s="13">
        <v>184.33</v>
      </c>
      <c r="H14" s="13">
        <v>172.676314149766</v>
      </c>
      <c r="I14" s="13">
        <v>194.59427684325399</v>
      </c>
      <c r="J14" s="13">
        <v>159.53677119053199</v>
      </c>
      <c r="K14" s="5"/>
    </row>
    <row r="15" spans="1:11" ht="33.950000000000003" customHeight="1">
      <c r="A15" s="12" t="s">
        <v>212</v>
      </c>
      <c r="B15" s="21"/>
      <c r="C15" s="13"/>
      <c r="D15" s="13"/>
      <c r="E15" s="13"/>
      <c r="F15" s="13"/>
      <c r="G15" s="13"/>
      <c r="H15" s="13"/>
      <c r="I15" s="13"/>
      <c r="J15" s="13"/>
      <c r="K15" s="5"/>
    </row>
    <row r="16" spans="1:11" ht="20.100000000000001" customHeight="1">
      <c r="A16" s="12" t="s">
        <v>435</v>
      </c>
      <c r="B16" s="21" t="s">
        <v>108</v>
      </c>
      <c r="C16" s="13">
        <v>159.065</v>
      </c>
      <c r="D16" s="13">
        <v>182.73699999999999</v>
      </c>
      <c r="E16" s="13">
        <v>50.448</v>
      </c>
      <c r="F16" s="13">
        <v>48.543999999999997</v>
      </c>
      <c r="G16" s="13">
        <v>43.113999999999997</v>
      </c>
      <c r="H16" s="13">
        <v>53.08</v>
      </c>
      <c r="I16" s="13">
        <v>31.103874000000001</v>
      </c>
      <c r="J16" s="13">
        <v>46.913310000000003</v>
      </c>
      <c r="K16" s="5"/>
    </row>
    <row r="17" spans="1:11" ht="27.95" customHeight="1">
      <c r="A17" s="12" t="s">
        <v>278</v>
      </c>
      <c r="B17" s="21"/>
      <c r="C17" s="13"/>
      <c r="D17" s="13"/>
      <c r="E17" s="13"/>
      <c r="F17" s="13"/>
      <c r="G17" s="13"/>
      <c r="H17" s="13"/>
      <c r="I17" s="13"/>
      <c r="J17" s="13"/>
      <c r="K17" s="5"/>
    </row>
    <row r="18" spans="1:11" ht="20.100000000000001" customHeight="1">
      <c r="A18" s="12" t="s">
        <v>279</v>
      </c>
      <c r="B18" s="21" t="s">
        <v>108</v>
      </c>
      <c r="C18" s="13">
        <v>19.358000000000001</v>
      </c>
      <c r="D18" s="13">
        <v>16.031912999999999</v>
      </c>
      <c r="E18" s="13">
        <v>2.859</v>
      </c>
      <c r="F18" s="13">
        <v>4.5740819999999998</v>
      </c>
      <c r="G18" s="13">
        <v>4.3508310000000003</v>
      </c>
      <c r="H18" s="13">
        <v>4.5347239999999998</v>
      </c>
      <c r="I18" s="13">
        <v>7.6424000000000003</v>
      </c>
      <c r="J18" s="13">
        <v>4.3713170000000003</v>
      </c>
      <c r="K18" s="5"/>
    </row>
    <row r="19" spans="1:11" ht="33.950000000000003" customHeight="1">
      <c r="A19" s="14" t="s">
        <v>93</v>
      </c>
      <c r="B19" s="21"/>
      <c r="C19" s="13"/>
      <c r="D19" s="13"/>
      <c r="E19" s="13"/>
      <c r="F19" s="13"/>
      <c r="G19" s="13"/>
      <c r="H19" s="13"/>
      <c r="I19" s="13"/>
      <c r="J19" s="13"/>
      <c r="K19" s="5"/>
    </row>
    <row r="20" spans="1:11" ht="20.100000000000001" customHeight="1">
      <c r="A20" s="12" t="s">
        <v>189</v>
      </c>
      <c r="B20" s="21"/>
      <c r="C20" s="13"/>
      <c r="D20" s="13"/>
      <c r="E20" s="13"/>
      <c r="F20" s="13"/>
      <c r="G20" s="13"/>
      <c r="H20" s="13"/>
      <c r="I20" s="13"/>
      <c r="J20" s="13"/>
      <c r="K20" s="5"/>
    </row>
    <row r="21" spans="1:11" ht="20.100000000000001" customHeight="1">
      <c r="A21" s="12" t="s">
        <v>280</v>
      </c>
      <c r="B21" s="21"/>
      <c r="C21" s="13"/>
      <c r="D21" s="13"/>
      <c r="E21" s="13"/>
      <c r="F21" s="13"/>
      <c r="G21" s="13"/>
      <c r="H21" s="13"/>
      <c r="I21" s="13"/>
      <c r="J21" s="13"/>
      <c r="K21" s="5"/>
    </row>
    <row r="22" spans="1:11" ht="20.100000000000001" customHeight="1">
      <c r="A22" s="22" t="s">
        <v>228</v>
      </c>
      <c r="B22" s="21" t="s">
        <v>108</v>
      </c>
      <c r="C22" s="13">
        <v>172.59361000000001</v>
      </c>
      <c r="D22" s="13">
        <v>287.82134000000002</v>
      </c>
      <c r="E22" s="13">
        <v>76.354860000000002</v>
      </c>
      <c r="F22" s="13">
        <v>71.396720000000002</v>
      </c>
      <c r="G22" s="13">
        <v>108.09872</v>
      </c>
      <c r="H22" s="13">
        <v>89.720460000000003</v>
      </c>
      <c r="I22" s="13">
        <v>96.247489999999999</v>
      </c>
      <c r="J22" s="13">
        <v>52.276490000000003</v>
      </c>
      <c r="K22" s="5"/>
    </row>
    <row r="23" spans="1:11" ht="20.100000000000001" customHeight="1">
      <c r="A23" s="22" t="s">
        <v>229</v>
      </c>
      <c r="B23" s="21" t="s">
        <v>108</v>
      </c>
      <c r="C23" s="13">
        <v>58.366869999999999</v>
      </c>
      <c r="D23" s="13">
        <v>65.503960000000006</v>
      </c>
      <c r="E23" s="13">
        <v>17.528829999999999</v>
      </c>
      <c r="F23" s="13">
        <v>10.486000000000001</v>
      </c>
      <c r="G23" s="13">
        <v>14.06</v>
      </c>
      <c r="H23" s="13">
        <v>10.75</v>
      </c>
      <c r="I23" s="13">
        <v>20.60247</v>
      </c>
      <c r="J23" s="13">
        <v>15.818669999999999</v>
      </c>
      <c r="K23" s="5"/>
    </row>
    <row r="24" spans="1:11" ht="20.100000000000001" customHeight="1">
      <c r="A24" s="22" t="s">
        <v>215</v>
      </c>
      <c r="B24" s="21" t="s">
        <v>108</v>
      </c>
      <c r="C24" s="13">
        <v>58.888339999999999</v>
      </c>
      <c r="D24" s="13">
        <v>64.123999999999995</v>
      </c>
      <c r="E24" s="13">
        <v>21.622</v>
      </c>
      <c r="F24" s="13">
        <v>10.756</v>
      </c>
      <c r="G24" s="13">
        <v>20.934999999999999</v>
      </c>
      <c r="H24" s="13">
        <v>11.08</v>
      </c>
      <c r="I24" s="13">
        <v>21.62</v>
      </c>
      <c r="J24" s="13">
        <v>11.026</v>
      </c>
      <c r="K24" s="5"/>
    </row>
    <row r="25" spans="1:11" ht="20.100000000000001" customHeight="1">
      <c r="A25" s="22" t="s">
        <v>220</v>
      </c>
      <c r="B25" s="21" t="s">
        <v>108</v>
      </c>
      <c r="C25" s="13">
        <v>121.40646</v>
      </c>
      <c r="D25" s="13">
        <v>112.86211</v>
      </c>
      <c r="E25" s="13">
        <v>21.620999999999999</v>
      </c>
      <c r="F25" s="13">
        <v>15.35</v>
      </c>
      <c r="G25" s="13">
        <v>26.161000000000001</v>
      </c>
      <c r="H25" s="13">
        <v>27.856000000000002</v>
      </c>
      <c r="I25" s="13">
        <v>16.215</v>
      </c>
      <c r="J25" s="13">
        <v>34.377000000000002</v>
      </c>
      <c r="K25" s="5"/>
    </row>
    <row r="26" spans="1:11" ht="27.95" customHeight="1">
      <c r="A26" s="22" t="s">
        <v>16</v>
      </c>
      <c r="B26" s="21" t="s">
        <v>108</v>
      </c>
      <c r="C26" s="13">
        <v>462.00223999999997</v>
      </c>
      <c r="D26" s="13">
        <v>577.05272000000002</v>
      </c>
      <c r="E26" s="13">
        <v>153.40905000000001</v>
      </c>
      <c r="F26" s="13">
        <v>118.47372</v>
      </c>
      <c r="G26" s="13">
        <v>170.42929000000001</v>
      </c>
      <c r="H26" s="13">
        <v>152.54449</v>
      </c>
      <c r="I26" s="13">
        <v>157.06285</v>
      </c>
      <c r="J26" s="13">
        <v>117.12161</v>
      </c>
      <c r="K26" s="5"/>
    </row>
    <row r="27" spans="1:11" ht="27.95" customHeight="1">
      <c r="A27" s="12" t="s">
        <v>436</v>
      </c>
      <c r="B27" s="21"/>
      <c r="C27" s="13"/>
      <c r="D27" s="13"/>
      <c r="E27" s="13"/>
      <c r="F27" s="13"/>
      <c r="G27" s="13"/>
      <c r="H27" s="13"/>
      <c r="I27" s="13"/>
      <c r="J27" s="13"/>
      <c r="K27" s="5"/>
    </row>
    <row r="28" spans="1:11" ht="20.100000000000001" customHeight="1">
      <c r="A28" s="22" t="s">
        <v>265</v>
      </c>
      <c r="B28" s="21" t="s">
        <v>108</v>
      </c>
      <c r="C28" s="13">
        <v>132.75299999999999</v>
      </c>
      <c r="D28" s="13">
        <v>143.05000000000001</v>
      </c>
      <c r="E28" s="13">
        <v>45</v>
      </c>
      <c r="F28" s="13">
        <v>33</v>
      </c>
      <c r="G28" s="13">
        <v>37</v>
      </c>
      <c r="H28" s="13">
        <v>0</v>
      </c>
      <c r="I28" s="13">
        <v>38.63411</v>
      </c>
      <c r="J28" s="13">
        <v>22.1</v>
      </c>
      <c r="K28" s="5"/>
    </row>
    <row r="29" spans="1:11" ht="27.95" customHeight="1">
      <c r="A29" s="22" t="s">
        <v>16</v>
      </c>
      <c r="B29" s="21" t="s">
        <v>108</v>
      </c>
      <c r="C29" s="13">
        <v>132.75299999999999</v>
      </c>
      <c r="D29" s="13">
        <v>143.05000000000001</v>
      </c>
      <c r="E29" s="13">
        <v>45</v>
      </c>
      <c r="F29" s="13">
        <v>33</v>
      </c>
      <c r="G29" s="13">
        <v>37</v>
      </c>
      <c r="H29" s="13">
        <v>0</v>
      </c>
      <c r="I29" s="13">
        <v>38.63411</v>
      </c>
      <c r="J29" s="13">
        <v>22.1</v>
      </c>
      <c r="K29" s="5"/>
    </row>
    <row r="30" spans="1:11" ht="27.95" customHeight="1">
      <c r="A30" s="12" t="s">
        <v>279</v>
      </c>
      <c r="B30" s="21"/>
      <c r="C30" s="13"/>
      <c r="D30" s="13"/>
      <c r="E30" s="13"/>
      <c r="F30" s="13"/>
      <c r="G30" s="13"/>
      <c r="H30" s="13"/>
      <c r="I30" s="13"/>
      <c r="J30" s="13"/>
      <c r="K30" s="5"/>
    </row>
    <row r="31" spans="1:11" ht="20.100000000000001" customHeight="1">
      <c r="A31" s="22" t="s">
        <v>230</v>
      </c>
      <c r="B31" s="21" t="s">
        <v>108</v>
      </c>
      <c r="C31" s="13">
        <v>41.303069999999998</v>
      </c>
      <c r="D31" s="13">
        <v>44.936630000000001</v>
      </c>
      <c r="E31" s="13">
        <v>9.2345600000000001</v>
      </c>
      <c r="F31" s="13">
        <v>11.198880000000001</v>
      </c>
      <c r="G31" s="13">
        <v>13.80012</v>
      </c>
      <c r="H31" s="13">
        <v>11.620100000000001</v>
      </c>
      <c r="I31" s="13">
        <v>10.74751</v>
      </c>
      <c r="J31" s="13">
        <v>12.96246</v>
      </c>
      <c r="K31" s="5"/>
    </row>
    <row r="32" spans="1:11" ht="20.100000000000001" customHeight="1">
      <c r="A32" s="22" t="s">
        <v>220</v>
      </c>
      <c r="B32" s="21" t="s">
        <v>108</v>
      </c>
      <c r="C32" s="13">
        <v>44.244630000000001</v>
      </c>
      <c r="D32" s="13">
        <v>43.797849999999997</v>
      </c>
      <c r="E32" s="13">
        <v>12.098520000000001</v>
      </c>
      <c r="F32" s="13">
        <v>14.776160000000001</v>
      </c>
      <c r="G32" s="13">
        <v>7.8349299999999999</v>
      </c>
      <c r="H32" s="13">
        <v>5.6228499999999997</v>
      </c>
      <c r="I32" s="13">
        <v>8.2721499999999999</v>
      </c>
      <c r="J32" s="13">
        <v>8.1606000000000005</v>
      </c>
      <c r="K32" s="5"/>
    </row>
    <row r="33" spans="1:11" ht="20.100000000000001" customHeight="1">
      <c r="A33" s="22" t="s">
        <v>216</v>
      </c>
      <c r="B33" s="21" t="s">
        <v>108</v>
      </c>
      <c r="C33" s="13">
        <v>21.31231</v>
      </c>
      <c r="D33" s="13">
        <v>24.316990000000001</v>
      </c>
      <c r="E33" s="13">
        <v>2.4302999999999999</v>
      </c>
      <c r="F33" s="13">
        <v>11.34909</v>
      </c>
      <c r="G33" s="13">
        <v>8.45838</v>
      </c>
      <c r="H33" s="13">
        <v>23.763190000000002</v>
      </c>
      <c r="I33" s="13">
        <v>16.865780000000001</v>
      </c>
      <c r="J33" s="13">
        <v>2.9948299999999999</v>
      </c>
      <c r="K33" s="5"/>
    </row>
    <row r="34" spans="1:11" ht="20.100000000000001" customHeight="1">
      <c r="A34" s="22" t="s">
        <v>281</v>
      </c>
      <c r="B34" s="21" t="s">
        <v>108</v>
      </c>
      <c r="C34" s="13">
        <v>13.276820000000001</v>
      </c>
      <c r="D34" s="13">
        <v>8.20608</v>
      </c>
      <c r="E34" s="13">
        <v>1.29464</v>
      </c>
      <c r="F34" s="13">
        <v>2.891</v>
      </c>
      <c r="G34" s="13">
        <v>1.8529</v>
      </c>
      <c r="H34" s="13">
        <v>1.0480499999999999</v>
      </c>
      <c r="I34" s="13">
        <v>1.45252</v>
      </c>
      <c r="J34" s="13">
        <v>1.99325</v>
      </c>
      <c r="K34" s="5"/>
    </row>
    <row r="35" spans="1:11" ht="20.100000000000001" customHeight="1">
      <c r="A35" s="22" t="s">
        <v>217</v>
      </c>
      <c r="B35" s="21" t="s">
        <v>108</v>
      </c>
      <c r="C35" s="13">
        <v>20.671849999999999</v>
      </c>
      <c r="D35" s="13">
        <v>13.11829</v>
      </c>
      <c r="E35" s="13">
        <v>3.77237</v>
      </c>
      <c r="F35" s="13">
        <v>2.8606400000000001</v>
      </c>
      <c r="G35" s="13">
        <v>2.1630500000000001</v>
      </c>
      <c r="H35" s="13">
        <v>4.6069800000000001</v>
      </c>
      <c r="I35" s="13">
        <v>3.5936300000000001</v>
      </c>
      <c r="J35" s="13">
        <v>3.2187000000000001</v>
      </c>
      <c r="K35" s="5"/>
    </row>
    <row r="36" spans="1:11" ht="20.100000000000001" customHeight="1">
      <c r="A36" s="22" t="s">
        <v>246</v>
      </c>
      <c r="B36" s="21" t="s">
        <v>108</v>
      </c>
      <c r="C36" s="13">
        <v>37.944409999999998</v>
      </c>
      <c r="D36" s="13">
        <v>43.253250000000001</v>
      </c>
      <c r="E36" s="13">
        <v>13.12391</v>
      </c>
      <c r="F36" s="13">
        <v>8.3784100000000006</v>
      </c>
      <c r="G36" s="13">
        <v>9.1685400000000001</v>
      </c>
      <c r="H36" s="13">
        <v>8.6753699999999991</v>
      </c>
      <c r="I36" s="13">
        <v>7.5582599999999998</v>
      </c>
      <c r="J36" s="13">
        <v>9.2785899999999994</v>
      </c>
      <c r="K36" s="5"/>
    </row>
    <row r="37" spans="1:11" ht="27.95" customHeight="1">
      <c r="A37" s="22" t="s">
        <v>16</v>
      </c>
      <c r="B37" s="21" t="s">
        <v>108</v>
      </c>
      <c r="C37" s="13">
        <v>220.87502000000001</v>
      </c>
      <c r="D37" s="13">
        <v>213.61704</v>
      </c>
      <c r="E37" s="13">
        <v>53.733139999999999</v>
      </c>
      <c r="F37" s="13">
        <v>56.266159999999999</v>
      </c>
      <c r="G37" s="13">
        <v>50.517829999999996</v>
      </c>
      <c r="H37" s="13">
        <v>63.198039999999999</v>
      </c>
      <c r="I37" s="13">
        <v>60.953099999999999</v>
      </c>
      <c r="J37" s="13">
        <v>54.606340000000003</v>
      </c>
      <c r="K37" s="5"/>
    </row>
    <row r="38" spans="1:11" ht="39.75" customHeight="1">
      <c r="A38" s="23" t="s">
        <v>437</v>
      </c>
      <c r="B38" s="21" t="s">
        <v>108</v>
      </c>
      <c r="C38" s="13">
        <v>678.24281788189705</v>
      </c>
      <c r="D38" s="13">
        <v>761.88049887282705</v>
      </c>
      <c r="E38" s="13">
        <v>213.52958667025601</v>
      </c>
      <c r="F38" s="13">
        <v>176.02519975546201</v>
      </c>
      <c r="G38" s="13">
        <v>191.71492239573399</v>
      </c>
      <c r="H38" s="13">
        <v>169.29812399224801</v>
      </c>
      <c r="I38" s="13">
        <v>219.67411458154601</v>
      </c>
      <c r="J38" s="13">
        <v>168.345565985912</v>
      </c>
      <c r="K38" s="5"/>
    </row>
    <row r="39" spans="1:11" ht="33.950000000000003" customHeight="1">
      <c r="A39" s="12" t="s">
        <v>190</v>
      </c>
      <c r="B39" s="21"/>
      <c r="C39" s="13"/>
      <c r="D39" s="13"/>
      <c r="E39" s="13"/>
      <c r="F39" s="13"/>
      <c r="G39" s="13"/>
      <c r="H39" s="13"/>
      <c r="I39" s="13"/>
      <c r="J39" s="13"/>
      <c r="K39" s="5"/>
    </row>
    <row r="40" spans="1:11" ht="20.100000000000001" customHeight="1">
      <c r="A40" s="12" t="s">
        <v>280</v>
      </c>
      <c r="B40" s="21" t="s">
        <v>47</v>
      </c>
      <c r="C40" s="13">
        <v>1083.2259939999999</v>
      </c>
      <c r="D40" s="13">
        <v>1063.450454</v>
      </c>
      <c r="E40" s="13">
        <v>284.68737900000002</v>
      </c>
      <c r="F40" s="13">
        <v>213.01028099999999</v>
      </c>
      <c r="G40" s="13">
        <v>263.76098000000002</v>
      </c>
      <c r="H40" s="13">
        <v>260.216723</v>
      </c>
      <c r="I40" s="13">
        <v>254.86271099999999</v>
      </c>
      <c r="J40" s="13">
        <v>219.95004599999999</v>
      </c>
      <c r="K40" s="5"/>
    </row>
    <row r="41" spans="1:11" ht="20.100000000000001" customHeight="1">
      <c r="A41" s="12" t="s">
        <v>282</v>
      </c>
      <c r="B41" s="21" t="s">
        <v>47</v>
      </c>
      <c r="C41" s="13">
        <v>396.53055000000001</v>
      </c>
      <c r="D41" s="13">
        <v>396.255898</v>
      </c>
      <c r="E41" s="13">
        <v>122.725718</v>
      </c>
      <c r="F41" s="13">
        <v>95.219318000000001</v>
      </c>
      <c r="G41" s="13">
        <v>101.025963</v>
      </c>
      <c r="H41" s="13">
        <v>0</v>
      </c>
      <c r="I41" s="13">
        <v>105.20325699999999</v>
      </c>
      <c r="J41" s="13">
        <v>66.260568000000006</v>
      </c>
    </row>
    <row r="42" spans="1:11" ht="20.100000000000001" customHeight="1">
      <c r="A42" s="12" t="s">
        <v>279</v>
      </c>
      <c r="B42" s="21" t="s">
        <v>47</v>
      </c>
      <c r="C42" s="13">
        <v>463.440314</v>
      </c>
      <c r="D42" s="13">
        <v>504.679799</v>
      </c>
      <c r="E42" s="13">
        <v>129.22241600000001</v>
      </c>
      <c r="F42" s="13">
        <v>136.81621999999999</v>
      </c>
      <c r="G42" s="13">
        <v>116.161227</v>
      </c>
      <c r="H42" s="13">
        <v>147.21999400000001</v>
      </c>
      <c r="I42" s="13">
        <v>152.42097799999999</v>
      </c>
      <c r="J42" s="13">
        <v>130.47452100000001</v>
      </c>
    </row>
    <row r="43" spans="1:11" ht="27.95" customHeight="1">
      <c r="A43" s="12" t="s">
        <v>16</v>
      </c>
      <c r="B43" s="21" t="s">
        <v>47</v>
      </c>
      <c r="C43" s="13">
        <v>1943.196858</v>
      </c>
      <c r="D43" s="13">
        <v>1964.3861509999999</v>
      </c>
      <c r="E43" s="13">
        <v>536.63551299999995</v>
      </c>
      <c r="F43" s="13">
        <v>445.04581899999999</v>
      </c>
      <c r="G43" s="13">
        <v>480.94817</v>
      </c>
      <c r="H43" s="13">
        <v>407.43671699999999</v>
      </c>
      <c r="I43" s="13">
        <v>512.48694599999999</v>
      </c>
      <c r="J43" s="13">
        <v>416.685135</v>
      </c>
    </row>
    <row r="44" spans="1:11" ht="33.950000000000003" customHeight="1">
      <c r="A44" s="14" t="s">
        <v>219</v>
      </c>
      <c r="B44" s="21"/>
      <c r="C44" s="13"/>
      <c r="D44" s="13"/>
      <c r="E44" s="13"/>
      <c r="F44" s="13"/>
      <c r="G44" s="13"/>
      <c r="H44" s="13"/>
      <c r="I44" s="13"/>
      <c r="J44" s="13"/>
    </row>
    <row r="45" spans="1:11" ht="20.100000000000001" customHeight="1">
      <c r="A45" s="12" t="s">
        <v>438</v>
      </c>
      <c r="B45" s="21" t="s">
        <v>86</v>
      </c>
      <c r="C45" s="13">
        <v>2131.93831905242</v>
      </c>
      <c r="D45" s="13">
        <v>2103.0074041872899</v>
      </c>
      <c r="E45" s="13">
        <v>2111.2109375</v>
      </c>
      <c r="F45" s="13">
        <v>2104.4206349206302</v>
      </c>
      <c r="G45" s="13">
        <v>2094.7288135593199</v>
      </c>
      <c r="H45" s="13">
        <v>2182.19696969697</v>
      </c>
      <c r="I45" s="13">
        <v>1999.15</v>
      </c>
      <c r="J45" s="13">
        <v>1805.9603174603201</v>
      </c>
    </row>
    <row r="46" spans="1:11" ht="20.100000000000001" customHeight="1">
      <c r="A46" s="12" t="s">
        <v>439</v>
      </c>
      <c r="B46" s="21" t="s">
        <v>196</v>
      </c>
      <c r="C46" s="13">
        <v>2172.00909090909</v>
      </c>
      <c r="D46" s="13">
        <v>2103.0416666666702</v>
      </c>
      <c r="E46" s="13">
        <v>2137.61666666667</v>
      </c>
      <c r="F46" s="13">
        <v>2082.0333333333301</v>
      </c>
      <c r="G46" s="13">
        <v>2103.1833333333302</v>
      </c>
      <c r="H46" s="13">
        <v>2193</v>
      </c>
      <c r="I46" s="13">
        <v>1965</v>
      </c>
      <c r="J46" s="13">
        <v>1801.6666666666699</v>
      </c>
    </row>
    <row r="47" spans="1:11" ht="9.9499999999999993" customHeight="1"/>
    <row r="48" spans="1:11" ht="9.9499999999999993" customHeight="1"/>
  </sheetData>
  <mergeCells count="1">
    <mergeCell ref="E2:J2"/>
  </mergeCells>
  <pageMargins left="0" right="0" top="0" bottom="0" header="0" footer="0"/>
  <pageSetup paperSize="9" scale="67" fitToHeight="0" orientation="portrait" r:id="rId1"/>
  <rowBreaks count="1" manualBreakCount="1">
    <brk id="53" max="11" man="1"/>
  </row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K18"/>
  <sheetViews>
    <sheetView zoomScale="80" zoomScaleNormal="80" workbookViewId="0"/>
  </sheetViews>
  <sheetFormatPr defaultRowHeight="18" customHeight="1"/>
  <cols>
    <col min="1" max="1" width="36.875" style="3" customWidth="1"/>
    <col min="2" max="2" width="10.5" style="4" bestFit="1" customWidth="1"/>
    <col min="3" max="3" width="11.375" style="3" customWidth="1"/>
    <col min="4" max="10" width="11.375" style="4" customWidth="1"/>
    <col min="11" max="16384" width="9" style="2"/>
  </cols>
  <sheetData>
    <row r="1" spans="1:11" ht="82.5" customHeight="1">
      <c r="A1" s="8" t="s">
        <v>431</v>
      </c>
      <c r="B1" s="16"/>
      <c r="C1" s="17"/>
      <c r="D1" s="9"/>
      <c r="E1" s="9"/>
      <c r="F1" s="9"/>
      <c r="G1" s="9"/>
      <c r="H1" s="9"/>
      <c r="I1" s="9"/>
      <c r="J1" s="9"/>
    </row>
    <row r="2" spans="1:11" ht="21.95" customHeight="1">
      <c r="A2" s="17"/>
      <c r="B2" s="16"/>
      <c r="C2" s="17"/>
      <c r="D2" s="9"/>
      <c r="E2" s="42" t="s">
        <v>195</v>
      </c>
      <c r="F2" s="42"/>
      <c r="G2" s="42"/>
      <c r="H2" s="42"/>
      <c r="I2" s="42"/>
      <c r="J2" s="42"/>
    </row>
    <row r="3" spans="1:11" ht="33.950000000000003" customHeight="1">
      <c r="A3" s="18"/>
      <c r="B3" s="19" t="s">
        <v>83</v>
      </c>
      <c r="C3" s="11" t="s">
        <v>597</v>
      </c>
      <c r="D3" s="11" t="s">
        <v>598</v>
      </c>
      <c r="E3" s="20">
        <v>41609</v>
      </c>
      <c r="F3" s="20">
        <v>41699</v>
      </c>
      <c r="G3" s="20">
        <v>41791</v>
      </c>
      <c r="H3" s="20">
        <v>41883</v>
      </c>
      <c r="I3" s="20">
        <v>41974</v>
      </c>
      <c r="J3" s="20">
        <v>42064</v>
      </c>
      <c r="K3" s="5"/>
    </row>
    <row r="4" spans="1:11" ht="27.95" customHeight="1">
      <c r="A4" s="14" t="s">
        <v>91</v>
      </c>
      <c r="B4" s="21"/>
      <c r="C4" s="13"/>
      <c r="D4" s="13"/>
      <c r="E4" s="13"/>
      <c r="F4" s="13"/>
      <c r="G4" s="13"/>
      <c r="H4" s="13"/>
      <c r="I4" s="13"/>
      <c r="J4" s="13"/>
      <c r="K4" s="5"/>
    </row>
    <row r="5" spans="1:11" ht="20.100000000000001" customHeight="1">
      <c r="A5" s="12" t="s">
        <v>183</v>
      </c>
      <c r="B5" s="21"/>
      <c r="C5" s="13"/>
      <c r="D5" s="13"/>
      <c r="E5" s="13"/>
      <c r="F5" s="13"/>
      <c r="G5" s="13"/>
      <c r="H5" s="13"/>
      <c r="I5" s="13"/>
      <c r="J5" s="13"/>
      <c r="K5" s="5"/>
    </row>
    <row r="6" spans="1:11" ht="20.100000000000001" customHeight="1">
      <c r="A6" s="22" t="s">
        <v>399</v>
      </c>
      <c r="B6" s="21" t="s">
        <v>108</v>
      </c>
      <c r="C6" s="13">
        <v>1646.94865</v>
      </c>
      <c r="D6" s="13">
        <v>1671.894</v>
      </c>
      <c r="E6" s="13">
        <v>407.44200000000001</v>
      </c>
      <c r="F6" s="13">
        <v>316.90624000000003</v>
      </c>
      <c r="G6" s="13">
        <v>444.13826</v>
      </c>
      <c r="H6" s="13">
        <v>577.98384999999996</v>
      </c>
      <c r="I6" s="13">
        <v>521.48896999999999</v>
      </c>
      <c r="J6" s="13">
        <v>465.12932999999998</v>
      </c>
      <c r="K6" s="5"/>
    </row>
    <row r="7" spans="1:11" ht="20.100000000000001" customHeight="1">
      <c r="A7" s="22" t="s">
        <v>211</v>
      </c>
      <c r="B7" s="21" t="s">
        <v>108</v>
      </c>
      <c r="C7" s="13">
        <v>5755.3159999999998</v>
      </c>
      <c r="D7" s="13">
        <v>5645.5039999999999</v>
      </c>
      <c r="E7" s="13">
        <v>1527.971</v>
      </c>
      <c r="F7" s="13">
        <v>1240.69</v>
      </c>
      <c r="G7" s="13">
        <v>1544</v>
      </c>
      <c r="H7" s="13">
        <v>1461</v>
      </c>
      <c r="I7" s="13">
        <v>1481</v>
      </c>
      <c r="J7" s="13">
        <v>1294</v>
      </c>
      <c r="K7" s="5"/>
    </row>
    <row r="8" spans="1:11" ht="27.95" customHeight="1">
      <c r="A8" s="22" t="s">
        <v>400</v>
      </c>
      <c r="B8" s="21" t="s">
        <v>108</v>
      </c>
      <c r="C8" s="13">
        <v>7402.2646500000001</v>
      </c>
      <c r="D8" s="13">
        <v>7317.3980000000001</v>
      </c>
      <c r="E8" s="13">
        <v>1935.413</v>
      </c>
      <c r="F8" s="13">
        <v>1557.5962400000001</v>
      </c>
      <c r="G8" s="13">
        <v>1988.1382599999999</v>
      </c>
      <c r="H8" s="13">
        <v>2038.9838500000001</v>
      </c>
      <c r="I8" s="13">
        <v>2002.4889700000001</v>
      </c>
      <c r="J8" s="13">
        <v>1759.12933</v>
      </c>
      <c r="K8" s="5"/>
    </row>
    <row r="9" spans="1:11" ht="27.95" customHeight="1">
      <c r="A9" s="22" t="s">
        <v>432</v>
      </c>
      <c r="B9" s="21" t="s">
        <v>108</v>
      </c>
      <c r="C9" s="13">
        <v>2959.508781</v>
      </c>
      <c r="D9" s="13">
        <v>2935.2654792500002</v>
      </c>
      <c r="E9" s="13">
        <v>778.42990075</v>
      </c>
      <c r="F9" s="13">
        <v>616.3722702</v>
      </c>
      <c r="G9" s="13">
        <v>796.19386480000003</v>
      </c>
      <c r="H9" s="13">
        <v>827.99384799999996</v>
      </c>
      <c r="I9" s="13">
        <v>809.42750560000002</v>
      </c>
      <c r="J9" s="13">
        <v>711.17427840000005</v>
      </c>
      <c r="K9" s="5"/>
    </row>
    <row r="10" spans="1:11" ht="33.950000000000003" customHeight="1">
      <c r="A10" s="14" t="s">
        <v>93</v>
      </c>
      <c r="B10" s="21"/>
      <c r="C10" s="13"/>
      <c r="D10" s="13"/>
      <c r="E10" s="13"/>
      <c r="F10" s="13"/>
      <c r="G10" s="13"/>
      <c r="H10" s="13"/>
      <c r="I10" s="13"/>
      <c r="J10" s="13"/>
      <c r="K10" s="5"/>
    </row>
    <row r="11" spans="1:11" ht="20.100000000000001" customHeight="1">
      <c r="A11" s="12" t="s">
        <v>189</v>
      </c>
      <c r="B11" s="21"/>
      <c r="C11" s="13"/>
      <c r="D11" s="13"/>
      <c r="E11" s="13"/>
      <c r="F11" s="13"/>
      <c r="G11" s="13"/>
      <c r="H11" s="13"/>
      <c r="I11" s="13"/>
      <c r="J11" s="13"/>
      <c r="K11" s="5"/>
    </row>
    <row r="12" spans="1:11" ht="20.100000000000001" customHeight="1">
      <c r="A12" s="12" t="s">
        <v>183</v>
      </c>
      <c r="B12" s="21" t="s">
        <v>108</v>
      </c>
      <c r="C12" s="13">
        <v>6718.3449600000004</v>
      </c>
      <c r="D12" s="13">
        <v>7135.30105</v>
      </c>
      <c r="E12" s="13">
        <v>1992.1068600000001</v>
      </c>
      <c r="F12" s="13">
        <v>1627.2580599999999</v>
      </c>
      <c r="G12" s="13">
        <v>1907.87627</v>
      </c>
      <c r="H12" s="13">
        <v>1932.4778100000001</v>
      </c>
      <c r="I12" s="13">
        <v>1780.2348999999999</v>
      </c>
      <c r="J12" s="13">
        <v>1536.0611799999999</v>
      </c>
      <c r="K12" s="5"/>
    </row>
    <row r="13" spans="1:11" ht="33.950000000000003" customHeight="1">
      <c r="A13" s="12" t="s">
        <v>190</v>
      </c>
      <c r="B13" s="21"/>
      <c r="C13" s="13"/>
      <c r="D13" s="13"/>
      <c r="E13" s="13"/>
      <c r="F13" s="13"/>
      <c r="G13" s="13"/>
      <c r="H13" s="13"/>
      <c r="I13" s="13"/>
      <c r="J13" s="13"/>
      <c r="K13" s="5"/>
    </row>
    <row r="14" spans="1:11" ht="20.100000000000001" customHeight="1">
      <c r="A14" s="12" t="s">
        <v>183</v>
      </c>
      <c r="B14" s="21" t="s">
        <v>47</v>
      </c>
      <c r="C14" s="13">
        <v>1347.050381</v>
      </c>
      <c r="D14" s="13">
        <v>1521.718631</v>
      </c>
      <c r="E14" s="13">
        <v>436.70275299999997</v>
      </c>
      <c r="F14" s="13">
        <v>359.59480100000002</v>
      </c>
      <c r="G14" s="13">
        <v>351.88714700000003</v>
      </c>
      <c r="H14" s="13">
        <v>341.411742</v>
      </c>
      <c r="I14" s="13">
        <v>372.12992400000002</v>
      </c>
      <c r="J14" s="13">
        <v>321.43388399999998</v>
      </c>
      <c r="K14" s="5"/>
    </row>
    <row r="15" spans="1:11" ht="33.950000000000003" customHeight="1">
      <c r="A15" s="14" t="s">
        <v>219</v>
      </c>
      <c r="B15" s="21"/>
      <c r="C15" s="13"/>
      <c r="D15" s="13"/>
      <c r="E15" s="13"/>
      <c r="F15" s="13"/>
      <c r="G15" s="13"/>
      <c r="H15" s="13"/>
      <c r="I15" s="13"/>
      <c r="J15" s="13"/>
      <c r="K15" s="5"/>
    </row>
    <row r="16" spans="1:11" ht="20.100000000000001" customHeight="1">
      <c r="A16" s="12" t="s">
        <v>433</v>
      </c>
      <c r="B16" s="21" t="s">
        <v>196</v>
      </c>
      <c r="C16" s="24">
        <f>C14/C12*1000</f>
        <v>200.50330684419038</v>
      </c>
      <c r="D16" s="24">
        <f t="shared" ref="D16:J16" si="0">D14/D12*1000</f>
        <v>213.26621264284287</v>
      </c>
      <c r="E16" s="24">
        <f t="shared" si="0"/>
        <v>219.2165298803298</v>
      </c>
      <c r="F16" s="24">
        <f t="shared" si="0"/>
        <v>220.98203710848421</v>
      </c>
      <c r="G16" s="24">
        <f t="shared" si="0"/>
        <v>184.43918640489198</v>
      </c>
      <c r="H16" s="24">
        <f t="shared" si="0"/>
        <v>176.67045915523343</v>
      </c>
      <c r="I16" s="24">
        <f t="shared" si="0"/>
        <v>209.03416959188928</v>
      </c>
      <c r="J16" s="24">
        <f t="shared" si="0"/>
        <v>209.25851664319774</v>
      </c>
    </row>
    <row r="17" ht="9.9499999999999993" customHeight="1"/>
    <row r="18" ht="9.9499999999999993" customHeight="1"/>
  </sheetData>
  <mergeCells count="1">
    <mergeCell ref="E2:J2"/>
  </mergeCells>
  <pageMargins left="0" right="0" top="0" bottom="0" header="0" footer="0"/>
  <pageSetup paperSize="9" scale="96" fitToHeight="0"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A1:J30"/>
  <sheetViews>
    <sheetView zoomScale="80" zoomScaleNormal="80" workbookViewId="0"/>
  </sheetViews>
  <sheetFormatPr defaultRowHeight="18" customHeight="1"/>
  <cols>
    <col min="1" max="1" width="36.875" style="3" customWidth="1"/>
    <col min="2" max="2" width="10.5" style="4" bestFit="1" customWidth="1"/>
    <col min="3" max="3" width="11.375" style="3" customWidth="1"/>
    <col min="4" max="10" width="11.375" style="4" customWidth="1"/>
    <col min="11" max="16384" width="9" style="2"/>
  </cols>
  <sheetData>
    <row r="1" spans="1:10" ht="82.5" customHeight="1">
      <c r="A1" s="8" t="s">
        <v>423</v>
      </c>
      <c r="B1" s="16"/>
      <c r="C1" s="17"/>
      <c r="D1" s="9"/>
      <c r="E1" s="9"/>
      <c r="F1" s="9"/>
      <c r="G1" s="9"/>
      <c r="H1" s="9"/>
      <c r="I1" s="9"/>
      <c r="J1" s="9"/>
    </row>
    <row r="2" spans="1:10" ht="21.95" customHeight="1">
      <c r="A2" s="17"/>
      <c r="B2" s="16"/>
      <c r="C2" s="17"/>
      <c r="D2" s="9"/>
      <c r="E2" s="42" t="s">
        <v>195</v>
      </c>
      <c r="F2" s="42"/>
      <c r="G2" s="42"/>
      <c r="H2" s="42"/>
      <c r="I2" s="42"/>
      <c r="J2" s="42"/>
    </row>
    <row r="3" spans="1:10" ht="33.950000000000003" customHeight="1">
      <c r="A3" s="18"/>
      <c r="B3" s="19" t="s">
        <v>83</v>
      </c>
      <c r="C3" s="11" t="s">
        <v>597</v>
      </c>
      <c r="D3" s="11" t="s">
        <v>598</v>
      </c>
      <c r="E3" s="20">
        <v>41609</v>
      </c>
      <c r="F3" s="20">
        <v>41699</v>
      </c>
      <c r="G3" s="20">
        <v>41791</v>
      </c>
      <c r="H3" s="20">
        <v>41883</v>
      </c>
      <c r="I3" s="20">
        <v>41974</v>
      </c>
      <c r="J3" s="20">
        <v>42064</v>
      </c>
    </row>
    <row r="4" spans="1:10" ht="27.95" customHeight="1">
      <c r="A4" s="14" t="s">
        <v>424</v>
      </c>
      <c r="B4" s="21"/>
      <c r="C4" s="13"/>
      <c r="D4" s="13"/>
      <c r="E4" s="13"/>
      <c r="F4" s="13"/>
      <c r="G4" s="13"/>
      <c r="H4" s="13"/>
      <c r="I4" s="13"/>
      <c r="J4" s="13"/>
    </row>
    <row r="5" spans="1:10" ht="20.100000000000001" customHeight="1">
      <c r="A5" s="12" t="s">
        <v>209</v>
      </c>
      <c r="B5" s="21"/>
      <c r="C5" s="13"/>
      <c r="D5" s="13"/>
      <c r="E5" s="13"/>
      <c r="F5" s="13"/>
      <c r="G5" s="13"/>
      <c r="H5" s="13"/>
      <c r="I5" s="13"/>
      <c r="J5" s="13"/>
    </row>
    <row r="6" spans="1:10" ht="20.100000000000001" customHeight="1">
      <c r="A6" s="12" t="s">
        <v>283</v>
      </c>
      <c r="B6" s="21"/>
      <c r="C6" s="13"/>
      <c r="D6" s="13"/>
      <c r="E6" s="13"/>
      <c r="F6" s="13"/>
      <c r="G6" s="13"/>
      <c r="H6" s="13"/>
      <c r="I6" s="13"/>
      <c r="J6" s="13"/>
    </row>
    <row r="7" spans="1:10" ht="20.100000000000001" customHeight="1">
      <c r="A7" s="12" t="s">
        <v>248</v>
      </c>
      <c r="B7" s="21" t="s">
        <v>108</v>
      </c>
      <c r="C7" s="13">
        <v>283.41678345665201</v>
      </c>
      <c r="D7" s="13">
        <v>261.33753024987698</v>
      </c>
      <c r="E7" s="13">
        <v>63.1155549325076</v>
      </c>
      <c r="F7" s="13">
        <v>61.197776304602598</v>
      </c>
      <c r="G7" s="13">
        <v>62.733384105747902</v>
      </c>
      <c r="H7" s="13">
        <v>63.492220335749103</v>
      </c>
      <c r="I7" s="13">
        <v>57.266497887550003</v>
      </c>
      <c r="J7" s="13">
        <v>57.062917606567801</v>
      </c>
    </row>
    <row r="8" spans="1:10" ht="20.100000000000001" customHeight="1">
      <c r="A8" s="12" t="s">
        <v>241</v>
      </c>
      <c r="B8" s="21" t="s">
        <v>108</v>
      </c>
      <c r="C8" s="13">
        <v>0</v>
      </c>
      <c r="D8" s="13">
        <v>0</v>
      </c>
      <c r="E8" s="13">
        <v>0</v>
      </c>
      <c r="F8" s="13">
        <v>0</v>
      </c>
      <c r="G8" s="13">
        <v>0</v>
      </c>
      <c r="H8" s="13">
        <v>0</v>
      </c>
      <c r="I8" s="13">
        <v>0</v>
      </c>
      <c r="J8" s="13">
        <v>0</v>
      </c>
    </row>
    <row r="9" spans="1:10" ht="20.100000000000001" customHeight="1">
      <c r="A9" s="12" t="s">
        <v>224</v>
      </c>
      <c r="B9" s="21" t="s">
        <v>108</v>
      </c>
      <c r="C9" s="13">
        <v>283.41678345665201</v>
      </c>
      <c r="D9" s="13">
        <v>261.33753024987698</v>
      </c>
      <c r="E9" s="13">
        <v>63.1155549325076</v>
      </c>
      <c r="F9" s="13">
        <v>61.197776304602598</v>
      </c>
      <c r="G9" s="13">
        <v>62.733384105747902</v>
      </c>
      <c r="H9" s="13">
        <v>63.492220335749103</v>
      </c>
      <c r="I9" s="13">
        <v>57.266497887550003</v>
      </c>
      <c r="J9" s="13">
        <v>57.062917606567801</v>
      </c>
    </row>
    <row r="10" spans="1:10" ht="33.950000000000003" customHeight="1">
      <c r="A10" s="12" t="s">
        <v>212</v>
      </c>
      <c r="B10" s="21"/>
      <c r="C10" s="13"/>
      <c r="D10" s="13"/>
      <c r="E10" s="13"/>
      <c r="F10" s="13"/>
      <c r="G10" s="13"/>
      <c r="H10" s="13"/>
      <c r="I10" s="13"/>
      <c r="J10" s="13"/>
    </row>
    <row r="11" spans="1:10" ht="20.100000000000001" customHeight="1">
      <c r="A11" s="12" t="s">
        <v>284</v>
      </c>
      <c r="B11" s="21" t="s">
        <v>108</v>
      </c>
      <c r="C11" s="13">
        <v>60.987327254145001</v>
      </c>
      <c r="D11" s="13">
        <v>72.076649932622004</v>
      </c>
      <c r="E11" s="13">
        <v>16.2305560080381</v>
      </c>
      <c r="F11" s="13">
        <v>15.466132</v>
      </c>
      <c r="G11" s="13">
        <v>21.65663</v>
      </c>
      <c r="H11" s="13">
        <v>23.43</v>
      </c>
      <c r="I11" s="13">
        <v>24.3</v>
      </c>
      <c r="J11" s="13">
        <v>17.37</v>
      </c>
    </row>
    <row r="12" spans="1:10" ht="20.100000000000001" customHeight="1">
      <c r="A12" s="12" t="s">
        <v>425</v>
      </c>
      <c r="B12" s="21" t="s">
        <v>108</v>
      </c>
      <c r="C12" s="13">
        <v>121.731601414533</v>
      </c>
      <c r="D12" s="13">
        <v>121.6906108</v>
      </c>
      <c r="E12" s="13">
        <v>32.831565400000002</v>
      </c>
      <c r="F12" s="13">
        <v>31.319110800000001</v>
      </c>
      <c r="G12" s="13">
        <v>23.837395999999998</v>
      </c>
      <c r="H12" s="13">
        <v>27.286867999999998</v>
      </c>
      <c r="I12" s="13">
        <v>23.798631</v>
      </c>
      <c r="J12" s="13">
        <v>24.998806416666699</v>
      </c>
    </row>
    <row r="13" spans="1:10" ht="20.100000000000001" customHeight="1">
      <c r="A13" s="12" t="s">
        <v>426</v>
      </c>
      <c r="B13" s="21" t="s">
        <v>108</v>
      </c>
      <c r="C13" s="13">
        <v>9.352684</v>
      </c>
      <c r="D13" s="13">
        <v>7.9250976</v>
      </c>
      <c r="E13" s="13">
        <v>2.1422826000000001</v>
      </c>
      <c r="F13" s="13">
        <v>1.7349186000000001</v>
      </c>
      <c r="G13" s="13">
        <v>2.0967739999999999</v>
      </c>
      <c r="H13" s="13">
        <v>2.0960719999999999</v>
      </c>
      <c r="I13" s="13">
        <v>1.9729369999999999</v>
      </c>
      <c r="J13" s="13">
        <v>2.6</v>
      </c>
    </row>
    <row r="14" spans="1:10" ht="33.950000000000003" customHeight="1">
      <c r="A14" s="14" t="s">
        <v>285</v>
      </c>
      <c r="B14" s="21"/>
      <c r="C14" s="13"/>
      <c r="D14" s="13"/>
      <c r="E14" s="13"/>
      <c r="F14" s="13"/>
      <c r="G14" s="13"/>
      <c r="H14" s="13"/>
      <c r="I14" s="13"/>
      <c r="J14" s="13"/>
    </row>
    <row r="15" spans="1:10" ht="20.100000000000001" customHeight="1">
      <c r="A15" s="12" t="s">
        <v>189</v>
      </c>
      <c r="B15" s="21"/>
      <c r="C15" s="13"/>
      <c r="D15" s="13"/>
      <c r="E15" s="13"/>
      <c r="F15" s="13"/>
      <c r="G15" s="13"/>
      <c r="H15" s="13"/>
      <c r="I15" s="13"/>
      <c r="J15" s="13"/>
    </row>
    <row r="16" spans="1:10" ht="20.100000000000001" customHeight="1">
      <c r="A16" s="12" t="s">
        <v>427</v>
      </c>
      <c r="B16" s="21" t="s">
        <v>108</v>
      </c>
      <c r="C16" s="13">
        <v>253.272407653838</v>
      </c>
      <c r="D16" s="13">
        <v>240.795612172994</v>
      </c>
      <c r="E16" s="13">
        <v>58.234140751073603</v>
      </c>
      <c r="F16" s="13">
        <v>60.2163691249457</v>
      </c>
      <c r="G16" s="13">
        <v>63.797955416601098</v>
      </c>
      <c r="H16" s="13">
        <v>66.599432782012002</v>
      </c>
      <c r="I16" s="13">
        <v>61.532488383807703</v>
      </c>
      <c r="J16" s="13">
        <v>56.635907981056498</v>
      </c>
    </row>
    <row r="17" spans="1:10" ht="33.950000000000003" customHeight="1">
      <c r="A17" s="12" t="s">
        <v>190</v>
      </c>
      <c r="B17" s="21"/>
      <c r="C17" s="13"/>
      <c r="D17" s="13"/>
      <c r="E17" s="13"/>
      <c r="F17" s="13"/>
      <c r="G17" s="13"/>
      <c r="H17" s="13"/>
      <c r="I17" s="13"/>
      <c r="J17" s="13"/>
    </row>
    <row r="18" spans="1:10" ht="20.100000000000001" customHeight="1">
      <c r="A18" s="12" t="s">
        <v>368</v>
      </c>
      <c r="B18" s="21" t="s">
        <v>47</v>
      </c>
      <c r="C18" s="13">
        <v>1164.0329730000001</v>
      </c>
      <c r="D18" s="13">
        <v>743.31256299999995</v>
      </c>
      <c r="E18" s="13">
        <v>203.59707900000001</v>
      </c>
      <c r="F18" s="13">
        <v>144.33649299999999</v>
      </c>
      <c r="G18" s="13">
        <v>183.72366099999999</v>
      </c>
      <c r="H18" s="13">
        <v>250.24253200000001</v>
      </c>
      <c r="I18" s="13">
        <v>217.90862899999999</v>
      </c>
      <c r="J18" s="13">
        <v>139.94079600000001</v>
      </c>
    </row>
    <row r="19" spans="1:10" ht="20.100000000000001" customHeight="1">
      <c r="A19" s="12" t="s">
        <v>428</v>
      </c>
      <c r="B19" s="21" t="s">
        <v>47</v>
      </c>
      <c r="C19" s="13">
        <v>579.01255813322405</v>
      </c>
      <c r="D19" s="13">
        <v>582.91790630301705</v>
      </c>
      <c r="E19" s="13">
        <v>123.075728836048</v>
      </c>
      <c r="F19" s="13">
        <v>132.842186764926</v>
      </c>
      <c r="G19" s="13">
        <v>172.45444715163001</v>
      </c>
      <c r="H19" s="13">
        <v>188.20388659947901</v>
      </c>
      <c r="I19" s="13">
        <v>185.674463693229</v>
      </c>
      <c r="J19" s="13">
        <v>190.08369409418299</v>
      </c>
    </row>
    <row r="20" spans="1:10" ht="20.100000000000001" customHeight="1">
      <c r="A20" s="12" t="s">
        <v>425</v>
      </c>
      <c r="B20" s="21" t="s">
        <v>47</v>
      </c>
      <c r="C20" s="13">
        <v>1783.9388971251401</v>
      </c>
      <c r="D20" s="13">
        <v>1759.3130018730401</v>
      </c>
      <c r="E20" s="13">
        <v>379.12945183686401</v>
      </c>
      <c r="F20" s="13">
        <v>427.57680503693001</v>
      </c>
      <c r="G20" s="13">
        <v>527.86815281421605</v>
      </c>
      <c r="H20" s="13">
        <v>520.61654532539796</v>
      </c>
      <c r="I20" s="13">
        <v>499.50195691620303</v>
      </c>
      <c r="J20" s="13">
        <v>493.53311344505101</v>
      </c>
    </row>
    <row r="21" spans="1:10" ht="20.100000000000001" customHeight="1">
      <c r="A21" s="12" t="s">
        <v>426</v>
      </c>
      <c r="B21" s="21" t="s">
        <v>47</v>
      </c>
      <c r="C21" s="13">
        <v>115.41288867407999</v>
      </c>
      <c r="D21" s="13">
        <v>130.545301474437</v>
      </c>
      <c r="E21" s="13">
        <v>30.278006399881701</v>
      </c>
      <c r="F21" s="13">
        <v>25.872042545190901</v>
      </c>
      <c r="G21" s="13">
        <v>44.497338559378598</v>
      </c>
      <c r="H21" s="13">
        <v>47.116645150376101</v>
      </c>
      <c r="I21" s="13">
        <v>46.100240086753097</v>
      </c>
      <c r="J21" s="13">
        <v>49.174415981573397</v>
      </c>
    </row>
    <row r="22" spans="1:10" ht="27.95" customHeight="1">
      <c r="A22" s="12" t="s">
        <v>16</v>
      </c>
      <c r="B22" s="21" t="s">
        <v>47</v>
      </c>
      <c r="C22" s="13">
        <v>3642.3973169324399</v>
      </c>
      <c r="D22" s="13">
        <v>3216.0887726504998</v>
      </c>
      <c r="E22" s="13">
        <v>736.08026607279396</v>
      </c>
      <c r="F22" s="13">
        <v>730.62752734704702</v>
      </c>
      <c r="G22" s="13">
        <v>928.54359952522498</v>
      </c>
      <c r="H22" s="13">
        <v>1006.17960907525</v>
      </c>
      <c r="I22" s="13">
        <v>949.18528969618501</v>
      </c>
      <c r="J22" s="13">
        <v>872.73201952080694</v>
      </c>
    </row>
    <row r="23" spans="1:10" ht="33.950000000000003" customHeight="1">
      <c r="A23" s="14" t="s">
        <v>218</v>
      </c>
      <c r="B23" s="21"/>
      <c r="C23" s="13"/>
      <c r="D23" s="13"/>
      <c r="E23" s="13"/>
      <c r="F23" s="13"/>
      <c r="G23" s="13"/>
      <c r="H23" s="13"/>
      <c r="I23" s="13"/>
      <c r="J23" s="13"/>
    </row>
    <row r="24" spans="1:10" ht="20.100000000000001" customHeight="1">
      <c r="A24" s="12" t="s">
        <v>190</v>
      </c>
      <c r="B24" s="21"/>
      <c r="C24" s="13"/>
      <c r="D24" s="13"/>
      <c r="E24" s="13"/>
      <c r="F24" s="13"/>
      <c r="G24" s="13"/>
      <c r="H24" s="13"/>
      <c r="I24" s="13"/>
      <c r="J24" s="13"/>
    </row>
    <row r="25" spans="1:10" ht="20.100000000000001" customHeight="1">
      <c r="A25" s="12" t="s">
        <v>429</v>
      </c>
      <c r="B25" s="21" t="s">
        <v>47</v>
      </c>
      <c r="C25" s="13">
        <v>186.43202848999999</v>
      </c>
      <c r="D25" s="13">
        <v>240.22459928000001</v>
      </c>
      <c r="E25" s="13">
        <v>68.836056679999999</v>
      </c>
      <c r="F25" s="13">
        <v>45.18955244</v>
      </c>
      <c r="G25" s="13">
        <v>64.100096800000003</v>
      </c>
      <c r="H25" s="13">
        <v>120.27090930999999</v>
      </c>
      <c r="I25" s="13">
        <v>87.690944209999998</v>
      </c>
      <c r="J25" s="13">
        <v>90.816887629999997</v>
      </c>
    </row>
    <row r="26" spans="1:10" ht="33.950000000000003" customHeight="1">
      <c r="A26" s="14" t="s">
        <v>219</v>
      </c>
      <c r="B26" s="21"/>
      <c r="C26" s="13"/>
      <c r="D26" s="13"/>
      <c r="E26" s="13"/>
      <c r="F26" s="13"/>
      <c r="G26" s="13"/>
      <c r="H26" s="13"/>
      <c r="I26" s="13"/>
      <c r="J26" s="13"/>
    </row>
    <row r="27" spans="1:10" ht="20.100000000000001" customHeight="1">
      <c r="A27" s="12" t="s">
        <v>430</v>
      </c>
      <c r="B27" s="21" t="s">
        <v>86</v>
      </c>
      <c r="C27" s="13">
        <v>16390.308089717699</v>
      </c>
      <c r="D27" s="13">
        <v>15233.0700407928</v>
      </c>
      <c r="E27" s="13">
        <v>13909.453125</v>
      </c>
      <c r="F27" s="13">
        <v>14642.698412698401</v>
      </c>
      <c r="G27" s="13">
        <v>18464.590163934401</v>
      </c>
      <c r="H27" s="13">
        <v>18580.196969697001</v>
      </c>
      <c r="I27" s="13">
        <v>15798.984375</v>
      </c>
      <c r="J27" s="13">
        <v>14337.857142857099</v>
      </c>
    </row>
    <row r="28" spans="1:10" ht="20.100000000000001" customHeight="1">
      <c r="A28" s="12"/>
      <c r="B28" s="21" t="s">
        <v>196</v>
      </c>
      <c r="C28" s="13">
        <v>15953.1113791393</v>
      </c>
      <c r="D28" s="13">
        <v>16514.235507216199</v>
      </c>
      <c r="E28" s="13">
        <v>14985.739330664301</v>
      </c>
      <c r="F28" s="13">
        <v>16330.786418384199</v>
      </c>
      <c r="G28" s="13">
        <v>19779.759714438002</v>
      </c>
      <c r="H28" s="13">
        <v>20077.879420963902</v>
      </c>
      <c r="I28" s="13">
        <v>18447.8644682745</v>
      </c>
      <c r="J28" s="13">
        <v>18225.590118388998</v>
      </c>
    </row>
    <row r="29" spans="1:10" ht="9.9499999999999993" customHeight="1"/>
    <row r="30" spans="1:10" ht="9.9499999999999993" customHeight="1"/>
  </sheetData>
  <mergeCells count="1">
    <mergeCell ref="E2:J2"/>
  </mergeCells>
  <pageMargins left="0" right="0" top="0" bottom="0" header="0" footer="0"/>
  <pageSetup paperSize="9" scale="67" fitToHeight="0"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J50"/>
  <sheetViews>
    <sheetView zoomScale="80" zoomScaleNormal="80" workbookViewId="0"/>
  </sheetViews>
  <sheetFormatPr defaultRowHeight="18" customHeight="1"/>
  <cols>
    <col min="1" max="1" width="36.875" style="3" customWidth="1"/>
    <col min="2" max="2" width="10.5" style="4" bestFit="1" customWidth="1"/>
    <col min="3" max="3" width="11.375" style="3" customWidth="1"/>
    <col min="4" max="10" width="11.375" style="4" customWidth="1"/>
    <col min="11" max="16384" width="9" style="2"/>
  </cols>
  <sheetData>
    <row r="1" spans="1:10" ht="82.5" customHeight="1">
      <c r="A1" s="38" t="s">
        <v>421</v>
      </c>
      <c r="B1" s="16"/>
      <c r="C1" s="17"/>
      <c r="D1" s="9"/>
      <c r="E1" s="9"/>
      <c r="F1" s="9"/>
      <c r="G1" s="9"/>
      <c r="H1" s="9"/>
      <c r="I1" s="9"/>
      <c r="J1" s="9"/>
    </row>
    <row r="2" spans="1:10" ht="21.95" customHeight="1">
      <c r="A2" s="17"/>
      <c r="B2" s="16"/>
      <c r="C2" s="17"/>
      <c r="D2" s="9"/>
      <c r="E2" s="42" t="s">
        <v>195</v>
      </c>
      <c r="F2" s="42"/>
      <c r="G2" s="42"/>
      <c r="H2" s="42"/>
      <c r="I2" s="42"/>
      <c r="J2" s="42"/>
    </row>
    <row r="3" spans="1:10" ht="33.950000000000003" customHeight="1">
      <c r="A3" s="18"/>
      <c r="B3" s="19" t="s">
        <v>83</v>
      </c>
      <c r="C3" s="11" t="s">
        <v>597</v>
      </c>
      <c r="D3" s="11" t="s">
        <v>598</v>
      </c>
      <c r="E3" s="20">
        <v>41609</v>
      </c>
      <c r="F3" s="20">
        <v>41699</v>
      </c>
      <c r="G3" s="20">
        <v>41791</v>
      </c>
      <c r="H3" s="20">
        <v>41883</v>
      </c>
      <c r="I3" s="20">
        <v>41974</v>
      </c>
      <c r="J3" s="20">
        <v>42064</v>
      </c>
    </row>
    <row r="4" spans="1:10" ht="27.95" customHeight="1">
      <c r="A4" s="14" t="s">
        <v>91</v>
      </c>
      <c r="B4" s="21"/>
      <c r="C4" s="13"/>
      <c r="D4" s="13"/>
      <c r="E4" s="13"/>
      <c r="F4" s="13"/>
      <c r="G4" s="13"/>
      <c r="H4" s="13"/>
      <c r="I4" s="13"/>
      <c r="J4" s="13"/>
    </row>
    <row r="5" spans="1:10" ht="20.100000000000001" customHeight="1">
      <c r="A5" s="12" t="s">
        <v>286</v>
      </c>
      <c r="B5" s="21"/>
      <c r="C5" s="13"/>
      <c r="D5" s="13"/>
      <c r="E5" s="13"/>
      <c r="F5" s="13"/>
      <c r="G5" s="13"/>
      <c r="H5" s="13"/>
      <c r="I5" s="13"/>
      <c r="J5" s="13"/>
    </row>
    <row r="6" spans="1:10" ht="20.100000000000001" customHeight="1">
      <c r="A6" s="22" t="s">
        <v>72</v>
      </c>
      <c r="B6" s="21" t="s">
        <v>130</v>
      </c>
      <c r="C6" s="13">
        <v>13694.843999999999</v>
      </c>
      <c r="D6" s="13">
        <v>13122.701999999999</v>
      </c>
      <c r="E6" s="13">
        <v>3122.866</v>
      </c>
      <c r="F6" s="13">
        <v>3476.0619999999999</v>
      </c>
      <c r="G6" s="13">
        <v>3217.364</v>
      </c>
      <c r="H6" s="13">
        <v>3369</v>
      </c>
      <c r="I6" s="13">
        <v>3505</v>
      </c>
      <c r="J6" s="13">
        <v>2746</v>
      </c>
    </row>
    <row r="7" spans="1:10" ht="20.100000000000001" customHeight="1">
      <c r="A7" s="22" t="s">
        <v>365</v>
      </c>
      <c r="B7" s="21" t="s">
        <v>130</v>
      </c>
      <c r="C7" s="13">
        <v>7571.933</v>
      </c>
      <c r="D7" s="13">
        <v>7281.4620000000004</v>
      </c>
      <c r="E7" s="13">
        <v>1730.789</v>
      </c>
      <c r="F7" s="13">
        <v>1704.1320000000001</v>
      </c>
      <c r="G7" s="13">
        <v>1776.78</v>
      </c>
      <c r="H7" s="13">
        <v>1845.587</v>
      </c>
      <c r="I7" s="13">
        <v>1659</v>
      </c>
      <c r="J7" s="13">
        <v>1540</v>
      </c>
    </row>
    <row r="8" spans="1:10" ht="27.95" customHeight="1">
      <c r="A8" s="22" t="s">
        <v>16</v>
      </c>
      <c r="B8" s="21" t="s">
        <v>130</v>
      </c>
      <c r="C8" s="13">
        <v>21266.776999999998</v>
      </c>
      <c r="D8" s="13">
        <v>20404.164000000001</v>
      </c>
      <c r="E8" s="13">
        <v>4853.6549999999997</v>
      </c>
      <c r="F8" s="13">
        <v>5180.1940000000004</v>
      </c>
      <c r="G8" s="13">
        <v>4994.1440000000002</v>
      </c>
      <c r="H8" s="13">
        <v>5214.5870000000004</v>
      </c>
      <c r="I8" s="13">
        <v>5164</v>
      </c>
      <c r="J8" s="13">
        <v>4286</v>
      </c>
    </row>
    <row r="9" spans="1:10" ht="27.95" customHeight="1">
      <c r="A9" s="12" t="s">
        <v>144</v>
      </c>
      <c r="B9" s="21" t="s">
        <v>130</v>
      </c>
      <c r="C9" s="13">
        <v>3593.6550000000002</v>
      </c>
      <c r="D9" s="13">
        <v>3912.3009999999999</v>
      </c>
      <c r="E9" s="13">
        <v>813.85699999999997</v>
      </c>
      <c r="F9" s="13">
        <v>872.54600000000005</v>
      </c>
      <c r="G9" s="13">
        <v>1187.7149999999999</v>
      </c>
      <c r="H9" s="13">
        <v>1214.6220000000001</v>
      </c>
      <c r="I9" s="13">
        <v>876.37599999999998</v>
      </c>
      <c r="J9" s="13">
        <v>689.99599999999998</v>
      </c>
    </row>
    <row r="10" spans="1:10" ht="20.100000000000001" customHeight="1">
      <c r="A10" s="12" t="s">
        <v>287</v>
      </c>
      <c r="B10" s="21" t="s">
        <v>364</v>
      </c>
      <c r="C10" s="13">
        <v>54136.94</v>
      </c>
      <c r="D10" s="13">
        <v>54393.11</v>
      </c>
      <c r="E10" s="13">
        <v>13644.46</v>
      </c>
      <c r="F10" s="13">
        <v>12976.94</v>
      </c>
      <c r="G10" s="13">
        <v>13650.02</v>
      </c>
      <c r="H10" s="13">
        <v>15165.06</v>
      </c>
      <c r="I10" s="13">
        <v>13288.57</v>
      </c>
      <c r="J10" s="13">
        <v>12993.42</v>
      </c>
    </row>
    <row r="11" spans="1:10" ht="20.100000000000001" customHeight="1">
      <c r="A11" s="12" t="s">
        <v>288</v>
      </c>
      <c r="B11" s="21" t="s">
        <v>364</v>
      </c>
      <c r="C11" s="13">
        <v>326.93</v>
      </c>
      <c r="D11" s="13">
        <v>361.16</v>
      </c>
      <c r="E11" s="13">
        <v>87.79</v>
      </c>
      <c r="F11" s="13">
        <v>76.86</v>
      </c>
      <c r="G11" s="13">
        <v>100.24</v>
      </c>
      <c r="H11" s="13">
        <v>98.96</v>
      </c>
      <c r="I11" s="13">
        <v>85.6</v>
      </c>
      <c r="J11" s="13">
        <v>71.39</v>
      </c>
    </row>
    <row r="12" spans="1:10" ht="20.100000000000001" customHeight="1">
      <c r="A12" s="12" t="s">
        <v>289</v>
      </c>
      <c r="B12" s="21" t="s">
        <v>364</v>
      </c>
      <c r="C12" s="13">
        <v>7521.17</v>
      </c>
      <c r="D12" s="13">
        <v>8190.49</v>
      </c>
      <c r="E12" s="13">
        <v>1945.24</v>
      </c>
      <c r="F12" s="13">
        <v>2150.11</v>
      </c>
      <c r="G12" s="13">
        <v>2149.9</v>
      </c>
      <c r="H12" s="13">
        <v>2214.5500000000002</v>
      </c>
      <c r="I12" s="13">
        <v>2262.92</v>
      </c>
      <c r="J12" s="13">
        <v>2905.01</v>
      </c>
    </row>
    <row r="13" spans="1:10" ht="33.950000000000003" customHeight="1">
      <c r="A13" s="14" t="s">
        <v>258</v>
      </c>
      <c r="B13" s="21"/>
      <c r="C13" s="13"/>
      <c r="D13" s="13"/>
      <c r="E13" s="13"/>
      <c r="F13" s="13"/>
      <c r="G13" s="13"/>
      <c r="H13" s="13"/>
      <c r="I13" s="13"/>
      <c r="J13" s="13"/>
    </row>
    <row r="14" spans="1:10" ht="20.100000000000001" customHeight="1">
      <c r="A14" s="12" t="s">
        <v>290</v>
      </c>
      <c r="B14" s="21" t="s">
        <v>130</v>
      </c>
      <c r="C14" s="13">
        <v>37794.682999999997</v>
      </c>
      <c r="D14" s="13">
        <v>34884.934999999998</v>
      </c>
      <c r="E14" s="13">
        <v>9330.4549999999999</v>
      </c>
      <c r="F14" s="13">
        <v>8891.5020000000004</v>
      </c>
      <c r="G14" s="13">
        <v>7861.9070000000002</v>
      </c>
      <c r="H14" s="13">
        <v>8398.643</v>
      </c>
      <c r="I14" s="13">
        <v>7567.8329999999996</v>
      </c>
      <c r="J14" s="13">
        <v>7429.5349999999999</v>
      </c>
    </row>
    <row r="15" spans="1:10" ht="27.95" customHeight="1">
      <c r="A15" s="12" t="s">
        <v>291</v>
      </c>
      <c r="B15" s="21"/>
      <c r="C15" s="13"/>
      <c r="D15" s="13"/>
      <c r="E15" s="13"/>
      <c r="F15" s="13"/>
      <c r="G15" s="13"/>
      <c r="H15" s="13"/>
      <c r="I15" s="13"/>
      <c r="J15" s="13"/>
    </row>
    <row r="16" spans="1:10" ht="20.100000000000001" customHeight="1">
      <c r="A16" s="22" t="s">
        <v>144</v>
      </c>
      <c r="B16" s="21" t="s">
        <v>130</v>
      </c>
      <c r="C16" s="13">
        <v>952.53</v>
      </c>
      <c r="D16" s="13">
        <v>897.471</v>
      </c>
      <c r="E16" s="13">
        <v>248.244</v>
      </c>
      <c r="F16" s="13">
        <v>217.78</v>
      </c>
      <c r="G16" s="13">
        <v>174.95400000000001</v>
      </c>
      <c r="H16" s="13">
        <v>207.02500000000001</v>
      </c>
      <c r="I16" s="13">
        <v>217.15799999999999</v>
      </c>
      <c r="J16" s="13">
        <v>217.14400000000001</v>
      </c>
    </row>
    <row r="17" spans="1:10" ht="20.100000000000001" customHeight="1">
      <c r="A17" s="22" t="s">
        <v>292</v>
      </c>
      <c r="B17" s="21" t="s">
        <v>130</v>
      </c>
      <c r="C17" s="13">
        <v>15648.739</v>
      </c>
      <c r="D17" s="13">
        <v>14477.851000000001</v>
      </c>
      <c r="E17" s="13">
        <v>3752.5079999999998</v>
      </c>
      <c r="F17" s="13">
        <v>3537.6570000000002</v>
      </c>
      <c r="G17" s="13">
        <v>3417.201</v>
      </c>
      <c r="H17" s="13">
        <v>3713.2579999999998</v>
      </c>
      <c r="I17" s="13">
        <v>3316.3870000000002</v>
      </c>
      <c r="J17" s="13">
        <v>3007.6889999999999</v>
      </c>
    </row>
    <row r="18" spans="1:10" ht="20.100000000000001" customHeight="1">
      <c r="A18" s="22" t="s">
        <v>293</v>
      </c>
      <c r="B18" s="21" t="s">
        <v>130</v>
      </c>
      <c r="C18" s="13">
        <v>92.49</v>
      </c>
      <c r="D18" s="13">
        <v>89.177999999999997</v>
      </c>
      <c r="E18" s="13">
        <v>32.146999999999998</v>
      </c>
      <c r="F18" s="13">
        <v>19.437999999999999</v>
      </c>
      <c r="G18" s="13">
        <v>15.646000000000001</v>
      </c>
      <c r="H18" s="13">
        <v>21.806999999999999</v>
      </c>
      <c r="I18" s="13">
        <v>30.256</v>
      </c>
      <c r="J18" s="13">
        <v>12.388</v>
      </c>
    </row>
    <row r="19" spans="1:10" ht="20.100000000000001" customHeight="1">
      <c r="A19" s="22" t="s">
        <v>294</v>
      </c>
      <c r="B19" s="21" t="s">
        <v>130</v>
      </c>
      <c r="C19" s="13">
        <v>5551.5680000000002</v>
      </c>
      <c r="D19" s="13">
        <v>5008.68</v>
      </c>
      <c r="E19" s="13">
        <v>1325.7170000000001</v>
      </c>
      <c r="F19" s="13">
        <v>1287.0150000000001</v>
      </c>
      <c r="G19" s="13">
        <v>1085.8409999999999</v>
      </c>
      <c r="H19" s="13">
        <v>1328.15</v>
      </c>
      <c r="I19" s="13">
        <v>1055.106</v>
      </c>
      <c r="J19" s="13">
        <v>1042.989</v>
      </c>
    </row>
    <row r="20" spans="1:10" ht="20.100000000000001" customHeight="1">
      <c r="A20" s="22" t="s">
        <v>295</v>
      </c>
      <c r="B20" s="21" t="s">
        <v>130</v>
      </c>
      <c r="C20" s="13">
        <v>3.024</v>
      </c>
      <c r="D20" s="13">
        <v>6.9119999999999999</v>
      </c>
      <c r="E20" s="13">
        <v>2.5459999999999998</v>
      </c>
      <c r="F20" s="13">
        <v>2.2959999999999998</v>
      </c>
      <c r="G20" s="13">
        <v>1.5860000000000001</v>
      </c>
      <c r="H20" s="13">
        <v>2.9289999999999998</v>
      </c>
      <c r="I20" s="13">
        <v>2.226</v>
      </c>
      <c r="J20" s="13">
        <v>4.234</v>
      </c>
    </row>
    <row r="21" spans="1:10" ht="20.100000000000001" customHeight="1">
      <c r="A21" s="22" t="s">
        <v>296</v>
      </c>
      <c r="B21" s="21" t="s">
        <v>130</v>
      </c>
      <c r="C21" s="13">
        <v>9.3919999999999995</v>
      </c>
      <c r="D21" s="13">
        <v>5.1769999999999996</v>
      </c>
      <c r="E21" s="13">
        <v>2.5219999999999998</v>
      </c>
      <c r="F21" s="13">
        <v>1.2350000000000001</v>
      </c>
      <c r="G21" s="13">
        <v>9.4E-2</v>
      </c>
      <c r="H21" s="13">
        <v>0</v>
      </c>
      <c r="I21" s="13">
        <v>1.2609999999999999</v>
      </c>
      <c r="J21" s="13">
        <v>0</v>
      </c>
    </row>
    <row r="22" spans="1:10" ht="20.100000000000001" customHeight="1">
      <c r="A22" s="22" t="s">
        <v>297</v>
      </c>
      <c r="B22" s="21" t="s">
        <v>130</v>
      </c>
      <c r="C22" s="13">
        <v>12720.776</v>
      </c>
      <c r="D22" s="13">
        <v>12260.857</v>
      </c>
      <c r="E22" s="13">
        <v>3279.0439999999999</v>
      </c>
      <c r="F22" s="13">
        <v>3107.502</v>
      </c>
      <c r="G22" s="13">
        <v>2985.549</v>
      </c>
      <c r="H22" s="13">
        <v>3168.0590000000002</v>
      </c>
      <c r="I22" s="13">
        <v>2993.4870000000001</v>
      </c>
      <c r="J22" s="13">
        <v>2733.7489999999998</v>
      </c>
    </row>
    <row r="23" spans="1:10" ht="20.100000000000001" customHeight="1">
      <c r="A23" s="22" t="s">
        <v>307</v>
      </c>
      <c r="B23" s="21" t="s">
        <v>130</v>
      </c>
      <c r="C23" s="13">
        <v>190.10599999999999</v>
      </c>
      <c r="D23" s="13">
        <v>162.52099999999999</v>
      </c>
      <c r="E23" s="13">
        <v>44.552</v>
      </c>
      <c r="F23" s="13">
        <v>48.588999999999999</v>
      </c>
      <c r="G23" s="13">
        <v>25.835000000000001</v>
      </c>
      <c r="H23" s="13">
        <v>63.470999999999997</v>
      </c>
      <c r="I23" s="13">
        <v>74.47</v>
      </c>
      <c r="J23" s="13">
        <v>72.147999999999996</v>
      </c>
    </row>
    <row r="24" spans="1:10" ht="20.100000000000001" customHeight="1">
      <c r="A24" s="22" t="s">
        <v>298</v>
      </c>
      <c r="B24" s="21" t="s">
        <v>130</v>
      </c>
      <c r="C24" s="13">
        <v>902.08399999999995</v>
      </c>
      <c r="D24" s="13">
        <v>655.31600000000003</v>
      </c>
      <c r="E24" s="13">
        <v>180.702</v>
      </c>
      <c r="F24" s="13">
        <v>185.857</v>
      </c>
      <c r="G24" s="13">
        <v>158.50200000000001</v>
      </c>
      <c r="H24" s="13">
        <v>139.416</v>
      </c>
      <c r="I24" s="13">
        <v>184.99600000000001</v>
      </c>
      <c r="J24" s="13">
        <v>164.08199999999999</v>
      </c>
    </row>
    <row r="25" spans="1:10" ht="20.100000000000001" customHeight="1">
      <c r="A25" s="22" t="s">
        <v>371</v>
      </c>
      <c r="B25" s="21" t="s">
        <v>130</v>
      </c>
      <c r="C25" s="13">
        <v>0</v>
      </c>
      <c r="D25" s="13">
        <v>0</v>
      </c>
      <c r="E25" s="13">
        <v>0</v>
      </c>
      <c r="F25" s="13">
        <v>0</v>
      </c>
      <c r="G25" s="13">
        <v>0</v>
      </c>
      <c r="H25" s="13">
        <v>0</v>
      </c>
      <c r="I25" s="13">
        <v>0</v>
      </c>
      <c r="J25" s="13">
        <v>0</v>
      </c>
    </row>
    <row r="26" spans="1:10" ht="20.100000000000001" customHeight="1">
      <c r="A26" s="22" t="s">
        <v>299</v>
      </c>
      <c r="B26" s="21" t="s">
        <v>130</v>
      </c>
      <c r="C26" s="13">
        <v>233.71</v>
      </c>
      <c r="D26" s="13">
        <v>133.001</v>
      </c>
      <c r="E26" s="13">
        <v>43.918999999999997</v>
      </c>
      <c r="F26" s="13">
        <v>45.290999999999997</v>
      </c>
      <c r="G26" s="13">
        <v>31.513999999999999</v>
      </c>
      <c r="H26" s="13">
        <v>19.742000000000001</v>
      </c>
      <c r="I26" s="13">
        <v>30.681000000000001</v>
      </c>
      <c r="J26" s="13">
        <v>35.798000000000002</v>
      </c>
    </row>
    <row r="27" spans="1:10" ht="20.100000000000001" customHeight="1">
      <c r="A27" s="22" t="s">
        <v>300</v>
      </c>
      <c r="B27" s="21" t="s">
        <v>130</v>
      </c>
      <c r="C27" s="13">
        <v>241.36099999999999</v>
      </c>
      <c r="D27" s="13">
        <v>222.19499999999999</v>
      </c>
      <c r="E27" s="13">
        <v>82.266000000000005</v>
      </c>
      <c r="F27" s="13">
        <v>40.631</v>
      </c>
      <c r="G27" s="13">
        <v>48.429000000000002</v>
      </c>
      <c r="H27" s="13">
        <v>46.862000000000002</v>
      </c>
      <c r="I27" s="13">
        <v>65.918000000000006</v>
      </c>
      <c r="J27" s="13">
        <v>56.478000000000002</v>
      </c>
    </row>
    <row r="28" spans="1:10" ht="27.95" customHeight="1">
      <c r="A28" s="22" t="s">
        <v>16</v>
      </c>
      <c r="B28" s="21" t="s">
        <v>130</v>
      </c>
      <c r="C28" s="13">
        <v>36891.178800000002</v>
      </c>
      <c r="D28" s="13">
        <v>34187.373500000002</v>
      </c>
      <c r="E28" s="13">
        <v>8994.1669999999995</v>
      </c>
      <c r="F28" s="13">
        <v>8493.2909999999993</v>
      </c>
      <c r="G28" s="13">
        <v>7945.1509999999998</v>
      </c>
      <c r="H28" s="13">
        <v>8710.7189999999991</v>
      </c>
      <c r="I28" s="13">
        <v>7971.9459999999999</v>
      </c>
      <c r="J28" s="13">
        <v>7346.6989999999996</v>
      </c>
    </row>
    <row r="29" spans="1:10" ht="33.950000000000003" customHeight="1">
      <c r="A29" s="14" t="s">
        <v>301</v>
      </c>
      <c r="B29" s="21"/>
      <c r="C29" s="13"/>
      <c r="D29" s="13"/>
      <c r="E29" s="13"/>
      <c r="F29" s="13"/>
      <c r="G29" s="13"/>
      <c r="H29" s="13"/>
      <c r="I29" s="13"/>
      <c r="J29" s="13"/>
    </row>
    <row r="30" spans="1:10" ht="20.100000000000001" customHeight="1">
      <c r="A30" s="12" t="s">
        <v>144</v>
      </c>
      <c r="B30" s="21"/>
      <c r="C30" s="13"/>
      <c r="D30" s="13"/>
      <c r="E30" s="13"/>
      <c r="F30" s="13"/>
      <c r="G30" s="13"/>
      <c r="H30" s="13"/>
      <c r="I30" s="13"/>
      <c r="J30" s="13"/>
    </row>
    <row r="31" spans="1:10" ht="20.100000000000001" customHeight="1">
      <c r="A31" s="22" t="s">
        <v>422</v>
      </c>
      <c r="B31" s="21" t="s">
        <v>130</v>
      </c>
      <c r="C31" s="13">
        <v>1980.2260000000001</v>
      </c>
      <c r="D31" s="13">
        <v>2007.1010000000001</v>
      </c>
      <c r="E31" s="13">
        <v>505.20800000000003</v>
      </c>
      <c r="F31" s="13">
        <v>519.41</v>
      </c>
      <c r="G31" s="13">
        <v>511.54899999999998</v>
      </c>
      <c r="H31" s="13">
        <v>524.71199999999999</v>
      </c>
      <c r="I31" s="13">
        <v>497.548</v>
      </c>
      <c r="J31" s="13">
        <v>462.03</v>
      </c>
    </row>
    <row r="32" spans="1:10" ht="27.95" customHeight="1">
      <c r="A32" s="22" t="s">
        <v>596</v>
      </c>
      <c r="B32" s="21" t="s">
        <v>130</v>
      </c>
      <c r="C32" s="13">
        <v>3750.1329999999998</v>
      </c>
      <c r="D32" s="13">
        <v>3647.8980000000001</v>
      </c>
      <c r="E32" s="13">
        <v>917.18899999999996</v>
      </c>
      <c r="F32" s="13">
        <v>880.47299999999996</v>
      </c>
      <c r="G32" s="13">
        <v>934.37900000000002</v>
      </c>
      <c r="H32" s="13">
        <v>956.21799999999996</v>
      </c>
      <c r="I32" s="13">
        <v>830.41499999999996</v>
      </c>
      <c r="J32" s="13">
        <v>768.80600000000004</v>
      </c>
    </row>
    <row r="33" spans="1:10" ht="27.95" customHeight="1">
      <c r="A33" s="12" t="s">
        <v>292</v>
      </c>
      <c r="B33" s="21"/>
      <c r="C33" s="13"/>
      <c r="D33" s="13"/>
      <c r="E33" s="13"/>
      <c r="F33" s="13"/>
      <c r="G33" s="13"/>
      <c r="H33" s="13"/>
      <c r="I33" s="13"/>
      <c r="J33" s="13"/>
    </row>
    <row r="34" spans="1:10" ht="20.100000000000001" customHeight="1">
      <c r="A34" s="22" t="s">
        <v>302</v>
      </c>
      <c r="B34" s="21" t="s">
        <v>130</v>
      </c>
      <c r="C34" s="13">
        <v>2490.3609999999999</v>
      </c>
      <c r="D34" s="13">
        <v>2472.3339999999998</v>
      </c>
      <c r="E34" s="13">
        <v>644.529</v>
      </c>
      <c r="F34" s="13">
        <v>617.65599999999995</v>
      </c>
      <c r="G34" s="13">
        <v>591.65800000000002</v>
      </c>
      <c r="H34" s="13">
        <v>601.02300000000002</v>
      </c>
      <c r="I34" s="13">
        <v>621.17600000000004</v>
      </c>
      <c r="J34" s="13">
        <v>595.65300000000002</v>
      </c>
    </row>
    <row r="35" spans="1:10" ht="20.100000000000001" customHeight="1">
      <c r="A35" s="22" t="s">
        <v>303</v>
      </c>
      <c r="B35" s="21" t="s">
        <v>130</v>
      </c>
      <c r="C35" s="13">
        <v>11089.49</v>
      </c>
      <c r="D35" s="13">
        <v>10735.985000000001</v>
      </c>
      <c r="E35" s="13">
        <v>2759.069</v>
      </c>
      <c r="F35" s="13">
        <v>2645.7640000000001</v>
      </c>
      <c r="G35" s="13">
        <v>2597.2829999999999</v>
      </c>
      <c r="H35" s="13">
        <v>2680.5540000000001</v>
      </c>
      <c r="I35" s="13">
        <v>2703.297</v>
      </c>
      <c r="J35" s="13">
        <v>2601.6379999999999</v>
      </c>
    </row>
    <row r="36" spans="1:10" ht="20.100000000000001" customHeight="1">
      <c r="A36" s="22" t="s">
        <v>304</v>
      </c>
      <c r="B36" s="21" t="s">
        <v>130</v>
      </c>
      <c r="C36" s="13">
        <v>5078.7950000000001</v>
      </c>
      <c r="D36" s="13">
        <v>4913.3389999999999</v>
      </c>
      <c r="E36" s="13">
        <v>1265.2639999999999</v>
      </c>
      <c r="F36" s="13">
        <v>1203.296</v>
      </c>
      <c r="G36" s="13">
        <v>1209.2349999999999</v>
      </c>
      <c r="H36" s="13">
        <v>1256.8979999999999</v>
      </c>
      <c r="I36" s="13">
        <v>1333.7570000000001</v>
      </c>
      <c r="J36" s="13">
        <v>1301.1189999999999</v>
      </c>
    </row>
    <row r="37" spans="1:10" ht="27.95" customHeight="1">
      <c r="A37" s="22" t="s">
        <v>16</v>
      </c>
      <c r="B37" s="21" t="s">
        <v>130</v>
      </c>
      <c r="C37" s="13">
        <v>18658.690999999999</v>
      </c>
      <c r="D37" s="13">
        <v>18121.701000000001</v>
      </c>
      <c r="E37" s="13">
        <v>4668.866</v>
      </c>
      <c r="F37" s="13">
        <v>4466.7299999999996</v>
      </c>
      <c r="G37" s="13">
        <v>4398.1869999999999</v>
      </c>
      <c r="H37" s="13">
        <v>4538.5150000000003</v>
      </c>
      <c r="I37" s="13">
        <v>4658.2489999999998</v>
      </c>
      <c r="J37" s="13">
        <v>4498.4520000000002</v>
      </c>
    </row>
    <row r="38" spans="1:10" ht="27.95" customHeight="1">
      <c r="A38" s="12" t="s">
        <v>293</v>
      </c>
      <c r="B38" s="21" t="s">
        <v>130</v>
      </c>
      <c r="C38" s="13">
        <v>80.989999999999995</v>
      </c>
      <c r="D38" s="13">
        <v>72.668999999999997</v>
      </c>
      <c r="E38" s="13">
        <v>18.492000000000001</v>
      </c>
      <c r="F38" s="13">
        <v>16.207000000000001</v>
      </c>
      <c r="G38" s="13">
        <v>18.141999999999999</v>
      </c>
      <c r="H38" s="13">
        <v>17.611999999999998</v>
      </c>
      <c r="I38" s="13">
        <v>16.88</v>
      </c>
      <c r="J38" s="13">
        <v>15.760999999999999</v>
      </c>
    </row>
    <row r="39" spans="1:10" ht="20.100000000000001" customHeight="1">
      <c r="A39" s="12" t="s">
        <v>294</v>
      </c>
      <c r="B39" s="21" t="s">
        <v>130</v>
      </c>
      <c r="C39" s="13">
        <v>7773.116</v>
      </c>
      <c r="D39" s="13">
        <v>8167.56</v>
      </c>
      <c r="E39" s="13">
        <v>2088.7919999999999</v>
      </c>
      <c r="F39" s="13">
        <v>1968.2929999999999</v>
      </c>
      <c r="G39" s="13">
        <v>2037.8520000000001</v>
      </c>
      <c r="H39" s="13">
        <v>2040.9880000000001</v>
      </c>
      <c r="I39" s="13">
        <v>2074.9589999999998</v>
      </c>
      <c r="J39" s="13">
        <v>2009.5129999999999</v>
      </c>
    </row>
    <row r="40" spans="1:10" ht="20.100000000000001" customHeight="1">
      <c r="A40" s="12" t="s">
        <v>295</v>
      </c>
      <c r="B40" s="21" t="s">
        <v>130</v>
      </c>
      <c r="C40" s="13">
        <v>26.04</v>
      </c>
      <c r="D40" s="13">
        <v>11.01</v>
      </c>
      <c r="E40" s="13">
        <v>1.732</v>
      </c>
      <c r="F40" s="13">
        <v>5.07</v>
      </c>
      <c r="G40" s="13">
        <v>1.7669999999999999</v>
      </c>
      <c r="H40" s="13">
        <v>2.706</v>
      </c>
      <c r="I40" s="13">
        <v>4.8369999999999997</v>
      </c>
      <c r="J40" s="13">
        <v>9.2270000000000003</v>
      </c>
    </row>
    <row r="41" spans="1:10" ht="20.100000000000001" customHeight="1">
      <c r="A41" s="12" t="s">
        <v>296</v>
      </c>
      <c r="B41" s="21" t="s">
        <v>130</v>
      </c>
      <c r="C41" s="13">
        <v>6.125</v>
      </c>
      <c r="D41" s="13">
        <v>6.5069999999999997</v>
      </c>
      <c r="E41" s="13">
        <v>2.99</v>
      </c>
      <c r="F41" s="13">
        <v>1.452</v>
      </c>
      <c r="G41" s="13">
        <v>1.2789999999999999</v>
      </c>
      <c r="H41" s="13">
        <v>0.64400000000000002</v>
      </c>
      <c r="I41" s="13">
        <v>1.262</v>
      </c>
      <c r="J41" s="13">
        <v>3.4569999999999999</v>
      </c>
    </row>
    <row r="42" spans="1:10" ht="20.100000000000001" customHeight="1">
      <c r="A42" s="12" t="s">
        <v>297</v>
      </c>
      <c r="B42" s="21" t="s">
        <v>130</v>
      </c>
      <c r="C42" s="13">
        <v>22629.475999999999</v>
      </c>
      <c r="D42" s="13">
        <v>23007.206999999999</v>
      </c>
      <c r="E42" s="13">
        <v>5910.3519999999999</v>
      </c>
      <c r="F42" s="13">
        <v>5501.24</v>
      </c>
      <c r="G42" s="13">
        <v>5841.9979999999996</v>
      </c>
      <c r="H42" s="13">
        <v>5759.652</v>
      </c>
      <c r="I42" s="13">
        <v>5924.3159999999998</v>
      </c>
      <c r="J42" s="13">
        <v>5551.223</v>
      </c>
    </row>
    <row r="43" spans="1:10" ht="20.100000000000001" customHeight="1">
      <c r="A43" s="12" t="s">
        <v>307</v>
      </c>
      <c r="B43" s="21" t="s">
        <v>130</v>
      </c>
      <c r="C43" s="13">
        <v>0</v>
      </c>
      <c r="D43" s="13">
        <v>66.186000000000007</v>
      </c>
      <c r="E43" s="13">
        <v>0</v>
      </c>
      <c r="F43" s="13">
        <v>0</v>
      </c>
      <c r="G43" s="13">
        <v>66.186000000000007</v>
      </c>
      <c r="H43" s="13">
        <v>81.793999999999997</v>
      </c>
      <c r="I43" s="13">
        <v>81.637</v>
      </c>
      <c r="J43" s="13">
        <v>100.408</v>
      </c>
    </row>
    <row r="44" spans="1:10" ht="20.100000000000001" customHeight="1">
      <c r="A44" s="12" t="s">
        <v>305</v>
      </c>
      <c r="B44" s="21" t="s">
        <v>130</v>
      </c>
      <c r="C44" s="13">
        <v>716.68399999999997</v>
      </c>
      <c r="D44" s="13">
        <v>810.46199999999999</v>
      </c>
      <c r="E44" s="13">
        <v>223.14500000000001</v>
      </c>
      <c r="F44" s="13">
        <v>253.88800000000001</v>
      </c>
      <c r="G44" s="13">
        <v>173.6</v>
      </c>
      <c r="H44" s="13">
        <v>172.637</v>
      </c>
      <c r="I44" s="13">
        <v>206.179</v>
      </c>
      <c r="J44" s="13">
        <v>229.43</v>
      </c>
    </row>
    <row r="45" spans="1:10" ht="20.100000000000001" customHeight="1">
      <c r="A45" s="12" t="s">
        <v>306</v>
      </c>
      <c r="B45" s="21" t="s">
        <v>130</v>
      </c>
      <c r="C45" s="13">
        <v>341.47699999999998</v>
      </c>
      <c r="D45" s="13">
        <v>335.18</v>
      </c>
      <c r="E45" s="13">
        <v>83.975999999999999</v>
      </c>
      <c r="F45" s="13">
        <v>81.028000000000006</v>
      </c>
      <c r="G45" s="13">
        <v>85.899000000000001</v>
      </c>
      <c r="H45" s="13">
        <v>82.361999999999995</v>
      </c>
      <c r="I45" s="13">
        <v>82.123999999999995</v>
      </c>
      <c r="J45" s="13">
        <v>77.84</v>
      </c>
    </row>
    <row r="46" spans="1:10" ht="20.100000000000001" customHeight="1">
      <c r="A46" s="12" t="s">
        <v>299</v>
      </c>
      <c r="B46" s="21" t="s">
        <v>130</v>
      </c>
      <c r="C46" s="13">
        <v>735.32</v>
      </c>
      <c r="D46" s="13">
        <v>574.75900000000001</v>
      </c>
      <c r="E46" s="13">
        <v>166.767</v>
      </c>
      <c r="F46" s="13">
        <v>133.47</v>
      </c>
      <c r="G46" s="13">
        <v>130.845</v>
      </c>
      <c r="H46" s="13">
        <v>103.408</v>
      </c>
      <c r="I46" s="13">
        <v>139.74700000000001</v>
      </c>
      <c r="J46" s="13">
        <v>127.185</v>
      </c>
    </row>
    <row r="47" spans="1:10" ht="20.100000000000001" customHeight="1">
      <c r="A47" s="12" t="s">
        <v>300</v>
      </c>
      <c r="B47" s="21" t="s">
        <v>130</v>
      </c>
      <c r="C47" s="13">
        <v>264.90899999999999</v>
      </c>
      <c r="D47" s="13">
        <v>149.351</v>
      </c>
      <c r="E47" s="13">
        <v>34.588000000000001</v>
      </c>
      <c r="F47" s="13">
        <v>26.838999999999999</v>
      </c>
      <c r="G47" s="13">
        <v>18.372</v>
      </c>
      <c r="H47" s="13">
        <v>26.530999999999999</v>
      </c>
      <c r="I47" s="13">
        <v>30.513999999999999</v>
      </c>
      <c r="J47" s="13">
        <v>33.701000000000001</v>
      </c>
    </row>
    <row r="48" spans="1:10" ht="27.95" customHeight="1">
      <c r="A48" s="12" t="s">
        <v>16</v>
      </c>
      <c r="B48" s="21" t="s">
        <v>130</v>
      </c>
      <c r="C48" s="13">
        <v>54982.961000000003</v>
      </c>
      <c r="D48" s="13">
        <v>54970.49</v>
      </c>
      <c r="E48" s="13">
        <v>14116.888999999999</v>
      </c>
      <c r="F48" s="13">
        <v>13334.69</v>
      </c>
      <c r="G48" s="13">
        <v>13708.505999999999</v>
      </c>
      <c r="H48" s="13">
        <v>13783.066999999999</v>
      </c>
      <c r="I48" s="13">
        <v>14051.119000000001</v>
      </c>
      <c r="J48" s="13">
        <v>13425.003000000001</v>
      </c>
    </row>
    <row r="49" ht="9.9499999999999993" customHeight="1"/>
    <row r="50" ht="9.9499999999999993" customHeight="1"/>
  </sheetData>
  <mergeCells count="1">
    <mergeCell ref="E2:J2"/>
  </mergeCells>
  <pageMargins left="0" right="0" top="0" bottom="0" header="0" footer="0"/>
  <pageSetup paperSize="9" scale="67" fitToHeight="0"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K51"/>
  <sheetViews>
    <sheetView zoomScale="80" zoomScaleNormal="80" workbookViewId="0"/>
  </sheetViews>
  <sheetFormatPr defaultRowHeight="18" customHeight="1"/>
  <cols>
    <col min="1" max="1" width="38.75" style="3" customWidth="1"/>
    <col min="2" max="2" width="8.625" style="4" customWidth="1"/>
    <col min="3" max="3" width="11.375" style="3" customWidth="1"/>
    <col min="4" max="10" width="11.375" style="4" customWidth="1"/>
    <col min="11" max="16384" width="9" style="2"/>
  </cols>
  <sheetData>
    <row r="1" spans="1:11" ht="82.5" customHeight="1">
      <c r="A1" s="8" t="s">
        <v>418</v>
      </c>
      <c r="B1" s="16"/>
      <c r="C1" s="17"/>
      <c r="D1" s="9"/>
      <c r="E1" s="9"/>
      <c r="F1" s="9"/>
      <c r="G1" s="9"/>
      <c r="H1" s="9"/>
      <c r="I1" s="9"/>
      <c r="J1" s="9"/>
    </row>
    <row r="2" spans="1:11" ht="21.95" customHeight="1">
      <c r="A2" s="17"/>
      <c r="B2" s="16"/>
      <c r="C2" s="17"/>
      <c r="D2" s="9"/>
      <c r="E2" s="42" t="s">
        <v>195</v>
      </c>
      <c r="F2" s="42"/>
      <c r="G2" s="42"/>
      <c r="H2" s="42"/>
      <c r="I2" s="42"/>
      <c r="J2" s="42"/>
    </row>
    <row r="3" spans="1:11" ht="33.950000000000003" customHeight="1">
      <c r="A3" s="18"/>
      <c r="B3" s="19" t="s">
        <v>83</v>
      </c>
      <c r="C3" s="11" t="s">
        <v>597</v>
      </c>
      <c r="D3" s="11" t="s">
        <v>598</v>
      </c>
      <c r="E3" s="20">
        <v>41609</v>
      </c>
      <c r="F3" s="20">
        <v>41699</v>
      </c>
      <c r="G3" s="20">
        <v>41791</v>
      </c>
      <c r="H3" s="20">
        <v>41883</v>
      </c>
      <c r="I3" s="20">
        <v>41974</v>
      </c>
      <c r="J3" s="20">
        <v>42064</v>
      </c>
      <c r="K3" s="5"/>
    </row>
    <row r="4" spans="1:11" ht="27.95" customHeight="1">
      <c r="A4" s="14" t="s">
        <v>93</v>
      </c>
      <c r="B4" s="21"/>
      <c r="C4" s="13"/>
      <c r="D4" s="13"/>
      <c r="E4" s="13"/>
      <c r="F4" s="13"/>
      <c r="G4" s="13"/>
      <c r="H4" s="13"/>
      <c r="I4" s="13"/>
      <c r="J4" s="13"/>
      <c r="K4" s="5"/>
    </row>
    <row r="5" spans="1:11" ht="20.100000000000001" customHeight="1">
      <c r="A5" s="12" t="s">
        <v>189</v>
      </c>
      <c r="B5" s="21"/>
      <c r="C5" s="13"/>
      <c r="D5" s="13"/>
      <c r="E5" s="13"/>
      <c r="F5" s="13"/>
      <c r="G5" s="13"/>
      <c r="H5" s="13"/>
      <c r="I5" s="13"/>
      <c r="J5" s="13"/>
      <c r="K5" s="5"/>
    </row>
    <row r="6" spans="1:11" ht="20.100000000000001" customHeight="1">
      <c r="A6" s="12" t="s">
        <v>184</v>
      </c>
      <c r="B6" s="21"/>
      <c r="C6" s="13"/>
      <c r="D6" s="13"/>
      <c r="E6" s="13"/>
      <c r="F6" s="13"/>
      <c r="G6" s="13"/>
      <c r="H6" s="13"/>
      <c r="I6" s="13"/>
      <c r="J6" s="13"/>
      <c r="K6" s="5"/>
    </row>
    <row r="7" spans="1:11" ht="20.100000000000001" customHeight="1">
      <c r="A7" s="22" t="s">
        <v>228</v>
      </c>
      <c r="B7" s="21" t="s">
        <v>130</v>
      </c>
      <c r="C7" s="13">
        <v>2805.7980969700002</v>
      </c>
      <c r="D7" s="13" t="s">
        <v>31</v>
      </c>
      <c r="E7" s="13" t="s">
        <v>31</v>
      </c>
      <c r="F7" s="13" t="s">
        <v>31</v>
      </c>
      <c r="G7" s="13" t="s">
        <v>31</v>
      </c>
      <c r="H7" s="13" t="s">
        <v>31</v>
      </c>
      <c r="I7" s="13" t="s">
        <v>31</v>
      </c>
      <c r="J7" s="13" t="s">
        <v>31</v>
      </c>
      <c r="K7" s="5"/>
    </row>
    <row r="8" spans="1:11" ht="20.100000000000001" customHeight="1">
      <c r="A8" s="22" t="s">
        <v>213</v>
      </c>
      <c r="B8" s="21" t="s">
        <v>130</v>
      </c>
      <c r="C8" s="13">
        <v>693.82145906000005</v>
      </c>
      <c r="D8" s="13" t="s">
        <v>31</v>
      </c>
      <c r="E8" s="13" t="s">
        <v>31</v>
      </c>
      <c r="F8" s="13" t="s">
        <v>31</v>
      </c>
      <c r="G8" s="13" t="s">
        <v>31</v>
      </c>
      <c r="H8" s="13" t="s">
        <v>31</v>
      </c>
      <c r="I8" s="13" t="s">
        <v>31</v>
      </c>
      <c r="J8" s="13" t="s">
        <v>31</v>
      </c>
      <c r="K8" s="5"/>
    </row>
    <row r="9" spans="1:11" ht="20.100000000000001" customHeight="1">
      <c r="A9" s="22" t="s">
        <v>215</v>
      </c>
      <c r="B9" s="21" t="s">
        <v>130</v>
      </c>
      <c r="C9" s="13">
        <v>1730.10204479</v>
      </c>
      <c r="D9" s="13" t="s">
        <v>31</v>
      </c>
      <c r="E9" s="13" t="s">
        <v>31</v>
      </c>
      <c r="F9" s="13" t="s">
        <v>31</v>
      </c>
      <c r="G9" s="13" t="s">
        <v>31</v>
      </c>
      <c r="H9" s="13" t="s">
        <v>31</v>
      </c>
      <c r="I9" s="13" t="s">
        <v>31</v>
      </c>
      <c r="J9" s="13" t="s">
        <v>31</v>
      </c>
      <c r="K9" s="5"/>
    </row>
    <row r="10" spans="1:11" ht="20.100000000000001" customHeight="1">
      <c r="A10" s="22" t="s">
        <v>220</v>
      </c>
      <c r="B10" s="21" t="s">
        <v>130</v>
      </c>
      <c r="C10" s="13">
        <v>2390.6360510700001</v>
      </c>
      <c r="D10" s="13" t="s">
        <v>31</v>
      </c>
      <c r="E10" s="13" t="s">
        <v>31</v>
      </c>
      <c r="F10" s="13" t="s">
        <v>31</v>
      </c>
      <c r="G10" s="13" t="s">
        <v>31</v>
      </c>
      <c r="H10" s="13" t="s">
        <v>31</v>
      </c>
      <c r="I10" s="13" t="s">
        <v>31</v>
      </c>
      <c r="J10" s="13" t="s">
        <v>31</v>
      </c>
      <c r="K10" s="5"/>
    </row>
    <row r="11" spans="1:11" ht="20.100000000000001" customHeight="1">
      <c r="A11" s="22" t="s">
        <v>308</v>
      </c>
      <c r="B11" s="21" t="s">
        <v>130</v>
      </c>
      <c r="C11" s="13">
        <v>240.13235352999999</v>
      </c>
      <c r="D11" s="13" t="s">
        <v>31</v>
      </c>
      <c r="E11" s="13" t="s">
        <v>31</v>
      </c>
      <c r="F11" s="13" t="s">
        <v>31</v>
      </c>
      <c r="G11" s="13" t="s">
        <v>31</v>
      </c>
      <c r="H11" s="13" t="s">
        <v>31</v>
      </c>
      <c r="I11" s="13" t="s">
        <v>31</v>
      </c>
      <c r="J11" s="13" t="s">
        <v>31</v>
      </c>
      <c r="K11" s="5"/>
    </row>
    <row r="12" spans="1:11" ht="20.100000000000001" customHeight="1">
      <c r="A12" s="22" t="s">
        <v>245</v>
      </c>
      <c r="B12" s="21" t="s">
        <v>130</v>
      </c>
      <c r="C12" s="13">
        <v>3520.9715672100001</v>
      </c>
      <c r="D12" s="13">
        <v>2775.7852014800001</v>
      </c>
      <c r="E12" s="13">
        <v>467.734557</v>
      </c>
      <c r="F12" s="13">
        <v>634.35130719999995</v>
      </c>
      <c r="G12" s="13">
        <v>911.19924428000002</v>
      </c>
      <c r="H12" s="13">
        <v>1056.74527261</v>
      </c>
      <c r="I12" s="13">
        <v>558.05204800000001</v>
      </c>
      <c r="J12" s="13">
        <v>928.70515899999998</v>
      </c>
      <c r="K12" s="5"/>
    </row>
    <row r="13" spans="1:11" ht="20.100000000000001" customHeight="1">
      <c r="A13" s="22" t="s">
        <v>309</v>
      </c>
      <c r="B13" s="21" t="s">
        <v>130</v>
      </c>
      <c r="C13" s="13">
        <v>265.54897220999999</v>
      </c>
      <c r="D13" s="13" t="s">
        <v>31</v>
      </c>
      <c r="E13" s="13" t="s">
        <v>31</v>
      </c>
      <c r="F13" s="13" t="s">
        <v>31</v>
      </c>
      <c r="G13" s="13" t="s">
        <v>31</v>
      </c>
      <c r="H13" s="13" t="s">
        <v>31</v>
      </c>
      <c r="I13" s="13" t="s">
        <v>31</v>
      </c>
      <c r="J13" s="13" t="s">
        <v>31</v>
      </c>
      <c r="K13" s="5"/>
    </row>
    <row r="14" spans="1:11" ht="27.95" customHeight="1">
      <c r="A14" s="22" t="s">
        <v>16</v>
      </c>
      <c r="B14" s="21" t="s">
        <v>130</v>
      </c>
      <c r="C14" s="13">
        <v>15761.40102105</v>
      </c>
      <c r="D14" s="13">
        <v>14816.78348925</v>
      </c>
      <c r="E14" s="13">
        <v>3381.9003634800001</v>
      </c>
      <c r="F14" s="13">
        <v>3666.5484502999998</v>
      </c>
      <c r="G14" s="13">
        <v>3828.0635528900002</v>
      </c>
      <c r="H14" s="13">
        <v>4219.0148949000004</v>
      </c>
      <c r="I14" s="13">
        <v>4376.0294524199999</v>
      </c>
      <c r="J14" s="13">
        <v>3589.2210496500002</v>
      </c>
      <c r="K14" s="5"/>
    </row>
    <row r="15" spans="1:11" ht="27.95" customHeight="1">
      <c r="A15" s="12" t="s">
        <v>420</v>
      </c>
      <c r="B15" s="21" t="s">
        <v>107</v>
      </c>
      <c r="C15" s="13">
        <v>23.503</v>
      </c>
      <c r="D15" s="13">
        <v>23.245999999999999</v>
      </c>
      <c r="E15" s="13">
        <v>5.8970000000000002</v>
      </c>
      <c r="F15" s="13">
        <v>5.8230000000000004</v>
      </c>
      <c r="G15" s="13">
        <v>5.76</v>
      </c>
      <c r="H15" s="13">
        <v>6.34</v>
      </c>
      <c r="I15" s="13">
        <v>5.9409999999999998</v>
      </c>
      <c r="J15" s="13">
        <v>6.5540000000000003</v>
      </c>
      <c r="K15" s="5"/>
    </row>
    <row r="16" spans="1:11" ht="20.100000000000001" customHeight="1">
      <c r="A16" s="12" t="s">
        <v>144</v>
      </c>
      <c r="B16" s="21" t="s">
        <v>130</v>
      </c>
      <c r="C16" s="13">
        <v>2385.6022067778999</v>
      </c>
      <c r="D16" s="13">
        <v>2458.8573081107802</v>
      </c>
      <c r="E16" s="13">
        <v>558.77858853856003</v>
      </c>
      <c r="F16" s="13">
        <v>670.49473079137999</v>
      </c>
      <c r="G16" s="13">
        <v>589.61210820995598</v>
      </c>
      <c r="H16" s="13">
        <v>598.37968036131997</v>
      </c>
      <c r="I16" s="13">
        <v>538.26522089820003</v>
      </c>
      <c r="J16" s="13">
        <v>483.26312027594003</v>
      </c>
      <c r="K16" s="5"/>
    </row>
    <row r="17" spans="1:11" ht="27.95" customHeight="1">
      <c r="A17" s="12" t="s">
        <v>181</v>
      </c>
      <c r="B17" s="21"/>
      <c r="C17" s="13"/>
      <c r="D17" s="13"/>
      <c r="E17" s="13"/>
      <c r="F17" s="13"/>
      <c r="G17" s="13"/>
      <c r="H17" s="13"/>
      <c r="I17" s="13"/>
      <c r="J17" s="13"/>
      <c r="K17" s="5"/>
    </row>
    <row r="18" spans="1:11" ht="20.100000000000001" customHeight="1">
      <c r="A18" s="22" t="s">
        <v>292</v>
      </c>
      <c r="B18" s="21" t="s">
        <v>130</v>
      </c>
      <c r="C18" s="13">
        <v>99.747045749999998</v>
      </c>
      <c r="D18" s="13">
        <v>131.18120096000001</v>
      </c>
      <c r="E18" s="13">
        <v>11.710677</v>
      </c>
      <c r="F18" s="13">
        <v>7.7214309600000002</v>
      </c>
      <c r="G18" s="13">
        <v>43.983215000000001</v>
      </c>
      <c r="H18" s="13">
        <v>72.733407</v>
      </c>
      <c r="I18" s="13">
        <v>21.307733500000001</v>
      </c>
      <c r="J18" s="13">
        <v>7.9701139999999997</v>
      </c>
      <c r="K18" s="5"/>
    </row>
    <row r="19" spans="1:11" ht="20.100000000000001" customHeight="1">
      <c r="A19" s="22" t="s">
        <v>294</v>
      </c>
      <c r="B19" s="21" t="s">
        <v>130</v>
      </c>
      <c r="C19" s="13">
        <v>12.969459000000001</v>
      </c>
      <c r="D19" s="13">
        <v>2.2797560000000199</v>
      </c>
      <c r="E19" s="13">
        <v>0.42496099999999598</v>
      </c>
      <c r="F19" s="13">
        <v>0.66802699999999504</v>
      </c>
      <c r="G19" s="13">
        <v>0.54783700000001501</v>
      </c>
      <c r="H19" s="13">
        <v>0.48398099999997202</v>
      </c>
      <c r="I19" s="13">
        <v>0.57878700000003402</v>
      </c>
      <c r="J19" s="13">
        <v>13.160218</v>
      </c>
      <c r="K19" s="5"/>
    </row>
    <row r="20" spans="1:11" ht="20.100000000000001" customHeight="1">
      <c r="A20" s="22" t="s">
        <v>419</v>
      </c>
      <c r="B20" s="21" t="s">
        <v>130</v>
      </c>
      <c r="C20" s="13">
        <v>91.098963999999995</v>
      </c>
      <c r="D20" s="13">
        <v>60.992593509999999</v>
      </c>
      <c r="E20" s="13">
        <v>19.340855000000001</v>
      </c>
      <c r="F20" s="13">
        <v>13.65548551</v>
      </c>
      <c r="G20" s="13">
        <v>15.268321</v>
      </c>
      <c r="H20" s="13">
        <v>13.25141376</v>
      </c>
      <c r="I20" s="13">
        <v>20.974554999999999</v>
      </c>
      <c r="J20" s="13">
        <v>10.152563000000001</v>
      </c>
      <c r="K20" s="5"/>
    </row>
    <row r="21" spans="1:11" ht="20.100000000000001" customHeight="1">
      <c r="A21" s="22" t="s">
        <v>305</v>
      </c>
      <c r="B21" s="21" t="s">
        <v>130</v>
      </c>
      <c r="C21" s="13">
        <v>220.21985100000001</v>
      </c>
      <c r="D21" s="13">
        <v>47.087578379999997</v>
      </c>
      <c r="E21" s="13">
        <v>22.963177380000001</v>
      </c>
      <c r="F21" s="13">
        <v>10.131909</v>
      </c>
      <c r="G21" s="13">
        <v>6.65823400000001</v>
      </c>
      <c r="H21" s="13">
        <v>35.761082999999999</v>
      </c>
      <c r="I21" s="13">
        <v>21.978421999999998</v>
      </c>
      <c r="J21" s="13">
        <v>17.444492</v>
      </c>
      <c r="K21" s="5"/>
    </row>
    <row r="22" spans="1:11" ht="20.100000000000001" customHeight="1">
      <c r="A22" s="22" t="s">
        <v>293</v>
      </c>
      <c r="B22" s="21" t="s">
        <v>130</v>
      </c>
      <c r="C22" s="13">
        <v>22.128357999999999</v>
      </c>
      <c r="D22" s="13">
        <v>20.341220010000001</v>
      </c>
      <c r="E22" s="13">
        <v>7.0170010100000004</v>
      </c>
      <c r="F22" s="13">
        <v>5.3518999999999997</v>
      </c>
      <c r="G22" s="13">
        <v>5.0481800000000003</v>
      </c>
      <c r="H22" s="13">
        <v>3.2046100000000002</v>
      </c>
      <c r="I22" s="13">
        <v>5.1162700000000001</v>
      </c>
      <c r="J22" s="13">
        <v>0.47039999999999998</v>
      </c>
      <c r="K22" s="5"/>
    </row>
    <row r="23" spans="1:11" ht="20.100000000000001" customHeight="1">
      <c r="A23" s="22" t="s">
        <v>310</v>
      </c>
      <c r="B23" s="21" t="s">
        <v>130</v>
      </c>
      <c r="C23" s="13">
        <v>428.68788863349999</v>
      </c>
      <c r="D23" s="13">
        <v>337.22571523575999</v>
      </c>
      <c r="E23" s="13">
        <v>62.166444948100001</v>
      </c>
      <c r="F23" s="13">
        <v>80.058799675100005</v>
      </c>
      <c r="G23" s="13">
        <v>94.566504868560003</v>
      </c>
      <c r="H23" s="13">
        <v>100.63140861294001</v>
      </c>
      <c r="I23" s="13">
        <v>65.2462691681</v>
      </c>
      <c r="J23" s="13">
        <v>69.565034624719999</v>
      </c>
      <c r="K23" s="5"/>
    </row>
    <row r="24" spans="1:11" ht="20.100000000000001" customHeight="1">
      <c r="A24" s="22" t="s">
        <v>300</v>
      </c>
      <c r="B24" s="21" t="s">
        <v>130</v>
      </c>
      <c r="C24" s="13">
        <v>26.754349859920001</v>
      </c>
      <c r="D24" s="13">
        <v>43.739907415739999</v>
      </c>
      <c r="E24" s="13">
        <v>25.464542947239998</v>
      </c>
      <c r="F24" s="13">
        <v>10.22270049774</v>
      </c>
      <c r="G24" s="13">
        <v>3.9787581682000002</v>
      </c>
      <c r="H24" s="13">
        <v>12.42070925713</v>
      </c>
      <c r="I24" s="13">
        <v>11.10026156028</v>
      </c>
      <c r="J24" s="13">
        <v>11.6585850367</v>
      </c>
      <c r="K24" s="5"/>
    </row>
    <row r="25" spans="1:11" ht="27.95" customHeight="1">
      <c r="A25" s="22" t="s">
        <v>16</v>
      </c>
      <c r="B25" s="21" t="s">
        <v>130</v>
      </c>
      <c r="C25" s="13">
        <v>901.60591624341998</v>
      </c>
      <c r="D25" s="13">
        <v>642.84797151149996</v>
      </c>
      <c r="E25" s="13">
        <v>149.08765928534001</v>
      </c>
      <c r="F25" s="13">
        <v>127.81025264284</v>
      </c>
      <c r="G25" s="13">
        <v>170.05105003675999</v>
      </c>
      <c r="H25" s="13">
        <v>238.48661263007</v>
      </c>
      <c r="I25" s="13">
        <v>146.30229822838001</v>
      </c>
      <c r="J25" s="13">
        <v>130.42140666142001</v>
      </c>
      <c r="K25" s="5"/>
    </row>
    <row r="26" spans="1:11" ht="27.95" customHeight="1">
      <c r="A26" s="12" t="s">
        <v>311</v>
      </c>
      <c r="B26" s="21"/>
      <c r="C26" s="13"/>
      <c r="D26" s="13"/>
      <c r="E26" s="13"/>
      <c r="F26" s="13"/>
      <c r="G26" s="13"/>
      <c r="H26" s="13"/>
      <c r="I26" s="13"/>
      <c r="J26" s="13"/>
      <c r="K26" s="5"/>
    </row>
    <row r="27" spans="1:11" ht="20.100000000000001" customHeight="1">
      <c r="A27" s="22" t="s">
        <v>294</v>
      </c>
      <c r="B27" s="21" t="s">
        <v>130</v>
      </c>
      <c r="C27" s="13">
        <v>1984.596552</v>
      </c>
      <c r="D27" s="13">
        <v>1984.608868</v>
      </c>
      <c r="E27" s="13">
        <v>496.15343799999999</v>
      </c>
      <c r="F27" s="13">
        <v>496.15715399999999</v>
      </c>
      <c r="G27" s="13">
        <v>496.14913799999999</v>
      </c>
      <c r="H27" s="13">
        <v>496.158073</v>
      </c>
      <c r="I27" s="13">
        <v>496.14913799999999</v>
      </c>
      <c r="J27" s="13">
        <v>496.14913799999999</v>
      </c>
      <c r="K27" s="5"/>
    </row>
    <row r="28" spans="1:11" ht="20.100000000000001" customHeight="1">
      <c r="A28" s="22" t="s">
        <v>305</v>
      </c>
      <c r="B28" s="21" t="s">
        <v>130</v>
      </c>
      <c r="C28" s="13">
        <v>266.532127</v>
      </c>
      <c r="D28" s="13">
        <v>260.35098499999998</v>
      </c>
      <c r="E28" s="13">
        <v>64.860011999999998</v>
      </c>
      <c r="F28" s="13">
        <v>65.325539000000006</v>
      </c>
      <c r="G28" s="13">
        <v>64.860011999999998</v>
      </c>
      <c r="H28" s="13">
        <v>65.218300999999997</v>
      </c>
      <c r="I28" s="13">
        <v>65.585367000000005</v>
      </c>
      <c r="J28" s="13">
        <v>64.860011999999998</v>
      </c>
      <c r="K28" s="5"/>
    </row>
    <row r="29" spans="1:11" ht="20.100000000000001" customHeight="1">
      <c r="A29" s="22" t="s">
        <v>300</v>
      </c>
      <c r="B29" s="21" t="s">
        <v>130</v>
      </c>
      <c r="C29" s="13">
        <v>37.964430535680002</v>
      </c>
      <c r="D29" s="13">
        <v>38.853712214399998</v>
      </c>
      <c r="E29" s="13">
        <v>4.2122650000000004</v>
      </c>
      <c r="F29" s="13">
        <v>9.2406662399999995</v>
      </c>
      <c r="G29" s="13">
        <v>16.460761770000001</v>
      </c>
      <c r="H29" s="13">
        <v>11.442638062</v>
      </c>
      <c r="I29" s="13">
        <v>17.918894470000001</v>
      </c>
      <c r="J29" s="13">
        <v>12.954974030000001</v>
      </c>
      <c r="K29" s="5"/>
    </row>
    <row r="30" spans="1:11" ht="27.95" customHeight="1">
      <c r="A30" s="22" t="s">
        <v>16</v>
      </c>
      <c r="B30" s="21" t="s">
        <v>130</v>
      </c>
      <c r="C30" s="13">
        <v>2289.09310953568</v>
      </c>
      <c r="D30" s="13">
        <v>2283.8135652144001</v>
      </c>
      <c r="E30" s="13">
        <v>565.22571500000004</v>
      </c>
      <c r="F30" s="13">
        <v>570.72335924000004</v>
      </c>
      <c r="G30" s="13">
        <v>577.46991176999995</v>
      </c>
      <c r="H30" s="13">
        <v>572.81901206199996</v>
      </c>
      <c r="I30" s="13">
        <v>579.65339946999995</v>
      </c>
      <c r="J30" s="13">
        <v>573.96412402999999</v>
      </c>
      <c r="K30" s="5"/>
    </row>
    <row r="31" spans="1:11" ht="33.950000000000003" customHeight="1">
      <c r="A31" s="12" t="s">
        <v>190</v>
      </c>
      <c r="B31" s="21"/>
      <c r="C31" s="13"/>
      <c r="D31" s="13"/>
      <c r="E31" s="13"/>
      <c r="F31" s="13"/>
      <c r="G31" s="13"/>
      <c r="H31" s="13"/>
      <c r="I31" s="13"/>
      <c r="J31" s="13"/>
      <c r="K31" s="5"/>
    </row>
    <row r="32" spans="1:11" ht="20.100000000000001" customHeight="1">
      <c r="A32" s="12" t="s">
        <v>184</v>
      </c>
      <c r="B32" s="21" t="s">
        <v>47</v>
      </c>
      <c r="C32" s="13">
        <v>10446.734114999999</v>
      </c>
      <c r="D32" s="13">
        <v>11114.605765</v>
      </c>
      <c r="E32" s="13">
        <v>2537.8489049999998</v>
      </c>
      <c r="F32" s="13">
        <v>2814.832296</v>
      </c>
      <c r="G32" s="13">
        <v>2831.1601310000001</v>
      </c>
      <c r="H32" s="13">
        <v>2945.8592309999999</v>
      </c>
      <c r="I32" s="13">
        <v>2599.6802360000001</v>
      </c>
      <c r="J32" s="13">
        <v>1624.885826</v>
      </c>
      <c r="K32" s="5"/>
    </row>
    <row r="33" spans="1:11" ht="20.100000000000001" customHeight="1">
      <c r="A33" s="12" t="s">
        <v>150</v>
      </c>
      <c r="B33" s="21" t="s">
        <v>47</v>
      </c>
      <c r="C33" s="13">
        <v>14270.618779</v>
      </c>
      <c r="D33" s="13">
        <v>16304.696856</v>
      </c>
      <c r="E33" s="13">
        <v>3796.0557389999999</v>
      </c>
      <c r="F33" s="13">
        <v>4292.5695519999999</v>
      </c>
      <c r="G33" s="13">
        <v>4227.2114819999997</v>
      </c>
      <c r="H33" s="13">
        <v>4523.8161289999998</v>
      </c>
      <c r="I33" s="13">
        <v>4701.5089710000002</v>
      </c>
      <c r="J33" s="13">
        <v>4608.5520189999997</v>
      </c>
      <c r="K33" s="5"/>
    </row>
    <row r="34" spans="1:11" ht="20.100000000000001" customHeight="1">
      <c r="A34" s="12" t="s">
        <v>144</v>
      </c>
      <c r="B34" s="21" t="s">
        <v>47</v>
      </c>
      <c r="C34" s="13">
        <v>1088.2435399999999</v>
      </c>
      <c r="D34" s="13">
        <v>1265.1302740000001</v>
      </c>
      <c r="E34" s="13">
        <v>295.07739099999998</v>
      </c>
      <c r="F34" s="13">
        <v>385.48889700000001</v>
      </c>
      <c r="G34" s="13">
        <v>288.442521</v>
      </c>
      <c r="H34" s="13">
        <v>289.03559200000001</v>
      </c>
      <c r="I34" s="13">
        <v>209.01356200000001</v>
      </c>
      <c r="J34" s="13">
        <v>152.54127800000001</v>
      </c>
      <c r="K34" s="5"/>
    </row>
    <row r="35" spans="1:11" ht="27.95" customHeight="1">
      <c r="A35" s="12" t="s">
        <v>181</v>
      </c>
      <c r="B35" s="21"/>
      <c r="C35" s="13"/>
      <c r="D35" s="13"/>
      <c r="E35" s="13"/>
      <c r="F35" s="13"/>
      <c r="G35" s="13"/>
      <c r="H35" s="13"/>
      <c r="I35" s="13"/>
      <c r="J35" s="13"/>
      <c r="K35" s="5"/>
    </row>
    <row r="36" spans="1:11" ht="20.100000000000001" customHeight="1">
      <c r="A36" s="22" t="s">
        <v>292</v>
      </c>
      <c r="B36" s="21" t="s">
        <v>47</v>
      </c>
      <c r="C36" s="13">
        <v>76.001643999999999</v>
      </c>
      <c r="D36" s="13">
        <v>111.394565</v>
      </c>
      <c r="E36" s="13">
        <v>8.633165</v>
      </c>
      <c r="F36" s="13">
        <v>5.7098839999999997</v>
      </c>
      <c r="G36" s="13">
        <v>40.472116999999997</v>
      </c>
      <c r="H36" s="13">
        <v>55.625114000000004</v>
      </c>
      <c r="I36" s="13">
        <v>19.056104000000001</v>
      </c>
      <c r="J36" s="13">
        <v>4.5250120000000003</v>
      </c>
      <c r="K36" s="5"/>
    </row>
    <row r="37" spans="1:11" ht="20.100000000000001" customHeight="1">
      <c r="A37" s="22" t="s">
        <v>294</v>
      </c>
      <c r="B37" s="21" t="s">
        <v>47</v>
      </c>
      <c r="C37" s="13">
        <v>10.127392</v>
      </c>
      <c r="D37" s="13">
        <v>1.7693919999999299</v>
      </c>
      <c r="E37" s="13">
        <v>0.32782499999996201</v>
      </c>
      <c r="F37" s="13">
        <v>0.53996499999999503</v>
      </c>
      <c r="G37" s="13">
        <v>0.36939300000000203</v>
      </c>
      <c r="H37" s="13">
        <v>0.46277399999996799</v>
      </c>
      <c r="I37" s="13">
        <v>0.919287999999995</v>
      </c>
      <c r="J37" s="13">
        <v>7.8053160000000004</v>
      </c>
      <c r="K37" s="5"/>
    </row>
    <row r="38" spans="1:11" ht="20.100000000000001" customHeight="1">
      <c r="A38" s="22" t="s">
        <v>419</v>
      </c>
      <c r="B38" s="21" t="s">
        <v>47</v>
      </c>
      <c r="C38" s="13">
        <v>75.407877999999997</v>
      </c>
      <c r="D38" s="13">
        <v>63.013213999999998</v>
      </c>
      <c r="E38" s="13">
        <v>17.197704999999999</v>
      </c>
      <c r="F38" s="13">
        <v>17.170708999999999</v>
      </c>
      <c r="G38" s="13">
        <v>9.5590060000000001</v>
      </c>
      <c r="H38" s="13">
        <v>13.297729</v>
      </c>
      <c r="I38" s="13">
        <v>18.771341</v>
      </c>
      <c r="J38" s="13">
        <v>9.116714</v>
      </c>
      <c r="K38" s="5"/>
    </row>
    <row r="39" spans="1:11" ht="20.100000000000001" customHeight="1">
      <c r="A39" s="22" t="s">
        <v>305</v>
      </c>
      <c r="B39" s="21" t="s">
        <v>47</v>
      </c>
      <c r="C39" s="13">
        <v>113.835685</v>
      </c>
      <c r="D39" s="13">
        <v>24.829122999999999</v>
      </c>
      <c r="E39" s="13">
        <v>12.485265999999999</v>
      </c>
      <c r="F39" s="13">
        <v>4.6066659999999997</v>
      </c>
      <c r="G39" s="13">
        <v>3.834956</v>
      </c>
      <c r="H39" s="13">
        <v>19.000510999999999</v>
      </c>
      <c r="I39" s="13">
        <v>13.512456999999999</v>
      </c>
      <c r="J39" s="13">
        <v>11.845783000000001</v>
      </c>
      <c r="K39" s="5"/>
    </row>
    <row r="40" spans="1:11" ht="20.100000000000001" customHeight="1">
      <c r="A40" s="22" t="s">
        <v>293</v>
      </c>
      <c r="B40" s="21" t="s">
        <v>47</v>
      </c>
      <c r="C40" s="13">
        <v>23.229344999999999</v>
      </c>
      <c r="D40" s="13">
        <v>23.506636</v>
      </c>
      <c r="E40" s="13">
        <v>7.7464339999999998</v>
      </c>
      <c r="F40" s="13">
        <v>6.2946080000000002</v>
      </c>
      <c r="G40" s="13">
        <v>5.7713330000000003</v>
      </c>
      <c r="H40" s="13">
        <v>5.0017300000000002</v>
      </c>
      <c r="I40" s="13">
        <v>5.6251629999999997</v>
      </c>
      <c r="J40" s="13">
        <v>0.73285400000000001</v>
      </c>
      <c r="K40" s="5"/>
    </row>
    <row r="41" spans="1:11" ht="20.100000000000001" customHeight="1">
      <c r="A41" s="22" t="s">
        <v>310</v>
      </c>
      <c r="B41" s="21" t="s">
        <v>47</v>
      </c>
      <c r="C41" s="13">
        <v>328.24331100000001</v>
      </c>
      <c r="D41" s="13">
        <v>291.836431</v>
      </c>
      <c r="E41" s="13">
        <v>53.762497000000003</v>
      </c>
      <c r="F41" s="13">
        <v>74.153492999999997</v>
      </c>
      <c r="G41" s="13">
        <v>82.269388000000006</v>
      </c>
      <c r="H41" s="13">
        <v>87.708174999999997</v>
      </c>
      <c r="I41" s="13">
        <v>60.575788000000003</v>
      </c>
      <c r="J41" s="13">
        <v>52.524068</v>
      </c>
      <c r="K41" s="5"/>
    </row>
    <row r="42" spans="1:11" ht="20.100000000000001" customHeight="1">
      <c r="A42" s="22" t="s">
        <v>300</v>
      </c>
      <c r="B42" s="21" t="s">
        <v>47</v>
      </c>
      <c r="C42" s="13">
        <v>28.378451999999999</v>
      </c>
      <c r="D42" s="13">
        <v>26.892592</v>
      </c>
      <c r="E42" s="13">
        <v>9.4503740000000001</v>
      </c>
      <c r="F42" s="13">
        <v>9.4803549999999994</v>
      </c>
      <c r="G42" s="13">
        <v>3.8751760000000002</v>
      </c>
      <c r="H42" s="13">
        <v>10.356826</v>
      </c>
      <c r="I42" s="13">
        <v>8.0160739999999997</v>
      </c>
      <c r="J42" s="13">
        <v>6.3093719999999998</v>
      </c>
      <c r="K42" s="5"/>
    </row>
    <row r="43" spans="1:11" ht="27.95" customHeight="1">
      <c r="A43" s="28" t="s">
        <v>16</v>
      </c>
      <c r="B43" s="7" t="s">
        <v>47</v>
      </c>
      <c r="C43" s="13">
        <v>655.22370699999999</v>
      </c>
      <c r="D43" s="13">
        <v>543.24195299999997</v>
      </c>
      <c r="E43" s="13">
        <v>109.603266</v>
      </c>
      <c r="F43" s="13">
        <v>117.95568</v>
      </c>
      <c r="G43" s="13">
        <v>146.15136899999999</v>
      </c>
      <c r="H43" s="13">
        <v>191.45285899999999</v>
      </c>
      <c r="I43" s="13">
        <v>126.476215</v>
      </c>
      <c r="J43" s="13">
        <v>92.859119000000007</v>
      </c>
      <c r="K43" s="5"/>
    </row>
    <row r="44" spans="1:11" ht="27.95" customHeight="1">
      <c r="A44" s="29" t="s">
        <v>16</v>
      </c>
      <c r="B44" s="7" t="s">
        <v>47</v>
      </c>
      <c r="C44" s="13">
        <v>26460.820141</v>
      </c>
      <c r="D44" s="13">
        <v>29227.674847999999</v>
      </c>
      <c r="E44" s="13">
        <v>6738.5853010000001</v>
      </c>
      <c r="F44" s="13">
        <v>7610.8464249999997</v>
      </c>
      <c r="G44" s="13">
        <v>7492.9655030000004</v>
      </c>
      <c r="H44" s="13">
        <v>7950.1638110000004</v>
      </c>
      <c r="I44" s="13">
        <v>7636.6789840000001</v>
      </c>
      <c r="J44" s="13">
        <v>6478.8382419999998</v>
      </c>
      <c r="K44" s="5"/>
    </row>
    <row r="45" spans="1:11" ht="27.95" customHeight="1">
      <c r="A45" s="29" t="s">
        <v>311</v>
      </c>
      <c r="B45" s="7"/>
      <c r="C45" s="13"/>
      <c r="D45" s="13"/>
      <c r="E45" s="13"/>
      <c r="F45" s="13"/>
      <c r="G45" s="13"/>
      <c r="H45" s="13"/>
      <c r="I45" s="13"/>
      <c r="J45" s="13"/>
      <c r="K45" s="5"/>
    </row>
    <row r="46" spans="1:11" ht="20.100000000000001" customHeight="1">
      <c r="A46" s="28" t="s">
        <v>294</v>
      </c>
      <c r="B46" s="7" t="s">
        <v>47</v>
      </c>
      <c r="C46" s="13">
        <v>1375.98694</v>
      </c>
      <c r="D46" s="13">
        <v>1419.0043969999999</v>
      </c>
      <c r="E46" s="13">
        <v>353.92798900000003</v>
      </c>
      <c r="F46" s="13">
        <v>355.58314899999999</v>
      </c>
      <c r="G46" s="13">
        <v>357.227373</v>
      </c>
      <c r="H46" s="13">
        <v>357.24165900000003</v>
      </c>
      <c r="I46" s="13">
        <v>345.65055999999998</v>
      </c>
      <c r="J46" s="13">
        <v>300.99713600000001</v>
      </c>
      <c r="K46" s="5"/>
    </row>
    <row r="47" spans="1:11" ht="20.100000000000001" customHeight="1">
      <c r="A47" s="28" t="s">
        <v>305</v>
      </c>
      <c r="B47" s="7" t="s">
        <v>47</v>
      </c>
      <c r="C47" s="13">
        <v>184.54757499999999</v>
      </c>
      <c r="D47" s="13">
        <v>184.37391299999999</v>
      </c>
      <c r="E47" s="13">
        <v>45.618206000000001</v>
      </c>
      <c r="F47" s="13">
        <v>46.470427999999998</v>
      </c>
      <c r="G47" s="13">
        <v>46.483006000000003</v>
      </c>
      <c r="H47" s="13">
        <v>46.642288999999998</v>
      </c>
      <c r="I47" s="13">
        <v>45.626334</v>
      </c>
      <c r="J47" s="13">
        <v>40.861806000000001</v>
      </c>
      <c r="K47" s="5"/>
    </row>
    <row r="48" spans="1:11" ht="20.100000000000001" customHeight="1">
      <c r="A48" s="28" t="s">
        <v>300</v>
      </c>
      <c r="B48" s="7" t="s">
        <v>47</v>
      </c>
      <c r="C48" s="13">
        <v>46.500484</v>
      </c>
      <c r="D48" s="13">
        <v>49.937285000000003</v>
      </c>
      <c r="E48" s="13">
        <v>5.6968509999999997</v>
      </c>
      <c r="F48" s="13">
        <v>14.091445999999999</v>
      </c>
      <c r="G48" s="13">
        <v>18.944013999999999</v>
      </c>
      <c r="H48" s="13">
        <v>12.789961</v>
      </c>
      <c r="I48" s="13">
        <v>17.672602999999999</v>
      </c>
      <c r="J48" s="13">
        <v>15.397532999999999</v>
      </c>
      <c r="K48" s="5"/>
    </row>
    <row r="49" spans="1:11" ht="27.95" customHeight="1">
      <c r="A49" s="28" t="s">
        <v>16</v>
      </c>
      <c r="B49" s="7" t="s">
        <v>47</v>
      </c>
      <c r="C49" s="13">
        <v>1607.034999</v>
      </c>
      <c r="D49" s="13">
        <v>1653.315595</v>
      </c>
      <c r="E49" s="13">
        <v>405.24304599999999</v>
      </c>
      <c r="F49" s="13">
        <v>416.14502299999998</v>
      </c>
      <c r="G49" s="13">
        <v>422.65439300000003</v>
      </c>
      <c r="H49" s="13">
        <v>416.67390899999998</v>
      </c>
      <c r="I49" s="13">
        <v>408.94949700000001</v>
      </c>
      <c r="J49" s="13">
        <v>357.25647500000002</v>
      </c>
      <c r="K49" s="5"/>
    </row>
    <row r="50" spans="1:11" ht="9.9499999999999993" customHeight="1">
      <c r="A50" s="29"/>
      <c r="B50" s="7"/>
      <c r="C50" s="29"/>
      <c r="D50" s="7"/>
      <c r="E50" s="7"/>
      <c r="F50" s="7"/>
      <c r="G50" s="7"/>
      <c r="H50" s="7"/>
      <c r="I50" s="7"/>
      <c r="J50" s="7"/>
      <c r="K50" s="5"/>
    </row>
    <row r="51" spans="1:11" ht="9.9499999999999993" customHeight="1">
      <c r="A51" s="29"/>
      <c r="B51" s="7"/>
      <c r="C51" s="29"/>
      <c r="D51" s="7"/>
      <c r="E51" s="7"/>
      <c r="F51" s="7"/>
      <c r="G51" s="7"/>
      <c r="H51" s="7"/>
      <c r="I51" s="7"/>
      <c r="J51" s="7"/>
      <c r="K51" s="5"/>
    </row>
  </sheetData>
  <mergeCells count="1">
    <mergeCell ref="E2:J2"/>
  </mergeCells>
  <pageMargins left="0" right="0" top="0" bottom="0" header="0" footer="0"/>
  <pageSetup paperSize="9" scale="67" fitToHeight="0"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K47"/>
  <sheetViews>
    <sheetView zoomScale="80" zoomScaleNormal="80" workbookViewId="0"/>
  </sheetViews>
  <sheetFormatPr defaultRowHeight="18" customHeight="1"/>
  <cols>
    <col min="1" max="1" width="38.75" style="3" customWidth="1"/>
    <col min="2" max="2" width="8.625" style="4" customWidth="1"/>
    <col min="3" max="3" width="11.375" style="3" customWidth="1"/>
    <col min="4" max="10" width="11.375" style="4" customWidth="1"/>
    <col min="11" max="16384" width="9" style="2"/>
  </cols>
  <sheetData>
    <row r="1" spans="1:11" ht="82.5" customHeight="1">
      <c r="A1" s="8" t="s">
        <v>418</v>
      </c>
      <c r="B1" s="16"/>
      <c r="C1" s="17"/>
      <c r="D1" s="9"/>
      <c r="E1" s="9"/>
      <c r="F1" s="9"/>
      <c r="G1" s="9"/>
      <c r="H1" s="9"/>
      <c r="I1" s="9"/>
      <c r="J1" s="9"/>
      <c r="K1" s="5"/>
    </row>
    <row r="2" spans="1:11" ht="21.95" customHeight="1">
      <c r="A2" s="17"/>
      <c r="B2" s="16"/>
      <c r="C2" s="17"/>
      <c r="D2" s="9"/>
      <c r="E2" s="42" t="s">
        <v>195</v>
      </c>
      <c r="F2" s="42"/>
      <c r="G2" s="42"/>
      <c r="H2" s="42"/>
      <c r="I2" s="42"/>
      <c r="J2" s="42"/>
      <c r="K2" s="5"/>
    </row>
    <row r="3" spans="1:11" ht="33.950000000000003" customHeight="1">
      <c r="A3" s="18"/>
      <c r="B3" s="19" t="s">
        <v>83</v>
      </c>
      <c r="C3" s="11" t="s">
        <v>597</v>
      </c>
      <c r="D3" s="11" t="s">
        <v>598</v>
      </c>
      <c r="E3" s="20">
        <v>41609</v>
      </c>
      <c r="F3" s="20">
        <v>41699</v>
      </c>
      <c r="G3" s="20">
        <v>41791</v>
      </c>
      <c r="H3" s="20">
        <v>41883</v>
      </c>
      <c r="I3" s="20">
        <v>41974</v>
      </c>
      <c r="J3" s="20">
        <v>42064</v>
      </c>
      <c r="K3" s="5"/>
    </row>
    <row r="4" spans="1:11" ht="27.95" customHeight="1">
      <c r="A4" s="14" t="s">
        <v>218</v>
      </c>
      <c r="B4" s="21"/>
      <c r="C4" s="13"/>
      <c r="D4" s="13"/>
      <c r="E4" s="13"/>
      <c r="F4" s="13"/>
      <c r="G4" s="13"/>
      <c r="H4" s="13"/>
      <c r="I4" s="13"/>
      <c r="J4" s="13"/>
      <c r="K4" s="5"/>
    </row>
    <row r="5" spans="1:11" ht="20.100000000000001" customHeight="1">
      <c r="A5" s="12" t="s">
        <v>189</v>
      </c>
      <c r="B5" s="21"/>
      <c r="C5" s="13"/>
      <c r="D5" s="13"/>
      <c r="E5" s="13"/>
      <c r="F5" s="13"/>
      <c r="G5" s="13"/>
      <c r="H5" s="13"/>
      <c r="I5" s="13"/>
      <c r="J5" s="13"/>
      <c r="K5" s="5"/>
    </row>
    <row r="6" spans="1:11" ht="20.100000000000001" customHeight="1">
      <c r="A6" s="12" t="s">
        <v>184</v>
      </c>
      <c r="B6" s="21"/>
      <c r="C6" s="13"/>
      <c r="D6" s="13"/>
      <c r="E6" s="13"/>
      <c r="F6" s="13"/>
      <c r="G6" s="13"/>
      <c r="H6" s="13"/>
      <c r="I6" s="13"/>
      <c r="J6" s="13"/>
      <c r="K6" s="5"/>
    </row>
    <row r="7" spans="1:11" ht="20.100000000000001" customHeight="1">
      <c r="A7" s="22" t="s">
        <v>214</v>
      </c>
      <c r="B7" s="21" t="s">
        <v>130</v>
      </c>
      <c r="C7" s="13">
        <v>3576.5668599999999</v>
      </c>
      <c r="D7" s="13">
        <v>2720.0952963999998</v>
      </c>
      <c r="E7" s="13">
        <v>700.32782199999997</v>
      </c>
      <c r="F7" s="13">
        <v>621.78674339999998</v>
      </c>
      <c r="G7" s="13">
        <v>647.81306800000004</v>
      </c>
      <c r="H7" s="13">
        <v>526.15568599999995</v>
      </c>
      <c r="I7" s="13">
        <v>615.31129099999998</v>
      </c>
      <c r="J7" s="13">
        <v>719.04763600000001</v>
      </c>
      <c r="K7" s="5"/>
    </row>
    <row r="8" spans="1:11" ht="20.100000000000001" customHeight="1">
      <c r="A8" s="22" t="s">
        <v>216</v>
      </c>
      <c r="B8" s="21" t="s">
        <v>130</v>
      </c>
      <c r="C8" s="13">
        <v>5432.264279</v>
      </c>
      <c r="D8" s="13">
        <v>6488.168044</v>
      </c>
      <c r="E8" s="13">
        <v>1745.1660710000001</v>
      </c>
      <c r="F8" s="13">
        <v>1715.0654059999999</v>
      </c>
      <c r="G8" s="13">
        <v>1705.1813970000001</v>
      </c>
      <c r="H8" s="13">
        <v>1617.5400549999999</v>
      </c>
      <c r="I8" s="13">
        <v>1449.331377</v>
      </c>
      <c r="J8" s="13">
        <v>1878.908353</v>
      </c>
      <c r="K8" s="5"/>
    </row>
    <row r="9" spans="1:11" ht="20.100000000000001" customHeight="1">
      <c r="A9" s="22" t="s">
        <v>312</v>
      </c>
      <c r="B9" s="21"/>
      <c r="C9" s="13"/>
      <c r="D9" s="13"/>
      <c r="E9" s="13"/>
      <c r="F9" s="13"/>
      <c r="G9" s="13"/>
      <c r="H9" s="13"/>
      <c r="I9" s="13"/>
      <c r="J9" s="13"/>
      <c r="K9" s="5"/>
    </row>
    <row r="10" spans="1:11" ht="20.100000000000001" customHeight="1">
      <c r="A10" s="26" t="s">
        <v>317</v>
      </c>
      <c r="B10" s="21" t="s">
        <v>130</v>
      </c>
      <c r="C10" s="13">
        <v>52.574545999999998</v>
      </c>
      <c r="D10" s="13">
        <v>0</v>
      </c>
      <c r="E10" s="13">
        <v>0</v>
      </c>
      <c r="F10" s="13">
        <v>0</v>
      </c>
      <c r="G10" s="13">
        <v>0</v>
      </c>
      <c r="H10" s="13">
        <v>0</v>
      </c>
      <c r="I10" s="13">
        <v>0</v>
      </c>
      <c r="J10" s="13">
        <v>0</v>
      </c>
      <c r="K10" s="5"/>
    </row>
    <row r="11" spans="1:11" ht="20.100000000000001" customHeight="1">
      <c r="A11" s="26" t="s">
        <v>318</v>
      </c>
      <c r="B11" s="21" t="s">
        <v>130</v>
      </c>
      <c r="C11" s="13">
        <v>4352.1239230000001</v>
      </c>
      <c r="D11" s="13">
        <v>3709.0592510000001</v>
      </c>
      <c r="E11" s="13">
        <v>1399.7867369999999</v>
      </c>
      <c r="F11" s="13">
        <v>879.19058099999995</v>
      </c>
      <c r="G11" s="13">
        <v>423.20245299999999</v>
      </c>
      <c r="H11" s="13">
        <v>903.53464699999995</v>
      </c>
      <c r="I11" s="13">
        <v>1043.8655209999999</v>
      </c>
      <c r="J11" s="13">
        <v>1163.4834129999999</v>
      </c>
      <c r="K11" s="5"/>
    </row>
    <row r="12" spans="1:11" ht="20.100000000000001" customHeight="1">
      <c r="A12" s="26" t="s">
        <v>319</v>
      </c>
      <c r="B12" s="21" t="s">
        <v>130</v>
      </c>
      <c r="C12" s="13">
        <v>4404.6984689999999</v>
      </c>
      <c r="D12" s="13">
        <v>3709.0592510000001</v>
      </c>
      <c r="E12" s="13">
        <v>1399.7867369999999</v>
      </c>
      <c r="F12" s="13">
        <v>879.19058099999995</v>
      </c>
      <c r="G12" s="13">
        <v>423.20245299999999</v>
      </c>
      <c r="H12" s="13">
        <v>903.53464699999995</v>
      </c>
      <c r="I12" s="13">
        <v>1043.8655209999999</v>
      </c>
      <c r="J12" s="13">
        <v>1163.4834129999999</v>
      </c>
      <c r="K12" s="5"/>
    </row>
    <row r="13" spans="1:11" ht="20.100000000000001" customHeight="1">
      <c r="A13" s="22" t="s">
        <v>308</v>
      </c>
      <c r="B13" s="21" t="s">
        <v>130</v>
      </c>
      <c r="C13" s="13">
        <v>1942.8960340000001</v>
      </c>
      <c r="D13" s="13">
        <v>1716.558393</v>
      </c>
      <c r="E13" s="13">
        <v>342.047573</v>
      </c>
      <c r="F13" s="13">
        <v>532.203889</v>
      </c>
      <c r="G13" s="13">
        <v>348.021501</v>
      </c>
      <c r="H13" s="13">
        <v>561.54279699999995</v>
      </c>
      <c r="I13" s="13">
        <v>521.14232900000002</v>
      </c>
      <c r="J13" s="13">
        <v>345.41200099999998</v>
      </c>
      <c r="K13" s="5"/>
    </row>
    <row r="14" spans="1:11" ht="20.100000000000001" customHeight="1">
      <c r="A14" s="22" t="s">
        <v>313</v>
      </c>
      <c r="B14" s="21" t="s">
        <v>130</v>
      </c>
      <c r="C14" s="13">
        <v>983.76815599999998</v>
      </c>
      <c r="D14" s="13">
        <v>1479.1058075799999</v>
      </c>
      <c r="E14" s="13">
        <v>207.081998</v>
      </c>
      <c r="F14" s="13">
        <v>194.52456957999999</v>
      </c>
      <c r="G14" s="13">
        <v>597.47130000000004</v>
      </c>
      <c r="H14" s="13">
        <v>688.14772900000003</v>
      </c>
      <c r="I14" s="13">
        <v>467.38533899999999</v>
      </c>
      <c r="J14" s="13">
        <v>240.97635299999999</v>
      </c>
      <c r="K14" s="5"/>
    </row>
    <row r="15" spans="1:11" ht="20.100000000000001" customHeight="1">
      <c r="A15" s="22" t="s">
        <v>245</v>
      </c>
      <c r="B15" s="21" t="s">
        <v>130</v>
      </c>
      <c r="C15" s="13">
        <v>442.68538100000001</v>
      </c>
      <c r="D15" s="13">
        <v>24.164224999999998</v>
      </c>
      <c r="E15" s="13">
        <v>0</v>
      </c>
      <c r="F15" s="13">
        <v>11.527903</v>
      </c>
      <c r="G15" s="13">
        <v>12.636322</v>
      </c>
      <c r="H15" s="13">
        <v>0</v>
      </c>
      <c r="I15" s="13">
        <v>0</v>
      </c>
      <c r="J15" s="13">
        <v>0</v>
      </c>
      <c r="K15" s="5"/>
    </row>
    <row r="16" spans="1:11" ht="20.100000000000001" customHeight="1">
      <c r="A16" s="22" t="s">
        <v>246</v>
      </c>
      <c r="B16" s="21" t="s">
        <v>130</v>
      </c>
      <c r="C16" s="13">
        <v>2358.448609</v>
      </c>
      <c r="D16" s="13">
        <v>2473.3995770000001</v>
      </c>
      <c r="E16" s="13">
        <v>643.59364500000004</v>
      </c>
      <c r="F16" s="13">
        <v>567.67061699999999</v>
      </c>
      <c r="G16" s="13">
        <v>711.09195899999997</v>
      </c>
      <c r="H16" s="13">
        <v>814.93280600000003</v>
      </c>
      <c r="I16" s="13">
        <v>715.69191045000002</v>
      </c>
      <c r="J16" s="13">
        <v>461.40847400000001</v>
      </c>
      <c r="K16" s="5"/>
    </row>
    <row r="17" spans="1:11" ht="27.95" customHeight="1">
      <c r="A17" s="22" t="s">
        <v>16</v>
      </c>
      <c r="B17" s="21" t="s">
        <v>130</v>
      </c>
      <c r="C17" s="13">
        <v>29966.139301030002</v>
      </c>
      <c r="D17" s="13">
        <v>28310.012800979999</v>
      </c>
      <c r="E17" s="13">
        <v>7427.3463430000002</v>
      </c>
      <c r="F17" s="13">
        <v>7338.9918649800002</v>
      </c>
      <c r="G17" s="13">
        <v>6633.7670829999997</v>
      </c>
      <c r="H17" s="13">
        <v>7299.6943339199997</v>
      </c>
      <c r="I17" s="13">
        <v>6161.6034472499996</v>
      </c>
      <c r="J17" s="13">
        <v>6092.9808940000003</v>
      </c>
      <c r="K17" s="5"/>
    </row>
    <row r="18" spans="1:11" ht="27.95" customHeight="1">
      <c r="A18" s="12" t="s">
        <v>163</v>
      </c>
      <c r="B18" s="21" t="s">
        <v>108</v>
      </c>
      <c r="C18" s="13">
        <v>4791.7244388999998</v>
      </c>
      <c r="D18" s="13">
        <v>5101.4546877439998</v>
      </c>
      <c r="E18" s="13">
        <v>1160.1325099999999</v>
      </c>
      <c r="F18" s="13">
        <v>1273.0220168799999</v>
      </c>
      <c r="G18" s="13">
        <v>1312.3674049639999</v>
      </c>
      <c r="H18" s="13">
        <v>1264.8131453579999</v>
      </c>
      <c r="I18" s="13">
        <v>785.74807985699999</v>
      </c>
      <c r="J18" s="13">
        <v>1294.35499925</v>
      </c>
      <c r="K18" s="5"/>
    </row>
    <row r="19" spans="1:11" ht="27.95" customHeight="1">
      <c r="A19" s="12" t="s">
        <v>314</v>
      </c>
      <c r="B19" s="21" t="s">
        <v>231</v>
      </c>
      <c r="C19" s="13"/>
      <c r="D19" s="13"/>
      <c r="E19" s="13"/>
      <c r="F19" s="13"/>
      <c r="G19" s="13"/>
      <c r="H19" s="13"/>
      <c r="I19" s="13"/>
      <c r="J19" s="13"/>
      <c r="K19" s="5"/>
    </row>
    <row r="20" spans="1:11" ht="20.100000000000001" customHeight="1">
      <c r="A20" s="22" t="s">
        <v>144</v>
      </c>
      <c r="B20" s="21" t="s">
        <v>130</v>
      </c>
      <c r="C20" s="13">
        <v>919.77247410999996</v>
      </c>
      <c r="D20" s="13">
        <v>729.85308504199998</v>
      </c>
      <c r="E20" s="13">
        <v>186.27938026000001</v>
      </c>
      <c r="F20" s="13">
        <v>96.643882022</v>
      </c>
      <c r="G20" s="13">
        <v>190.11680776</v>
      </c>
      <c r="H20" s="13">
        <v>336.91043881100001</v>
      </c>
      <c r="I20" s="13">
        <v>185.155163695</v>
      </c>
      <c r="J20" s="13">
        <v>89.406583932999993</v>
      </c>
      <c r="K20" s="5"/>
    </row>
    <row r="21" spans="1:11" ht="20.100000000000001" customHeight="1">
      <c r="A21" s="22" t="s">
        <v>292</v>
      </c>
      <c r="B21" s="21" t="s">
        <v>130</v>
      </c>
      <c r="C21" s="13">
        <v>3707.3282278500001</v>
      </c>
      <c r="D21" s="13">
        <v>3598.28199821</v>
      </c>
      <c r="E21" s="13">
        <v>867.37683085000003</v>
      </c>
      <c r="F21" s="13">
        <v>984.12478575</v>
      </c>
      <c r="G21" s="13">
        <v>1015.20348856</v>
      </c>
      <c r="H21" s="13">
        <v>752.08895209000002</v>
      </c>
      <c r="I21" s="13">
        <v>1304.4996657199999</v>
      </c>
      <c r="J21" s="13">
        <v>1675.23776385</v>
      </c>
      <c r="K21" s="5"/>
    </row>
    <row r="22" spans="1:11" ht="20.100000000000001" customHeight="1">
      <c r="A22" s="22" t="s">
        <v>294</v>
      </c>
      <c r="B22" s="21" t="s">
        <v>130</v>
      </c>
      <c r="C22" s="13">
        <v>3201.2455474489998</v>
      </c>
      <c r="D22" s="13">
        <v>3481.841778</v>
      </c>
      <c r="E22" s="13">
        <v>930.96868400000005</v>
      </c>
      <c r="F22" s="13">
        <v>748.34845199999995</v>
      </c>
      <c r="G22" s="13">
        <v>995.70589099999995</v>
      </c>
      <c r="H22" s="13">
        <v>756.33639104999997</v>
      </c>
      <c r="I22" s="13">
        <v>1199.095315</v>
      </c>
      <c r="J22" s="13">
        <v>1095.6554819999999</v>
      </c>
      <c r="K22" s="5"/>
    </row>
    <row r="23" spans="1:11" ht="20.100000000000001" customHeight="1">
      <c r="A23" s="22" t="s">
        <v>419</v>
      </c>
      <c r="B23" s="21" t="s">
        <v>130</v>
      </c>
      <c r="C23" s="13">
        <v>12504.041958582</v>
      </c>
      <c r="D23" s="13">
        <v>13603.459381410001</v>
      </c>
      <c r="E23" s="13">
        <v>3527.5651908700002</v>
      </c>
      <c r="F23" s="13">
        <v>2903.44668563</v>
      </c>
      <c r="G23" s="13">
        <v>3914.6101683699999</v>
      </c>
      <c r="H23" s="13">
        <v>3567.74648729</v>
      </c>
      <c r="I23" s="13">
        <v>3654.9568889900002</v>
      </c>
      <c r="J23" s="13">
        <v>3581.9370237920002</v>
      </c>
      <c r="K23" s="5"/>
    </row>
    <row r="24" spans="1:11" ht="20.100000000000001" customHeight="1">
      <c r="A24" s="22" t="s">
        <v>305</v>
      </c>
      <c r="B24" s="21" t="s">
        <v>130</v>
      </c>
      <c r="C24" s="13">
        <v>1677.17924868</v>
      </c>
      <c r="D24" s="13">
        <v>1337.9315321700001</v>
      </c>
      <c r="E24" s="13">
        <v>509.14687687999998</v>
      </c>
      <c r="F24" s="13">
        <v>418.42502936</v>
      </c>
      <c r="G24" s="13">
        <v>126.37023504</v>
      </c>
      <c r="H24" s="13">
        <v>58.240758460000002</v>
      </c>
      <c r="I24" s="13">
        <v>38.864966440000003</v>
      </c>
      <c r="J24" s="13">
        <v>90.778616549999995</v>
      </c>
      <c r="K24" s="5"/>
    </row>
    <row r="25" spans="1:11" ht="20.100000000000001" customHeight="1">
      <c r="A25" s="22" t="s">
        <v>310</v>
      </c>
      <c r="B25" s="21" t="s">
        <v>130</v>
      </c>
      <c r="C25" s="13">
        <v>525.639299193895</v>
      </c>
      <c r="D25" s="13">
        <v>522.60116143996197</v>
      </c>
      <c r="E25" s="13">
        <v>129.459448100478</v>
      </c>
      <c r="F25" s="13">
        <v>128.22567973094101</v>
      </c>
      <c r="G25" s="13">
        <v>127.573031754993</v>
      </c>
      <c r="H25" s="13">
        <v>129.80734375373399</v>
      </c>
      <c r="I25" s="13">
        <v>121.787815085864</v>
      </c>
      <c r="J25" s="13">
        <v>122.628941190768</v>
      </c>
      <c r="K25" s="5"/>
    </row>
    <row r="26" spans="1:11" ht="20.100000000000001" customHeight="1">
      <c r="A26" s="22" t="s">
        <v>300</v>
      </c>
      <c r="B26" s="21" t="s">
        <v>130</v>
      </c>
      <c r="C26" s="13">
        <v>1123.7735571358</v>
      </c>
      <c r="D26" s="13">
        <v>1265.59158014796</v>
      </c>
      <c r="E26" s="13">
        <v>328.5509555781</v>
      </c>
      <c r="F26" s="13">
        <v>291.79468441852998</v>
      </c>
      <c r="G26" s="13">
        <v>332.77998494440999</v>
      </c>
      <c r="H26" s="13">
        <v>248.37155065522001</v>
      </c>
      <c r="I26" s="13">
        <v>280.24314738481002</v>
      </c>
      <c r="J26" s="13">
        <v>327.07950020827002</v>
      </c>
      <c r="K26" s="5"/>
    </row>
    <row r="27" spans="1:11" ht="27.95" customHeight="1">
      <c r="A27" s="22" t="s">
        <v>16</v>
      </c>
      <c r="B27" s="21" t="s">
        <v>130</v>
      </c>
      <c r="C27" s="13">
        <v>23658.980313000699</v>
      </c>
      <c r="D27" s="13">
        <v>24539.560516419901</v>
      </c>
      <c r="E27" s="13">
        <v>6479.34736653858</v>
      </c>
      <c r="F27" s="13">
        <v>5571.0091989114699</v>
      </c>
      <c r="G27" s="13">
        <v>6702.3596074294001</v>
      </c>
      <c r="H27" s="13">
        <v>5849.5019221099501</v>
      </c>
      <c r="I27" s="13">
        <v>6784.6029623156701</v>
      </c>
      <c r="J27" s="13">
        <v>6982.72391152404</v>
      </c>
      <c r="K27" s="5"/>
    </row>
    <row r="28" spans="1:11" ht="33.950000000000003" customHeight="1">
      <c r="A28" s="12" t="s">
        <v>190</v>
      </c>
      <c r="B28" s="21"/>
      <c r="C28" s="13"/>
      <c r="D28" s="13"/>
      <c r="E28" s="13"/>
      <c r="F28" s="13"/>
      <c r="G28" s="13"/>
      <c r="H28" s="13"/>
      <c r="I28" s="13"/>
      <c r="J28" s="13"/>
      <c r="K28" s="5"/>
    </row>
    <row r="29" spans="1:11" ht="20.100000000000001" customHeight="1">
      <c r="A29" s="12" t="s">
        <v>184</v>
      </c>
      <c r="B29" s="21" t="s">
        <v>47</v>
      </c>
      <c r="C29" s="13">
        <v>20396.05299706</v>
      </c>
      <c r="D29" s="13">
        <v>21870.121878400001</v>
      </c>
      <c r="E29" s="13">
        <v>5719.8498098199998</v>
      </c>
      <c r="F29" s="13">
        <v>5877.9400779500002</v>
      </c>
      <c r="G29" s="13">
        <v>5082.9784520699995</v>
      </c>
      <c r="H29" s="13">
        <v>5436.3675100600003</v>
      </c>
      <c r="I29" s="13">
        <v>3877.9082048700002</v>
      </c>
      <c r="J29" s="13">
        <v>2984.70344372</v>
      </c>
      <c r="K29" s="5"/>
    </row>
    <row r="30" spans="1:11" ht="20.100000000000001" customHeight="1">
      <c r="A30" s="12" t="s">
        <v>163</v>
      </c>
      <c r="B30" s="21" t="s">
        <v>47</v>
      </c>
      <c r="C30" s="13">
        <v>2421.06491736</v>
      </c>
      <c r="D30" s="13">
        <v>1158.2078246599999</v>
      </c>
      <c r="E30" s="13">
        <v>430.59757967000002</v>
      </c>
      <c r="F30" s="13">
        <v>0</v>
      </c>
      <c r="G30" s="13">
        <v>0</v>
      </c>
      <c r="H30" s="13">
        <v>0</v>
      </c>
      <c r="I30" s="13">
        <v>0</v>
      </c>
      <c r="J30" s="13">
        <v>0</v>
      </c>
      <c r="K30" s="5"/>
    </row>
    <row r="31" spans="1:11" ht="20.100000000000001" customHeight="1">
      <c r="A31" s="12" t="s">
        <v>314</v>
      </c>
      <c r="B31" s="21"/>
      <c r="C31" s="13"/>
      <c r="D31" s="13"/>
      <c r="E31" s="13"/>
      <c r="F31" s="13"/>
      <c r="G31" s="13"/>
      <c r="H31" s="13"/>
      <c r="I31" s="13"/>
      <c r="J31" s="13"/>
      <c r="K31" s="5"/>
    </row>
    <row r="32" spans="1:11" ht="20.100000000000001" customHeight="1">
      <c r="A32" s="22" t="s">
        <v>144</v>
      </c>
      <c r="B32" s="21" t="s">
        <v>47</v>
      </c>
      <c r="C32" s="13">
        <v>412.71397603000003</v>
      </c>
      <c r="D32" s="13">
        <v>336.89030986</v>
      </c>
      <c r="E32" s="13">
        <v>94.376634670000001</v>
      </c>
      <c r="F32" s="13">
        <v>46.580047460000003</v>
      </c>
      <c r="G32" s="13">
        <v>77.056561149999993</v>
      </c>
      <c r="H32" s="13">
        <v>133.70853686000001</v>
      </c>
      <c r="I32" s="13">
        <v>64.910598759999999</v>
      </c>
      <c r="J32" s="13">
        <v>26.565960539999999</v>
      </c>
      <c r="K32" s="5"/>
    </row>
    <row r="33" spans="1:11" ht="20.100000000000001" customHeight="1">
      <c r="A33" s="22" t="s">
        <v>292</v>
      </c>
      <c r="B33" s="21" t="s">
        <v>47</v>
      </c>
      <c r="C33" s="13">
        <v>2874.3271285400001</v>
      </c>
      <c r="D33" s="13">
        <v>3004.4555820300002</v>
      </c>
      <c r="E33" s="13">
        <v>694.62565704999997</v>
      </c>
      <c r="F33" s="13">
        <v>857.11917239000002</v>
      </c>
      <c r="G33" s="13">
        <v>840.36635381999997</v>
      </c>
      <c r="H33" s="13">
        <v>607.52883061</v>
      </c>
      <c r="I33" s="13">
        <v>923.21264371999996</v>
      </c>
      <c r="J33" s="13">
        <v>955.90105228000004</v>
      </c>
      <c r="K33" s="5"/>
    </row>
    <row r="34" spans="1:11" ht="20.100000000000001" customHeight="1">
      <c r="A34" s="22" t="s">
        <v>294</v>
      </c>
      <c r="B34" s="21" t="s">
        <v>47</v>
      </c>
      <c r="C34" s="13">
        <v>2442.9241675399999</v>
      </c>
      <c r="D34" s="13">
        <v>2918.3143461899999</v>
      </c>
      <c r="E34" s="13">
        <v>774.78534892000005</v>
      </c>
      <c r="F34" s="13">
        <v>647.94416394999996</v>
      </c>
      <c r="G34" s="13">
        <v>812.29472255999997</v>
      </c>
      <c r="H34" s="13">
        <v>598.23379731</v>
      </c>
      <c r="I34" s="13">
        <v>863.17334192999999</v>
      </c>
      <c r="J34" s="13">
        <v>622.04298025000003</v>
      </c>
      <c r="K34" s="5"/>
    </row>
    <row r="35" spans="1:11" ht="20.100000000000001" customHeight="1">
      <c r="A35" s="22" t="s">
        <v>595</v>
      </c>
      <c r="B35" s="21" t="s">
        <v>47</v>
      </c>
      <c r="C35" s="13">
        <v>9632.8381578499993</v>
      </c>
      <c r="D35" s="13">
        <v>11595.75720613</v>
      </c>
      <c r="E35" s="13">
        <v>3002.6845551900001</v>
      </c>
      <c r="F35" s="13">
        <v>2546.3181362999999</v>
      </c>
      <c r="G35" s="13">
        <v>3269.1398951699998</v>
      </c>
      <c r="H35" s="13">
        <v>2899.86350773</v>
      </c>
      <c r="I35" s="13">
        <v>2711.32017825</v>
      </c>
      <c r="J35" s="13">
        <v>2212.2740404299998</v>
      </c>
      <c r="K35" s="5"/>
    </row>
    <row r="36" spans="1:11" ht="20.100000000000001" customHeight="1">
      <c r="A36" s="22" t="s">
        <v>305</v>
      </c>
      <c r="B36" s="21" t="s">
        <v>47</v>
      </c>
      <c r="C36" s="13">
        <v>1029.2392488099999</v>
      </c>
      <c r="D36" s="13">
        <v>897.71351887000003</v>
      </c>
      <c r="E36" s="13">
        <v>336.55362136000002</v>
      </c>
      <c r="F36" s="13">
        <v>284.72164629000002</v>
      </c>
      <c r="G36" s="13">
        <v>81.696741930000002</v>
      </c>
      <c r="H36" s="13">
        <v>38.627230660000002</v>
      </c>
      <c r="I36" s="13">
        <v>25.52058731</v>
      </c>
      <c r="J36" s="13">
        <v>42.267872830000002</v>
      </c>
      <c r="K36" s="5"/>
    </row>
    <row r="37" spans="1:11" ht="20.100000000000001" customHeight="1">
      <c r="A37" s="22" t="s">
        <v>310</v>
      </c>
      <c r="B37" s="21" t="s">
        <v>47</v>
      </c>
      <c r="C37" s="13">
        <v>740.69653639000001</v>
      </c>
      <c r="D37" s="13">
        <v>825.39787195999997</v>
      </c>
      <c r="E37" s="13">
        <v>207.14973778000001</v>
      </c>
      <c r="F37" s="13">
        <v>205.05717404000001</v>
      </c>
      <c r="G37" s="13">
        <v>200.12194746</v>
      </c>
      <c r="H37" s="13">
        <v>202.24315583000001</v>
      </c>
      <c r="I37" s="13">
        <v>206.54087236000001</v>
      </c>
      <c r="J37" s="13">
        <v>196.60543941</v>
      </c>
      <c r="K37" s="5"/>
    </row>
    <row r="38" spans="1:11" ht="20.100000000000001" customHeight="1">
      <c r="A38" s="22" t="s">
        <v>300</v>
      </c>
      <c r="B38" s="21" t="s">
        <v>47</v>
      </c>
      <c r="C38" s="13">
        <v>3236.7471737599999</v>
      </c>
      <c r="D38" s="13">
        <v>2097.3489912800001</v>
      </c>
      <c r="E38" s="13">
        <v>671.71162041000002</v>
      </c>
      <c r="F38" s="13">
        <v>217.87467129999999</v>
      </c>
      <c r="G38" s="13">
        <v>235.09447087999999</v>
      </c>
      <c r="H38" s="13">
        <v>173.41364608999999</v>
      </c>
      <c r="I38" s="13">
        <v>206.10427372000001</v>
      </c>
      <c r="J38" s="13">
        <v>232.08577159999999</v>
      </c>
      <c r="K38" s="5"/>
    </row>
    <row r="39" spans="1:11" ht="27.95" customHeight="1">
      <c r="A39" s="22" t="s">
        <v>16</v>
      </c>
      <c r="B39" s="21" t="s">
        <v>47</v>
      </c>
      <c r="C39" s="13">
        <v>17948.421471559999</v>
      </c>
      <c r="D39" s="13">
        <v>20517.670001660001</v>
      </c>
      <c r="E39" s="13">
        <v>5351.28959571</v>
      </c>
      <c r="F39" s="13">
        <v>4805.6150117300003</v>
      </c>
      <c r="G39" s="13">
        <v>5515.7706929699998</v>
      </c>
      <c r="H39" s="13">
        <v>4653.6187050899998</v>
      </c>
      <c r="I39" s="13">
        <v>5000.7824960500002</v>
      </c>
      <c r="J39" s="13">
        <v>4287.74311734</v>
      </c>
      <c r="K39" s="5"/>
    </row>
    <row r="40" spans="1:11" ht="27.95" customHeight="1">
      <c r="A40" s="12" t="s">
        <v>16</v>
      </c>
      <c r="B40" s="21" t="s">
        <v>47</v>
      </c>
      <c r="C40" s="13">
        <v>40765.539385980002</v>
      </c>
      <c r="D40" s="13">
        <v>43545.999704720001</v>
      </c>
      <c r="E40" s="13">
        <v>11501.736985199999</v>
      </c>
      <c r="F40" s="13">
        <v>10683.55508968</v>
      </c>
      <c r="G40" s="13">
        <v>10598.749145039999</v>
      </c>
      <c r="H40" s="13">
        <v>10089.98621515</v>
      </c>
      <c r="I40" s="13">
        <v>8878.6907009200004</v>
      </c>
      <c r="J40" s="13">
        <v>7272.44656106</v>
      </c>
      <c r="K40" s="5"/>
    </row>
    <row r="41" spans="1:11" ht="33.950000000000003" customHeight="1">
      <c r="A41" s="27" t="s">
        <v>219</v>
      </c>
      <c r="B41" s="21"/>
      <c r="C41" s="13"/>
      <c r="D41" s="13"/>
      <c r="E41" s="13"/>
      <c r="F41" s="13"/>
      <c r="G41" s="13"/>
      <c r="H41" s="13"/>
      <c r="I41" s="13"/>
      <c r="J41" s="13"/>
      <c r="K41" s="5"/>
    </row>
    <row r="42" spans="1:11" ht="20.100000000000001" customHeight="1">
      <c r="A42" s="3" t="s">
        <v>73</v>
      </c>
      <c r="B42" s="21" t="s">
        <v>84</v>
      </c>
      <c r="C42" s="24">
        <v>105.712170542636</v>
      </c>
      <c r="D42" s="24">
        <v>105.9376953125</v>
      </c>
      <c r="E42" s="24">
        <v>106.65761904761899</v>
      </c>
      <c r="F42" s="24">
        <v>104.356290322581</v>
      </c>
      <c r="G42" s="24">
        <v>106.119838709677</v>
      </c>
      <c r="H42" s="24">
        <v>101.52861538461499</v>
      </c>
      <c r="I42" s="24">
        <v>74.631129032258102</v>
      </c>
      <c r="J42" s="24">
        <v>52.104590163934397</v>
      </c>
    </row>
    <row r="43" spans="1:11" ht="20.100000000000001" customHeight="1">
      <c r="A43" s="3" t="s">
        <v>74</v>
      </c>
      <c r="B43" s="21" t="s">
        <v>84</v>
      </c>
      <c r="C43" s="24">
        <v>92.147365758754802</v>
      </c>
      <c r="D43" s="24">
        <v>101.267120622568</v>
      </c>
      <c r="E43" s="24">
        <v>97.105781250000007</v>
      </c>
      <c r="F43" s="24">
        <v>98.619603174603199</v>
      </c>
      <c r="G43" s="24">
        <v>103.3821875</v>
      </c>
      <c r="H43" s="24">
        <v>97.976969696969704</v>
      </c>
      <c r="I43" s="24">
        <v>74.130645161290303</v>
      </c>
      <c r="J43" s="24">
        <v>48.644603174603198</v>
      </c>
    </row>
    <row r="44" spans="1:11" ht="20.100000000000001" customHeight="1">
      <c r="A44" s="3" t="s">
        <v>315</v>
      </c>
      <c r="B44" s="21" t="s">
        <v>84</v>
      </c>
      <c r="C44" s="24">
        <v>108.63140077820999</v>
      </c>
      <c r="D44" s="24">
        <v>109.338638132296</v>
      </c>
      <c r="E44" s="24">
        <v>109.2240625</v>
      </c>
      <c r="F44" s="24">
        <v>108.169047619048</v>
      </c>
      <c r="G44" s="24">
        <v>109.68828125</v>
      </c>
      <c r="H44" s="24">
        <v>102.056515151515</v>
      </c>
      <c r="I44" s="24">
        <v>77.197903225806499</v>
      </c>
      <c r="J44" s="24">
        <v>53.958253968253999</v>
      </c>
    </row>
    <row r="45" spans="1:11" ht="20.100000000000001" customHeight="1">
      <c r="A45" s="3" t="s">
        <v>316</v>
      </c>
      <c r="B45" s="21" t="s">
        <v>84</v>
      </c>
      <c r="C45" s="24">
        <v>114.450115830116</v>
      </c>
      <c r="D45" s="24">
        <v>115.550322580645</v>
      </c>
      <c r="E45" s="24">
        <v>117.1195</v>
      </c>
      <c r="F45" s="24">
        <v>114.259838709677</v>
      </c>
      <c r="G45" s="24">
        <v>115.00725806451599</v>
      </c>
      <c r="H45" s="24">
        <v>106.200769230769</v>
      </c>
      <c r="I45" s="24">
        <v>79.789032258064495</v>
      </c>
      <c r="J45" s="24">
        <v>56.1426229508197</v>
      </c>
    </row>
    <row r="46" spans="1:11" ht="9.9499999999999993" customHeight="1"/>
    <row r="47" spans="1:11" ht="9.9499999999999993" customHeight="1"/>
  </sheetData>
  <mergeCells count="1">
    <mergeCell ref="E2:J2"/>
  </mergeCells>
  <pageMargins left="0" right="0" top="0" bottom="0" header="0" footer="0"/>
  <pageSetup paperSize="9" scale="67"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H24"/>
  <sheetViews>
    <sheetView zoomScale="80" zoomScaleNormal="80" workbookViewId="0"/>
  </sheetViews>
  <sheetFormatPr defaultRowHeight="18" customHeight="1"/>
  <cols>
    <col min="1" max="1" width="50" style="3" customWidth="1"/>
    <col min="2" max="8" width="12.625" style="4" customWidth="1"/>
    <col min="9" max="16384" width="9" style="2"/>
  </cols>
  <sheetData>
    <row r="1" spans="1:8" ht="82.5" customHeight="1">
      <c r="A1" s="8" t="s">
        <v>592</v>
      </c>
      <c r="B1" s="9"/>
      <c r="C1" s="9"/>
      <c r="D1" s="9"/>
      <c r="E1" s="9"/>
      <c r="F1" s="9"/>
      <c r="G1" s="9"/>
      <c r="H1" s="9"/>
    </row>
    <row r="2" spans="1:8" ht="33.950000000000003" customHeight="1">
      <c r="A2" s="18" t="s">
        <v>47</v>
      </c>
      <c r="B2" s="11" t="s">
        <v>599</v>
      </c>
      <c r="C2" s="11" t="s">
        <v>600</v>
      </c>
      <c r="D2" s="11" t="s">
        <v>601</v>
      </c>
      <c r="E2" s="11" t="s">
        <v>602</v>
      </c>
      <c r="F2" s="11" t="s">
        <v>603</v>
      </c>
      <c r="G2" s="11" t="s">
        <v>597</v>
      </c>
      <c r="H2" s="11" t="s">
        <v>598</v>
      </c>
    </row>
    <row r="3" spans="1:8" ht="27.95" customHeight="1">
      <c r="A3" s="14" t="s">
        <v>12</v>
      </c>
      <c r="B3" s="13">
        <v>28708</v>
      </c>
      <c r="C3" s="13">
        <v>33747</v>
      </c>
      <c r="D3" s="13">
        <v>33442</v>
      </c>
      <c r="E3" s="13">
        <v>34600</v>
      </c>
      <c r="F3" s="13">
        <v>35087</v>
      </c>
      <c r="G3" s="13">
        <v>34869</v>
      </c>
      <c r="H3" s="13">
        <v>36877</v>
      </c>
    </row>
    <row r="4" spans="1:8" ht="27.95" customHeight="1">
      <c r="A4" s="14" t="s">
        <v>13</v>
      </c>
      <c r="B4" s="13"/>
      <c r="C4" s="13"/>
      <c r="D4" s="13"/>
      <c r="E4" s="13"/>
      <c r="F4" s="13"/>
      <c r="G4" s="13"/>
      <c r="H4" s="13"/>
    </row>
    <row r="5" spans="1:8" ht="20.100000000000001" customHeight="1">
      <c r="A5" s="12" t="s">
        <v>14</v>
      </c>
      <c r="B5" s="13">
        <v>80150</v>
      </c>
      <c r="C5" s="13">
        <v>82788</v>
      </c>
      <c r="D5" s="13">
        <v>89757</v>
      </c>
      <c r="E5" s="13">
        <v>91314</v>
      </c>
      <c r="F5" s="13">
        <v>97892</v>
      </c>
      <c r="G5" s="13">
        <v>107184</v>
      </c>
      <c r="H5" s="13">
        <v>119386</v>
      </c>
    </row>
    <row r="6" spans="1:8" ht="20.100000000000001" customHeight="1">
      <c r="A6" s="12" t="s">
        <v>15</v>
      </c>
      <c r="B6" s="13">
        <v>8865</v>
      </c>
      <c r="C6" s="13">
        <v>9026</v>
      </c>
      <c r="D6" s="13">
        <v>8757</v>
      </c>
      <c r="E6" s="13">
        <v>9096</v>
      </c>
      <c r="F6" s="13">
        <v>10056</v>
      </c>
      <c r="G6" s="13">
        <v>9835</v>
      </c>
      <c r="H6" s="13">
        <v>9410</v>
      </c>
    </row>
    <row r="7" spans="1:8" ht="20.100000000000001" customHeight="1">
      <c r="A7" s="12" t="s">
        <v>16</v>
      </c>
      <c r="B7" s="13">
        <v>88534</v>
      </c>
      <c r="C7" s="13">
        <v>91329</v>
      </c>
      <c r="D7" s="13">
        <v>98421</v>
      </c>
      <c r="E7" s="13">
        <v>100304</v>
      </c>
      <c r="F7" s="13">
        <v>107751</v>
      </c>
      <c r="G7" s="13">
        <v>117019</v>
      </c>
      <c r="H7" s="13">
        <v>128796</v>
      </c>
    </row>
    <row r="8" spans="1:8" ht="27.95" customHeight="1">
      <c r="A8" s="14" t="s">
        <v>17</v>
      </c>
      <c r="B8" s="13"/>
      <c r="C8" s="13"/>
      <c r="D8" s="13"/>
      <c r="E8" s="13"/>
      <c r="F8" s="13"/>
      <c r="G8" s="13"/>
      <c r="H8" s="13"/>
    </row>
    <row r="9" spans="1:8" ht="20.100000000000001" customHeight="1">
      <c r="A9" s="12" t="s">
        <v>18</v>
      </c>
      <c r="B9" s="13">
        <v>24433</v>
      </c>
      <c r="C9" s="13">
        <v>23598</v>
      </c>
      <c r="D9" s="13">
        <v>24336</v>
      </c>
      <c r="E9" s="13">
        <v>24312</v>
      </c>
      <c r="F9" s="13">
        <v>24808</v>
      </c>
      <c r="G9" s="13">
        <v>25325</v>
      </c>
      <c r="H9" s="13">
        <v>25385</v>
      </c>
    </row>
    <row r="10" spans="1:8" ht="20.100000000000001" customHeight="1">
      <c r="A10" s="12" t="s">
        <v>19</v>
      </c>
      <c r="B10" s="13">
        <v>7920</v>
      </c>
      <c r="C10" s="13">
        <v>7187</v>
      </c>
      <c r="D10" s="13">
        <v>5878</v>
      </c>
      <c r="E10" s="13">
        <v>5667</v>
      </c>
      <c r="F10" s="13">
        <v>5436</v>
      </c>
      <c r="G10" s="13">
        <v>5372</v>
      </c>
      <c r="H10" s="13">
        <v>5537</v>
      </c>
    </row>
    <row r="11" spans="1:8" ht="20.100000000000001" customHeight="1">
      <c r="A11" s="12" t="s">
        <v>20</v>
      </c>
      <c r="B11" s="13">
        <v>7331</v>
      </c>
      <c r="C11" s="13">
        <v>6744</v>
      </c>
      <c r="D11" s="13">
        <v>6917</v>
      </c>
      <c r="E11" s="13">
        <v>6508</v>
      </c>
      <c r="F11" s="13">
        <v>6003</v>
      </c>
      <c r="G11" s="13">
        <v>5988</v>
      </c>
      <c r="H11" s="13">
        <v>6092</v>
      </c>
    </row>
    <row r="12" spans="1:8" ht="20.100000000000001" customHeight="1">
      <c r="A12" s="12" t="s">
        <v>21</v>
      </c>
      <c r="B12" s="13">
        <v>5354</v>
      </c>
      <c r="C12" s="13">
        <v>4468</v>
      </c>
      <c r="D12" s="13">
        <v>4112</v>
      </c>
      <c r="E12" s="13">
        <v>4106</v>
      </c>
      <c r="F12" s="13">
        <v>3678</v>
      </c>
      <c r="G12" s="13">
        <v>3622</v>
      </c>
      <c r="H12" s="13">
        <v>3423</v>
      </c>
    </row>
    <row r="13" spans="1:8" ht="20.100000000000001" customHeight="1">
      <c r="A13" s="12" t="s">
        <v>22</v>
      </c>
      <c r="B13" s="13">
        <v>19532</v>
      </c>
      <c r="C13" s="13">
        <v>17512</v>
      </c>
      <c r="D13" s="13">
        <v>18186</v>
      </c>
      <c r="E13" s="13">
        <v>18195</v>
      </c>
      <c r="F13" s="13">
        <v>18696</v>
      </c>
      <c r="G13" s="13">
        <v>17410</v>
      </c>
      <c r="H13" s="13">
        <v>16327</v>
      </c>
    </row>
    <row r="14" spans="1:8" ht="20.100000000000001" customHeight="1">
      <c r="A14" s="12" t="s">
        <v>23</v>
      </c>
      <c r="B14" s="13">
        <v>6487</v>
      </c>
      <c r="C14" s="13">
        <v>6483</v>
      </c>
      <c r="D14" s="13">
        <v>6382</v>
      </c>
      <c r="E14" s="13">
        <v>6275</v>
      </c>
      <c r="F14" s="13">
        <v>5892</v>
      </c>
      <c r="G14" s="13">
        <v>5858</v>
      </c>
      <c r="H14" s="13">
        <v>5928</v>
      </c>
    </row>
    <row r="15" spans="1:8" ht="20.100000000000001" customHeight="1">
      <c r="A15" s="12" t="s">
        <v>24</v>
      </c>
      <c r="B15" s="13">
        <v>17727</v>
      </c>
      <c r="C15" s="13">
        <v>17448</v>
      </c>
      <c r="D15" s="13">
        <v>16700</v>
      </c>
      <c r="E15" s="13">
        <v>17456</v>
      </c>
      <c r="F15" s="13">
        <v>17846</v>
      </c>
      <c r="G15" s="13">
        <v>16418</v>
      </c>
      <c r="H15" s="13">
        <v>16726</v>
      </c>
    </row>
    <row r="16" spans="1:8" ht="20.100000000000001" customHeight="1">
      <c r="A16" s="12" t="s">
        <v>25</v>
      </c>
      <c r="B16" s="13">
        <v>20846</v>
      </c>
      <c r="C16" s="13">
        <v>19984</v>
      </c>
      <c r="D16" s="13">
        <v>21237</v>
      </c>
      <c r="E16" s="13">
        <v>20804</v>
      </c>
      <c r="F16" s="13">
        <v>21765</v>
      </c>
      <c r="G16" s="13">
        <v>21545</v>
      </c>
      <c r="H16" s="13">
        <v>20202</v>
      </c>
    </row>
    <row r="17" spans="1:8" ht="20.100000000000001" customHeight="1">
      <c r="A17" s="12" t="s">
        <v>16</v>
      </c>
      <c r="B17" s="13">
        <v>108860</v>
      </c>
      <c r="C17" s="13">
        <v>103126</v>
      </c>
      <c r="D17" s="13">
        <v>103573</v>
      </c>
      <c r="E17" s="13">
        <v>103356</v>
      </c>
      <c r="F17" s="13">
        <v>104201</v>
      </c>
      <c r="G17" s="13">
        <v>101538</v>
      </c>
      <c r="H17" s="13">
        <v>99619</v>
      </c>
    </row>
    <row r="18" spans="1:8" ht="27.95" customHeight="1">
      <c r="A18" s="14" t="s">
        <v>26</v>
      </c>
      <c r="B18" s="13">
        <v>98193</v>
      </c>
      <c r="C18" s="13">
        <v>102080</v>
      </c>
      <c r="D18" s="13">
        <v>102603</v>
      </c>
      <c r="E18" s="13">
        <v>105491</v>
      </c>
      <c r="F18" s="13">
        <v>117227</v>
      </c>
      <c r="G18" s="13">
        <v>119723</v>
      </c>
      <c r="H18" s="13">
        <v>124337</v>
      </c>
    </row>
    <row r="19" spans="1:8" ht="27.95" customHeight="1">
      <c r="A19" s="14" t="s">
        <v>27</v>
      </c>
      <c r="B19" s="13">
        <v>39733</v>
      </c>
      <c r="C19" s="13">
        <v>41370</v>
      </c>
      <c r="D19" s="13">
        <v>41782</v>
      </c>
      <c r="E19" s="13">
        <v>42926</v>
      </c>
      <c r="F19" s="13">
        <v>43197</v>
      </c>
      <c r="G19" s="13">
        <v>43481</v>
      </c>
      <c r="H19" s="13">
        <v>42227</v>
      </c>
    </row>
    <row r="20" spans="1:8" ht="27.95" customHeight="1">
      <c r="A20" s="14" t="s">
        <v>28</v>
      </c>
      <c r="B20" s="13">
        <v>93710</v>
      </c>
      <c r="C20" s="13">
        <v>92664</v>
      </c>
      <c r="D20" s="13">
        <v>92201</v>
      </c>
      <c r="E20" s="13">
        <v>94767</v>
      </c>
      <c r="F20" s="13">
        <v>96363</v>
      </c>
      <c r="G20" s="13">
        <v>97472</v>
      </c>
      <c r="H20" s="13">
        <v>97417</v>
      </c>
    </row>
    <row r="21" spans="1:8" ht="27.95" customHeight="1">
      <c r="A21" s="12" t="s">
        <v>29</v>
      </c>
      <c r="B21" s="13">
        <v>1</v>
      </c>
      <c r="C21" s="13">
        <v>0</v>
      </c>
      <c r="D21" s="13">
        <v>1</v>
      </c>
      <c r="E21" s="13">
        <v>0</v>
      </c>
      <c r="F21" s="13">
        <v>-1</v>
      </c>
      <c r="G21" s="13">
        <v>0</v>
      </c>
      <c r="H21" s="13">
        <v>390</v>
      </c>
    </row>
    <row r="22" spans="1:8" ht="27.95" customHeight="1">
      <c r="A22" s="14" t="s">
        <v>30</v>
      </c>
      <c r="B22" s="13">
        <v>1347657</v>
      </c>
      <c r="C22" s="13">
        <v>1370998</v>
      </c>
      <c r="D22" s="13">
        <v>1397902</v>
      </c>
      <c r="E22" s="13">
        <v>1430354</v>
      </c>
      <c r="F22" s="13">
        <v>1483675</v>
      </c>
      <c r="G22" s="13">
        <v>1520945</v>
      </c>
      <c r="H22" s="13">
        <v>1558586</v>
      </c>
    </row>
    <row r="23" spans="1:8" ht="9.9499999999999993" customHeight="1"/>
    <row r="24" spans="1:8" ht="9.9499999999999993" customHeight="1"/>
  </sheetData>
  <pageMargins left="0" right="0" top="0" bottom="0" header="0" footer="0"/>
  <pageSetup paperSize="9" scale="67" fitToHeight="0"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L26"/>
  <sheetViews>
    <sheetView zoomScale="80" zoomScaleNormal="80" workbookViewId="0"/>
  </sheetViews>
  <sheetFormatPr defaultRowHeight="18" customHeight="1"/>
  <cols>
    <col min="1" max="1" width="36.75" style="3" customWidth="1"/>
    <col min="2" max="3" width="1.625" style="3" hidden="1" customWidth="1"/>
    <col min="4" max="12" width="12.625" style="4" customWidth="1"/>
    <col min="13" max="16384" width="9" style="2"/>
  </cols>
  <sheetData>
    <row r="1" spans="1:12" ht="82.5" customHeight="1">
      <c r="A1" s="8" t="s">
        <v>411</v>
      </c>
      <c r="B1" s="9"/>
      <c r="C1" s="9"/>
      <c r="D1" s="9"/>
      <c r="E1" s="9"/>
      <c r="F1" s="9"/>
      <c r="G1" s="9"/>
      <c r="H1" s="9"/>
      <c r="I1" s="9"/>
      <c r="J1" s="9"/>
      <c r="K1" s="9"/>
      <c r="L1" s="9"/>
    </row>
    <row r="2" spans="1:12" ht="33.950000000000003" customHeight="1">
      <c r="A2" s="18" t="s">
        <v>130</v>
      </c>
      <c r="B2" s="20"/>
      <c r="C2" s="20"/>
      <c r="D2" s="20" t="s">
        <v>412</v>
      </c>
      <c r="E2" s="20" t="s">
        <v>344</v>
      </c>
      <c r="F2" s="20" t="s">
        <v>320</v>
      </c>
      <c r="G2" s="20" t="s">
        <v>321</v>
      </c>
      <c r="H2" s="20" t="s">
        <v>322</v>
      </c>
      <c r="I2" s="20" t="s">
        <v>345</v>
      </c>
      <c r="J2" s="20" t="s">
        <v>323</v>
      </c>
      <c r="K2" s="20" t="s">
        <v>224</v>
      </c>
      <c r="L2" s="20"/>
    </row>
    <row r="3" spans="1:12" ht="27.95" customHeight="1">
      <c r="A3" s="25">
        <v>42064</v>
      </c>
      <c r="B3" s="24"/>
      <c r="C3" s="24"/>
      <c r="D3" s="13"/>
      <c r="E3" s="13"/>
      <c r="F3" s="13"/>
      <c r="G3" s="13"/>
      <c r="H3" s="13"/>
      <c r="I3" s="13"/>
      <c r="J3" s="13"/>
      <c r="K3" s="13"/>
      <c r="L3" s="24"/>
    </row>
    <row r="4" spans="1:12" ht="27.95" customHeight="1">
      <c r="A4" s="12" t="s">
        <v>413</v>
      </c>
      <c r="B4" s="24"/>
      <c r="C4" s="24"/>
      <c r="D4" s="13"/>
      <c r="E4" s="13"/>
      <c r="F4" s="13"/>
      <c r="G4" s="13"/>
      <c r="H4" s="13"/>
      <c r="I4" s="13"/>
      <c r="J4" s="13"/>
      <c r="K4" s="13"/>
      <c r="L4" s="24"/>
    </row>
    <row r="5" spans="1:12" ht="20.100000000000001" customHeight="1">
      <c r="A5" s="22" t="s">
        <v>414</v>
      </c>
      <c r="B5" s="24"/>
      <c r="C5" s="24" t="s">
        <v>324</v>
      </c>
      <c r="D5" s="13">
        <v>107.255</v>
      </c>
      <c r="E5" s="13">
        <v>253.47399999999999</v>
      </c>
      <c r="F5" s="13">
        <v>40.012999999999998</v>
      </c>
      <c r="G5" s="13">
        <v>22.503</v>
      </c>
      <c r="H5" s="13">
        <v>34.984000000000002</v>
      </c>
      <c r="I5" s="13">
        <v>2.1269999999999998</v>
      </c>
      <c r="J5" s="13">
        <v>1.6739999999999999</v>
      </c>
      <c r="K5" s="13">
        <v>462.03</v>
      </c>
      <c r="L5" s="24"/>
    </row>
    <row r="6" spans="1:12" ht="20.100000000000001" customHeight="1">
      <c r="A6" s="22" t="s">
        <v>16</v>
      </c>
      <c r="B6" s="24"/>
      <c r="C6" s="24" t="s">
        <v>325</v>
      </c>
      <c r="D6" s="13">
        <v>188.511</v>
      </c>
      <c r="E6" s="13">
        <v>304.596</v>
      </c>
      <c r="F6" s="13">
        <v>133.52799999999999</v>
      </c>
      <c r="G6" s="13">
        <v>51.97</v>
      </c>
      <c r="H6" s="13">
        <v>68.619</v>
      </c>
      <c r="I6" s="13">
        <v>14.9</v>
      </c>
      <c r="J6" s="13">
        <v>6.6820000000000004</v>
      </c>
      <c r="K6" s="13">
        <v>768.80600000000004</v>
      </c>
      <c r="L6" s="24"/>
    </row>
    <row r="7" spans="1:12" ht="27.95" customHeight="1">
      <c r="A7" s="12" t="s">
        <v>292</v>
      </c>
      <c r="B7" s="24"/>
      <c r="C7" s="24"/>
      <c r="D7" s="13"/>
      <c r="E7" s="13"/>
      <c r="F7" s="13"/>
      <c r="G7" s="13"/>
      <c r="H7" s="13"/>
      <c r="I7" s="13"/>
      <c r="J7" s="13"/>
      <c r="K7" s="13"/>
      <c r="L7" s="24"/>
    </row>
    <row r="8" spans="1:12" ht="20.100000000000001" customHeight="1">
      <c r="A8" s="22" t="s">
        <v>302</v>
      </c>
      <c r="B8" s="24"/>
      <c r="C8" s="24" t="s">
        <v>326</v>
      </c>
      <c r="D8" s="13">
        <v>289.73700000000002</v>
      </c>
      <c r="E8" s="13">
        <v>102.34399999999999</v>
      </c>
      <c r="F8" s="13">
        <v>100.58499999999999</v>
      </c>
      <c r="G8" s="13">
        <v>64.102999999999994</v>
      </c>
      <c r="H8" s="13">
        <v>21.661000000000001</v>
      </c>
      <c r="I8" s="13">
        <v>12.917</v>
      </c>
      <c r="J8" s="13">
        <v>4.306</v>
      </c>
      <c r="K8" s="13">
        <v>595.65300000000002</v>
      </c>
      <c r="L8" s="24"/>
    </row>
    <row r="9" spans="1:12" ht="20.100000000000001" customHeight="1">
      <c r="A9" s="22" t="s">
        <v>303</v>
      </c>
      <c r="B9" s="24"/>
      <c r="C9" s="24" t="s">
        <v>327</v>
      </c>
      <c r="D9" s="13">
        <v>403.15899999999999</v>
      </c>
      <c r="E9" s="13">
        <v>874.23</v>
      </c>
      <c r="F9" s="13">
        <v>628.31700000000001</v>
      </c>
      <c r="G9" s="13">
        <v>355.37700000000001</v>
      </c>
      <c r="H9" s="13">
        <v>251.673</v>
      </c>
      <c r="I9" s="13">
        <v>72.274000000000001</v>
      </c>
      <c r="J9" s="13">
        <v>16.608000000000001</v>
      </c>
      <c r="K9" s="13">
        <v>2601.6379999999999</v>
      </c>
      <c r="L9" s="24"/>
    </row>
    <row r="10" spans="1:12" ht="20.100000000000001" customHeight="1">
      <c r="A10" s="22" t="s">
        <v>415</v>
      </c>
      <c r="B10" s="24"/>
      <c r="C10" s="24" t="s">
        <v>328</v>
      </c>
      <c r="D10" s="13">
        <v>752.84400000000005</v>
      </c>
      <c r="E10" s="13">
        <v>199.98599999999999</v>
      </c>
      <c r="F10" s="13">
        <v>243.65799999999999</v>
      </c>
      <c r="G10" s="13">
        <v>59.353999999999999</v>
      </c>
      <c r="H10" s="13">
        <v>39.378999999999998</v>
      </c>
      <c r="I10" s="13">
        <v>5.8890000000000002</v>
      </c>
      <c r="J10" s="13">
        <v>8.9999999999999993E-3</v>
      </c>
      <c r="K10" s="13">
        <v>1301.1189999999999</v>
      </c>
      <c r="L10" s="24"/>
    </row>
    <row r="11" spans="1:12" ht="20.100000000000001" customHeight="1">
      <c r="A11" s="22" t="s">
        <v>16</v>
      </c>
      <c r="B11" s="24"/>
      <c r="C11" s="24" t="s">
        <v>329</v>
      </c>
      <c r="D11" s="13">
        <v>1445.7639999999999</v>
      </c>
      <c r="E11" s="13">
        <v>1176.56</v>
      </c>
      <c r="F11" s="13">
        <v>972.56200000000001</v>
      </c>
      <c r="G11" s="13">
        <v>478.834</v>
      </c>
      <c r="H11" s="13">
        <v>312.72899999999998</v>
      </c>
      <c r="I11" s="13">
        <v>91.08</v>
      </c>
      <c r="J11" s="13">
        <v>20.922999999999998</v>
      </c>
      <c r="K11" s="13">
        <v>4498.4520000000002</v>
      </c>
      <c r="L11" s="24"/>
    </row>
    <row r="12" spans="1:12" ht="20.100000000000001" customHeight="1">
      <c r="A12" s="26" t="s">
        <v>343</v>
      </c>
      <c r="B12" s="24"/>
      <c r="C12" s="24" t="s">
        <v>330</v>
      </c>
      <c r="D12" s="13">
        <v>1293.145</v>
      </c>
      <c r="E12" s="13">
        <v>999.19899999999996</v>
      </c>
      <c r="F12" s="13">
        <v>829.70500000000004</v>
      </c>
      <c r="G12" s="13">
        <v>432.971</v>
      </c>
      <c r="H12" s="13">
        <v>255.483</v>
      </c>
      <c r="I12" s="13">
        <v>40.253</v>
      </c>
      <c r="J12" s="13">
        <v>14.009</v>
      </c>
      <c r="K12" s="13">
        <v>3864.7649999999999</v>
      </c>
      <c r="L12" s="24"/>
    </row>
    <row r="13" spans="1:12" ht="27.95" customHeight="1">
      <c r="A13" s="12" t="s">
        <v>293</v>
      </c>
      <c r="B13" s="24"/>
      <c r="C13" s="24" t="s">
        <v>331</v>
      </c>
      <c r="D13" s="13">
        <v>3.0649999999999999</v>
      </c>
      <c r="E13" s="13">
        <v>2.9929999999999999</v>
      </c>
      <c r="F13" s="13">
        <v>4.0119999999999996</v>
      </c>
      <c r="G13" s="13">
        <v>2.2719999999999998</v>
      </c>
      <c r="H13" s="13">
        <v>1.091</v>
      </c>
      <c r="I13" s="13">
        <v>0.318</v>
      </c>
      <c r="J13" s="13">
        <v>2.0099999999999998</v>
      </c>
      <c r="K13" s="13">
        <v>15.760999999999999</v>
      </c>
      <c r="L13" s="24"/>
    </row>
    <row r="14" spans="1:12" ht="20.100000000000001" customHeight="1">
      <c r="A14" s="12" t="s">
        <v>294</v>
      </c>
      <c r="B14" s="24"/>
      <c r="C14" s="24" t="s">
        <v>332</v>
      </c>
      <c r="D14" s="13">
        <v>833.53599999999994</v>
      </c>
      <c r="E14" s="13">
        <v>368.37200000000001</v>
      </c>
      <c r="F14" s="13">
        <v>414.791</v>
      </c>
      <c r="G14" s="13">
        <v>268.12900000000002</v>
      </c>
      <c r="H14" s="13">
        <v>82.293999999999997</v>
      </c>
      <c r="I14" s="13">
        <v>4.1879999999999997</v>
      </c>
      <c r="J14" s="13">
        <v>38.203000000000003</v>
      </c>
      <c r="K14" s="13">
        <v>2009.5129999999999</v>
      </c>
      <c r="L14" s="24"/>
    </row>
    <row r="15" spans="1:12" ht="20.100000000000001" customHeight="1">
      <c r="A15" s="12" t="s">
        <v>295</v>
      </c>
      <c r="B15" s="24"/>
      <c r="C15" s="24" t="s">
        <v>333</v>
      </c>
      <c r="D15" s="13">
        <v>0.49299999999999999</v>
      </c>
      <c r="E15" s="13">
        <v>0.40300000000000002</v>
      </c>
      <c r="F15" s="13">
        <v>8.0299999999999994</v>
      </c>
      <c r="G15" s="13">
        <v>2E-3</v>
      </c>
      <c r="H15" s="13">
        <v>1E-3</v>
      </c>
      <c r="I15" s="13">
        <v>0.20799999999999999</v>
      </c>
      <c r="J15" s="13">
        <v>0.09</v>
      </c>
      <c r="K15" s="13">
        <v>9.2270000000000003</v>
      </c>
      <c r="L15" s="24"/>
    </row>
    <row r="16" spans="1:12" ht="20.100000000000001" customHeight="1">
      <c r="A16" s="12" t="s">
        <v>296</v>
      </c>
      <c r="B16" s="24"/>
      <c r="C16" s="24" t="s">
        <v>334</v>
      </c>
      <c r="D16" s="13">
        <v>0</v>
      </c>
      <c r="E16" s="13">
        <v>0.13900000000000001</v>
      </c>
      <c r="F16" s="13">
        <v>0.04</v>
      </c>
      <c r="G16" s="13">
        <v>0</v>
      </c>
      <c r="H16" s="13">
        <v>0</v>
      </c>
      <c r="I16" s="13">
        <v>3.278</v>
      </c>
      <c r="J16" s="13">
        <v>0</v>
      </c>
      <c r="K16" s="13">
        <v>3.4569999999999999</v>
      </c>
      <c r="L16" s="24"/>
    </row>
    <row r="17" spans="1:12" ht="20.100000000000001" customHeight="1">
      <c r="A17" s="12" t="s">
        <v>297</v>
      </c>
      <c r="B17" s="24"/>
      <c r="C17" s="24" t="s">
        <v>335</v>
      </c>
      <c r="D17" s="13">
        <v>1126.7429999999999</v>
      </c>
      <c r="E17" s="13">
        <v>969.01199999999994</v>
      </c>
      <c r="F17" s="13">
        <v>1458.7840000000001</v>
      </c>
      <c r="G17" s="13">
        <v>1389.7239999999999</v>
      </c>
      <c r="H17" s="13">
        <v>401.55099999999999</v>
      </c>
      <c r="I17" s="13">
        <v>107.209</v>
      </c>
      <c r="J17" s="13">
        <v>98.2</v>
      </c>
      <c r="K17" s="13">
        <v>5551.223</v>
      </c>
      <c r="L17" s="24"/>
    </row>
    <row r="18" spans="1:12" ht="20.100000000000001" customHeight="1">
      <c r="A18" s="22" t="s">
        <v>343</v>
      </c>
      <c r="B18" s="24"/>
      <c r="C18" s="24" t="s">
        <v>336</v>
      </c>
      <c r="D18" s="13">
        <v>565.03499999999997</v>
      </c>
      <c r="E18" s="13">
        <v>448.67</v>
      </c>
      <c r="F18" s="13">
        <v>463.43299999999999</v>
      </c>
      <c r="G18" s="13">
        <v>282.15100000000001</v>
      </c>
      <c r="H18" s="13">
        <v>137.845</v>
      </c>
      <c r="I18" s="13">
        <v>12.053000000000001</v>
      </c>
      <c r="J18" s="13">
        <v>10.407999999999999</v>
      </c>
      <c r="K18" s="13">
        <v>1919.595</v>
      </c>
      <c r="L18" s="24"/>
    </row>
    <row r="19" spans="1:12" ht="20.100000000000001" customHeight="1">
      <c r="A19" s="12" t="s">
        <v>307</v>
      </c>
      <c r="B19" s="24"/>
      <c r="C19" s="24" t="s">
        <v>337</v>
      </c>
      <c r="D19" s="13">
        <v>22.094999999999999</v>
      </c>
      <c r="E19" s="13">
        <v>0.21099999999999999</v>
      </c>
      <c r="F19" s="13">
        <v>2.536</v>
      </c>
      <c r="G19" s="13">
        <v>54.6</v>
      </c>
      <c r="H19" s="13">
        <v>0</v>
      </c>
      <c r="I19" s="13">
        <v>5.9560000000000004</v>
      </c>
      <c r="J19" s="13">
        <v>15.01</v>
      </c>
      <c r="K19" s="13">
        <v>100.408</v>
      </c>
      <c r="L19" s="24"/>
    </row>
    <row r="20" spans="1:12" ht="20.100000000000001" customHeight="1">
      <c r="A20" s="12" t="s">
        <v>416</v>
      </c>
      <c r="B20" s="24"/>
      <c r="C20" s="24" t="s">
        <v>338</v>
      </c>
      <c r="D20" s="13">
        <v>73.855999999999995</v>
      </c>
      <c r="E20" s="13">
        <v>68.525000000000006</v>
      </c>
      <c r="F20" s="13">
        <v>59.6</v>
      </c>
      <c r="G20" s="13">
        <v>27.449000000000002</v>
      </c>
      <c r="H20" s="13">
        <v>0</v>
      </c>
      <c r="I20" s="13">
        <v>0</v>
      </c>
      <c r="J20" s="13">
        <v>0</v>
      </c>
      <c r="K20" s="13">
        <v>229.43</v>
      </c>
      <c r="L20" s="24"/>
    </row>
    <row r="21" spans="1:12" ht="20.100000000000001" customHeight="1">
      <c r="A21" s="12" t="s">
        <v>306</v>
      </c>
      <c r="B21" s="24"/>
      <c r="C21" s="24" t="s">
        <v>339</v>
      </c>
      <c r="D21" s="13">
        <v>19.265000000000001</v>
      </c>
      <c r="E21" s="13">
        <v>12.023</v>
      </c>
      <c r="F21" s="13">
        <v>21.937999999999999</v>
      </c>
      <c r="G21" s="13">
        <v>16.138999999999999</v>
      </c>
      <c r="H21" s="13">
        <v>6.4889999999999999</v>
      </c>
      <c r="I21" s="13">
        <v>1.048</v>
      </c>
      <c r="J21" s="13">
        <v>0.93799999999999994</v>
      </c>
      <c r="K21" s="13">
        <v>77.84</v>
      </c>
      <c r="L21" s="24"/>
    </row>
    <row r="22" spans="1:12" ht="20.100000000000001" customHeight="1">
      <c r="A22" s="12" t="s">
        <v>299</v>
      </c>
      <c r="B22" s="24"/>
      <c r="C22" s="24" t="s">
        <v>340</v>
      </c>
      <c r="D22" s="13">
        <v>26.477</v>
      </c>
      <c r="E22" s="13">
        <v>27.158999999999999</v>
      </c>
      <c r="F22" s="13">
        <v>40.020000000000003</v>
      </c>
      <c r="G22" s="13">
        <v>16.722999999999999</v>
      </c>
      <c r="H22" s="13">
        <v>12.106</v>
      </c>
      <c r="I22" s="13">
        <v>4.6760000000000002</v>
      </c>
      <c r="J22" s="13">
        <v>2.4E-2</v>
      </c>
      <c r="K22" s="13">
        <v>127.185</v>
      </c>
      <c r="L22" s="24"/>
    </row>
    <row r="23" spans="1:12" ht="20.100000000000001" customHeight="1">
      <c r="A23" s="12" t="s">
        <v>417</v>
      </c>
      <c r="B23" s="24"/>
      <c r="C23" s="24" t="s">
        <v>341</v>
      </c>
      <c r="D23" s="13">
        <v>8.1509999999999998</v>
      </c>
      <c r="E23" s="13">
        <v>11.839</v>
      </c>
      <c r="F23" s="13">
        <v>6.2380000000000004</v>
      </c>
      <c r="G23" s="13">
        <v>3.798</v>
      </c>
      <c r="H23" s="13">
        <v>3.04</v>
      </c>
      <c r="I23" s="13">
        <v>9.7000000000000003E-2</v>
      </c>
      <c r="J23" s="13">
        <v>0.53800000000000003</v>
      </c>
      <c r="K23" s="13">
        <v>33.701000000000001</v>
      </c>
      <c r="L23" s="24"/>
    </row>
    <row r="24" spans="1:12" ht="27.95" customHeight="1">
      <c r="A24" s="12" t="s">
        <v>16</v>
      </c>
      <c r="B24" s="24"/>
      <c r="C24" s="24" t="s">
        <v>342</v>
      </c>
      <c r="D24" s="13">
        <v>3747.9560000000001</v>
      </c>
      <c r="E24" s="13">
        <v>2941.8319999999999</v>
      </c>
      <c r="F24" s="13">
        <v>3122.0790000000002</v>
      </c>
      <c r="G24" s="13">
        <v>2309.64</v>
      </c>
      <c r="H24" s="13">
        <v>887.92</v>
      </c>
      <c r="I24" s="13">
        <v>232.958</v>
      </c>
      <c r="J24" s="13">
        <v>182.61799999999999</v>
      </c>
      <c r="K24" s="13">
        <v>13425.003000000001</v>
      </c>
      <c r="L24" s="24"/>
    </row>
    <row r="25" spans="1:12" ht="9.9499999999999993" customHeight="1"/>
    <row r="26" spans="1:12" ht="9.9499999999999993" customHeight="1"/>
  </sheetData>
  <pageMargins left="0" right="0" top="0" bottom="0" header="0" footer="0"/>
  <pageSetup paperSize="9" scale="67" fitToHeight="0"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J24"/>
  <sheetViews>
    <sheetView zoomScale="80" zoomScaleNormal="80" workbookViewId="0"/>
  </sheetViews>
  <sheetFormatPr defaultRowHeight="18" customHeight="1"/>
  <cols>
    <col min="1" max="1" width="36.875" style="3" customWidth="1"/>
    <col min="2" max="2" width="10.5" style="4" bestFit="1" customWidth="1"/>
    <col min="3" max="3" width="11.375" style="3" customWidth="1"/>
    <col min="4" max="10" width="11.375" style="4" customWidth="1"/>
    <col min="11" max="16384" width="9" style="2"/>
  </cols>
  <sheetData>
    <row r="1" spans="1:10" ht="82.5" customHeight="1">
      <c r="A1" s="8" t="s">
        <v>406</v>
      </c>
      <c r="B1" s="16"/>
      <c r="C1" s="17"/>
      <c r="D1" s="9"/>
      <c r="E1" s="9"/>
      <c r="F1" s="9"/>
      <c r="G1" s="9"/>
      <c r="H1" s="9"/>
      <c r="I1" s="9"/>
      <c r="J1" s="9"/>
    </row>
    <row r="2" spans="1:10" ht="21.95" customHeight="1">
      <c r="A2" s="17"/>
      <c r="B2" s="16"/>
      <c r="C2" s="17"/>
      <c r="D2" s="9"/>
      <c r="E2" s="42" t="s">
        <v>195</v>
      </c>
      <c r="F2" s="42"/>
      <c r="G2" s="42"/>
      <c r="H2" s="42"/>
      <c r="I2" s="42"/>
      <c r="J2" s="42"/>
    </row>
    <row r="3" spans="1:10" ht="33.950000000000003" customHeight="1">
      <c r="A3" s="18"/>
      <c r="B3" s="19" t="s">
        <v>83</v>
      </c>
      <c r="C3" s="11" t="s">
        <v>597</v>
      </c>
      <c r="D3" s="11" t="s">
        <v>598</v>
      </c>
      <c r="E3" s="20">
        <v>41609</v>
      </c>
      <c r="F3" s="20">
        <v>41699</v>
      </c>
      <c r="G3" s="20">
        <v>41791</v>
      </c>
      <c r="H3" s="20">
        <v>41883</v>
      </c>
      <c r="I3" s="20">
        <v>41974</v>
      </c>
      <c r="J3" s="20">
        <v>42064</v>
      </c>
    </row>
    <row r="4" spans="1:10" ht="27.95" customHeight="1">
      <c r="A4" s="14" t="s">
        <v>218</v>
      </c>
      <c r="B4" s="21"/>
      <c r="C4" s="13"/>
      <c r="D4" s="13"/>
      <c r="E4" s="13"/>
      <c r="F4" s="13"/>
      <c r="G4" s="13"/>
      <c r="H4" s="13"/>
      <c r="I4" s="13"/>
      <c r="J4" s="13"/>
    </row>
    <row r="5" spans="1:10" ht="20.100000000000001" customHeight="1">
      <c r="A5" s="12" t="s">
        <v>189</v>
      </c>
      <c r="B5" s="21"/>
      <c r="C5" s="13"/>
      <c r="D5" s="13"/>
      <c r="E5" s="13"/>
      <c r="F5" s="13"/>
      <c r="G5" s="13"/>
      <c r="H5" s="13"/>
      <c r="I5" s="13"/>
      <c r="J5" s="13"/>
    </row>
    <row r="6" spans="1:10" ht="20.100000000000001" customHeight="1">
      <c r="A6" s="12" t="s">
        <v>161</v>
      </c>
      <c r="B6" s="21"/>
      <c r="C6" s="13"/>
      <c r="D6" s="13"/>
      <c r="E6" s="13"/>
      <c r="F6" s="13"/>
      <c r="G6" s="13"/>
      <c r="H6" s="13"/>
      <c r="I6" s="13"/>
      <c r="J6" s="13"/>
    </row>
    <row r="7" spans="1:10" ht="20.100000000000001" customHeight="1">
      <c r="A7" s="22" t="s">
        <v>228</v>
      </c>
      <c r="B7" s="21" t="s">
        <v>108</v>
      </c>
      <c r="C7" s="13">
        <v>2.46E-2</v>
      </c>
      <c r="D7" s="13">
        <v>2.3E-2</v>
      </c>
      <c r="E7" s="13">
        <v>0</v>
      </c>
      <c r="F7" s="13">
        <v>0</v>
      </c>
      <c r="G7" s="13">
        <v>0</v>
      </c>
      <c r="H7" s="13">
        <v>1.0999999999999999E-2</v>
      </c>
      <c r="I7" s="13">
        <v>1.4E-2</v>
      </c>
      <c r="J7" s="13">
        <v>0</v>
      </c>
    </row>
    <row r="8" spans="1:10" ht="20.100000000000001" customHeight="1">
      <c r="A8" s="22" t="s">
        <v>346</v>
      </c>
      <c r="B8" s="21" t="s">
        <v>108</v>
      </c>
      <c r="C8" s="13">
        <v>183.43436</v>
      </c>
      <c r="D8" s="13">
        <v>60.032359999999997</v>
      </c>
      <c r="E8" s="13">
        <v>0</v>
      </c>
      <c r="F8" s="13">
        <v>31.600100000000001</v>
      </c>
      <c r="G8" s="13">
        <v>28.432259999999999</v>
      </c>
      <c r="H8" s="13">
        <v>0</v>
      </c>
      <c r="I8" s="13">
        <v>33.057850000000002</v>
      </c>
      <c r="J8" s="13">
        <v>0</v>
      </c>
    </row>
    <row r="9" spans="1:10" ht="20.100000000000001" customHeight="1">
      <c r="A9" s="22" t="s">
        <v>347</v>
      </c>
      <c r="B9" s="21" t="s">
        <v>108</v>
      </c>
      <c r="C9" s="13">
        <v>59.970779999999998</v>
      </c>
      <c r="D9" s="13">
        <v>86.635570000000001</v>
      </c>
      <c r="E9" s="13">
        <v>30.15485</v>
      </c>
      <c r="F9" s="13">
        <v>15</v>
      </c>
      <c r="G9" s="13">
        <v>0</v>
      </c>
      <c r="H9" s="13">
        <v>25</v>
      </c>
      <c r="I9" s="13">
        <v>0</v>
      </c>
      <c r="J9" s="13">
        <v>0</v>
      </c>
    </row>
    <row r="10" spans="1:10" ht="27.95" customHeight="1">
      <c r="A10" s="22" t="s">
        <v>16</v>
      </c>
      <c r="B10" s="21" t="s">
        <v>108</v>
      </c>
      <c r="C10" s="13">
        <v>423.47593899999998</v>
      </c>
      <c r="D10" s="13">
        <v>339.59458139700001</v>
      </c>
      <c r="E10" s="13">
        <v>98.403729999999996</v>
      </c>
      <c r="F10" s="13">
        <v>114.8901</v>
      </c>
      <c r="G10" s="13">
        <v>68.458268396999998</v>
      </c>
      <c r="H10" s="13">
        <v>94.230999999999995</v>
      </c>
      <c r="I10" s="13">
        <v>121.07185</v>
      </c>
      <c r="J10" s="13">
        <v>61.673988000000001</v>
      </c>
    </row>
    <row r="11" spans="1:10" ht="27.95" customHeight="1">
      <c r="A11" s="12" t="s">
        <v>162</v>
      </c>
      <c r="B11" s="21"/>
      <c r="C11" s="13"/>
      <c r="D11" s="13"/>
      <c r="E11" s="13"/>
      <c r="F11" s="13"/>
      <c r="G11" s="13"/>
      <c r="H11" s="13"/>
      <c r="I11" s="13"/>
      <c r="J11" s="13"/>
    </row>
    <row r="12" spans="1:10" ht="20.100000000000001" customHeight="1">
      <c r="A12" s="22" t="s">
        <v>407</v>
      </c>
      <c r="B12" s="21" t="s">
        <v>108</v>
      </c>
      <c r="C12" s="13">
        <v>213.81617800000001</v>
      </c>
      <c r="D12" s="13">
        <v>231.212042</v>
      </c>
      <c r="E12" s="13">
        <v>10.219799</v>
      </c>
      <c r="F12" s="13">
        <v>70.674583999999996</v>
      </c>
      <c r="G12" s="13">
        <v>122.18085000000001</v>
      </c>
      <c r="H12" s="13">
        <v>6.5421800000000001</v>
      </c>
      <c r="I12" s="13">
        <v>36.329479999999997</v>
      </c>
      <c r="J12" s="13">
        <v>143.93239</v>
      </c>
    </row>
    <row r="13" spans="1:10" ht="20.100000000000001" customHeight="1">
      <c r="A13" s="22" t="s">
        <v>408</v>
      </c>
      <c r="B13" s="21" t="s">
        <v>108</v>
      </c>
      <c r="C13" s="13">
        <v>543.65562599999998</v>
      </c>
      <c r="D13" s="13">
        <v>786.23493699999995</v>
      </c>
      <c r="E13" s="13">
        <v>124.572001</v>
      </c>
      <c r="F13" s="13">
        <v>322.7869</v>
      </c>
      <c r="G13" s="13">
        <v>326.75110999999998</v>
      </c>
      <c r="H13" s="13">
        <v>18.181550000000001</v>
      </c>
      <c r="I13" s="13">
        <v>200.01117099999999</v>
      </c>
      <c r="J13" s="13">
        <v>376.322293</v>
      </c>
    </row>
    <row r="14" spans="1:10" ht="20.100000000000001" customHeight="1">
      <c r="A14" s="22" t="s">
        <v>409</v>
      </c>
      <c r="B14" s="21" t="s">
        <v>108</v>
      </c>
      <c r="C14" s="13">
        <v>133.595101</v>
      </c>
      <c r="D14" s="13">
        <v>189.501183997</v>
      </c>
      <c r="E14" s="13">
        <v>40.453299999999999</v>
      </c>
      <c r="F14" s="13">
        <v>78.884063476999998</v>
      </c>
      <c r="G14" s="13">
        <v>57.119020519999999</v>
      </c>
      <c r="H14" s="13">
        <v>38.489898220000001</v>
      </c>
      <c r="I14" s="13">
        <v>72.632073770000005</v>
      </c>
      <c r="J14" s="13">
        <v>103.45106895000001</v>
      </c>
    </row>
    <row r="15" spans="1:10" ht="33.950000000000003" customHeight="1">
      <c r="A15" s="12" t="s">
        <v>190</v>
      </c>
      <c r="B15" s="21"/>
      <c r="C15" s="13"/>
      <c r="D15" s="13"/>
      <c r="E15" s="13"/>
      <c r="F15" s="13"/>
      <c r="G15" s="13"/>
      <c r="H15" s="13"/>
      <c r="I15" s="13"/>
      <c r="J15" s="13"/>
    </row>
    <row r="16" spans="1:10" ht="20.100000000000001" customHeight="1">
      <c r="A16" s="12" t="s">
        <v>161</v>
      </c>
      <c r="B16" s="21" t="s">
        <v>47</v>
      </c>
      <c r="C16" s="13">
        <v>63.85626851</v>
      </c>
      <c r="D16" s="13">
        <v>47.856559429999997</v>
      </c>
      <c r="E16" s="13">
        <v>13.68082534</v>
      </c>
      <c r="F16" s="13">
        <v>15.509640600000001</v>
      </c>
      <c r="G16" s="13">
        <v>9.8285589899999994</v>
      </c>
      <c r="H16" s="13">
        <v>12.39922516</v>
      </c>
      <c r="I16" s="13">
        <v>16.32569239</v>
      </c>
      <c r="J16" s="13">
        <v>8.7194422199999995</v>
      </c>
    </row>
    <row r="17" spans="1:10" ht="27.95" customHeight="1">
      <c r="A17" s="12" t="s">
        <v>162</v>
      </c>
      <c r="B17" s="21"/>
      <c r="C17" s="13"/>
      <c r="D17" s="13"/>
      <c r="E17" s="13"/>
      <c r="F17" s="13"/>
      <c r="G17" s="13"/>
      <c r="H17" s="13"/>
      <c r="I17" s="13"/>
      <c r="J17" s="13"/>
    </row>
    <row r="18" spans="1:10" ht="20.100000000000001" customHeight="1">
      <c r="A18" s="22" t="s">
        <v>407</v>
      </c>
      <c r="B18" s="21" t="s">
        <v>47</v>
      </c>
      <c r="C18" s="13">
        <v>104.50213512000001</v>
      </c>
      <c r="D18" s="13">
        <v>108.41556036</v>
      </c>
      <c r="E18" s="13">
        <v>4.3705556400000001</v>
      </c>
      <c r="F18" s="13">
        <v>30.633446960000001</v>
      </c>
      <c r="G18" s="13">
        <v>59.132661310000003</v>
      </c>
      <c r="H18" s="13">
        <v>3.52711613</v>
      </c>
      <c r="I18" s="13">
        <v>21.211898359999999</v>
      </c>
      <c r="J18" s="13">
        <v>85.367363240000003</v>
      </c>
    </row>
    <row r="19" spans="1:10" ht="20.100000000000001" customHeight="1">
      <c r="A19" s="22" t="s">
        <v>408</v>
      </c>
      <c r="B19" s="21" t="s">
        <v>47</v>
      </c>
      <c r="C19" s="13">
        <v>269.96894029999999</v>
      </c>
      <c r="D19" s="13">
        <v>369.13592906999997</v>
      </c>
      <c r="E19" s="13">
        <v>48.996981830000003</v>
      </c>
      <c r="F19" s="13">
        <v>142.50979728999999</v>
      </c>
      <c r="G19" s="13">
        <v>170.27331052</v>
      </c>
      <c r="H19" s="13">
        <v>10.43350049</v>
      </c>
      <c r="I19" s="13">
        <v>107.80706297</v>
      </c>
      <c r="J19" s="13">
        <v>216.24072032999999</v>
      </c>
    </row>
    <row r="20" spans="1:10" ht="20.100000000000001" customHeight="1">
      <c r="A20" s="22" t="s">
        <v>409</v>
      </c>
      <c r="B20" s="21" t="s">
        <v>47</v>
      </c>
      <c r="C20" s="13">
        <v>36.054459739999999</v>
      </c>
      <c r="D20" s="13">
        <v>39.015452349999997</v>
      </c>
      <c r="E20" s="13">
        <v>8.7099416400000003</v>
      </c>
      <c r="F20" s="13">
        <v>16.319481199999998</v>
      </c>
      <c r="G20" s="13">
        <v>11.27630021</v>
      </c>
      <c r="H20" s="13">
        <v>6.9947080000000001</v>
      </c>
      <c r="I20" s="13">
        <v>18.085272589999999</v>
      </c>
      <c r="J20" s="13">
        <v>24.586278360000001</v>
      </c>
    </row>
    <row r="21" spans="1:10" ht="33.950000000000003" customHeight="1">
      <c r="A21" s="14" t="s">
        <v>219</v>
      </c>
      <c r="B21" s="21"/>
      <c r="C21" s="13"/>
      <c r="D21" s="13"/>
      <c r="E21" s="13"/>
      <c r="F21" s="13"/>
      <c r="G21" s="13"/>
      <c r="H21" s="13"/>
      <c r="I21" s="13"/>
      <c r="J21" s="13"/>
    </row>
    <row r="22" spans="1:10" ht="20.100000000000001" customHeight="1">
      <c r="A22" s="12" t="s">
        <v>410</v>
      </c>
      <c r="B22" s="21" t="s">
        <v>196</v>
      </c>
      <c r="C22" s="24">
        <v>147.79540956108701</v>
      </c>
      <c r="D22" s="24">
        <v>142.594814551366</v>
      </c>
      <c r="E22" s="24">
        <v>139.02750779873901</v>
      </c>
      <c r="F22" s="24">
        <v>134.99544869401299</v>
      </c>
      <c r="G22" s="24">
        <v>143.57007882528799</v>
      </c>
      <c r="H22" s="24">
        <v>131.583291698061</v>
      </c>
      <c r="I22" s="24">
        <v>134.84300760251</v>
      </c>
      <c r="J22" s="24">
        <v>141.37957512979401</v>
      </c>
    </row>
    <row r="23" spans="1:10" ht="9.9499999999999993" customHeight="1"/>
    <row r="24" spans="1:10" ht="9.9499999999999993" customHeight="1"/>
  </sheetData>
  <mergeCells count="1">
    <mergeCell ref="E2:J2"/>
  </mergeCells>
  <pageMargins left="0" right="0" top="0" bottom="0" header="0" footer="0"/>
  <pageSetup paperSize="9" scale="67" fitToHeight="0"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J28"/>
  <sheetViews>
    <sheetView zoomScale="80" zoomScaleNormal="80" workbookViewId="0"/>
  </sheetViews>
  <sheetFormatPr defaultRowHeight="18" customHeight="1"/>
  <cols>
    <col min="1" max="1" width="36.875" style="3" customWidth="1"/>
    <col min="2" max="2" width="10.5" style="4" bestFit="1" customWidth="1"/>
    <col min="3" max="3" width="11.375" style="3" customWidth="1"/>
    <col min="4" max="10" width="11.375" style="4" customWidth="1"/>
    <col min="11" max="16384" width="9" style="2"/>
  </cols>
  <sheetData>
    <row r="1" spans="1:10" ht="82.5" customHeight="1">
      <c r="A1" s="8" t="s">
        <v>403</v>
      </c>
      <c r="B1" s="16"/>
      <c r="C1" s="17"/>
      <c r="D1" s="9"/>
      <c r="E1" s="9"/>
      <c r="F1" s="9"/>
      <c r="G1" s="9"/>
      <c r="H1" s="9"/>
      <c r="I1" s="9"/>
      <c r="J1" s="9"/>
    </row>
    <row r="2" spans="1:10" ht="21.95" customHeight="1">
      <c r="A2" s="17"/>
      <c r="B2" s="16"/>
      <c r="C2" s="17"/>
      <c r="D2" s="9"/>
      <c r="E2" s="42" t="s">
        <v>195</v>
      </c>
      <c r="F2" s="42"/>
      <c r="G2" s="42"/>
      <c r="H2" s="42"/>
      <c r="I2" s="42"/>
      <c r="J2" s="42"/>
    </row>
    <row r="3" spans="1:10" ht="33.950000000000003" customHeight="1">
      <c r="A3" s="18"/>
      <c r="B3" s="19" t="s">
        <v>83</v>
      </c>
      <c r="C3" s="11" t="s">
        <v>597</v>
      </c>
      <c r="D3" s="11" t="s">
        <v>598</v>
      </c>
      <c r="E3" s="20">
        <v>41609</v>
      </c>
      <c r="F3" s="20">
        <v>41699</v>
      </c>
      <c r="G3" s="20">
        <v>41791</v>
      </c>
      <c r="H3" s="20">
        <v>41883</v>
      </c>
      <c r="I3" s="20">
        <v>41974</v>
      </c>
      <c r="J3" s="20">
        <v>42064</v>
      </c>
    </row>
    <row r="4" spans="1:10" ht="27.95" customHeight="1">
      <c r="A4" s="14" t="s">
        <v>91</v>
      </c>
      <c r="B4" s="21"/>
      <c r="C4" s="13"/>
      <c r="D4" s="13"/>
      <c r="E4" s="13"/>
      <c r="F4" s="13"/>
      <c r="G4" s="13"/>
      <c r="H4" s="13"/>
      <c r="I4" s="13"/>
      <c r="J4" s="13"/>
    </row>
    <row r="5" spans="1:10" ht="20.100000000000001" customHeight="1">
      <c r="A5" s="12" t="s">
        <v>384</v>
      </c>
      <c r="B5" s="21"/>
      <c r="C5" s="13"/>
      <c r="D5" s="13"/>
      <c r="E5" s="13"/>
      <c r="F5" s="13"/>
      <c r="G5" s="13"/>
      <c r="H5" s="13"/>
      <c r="I5" s="13"/>
      <c r="J5" s="13"/>
    </row>
    <row r="6" spans="1:10" ht="20.100000000000001" customHeight="1">
      <c r="A6" s="12" t="s">
        <v>348</v>
      </c>
      <c r="B6" s="21"/>
      <c r="C6" s="13"/>
      <c r="D6" s="13"/>
      <c r="E6" s="13"/>
      <c r="F6" s="13"/>
      <c r="G6" s="13"/>
      <c r="H6" s="13"/>
      <c r="I6" s="13"/>
      <c r="J6" s="13"/>
    </row>
    <row r="7" spans="1:10" ht="20.100000000000001" customHeight="1">
      <c r="A7" s="22" t="s">
        <v>223</v>
      </c>
      <c r="B7" s="21" t="s">
        <v>109</v>
      </c>
      <c r="C7" s="13">
        <v>102.346555780302</v>
      </c>
      <c r="D7" s="13">
        <v>136.44266435022601</v>
      </c>
      <c r="E7" s="13">
        <v>37.715254983491498</v>
      </c>
      <c r="F7" s="13">
        <v>35.495295472226502</v>
      </c>
      <c r="G7" s="13">
        <v>26.649750583475999</v>
      </c>
      <c r="H7" s="13">
        <v>25.477521238525</v>
      </c>
      <c r="I7" s="13">
        <v>26.7210473004512</v>
      </c>
      <c r="J7" s="13">
        <v>27.39</v>
      </c>
    </row>
    <row r="8" spans="1:10" ht="20.100000000000001" customHeight="1">
      <c r="A8" s="22" t="s">
        <v>210</v>
      </c>
      <c r="B8" s="21" t="s">
        <v>109</v>
      </c>
      <c r="C8" s="13">
        <v>1384.2229606348201</v>
      </c>
      <c r="D8" s="13">
        <v>1466.46157709662</v>
      </c>
      <c r="E8" s="13">
        <v>358.014776412012</v>
      </c>
      <c r="F8" s="13">
        <v>386.88501633732699</v>
      </c>
      <c r="G8" s="13">
        <v>380.92661039365203</v>
      </c>
      <c r="H8" s="13">
        <v>339.64465084798502</v>
      </c>
      <c r="I8" s="13">
        <v>297.975806441575</v>
      </c>
      <c r="J8" s="13">
        <v>246.09</v>
      </c>
    </row>
    <row r="9" spans="1:10" ht="20.100000000000001" customHeight="1">
      <c r="A9" s="22" t="s">
        <v>248</v>
      </c>
      <c r="B9" s="21" t="s">
        <v>109</v>
      </c>
      <c r="C9" s="13">
        <v>49.761539131787799</v>
      </c>
      <c r="D9" s="13">
        <v>92.756648202894098</v>
      </c>
      <c r="E9" s="13">
        <v>24.3167504278824</v>
      </c>
      <c r="F9" s="13">
        <v>16.997985218608999</v>
      </c>
      <c r="G9" s="13">
        <v>32.4026488252684</v>
      </c>
      <c r="H9" s="13">
        <v>24.944716197292699</v>
      </c>
      <c r="I9" s="13">
        <v>46.8764557336238</v>
      </c>
      <c r="J9" s="13">
        <v>11.52</v>
      </c>
    </row>
    <row r="10" spans="1:10" ht="20.100000000000001" customHeight="1">
      <c r="A10" s="22" t="s">
        <v>240</v>
      </c>
      <c r="B10" s="21" t="s">
        <v>109</v>
      </c>
      <c r="C10" s="13">
        <v>22.614985327524501</v>
      </c>
      <c r="D10" s="13">
        <v>41.564084793060502</v>
      </c>
      <c r="E10" s="13">
        <v>6.5721995889217402</v>
      </c>
      <c r="F10" s="13">
        <v>14.0034819673253</v>
      </c>
      <c r="G10" s="13">
        <v>14.6230246776101</v>
      </c>
      <c r="H10" s="13">
        <v>14.578674738862199</v>
      </c>
      <c r="I10" s="13">
        <v>13.587631398786399</v>
      </c>
      <c r="J10" s="13">
        <v>13.3</v>
      </c>
    </row>
    <row r="11" spans="1:10" ht="20.100000000000001" customHeight="1">
      <c r="A11" s="22" t="s">
        <v>241</v>
      </c>
      <c r="B11" s="21" t="s">
        <v>109</v>
      </c>
      <c r="C11" s="13">
        <v>76.0931061239</v>
      </c>
      <c r="D11" s="13">
        <v>97.724996411494004</v>
      </c>
      <c r="E11" s="13">
        <v>32.21</v>
      </c>
      <c r="F11" s="13">
        <v>24.402000000000001</v>
      </c>
      <c r="G11" s="13">
        <v>15.013996411494</v>
      </c>
      <c r="H11" s="13">
        <v>18.5342262747</v>
      </c>
      <c r="I11" s="13">
        <v>30.486000000000001</v>
      </c>
      <c r="J11" s="13">
        <v>27</v>
      </c>
    </row>
    <row r="12" spans="1:10" ht="20.100000000000001" customHeight="1">
      <c r="A12" s="22" t="s">
        <v>211</v>
      </c>
      <c r="B12" s="21" t="s">
        <v>109</v>
      </c>
      <c r="C12" s="13">
        <v>60.956000000000003</v>
      </c>
      <c r="D12" s="13">
        <v>58.393000000000001</v>
      </c>
      <c r="E12" s="13">
        <v>14.44</v>
      </c>
      <c r="F12" s="13">
        <v>12.872999999999999</v>
      </c>
      <c r="G12" s="13">
        <v>15.54</v>
      </c>
      <c r="H12" s="13">
        <v>15.335000000000001</v>
      </c>
      <c r="I12" s="13">
        <v>17.135000000000002</v>
      </c>
      <c r="J12" s="13">
        <v>15</v>
      </c>
    </row>
    <row r="13" spans="1:10" ht="27.95" customHeight="1">
      <c r="A13" s="22" t="s">
        <v>224</v>
      </c>
      <c r="B13" s="21" t="s">
        <v>109</v>
      </c>
      <c r="C13" s="13">
        <v>1696.21235564934</v>
      </c>
      <c r="D13" s="13">
        <v>1893</v>
      </c>
      <c r="E13" s="13">
        <v>473.26898141230703</v>
      </c>
      <c r="F13" s="13">
        <v>490.65677899548803</v>
      </c>
      <c r="G13" s="13">
        <v>485.1560308915</v>
      </c>
      <c r="H13" s="13">
        <v>438.51478929736498</v>
      </c>
      <c r="I13" s="13">
        <v>432.78194087443597</v>
      </c>
      <c r="J13" s="13">
        <v>340.3</v>
      </c>
    </row>
    <row r="14" spans="1:10" ht="27.95" customHeight="1">
      <c r="A14" s="12" t="s">
        <v>258</v>
      </c>
      <c r="B14" s="21"/>
      <c r="C14" s="13"/>
      <c r="D14" s="13"/>
      <c r="E14" s="13"/>
      <c r="F14" s="13"/>
      <c r="G14" s="13"/>
      <c r="H14" s="13"/>
      <c r="I14" s="13"/>
      <c r="J14" s="13"/>
    </row>
    <row r="15" spans="1:10" ht="20.100000000000001" customHeight="1">
      <c r="A15" s="12" t="s">
        <v>143</v>
      </c>
      <c r="B15" s="21" t="s">
        <v>109</v>
      </c>
      <c r="C15" s="13">
        <v>1057.29802627654</v>
      </c>
      <c r="D15" s="13">
        <v>1066.3058418281901</v>
      </c>
      <c r="E15" s="13">
        <v>302.267</v>
      </c>
      <c r="F15" s="13">
        <v>229.20502708404501</v>
      </c>
      <c r="G15" s="13">
        <v>240.79402158766601</v>
      </c>
      <c r="H15" s="13">
        <v>266.19800783568098</v>
      </c>
      <c r="I15" s="13">
        <v>207.5</v>
      </c>
      <c r="J15" s="13">
        <v>274.8</v>
      </c>
    </row>
    <row r="16" spans="1:10" ht="33.950000000000003" customHeight="1">
      <c r="A16" s="14" t="s">
        <v>93</v>
      </c>
      <c r="B16" s="21"/>
      <c r="C16" s="13"/>
      <c r="D16" s="13"/>
      <c r="E16" s="13"/>
      <c r="F16" s="13"/>
      <c r="G16" s="13"/>
      <c r="H16" s="13"/>
      <c r="I16" s="13"/>
      <c r="J16" s="13"/>
    </row>
    <row r="17" spans="1:10" ht="20.100000000000001" customHeight="1">
      <c r="A17" s="12" t="s">
        <v>189</v>
      </c>
      <c r="B17" s="21"/>
      <c r="C17" s="13"/>
      <c r="D17" s="13"/>
      <c r="E17" s="13"/>
      <c r="F17" s="13"/>
      <c r="G17" s="13"/>
      <c r="H17" s="13"/>
      <c r="I17" s="13"/>
      <c r="J17" s="13"/>
    </row>
    <row r="18" spans="1:10" ht="20.100000000000001" customHeight="1">
      <c r="A18" s="12" t="s">
        <v>349</v>
      </c>
      <c r="B18" s="21" t="s">
        <v>109</v>
      </c>
      <c r="C18" s="13">
        <v>496.55344667999998</v>
      </c>
      <c r="D18" s="13">
        <v>63.37648188</v>
      </c>
      <c r="E18" s="13">
        <v>3.3513823299999999</v>
      </c>
      <c r="F18" s="13">
        <v>23.678880119999999</v>
      </c>
      <c r="G18" s="13">
        <v>5.0176079199999997</v>
      </c>
      <c r="H18" s="13">
        <v>1.5619172400000001</v>
      </c>
      <c r="I18" s="13">
        <v>117.45228763999999</v>
      </c>
      <c r="J18" s="13">
        <v>99.310015759999999</v>
      </c>
    </row>
    <row r="19" spans="1:10" ht="27.95" customHeight="1">
      <c r="A19" s="12" t="s">
        <v>190</v>
      </c>
      <c r="B19" s="21"/>
      <c r="C19" s="13"/>
      <c r="D19" s="13"/>
      <c r="E19" s="13"/>
      <c r="F19" s="13"/>
      <c r="G19" s="13"/>
      <c r="H19" s="13"/>
      <c r="I19" s="13"/>
      <c r="J19" s="13"/>
    </row>
    <row r="20" spans="1:10" ht="20.100000000000001" customHeight="1">
      <c r="A20" s="12" t="s">
        <v>404</v>
      </c>
      <c r="B20" s="21" t="s">
        <v>47</v>
      </c>
      <c r="C20" s="13">
        <v>534.62942899999996</v>
      </c>
      <c r="D20" s="13">
        <v>250.88157100000001</v>
      </c>
      <c r="E20" s="13">
        <v>57.985823000000003</v>
      </c>
      <c r="F20" s="13">
        <v>69.902011999999999</v>
      </c>
      <c r="G20" s="13">
        <v>49.917870999999998</v>
      </c>
      <c r="H20" s="13">
        <v>26.189250000000001</v>
      </c>
      <c r="I20" s="13">
        <v>88.547624999999996</v>
      </c>
      <c r="J20" s="13">
        <v>82.580032000000003</v>
      </c>
    </row>
    <row r="21" spans="1:10" ht="33.950000000000003" customHeight="1">
      <c r="A21" s="14" t="s">
        <v>218</v>
      </c>
      <c r="B21" s="21"/>
      <c r="C21" s="13"/>
      <c r="D21" s="13"/>
      <c r="E21" s="13"/>
      <c r="F21" s="13"/>
      <c r="G21" s="13"/>
      <c r="H21" s="13"/>
      <c r="I21" s="13"/>
      <c r="J21" s="13"/>
    </row>
    <row r="22" spans="1:10" ht="20.100000000000001" customHeight="1">
      <c r="A22" s="12" t="s">
        <v>190</v>
      </c>
      <c r="B22" s="21"/>
      <c r="C22" s="13"/>
      <c r="D22" s="13"/>
      <c r="E22" s="13"/>
      <c r="F22" s="13"/>
      <c r="G22" s="13"/>
      <c r="H22" s="13"/>
      <c r="I22" s="13"/>
      <c r="J22" s="13"/>
    </row>
    <row r="23" spans="1:10" ht="20.100000000000001" customHeight="1">
      <c r="A23" s="12" t="s">
        <v>349</v>
      </c>
      <c r="B23" s="21" t="s">
        <v>47</v>
      </c>
      <c r="C23" s="13">
        <v>435.11720855999999</v>
      </c>
      <c r="D23" s="13">
        <v>577.07391161999999</v>
      </c>
      <c r="E23" s="13">
        <v>110.97593722000001</v>
      </c>
      <c r="F23" s="13">
        <v>159.06304996</v>
      </c>
      <c r="G23" s="13">
        <v>188.45777505999999</v>
      </c>
      <c r="H23" s="13">
        <v>158.07646614000001</v>
      </c>
      <c r="I23" s="13">
        <v>118.95187910999999</v>
      </c>
      <c r="J23" s="13">
        <v>97.857800339999997</v>
      </c>
    </row>
    <row r="24" spans="1:10" ht="33.950000000000003" customHeight="1">
      <c r="A24" s="14" t="s">
        <v>219</v>
      </c>
      <c r="B24" s="21"/>
      <c r="C24" s="13"/>
      <c r="D24" s="13"/>
      <c r="E24" s="13"/>
      <c r="F24" s="13"/>
      <c r="G24" s="13"/>
      <c r="H24" s="13"/>
      <c r="I24" s="13"/>
      <c r="J24" s="13"/>
    </row>
    <row r="25" spans="1:10" ht="20.100000000000001" customHeight="1">
      <c r="A25" s="12" t="s">
        <v>405</v>
      </c>
      <c r="B25" s="21" t="s">
        <v>89</v>
      </c>
      <c r="C25" s="13">
        <v>2894.12662180814</v>
      </c>
      <c r="D25" s="13">
        <v>2056.3277197440202</v>
      </c>
      <c r="E25" s="13">
        <v>2081.546875</v>
      </c>
      <c r="F25" s="13">
        <v>2047.5396825396799</v>
      </c>
      <c r="G25" s="13">
        <v>1960.9692307692301</v>
      </c>
      <c r="H25" s="13">
        <v>1975.12121212121</v>
      </c>
      <c r="I25" s="13">
        <v>1649.796875</v>
      </c>
      <c r="J25" s="13">
        <v>1671.8888888888901</v>
      </c>
    </row>
    <row r="26" spans="1:10" ht="20.100000000000001" customHeight="1">
      <c r="A26" s="12" t="s">
        <v>387</v>
      </c>
      <c r="B26" s="21" t="s">
        <v>350</v>
      </c>
      <c r="C26" s="13">
        <v>899.33720171076197</v>
      </c>
      <c r="D26" s="13">
        <v>724.13306592488505</v>
      </c>
      <c r="E26" s="13">
        <v>725.47187645884003</v>
      </c>
      <c r="F26" s="13">
        <v>717.76748668208995</v>
      </c>
      <c r="G26" s="13">
        <v>682.69209747590901</v>
      </c>
      <c r="H26" s="13">
        <v>675.31564528042099</v>
      </c>
      <c r="I26" s="13">
        <v>617.66078908212205</v>
      </c>
      <c r="J26" s="13">
        <v>695.89319265882796</v>
      </c>
    </row>
    <row r="27" spans="1:10" ht="9.9499999999999993" customHeight="1"/>
    <row r="28" spans="1:10" ht="9.9499999999999993" customHeight="1"/>
  </sheetData>
  <mergeCells count="1">
    <mergeCell ref="E2:J2"/>
  </mergeCells>
  <pageMargins left="0" right="0" top="0" bottom="0" header="0" footer="0"/>
  <pageSetup paperSize="9" scale="67" fitToHeight="0"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J25"/>
  <sheetViews>
    <sheetView zoomScale="70" zoomScaleNormal="70" workbookViewId="0"/>
  </sheetViews>
  <sheetFormatPr defaultRowHeight="18" customHeight="1"/>
  <cols>
    <col min="1" max="1" width="36.875" style="3" customWidth="1"/>
    <col min="2" max="2" width="10.5" style="4" bestFit="1" customWidth="1"/>
    <col min="3" max="3" width="11.375" style="3" customWidth="1"/>
    <col min="4" max="10" width="11.375" style="4" customWidth="1"/>
    <col min="11" max="16384" width="9" style="2"/>
  </cols>
  <sheetData>
    <row r="1" spans="1:10" ht="82.5" customHeight="1">
      <c r="A1" s="8" t="s">
        <v>398</v>
      </c>
      <c r="B1" s="16"/>
      <c r="C1" s="17"/>
      <c r="D1" s="9"/>
      <c r="E1" s="9"/>
      <c r="F1" s="9"/>
      <c r="G1" s="9"/>
      <c r="H1" s="9"/>
      <c r="I1" s="9"/>
      <c r="J1" s="9"/>
    </row>
    <row r="2" spans="1:10" ht="21.95" customHeight="1">
      <c r="A2" s="17"/>
      <c r="B2" s="16"/>
      <c r="C2" s="17"/>
      <c r="D2" s="9"/>
      <c r="E2" s="42" t="s">
        <v>195</v>
      </c>
      <c r="F2" s="42"/>
      <c r="G2" s="42"/>
      <c r="H2" s="42"/>
      <c r="I2" s="42"/>
      <c r="J2" s="42"/>
    </row>
    <row r="3" spans="1:10" ht="33.950000000000003" customHeight="1">
      <c r="A3" s="18"/>
      <c r="B3" s="19" t="s">
        <v>83</v>
      </c>
      <c r="C3" s="11" t="s">
        <v>597</v>
      </c>
      <c r="D3" s="11" t="s">
        <v>598</v>
      </c>
      <c r="E3" s="20">
        <v>41609</v>
      </c>
      <c r="F3" s="20">
        <v>41699</v>
      </c>
      <c r="G3" s="20">
        <v>41791</v>
      </c>
      <c r="H3" s="20">
        <v>41883</v>
      </c>
      <c r="I3" s="20">
        <v>41974</v>
      </c>
      <c r="J3" s="20">
        <v>42064</v>
      </c>
    </row>
    <row r="4" spans="1:10" ht="27.95" customHeight="1">
      <c r="A4" s="14" t="s">
        <v>91</v>
      </c>
      <c r="B4" s="21"/>
      <c r="C4" s="13"/>
      <c r="D4" s="13"/>
      <c r="E4" s="13"/>
      <c r="F4" s="13"/>
      <c r="G4" s="13"/>
      <c r="H4" s="13"/>
      <c r="I4" s="13"/>
      <c r="J4" s="13"/>
    </row>
    <row r="5" spans="1:10" ht="20.100000000000001" customHeight="1">
      <c r="A5" s="12" t="s">
        <v>209</v>
      </c>
      <c r="B5" s="21"/>
      <c r="C5" s="13"/>
      <c r="D5" s="13"/>
      <c r="E5" s="13"/>
      <c r="F5" s="13"/>
      <c r="G5" s="13"/>
      <c r="H5" s="13"/>
      <c r="I5" s="13"/>
      <c r="J5" s="13"/>
    </row>
    <row r="6" spans="1:10" ht="20.100000000000001" customHeight="1">
      <c r="A6" s="12" t="s">
        <v>351</v>
      </c>
      <c r="B6" s="21"/>
      <c r="C6" s="13"/>
      <c r="D6" s="13"/>
      <c r="E6" s="13"/>
      <c r="F6" s="13"/>
      <c r="G6" s="13"/>
      <c r="H6" s="13"/>
      <c r="I6" s="13"/>
      <c r="J6" s="13"/>
    </row>
    <row r="7" spans="1:10" ht="20.100000000000001" customHeight="1">
      <c r="A7" s="22" t="s">
        <v>399</v>
      </c>
      <c r="B7" s="21" t="s">
        <v>109</v>
      </c>
      <c r="C7" s="13">
        <v>320</v>
      </c>
      <c r="D7" s="13">
        <v>320</v>
      </c>
      <c r="E7" s="13">
        <v>80</v>
      </c>
      <c r="F7" s="13">
        <v>80</v>
      </c>
      <c r="G7" s="13">
        <v>80</v>
      </c>
      <c r="H7" s="13">
        <v>80</v>
      </c>
      <c r="I7" s="13">
        <v>80</v>
      </c>
      <c r="J7" s="13">
        <v>80</v>
      </c>
    </row>
    <row r="8" spans="1:10" ht="20.100000000000001" customHeight="1">
      <c r="A8" s="22" t="s">
        <v>241</v>
      </c>
      <c r="B8" s="21" t="s">
        <v>109</v>
      </c>
      <c r="C8" s="13">
        <v>6317</v>
      </c>
      <c r="D8" s="13">
        <v>6216</v>
      </c>
      <c r="E8" s="13">
        <v>1534</v>
      </c>
      <c r="F8" s="13">
        <v>1411</v>
      </c>
      <c r="G8" s="13">
        <v>1685</v>
      </c>
      <c r="H8" s="13">
        <v>1831</v>
      </c>
      <c r="I8" s="13">
        <v>1960</v>
      </c>
      <c r="J8" s="13">
        <v>1578</v>
      </c>
    </row>
    <row r="9" spans="1:10" ht="27.95" customHeight="1">
      <c r="A9" s="22" t="s">
        <v>400</v>
      </c>
      <c r="B9" s="21" t="s">
        <v>109</v>
      </c>
      <c r="C9" s="13">
        <v>6637</v>
      </c>
      <c r="D9" s="13">
        <v>6536</v>
      </c>
      <c r="E9" s="13">
        <v>1614</v>
      </c>
      <c r="F9" s="13">
        <v>1491</v>
      </c>
      <c r="G9" s="13">
        <v>1765</v>
      </c>
      <c r="H9" s="13">
        <v>1911</v>
      </c>
      <c r="I9" s="13">
        <v>2040</v>
      </c>
      <c r="J9" s="13">
        <v>1658</v>
      </c>
    </row>
    <row r="10" spans="1:10" ht="33.950000000000003" customHeight="1">
      <c r="A10" s="14" t="s">
        <v>93</v>
      </c>
      <c r="B10" s="21"/>
      <c r="C10" s="13"/>
      <c r="D10" s="13"/>
      <c r="E10" s="13"/>
      <c r="F10" s="13"/>
      <c r="G10" s="13"/>
      <c r="H10" s="13"/>
      <c r="I10" s="13"/>
      <c r="J10" s="13"/>
    </row>
    <row r="11" spans="1:10" ht="20.100000000000001" customHeight="1">
      <c r="A11" s="12" t="s">
        <v>189</v>
      </c>
      <c r="B11" s="21"/>
      <c r="C11" s="13"/>
      <c r="D11" s="13"/>
      <c r="E11" s="13"/>
      <c r="F11" s="13"/>
      <c r="G11" s="13"/>
      <c r="H11" s="13"/>
      <c r="I11" s="13"/>
      <c r="J11" s="13"/>
    </row>
    <row r="12" spans="1:10" ht="20.100000000000001" customHeight="1">
      <c r="A12" s="12" t="s">
        <v>352</v>
      </c>
      <c r="B12" s="21" t="s">
        <v>109</v>
      </c>
      <c r="C12" s="13">
        <v>13043.94</v>
      </c>
      <c r="D12" s="13">
        <v>13483.08</v>
      </c>
      <c r="E12" s="13">
        <v>3256</v>
      </c>
      <c r="F12" s="13">
        <v>3366.48</v>
      </c>
      <c r="G12" s="13">
        <v>3418.74</v>
      </c>
      <c r="H12" s="13">
        <v>3327.27</v>
      </c>
      <c r="I12" s="13">
        <v>3983.35</v>
      </c>
      <c r="J12" s="13">
        <v>7615.26</v>
      </c>
    </row>
    <row r="13" spans="1:10" ht="42.75" customHeight="1">
      <c r="A13" s="23" t="s">
        <v>401</v>
      </c>
      <c r="B13" s="21" t="s">
        <v>109</v>
      </c>
      <c r="C13" s="13">
        <v>6322.1742528984996</v>
      </c>
      <c r="D13" s="13">
        <v>6928.4296722734798</v>
      </c>
      <c r="E13" s="13">
        <v>1639.4190000000001</v>
      </c>
      <c r="F13" s="13">
        <v>1732.1418023172901</v>
      </c>
      <c r="G13" s="13">
        <v>1755.86646387833</v>
      </c>
      <c r="H13" s="13">
        <v>1763.19991253382</v>
      </c>
      <c r="I13" s="13">
        <v>2011.5989500000001</v>
      </c>
      <c r="J13" s="13">
        <v>4661.1598411687401</v>
      </c>
    </row>
    <row r="14" spans="1:10" ht="33.950000000000003" customHeight="1">
      <c r="A14" s="12" t="s">
        <v>190</v>
      </c>
      <c r="B14" s="21"/>
      <c r="C14" s="13"/>
      <c r="D14" s="13"/>
      <c r="E14" s="13"/>
      <c r="F14" s="13"/>
      <c r="G14" s="13"/>
      <c r="H14" s="13"/>
      <c r="I14" s="13"/>
      <c r="J14" s="13"/>
    </row>
    <row r="15" spans="1:10" ht="20.100000000000001" customHeight="1">
      <c r="A15" s="12" t="s">
        <v>352</v>
      </c>
      <c r="B15" s="21" t="s">
        <v>47</v>
      </c>
      <c r="C15" s="13">
        <v>123.143378</v>
      </c>
      <c r="D15" s="13">
        <v>146.99414400000001</v>
      </c>
      <c r="E15" s="13">
        <v>34.491959000000001</v>
      </c>
      <c r="F15" s="13">
        <v>37.652132000000002</v>
      </c>
      <c r="G15" s="13">
        <v>39.198867</v>
      </c>
      <c r="H15" s="13">
        <v>38.704475000000002</v>
      </c>
      <c r="I15" s="13">
        <v>43.081767999999997</v>
      </c>
      <c r="J15" s="13">
        <v>39.350496</v>
      </c>
    </row>
    <row r="16" spans="1:10" ht="27.95" customHeight="1">
      <c r="A16" s="12" t="s">
        <v>16</v>
      </c>
      <c r="B16" s="21" t="s">
        <v>47</v>
      </c>
      <c r="C16" s="13">
        <v>123.41277100000001</v>
      </c>
      <c r="D16" s="13">
        <v>147.069875</v>
      </c>
      <c r="E16" s="13">
        <v>34.530358999999997</v>
      </c>
      <c r="F16" s="13">
        <v>37.686889999999998</v>
      </c>
      <c r="G16" s="13">
        <v>39.198867</v>
      </c>
      <c r="H16" s="13">
        <v>38.758778999999997</v>
      </c>
      <c r="I16" s="13">
        <v>43.109219000000003</v>
      </c>
      <c r="J16" s="13">
        <v>39.350776000000003</v>
      </c>
    </row>
    <row r="17" spans="1:10" ht="33.950000000000003" customHeight="1">
      <c r="A17" s="14" t="s">
        <v>218</v>
      </c>
      <c r="B17" s="21"/>
      <c r="C17" s="13"/>
      <c r="D17" s="13"/>
      <c r="E17" s="13"/>
      <c r="F17" s="13"/>
      <c r="G17" s="13"/>
      <c r="H17" s="13"/>
      <c r="I17" s="13"/>
      <c r="J17" s="13"/>
    </row>
    <row r="18" spans="1:10" ht="20.100000000000001" customHeight="1">
      <c r="A18" s="12" t="s">
        <v>189</v>
      </c>
      <c r="B18" s="21"/>
      <c r="C18" s="13"/>
      <c r="D18" s="13"/>
      <c r="E18" s="13"/>
      <c r="F18" s="13"/>
      <c r="G18" s="13"/>
      <c r="H18" s="13"/>
      <c r="I18" s="13"/>
      <c r="J18" s="13"/>
    </row>
    <row r="19" spans="1:10" ht="20.100000000000001" customHeight="1">
      <c r="A19" s="12" t="s">
        <v>353</v>
      </c>
      <c r="B19" s="21" t="s">
        <v>109</v>
      </c>
      <c r="C19" s="13">
        <v>483.09991100000002</v>
      </c>
      <c r="D19" s="13">
        <v>509.33711099999999</v>
      </c>
      <c r="E19" s="13">
        <v>163.55160000000001</v>
      </c>
      <c r="F19" s="13">
        <v>165.79244299999999</v>
      </c>
      <c r="G19" s="13">
        <v>62.454000000000001</v>
      </c>
      <c r="H19" s="13">
        <v>111.5955</v>
      </c>
      <c r="I19" s="13">
        <v>88.629000000000005</v>
      </c>
      <c r="J19" s="13">
        <v>142.24096</v>
      </c>
    </row>
    <row r="20" spans="1:10" ht="27.95" customHeight="1">
      <c r="A20" s="12" t="s">
        <v>190</v>
      </c>
      <c r="B20" s="21"/>
      <c r="C20" s="13"/>
      <c r="D20" s="13"/>
      <c r="E20" s="13"/>
      <c r="F20" s="13"/>
      <c r="G20" s="13"/>
      <c r="H20" s="13"/>
      <c r="I20" s="13"/>
      <c r="J20" s="13"/>
    </row>
    <row r="21" spans="1:10" ht="20.100000000000001" customHeight="1">
      <c r="A21" s="12" t="s">
        <v>353</v>
      </c>
      <c r="B21" s="21" t="s">
        <v>47</v>
      </c>
      <c r="C21" s="13">
        <v>10.16031282</v>
      </c>
      <c r="D21" s="13">
        <v>12.3242934</v>
      </c>
      <c r="E21" s="13">
        <v>3.9836621000000001</v>
      </c>
      <c r="F21" s="13">
        <v>4.1053679399999998</v>
      </c>
      <c r="G21" s="13">
        <v>1.58687917</v>
      </c>
      <c r="H21" s="13">
        <v>2.66552458</v>
      </c>
      <c r="I21" s="13">
        <v>2.1133811699999998</v>
      </c>
      <c r="J21" s="13">
        <v>3.4251668400000002</v>
      </c>
    </row>
    <row r="22" spans="1:10" ht="33.950000000000003" customHeight="1">
      <c r="A22" s="14" t="s">
        <v>219</v>
      </c>
      <c r="B22" s="21"/>
      <c r="C22" s="13"/>
      <c r="D22" s="13"/>
      <c r="E22" s="13"/>
      <c r="F22" s="13"/>
      <c r="G22" s="13"/>
      <c r="H22" s="13"/>
      <c r="I22" s="13"/>
      <c r="J22" s="13"/>
    </row>
    <row r="23" spans="1:10" ht="20.100000000000001" customHeight="1">
      <c r="A23" s="12" t="s">
        <v>402</v>
      </c>
      <c r="B23" s="21" t="s">
        <v>86</v>
      </c>
      <c r="C23" s="13">
        <v>21449.841269841301</v>
      </c>
      <c r="D23" s="13">
        <v>22493.498023715401</v>
      </c>
      <c r="E23" s="13">
        <v>22947.5</v>
      </c>
      <c r="F23" s="13">
        <v>22648.015873015898</v>
      </c>
      <c r="G23" s="13">
        <v>23163.278688524599</v>
      </c>
      <c r="H23" s="13">
        <v>21931.8636363636</v>
      </c>
      <c r="I23" s="13">
        <v>19900.46875</v>
      </c>
      <c r="J23" s="13">
        <v>18308.186666666701</v>
      </c>
    </row>
    <row r="24" spans="1:10" ht="9.9499999999999993" customHeight="1"/>
    <row r="25" spans="1:10" ht="9.9499999999999993" customHeight="1"/>
  </sheetData>
  <mergeCells count="1">
    <mergeCell ref="E2:J2"/>
  </mergeCells>
  <pageMargins left="0" right="0" top="0" bottom="0" header="0" footer="0"/>
  <pageSetup paperSize="9" scale="67" fitToHeight="0"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J24"/>
  <sheetViews>
    <sheetView zoomScale="80" zoomScaleNormal="80" workbookViewId="0"/>
  </sheetViews>
  <sheetFormatPr defaultRowHeight="18" customHeight="1"/>
  <cols>
    <col min="1" max="1" width="36.875" style="3" customWidth="1"/>
    <col min="2" max="2" width="10.5" style="4" bestFit="1" customWidth="1"/>
    <col min="3" max="3" width="11.375" style="3" customWidth="1"/>
    <col min="4" max="10" width="11.375" style="4" customWidth="1"/>
    <col min="11" max="16384" width="9" style="2"/>
  </cols>
  <sheetData>
    <row r="1" spans="1:10" ht="82.5" customHeight="1">
      <c r="A1" s="8" t="s">
        <v>395</v>
      </c>
      <c r="B1" s="16"/>
      <c r="C1" s="17"/>
      <c r="D1" s="9"/>
      <c r="E1" s="9"/>
      <c r="F1" s="9"/>
      <c r="G1" s="9"/>
      <c r="H1" s="9"/>
      <c r="I1" s="9"/>
      <c r="J1" s="9"/>
    </row>
    <row r="2" spans="1:10" ht="21.95" customHeight="1">
      <c r="A2" s="17"/>
      <c r="B2" s="16"/>
      <c r="C2" s="17"/>
      <c r="D2" s="9"/>
      <c r="E2" s="42" t="s">
        <v>195</v>
      </c>
      <c r="F2" s="42"/>
      <c r="G2" s="42"/>
      <c r="H2" s="42"/>
      <c r="I2" s="42"/>
      <c r="J2" s="42"/>
    </row>
    <row r="3" spans="1:10" ht="33.950000000000003" customHeight="1">
      <c r="A3" s="18"/>
      <c r="B3" s="19" t="s">
        <v>83</v>
      </c>
      <c r="C3" s="11" t="s">
        <v>597</v>
      </c>
      <c r="D3" s="11" t="s">
        <v>598</v>
      </c>
      <c r="E3" s="20">
        <v>41609</v>
      </c>
      <c r="F3" s="20">
        <v>41699</v>
      </c>
      <c r="G3" s="20">
        <v>41791</v>
      </c>
      <c r="H3" s="20">
        <v>41883</v>
      </c>
      <c r="I3" s="20">
        <v>41974</v>
      </c>
      <c r="J3" s="20">
        <v>42064</v>
      </c>
    </row>
    <row r="4" spans="1:10" ht="27.95" customHeight="1">
      <c r="A4" s="14" t="s">
        <v>381</v>
      </c>
      <c r="B4" s="21"/>
      <c r="C4" s="13"/>
      <c r="D4" s="13"/>
      <c r="E4" s="13"/>
      <c r="F4" s="13"/>
      <c r="G4" s="13"/>
      <c r="H4" s="13"/>
      <c r="I4" s="13"/>
      <c r="J4" s="13"/>
    </row>
    <row r="5" spans="1:10" ht="20.100000000000001" customHeight="1">
      <c r="A5" s="12" t="s">
        <v>189</v>
      </c>
      <c r="B5" s="21"/>
      <c r="C5" s="13"/>
      <c r="D5" s="13"/>
      <c r="E5" s="13"/>
      <c r="F5" s="13"/>
      <c r="G5" s="13"/>
      <c r="H5" s="13"/>
      <c r="I5" s="13"/>
      <c r="J5" s="13"/>
    </row>
    <row r="6" spans="1:10" ht="20.100000000000001" customHeight="1">
      <c r="A6" s="12" t="s">
        <v>396</v>
      </c>
      <c r="B6" s="21" t="s">
        <v>108</v>
      </c>
      <c r="C6" s="13">
        <v>1035.3785700000001</v>
      </c>
      <c r="D6" s="13">
        <v>1102.8252199999999</v>
      </c>
      <c r="E6" s="13">
        <v>304.5</v>
      </c>
      <c r="F6" s="13">
        <v>246.91261</v>
      </c>
      <c r="G6" s="13">
        <v>246.91261</v>
      </c>
      <c r="H6" s="13">
        <v>252.71422000000001</v>
      </c>
      <c r="I6" s="13">
        <v>252.71422000000001</v>
      </c>
      <c r="J6" s="13">
        <v>231.18496289262501</v>
      </c>
    </row>
    <row r="7" spans="1:10" ht="20.100000000000001" customHeight="1">
      <c r="A7" s="12" t="s">
        <v>140</v>
      </c>
      <c r="B7" s="21" t="s">
        <v>108</v>
      </c>
      <c r="C7" s="13">
        <v>31.400115468389501</v>
      </c>
      <c r="D7" s="13">
        <v>34.5707007970476</v>
      </c>
      <c r="E7" s="13">
        <v>8.8156046354346707</v>
      </c>
      <c r="F7" s="13">
        <v>8.8146866620059292</v>
      </c>
      <c r="G7" s="13">
        <v>8.8149410231378198</v>
      </c>
      <c r="H7" s="13">
        <v>8.7460797167806597</v>
      </c>
      <c r="I7" s="13">
        <v>8.7214655251667299</v>
      </c>
      <c r="J7" s="13">
        <v>8.7742932317727806</v>
      </c>
    </row>
    <row r="8" spans="1:10" ht="20.100000000000001" customHeight="1">
      <c r="A8" s="12" t="s">
        <v>141</v>
      </c>
      <c r="B8" s="21" t="s">
        <v>108</v>
      </c>
      <c r="C8" s="13">
        <v>156.57633999999999</v>
      </c>
      <c r="D8" s="13">
        <v>299.24788000000001</v>
      </c>
      <c r="E8" s="13">
        <v>86.706940000000003</v>
      </c>
      <c r="F8" s="13">
        <v>62.917000000000002</v>
      </c>
      <c r="G8" s="13">
        <v>62.917000000000002</v>
      </c>
      <c r="H8" s="13">
        <v>43.178294999999999</v>
      </c>
      <c r="I8" s="13">
        <v>43.178294999999999</v>
      </c>
      <c r="J8" s="13">
        <v>38.559236652738697</v>
      </c>
    </row>
    <row r="9" spans="1:10" ht="20.100000000000001" customHeight="1">
      <c r="A9" s="12" t="s">
        <v>176</v>
      </c>
      <c r="B9" s="21" t="s">
        <v>108</v>
      </c>
      <c r="C9" s="13">
        <v>416.20976267878899</v>
      </c>
      <c r="D9" s="13">
        <v>254.39994258983899</v>
      </c>
      <c r="E9" s="13">
        <v>56.5960866571045</v>
      </c>
      <c r="F9" s="13">
        <v>55.4687919529431</v>
      </c>
      <c r="G9" s="13">
        <v>86.690194654108097</v>
      </c>
      <c r="H9" s="13">
        <v>86.893006194089196</v>
      </c>
      <c r="I9" s="13">
        <v>86.976586338179004</v>
      </c>
      <c r="J9" s="13">
        <v>81.3480972228989</v>
      </c>
    </row>
    <row r="10" spans="1:10" ht="20.100000000000001" customHeight="1">
      <c r="A10" s="12" t="s">
        <v>142</v>
      </c>
      <c r="B10" s="21" t="s">
        <v>108</v>
      </c>
      <c r="C10" s="13">
        <v>141.58515249999999</v>
      </c>
      <c r="D10" s="13">
        <v>185.84850940000001</v>
      </c>
      <c r="E10" s="13">
        <v>44.807225299999999</v>
      </c>
      <c r="F10" s="13">
        <v>45.367560930000003</v>
      </c>
      <c r="G10" s="13">
        <v>52.767688970000002</v>
      </c>
      <c r="H10" s="13">
        <v>48.4462142</v>
      </c>
      <c r="I10" s="13">
        <v>47.735681200000002</v>
      </c>
      <c r="J10" s="13">
        <v>43</v>
      </c>
    </row>
    <row r="11" spans="1:10" ht="33.950000000000003" customHeight="1">
      <c r="A11" s="12" t="s">
        <v>190</v>
      </c>
      <c r="B11" s="21"/>
      <c r="C11" s="13"/>
      <c r="D11" s="13"/>
      <c r="E11" s="13"/>
      <c r="F11" s="13"/>
      <c r="G11" s="13"/>
      <c r="H11" s="13"/>
      <c r="I11" s="13"/>
      <c r="J11" s="13"/>
    </row>
    <row r="12" spans="1:10" ht="20.100000000000001" customHeight="1">
      <c r="A12" s="12" t="s">
        <v>396</v>
      </c>
      <c r="B12" s="21" t="s">
        <v>47</v>
      </c>
      <c r="C12" s="13">
        <v>224.361729399501</v>
      </c>
      <c r="D12" s="13">
        <v>167.581158416568</v>
      </c>
      <c r="E12" s="13">
        <v>56.831632787520597</v>
      </c>
      <c r="F12" s="13">
        <v>27.160387100000001</v>
      </c>
      <c r="G12" s="13">
        <v>27.160387100000001</v>
      </c>
      <c r="H12" s="13">
        <v>27.798564200000001</v>
      </c>
      <c r="I12" s="13">
        <v>27.798564200000001</v>
      </c>
      <c r="J12" s="13">
        <v>25.430345918188799</v>
      </c>
    </row>
    <row r="13" spans="1:10" ht="20.100000000000001" customHeight="1">
      <c r="A13" s="12" t="s">
        <v>140</v>
      </c>
      <c r="B13" s="21" t="s">
        <v>47</v>
      </c>
      <c r="C13" s="13">
        <v>22.388063735449801</v>
      </c>
      <c r="D13" s="13">
        <v>23.4925586692158</v>
      </c>
      <c r="E13" s="13">
        <v>6.2760097606999397</v>
      </c>
      <c r="F13" s="13">
        <v>5.71172316024398</v>
      </c>
      <c r="G13" s="13">
        <v>5.7133598328505801</v>
      </c>
      <c r="H13" s="13">
        <v>6.1105345332457297</v>
      </c>
      <c r="I13" s="13">
        <v>6.0555099565537001</v>
      </c>
      <c r="J13" s="13">
        <v>6.0519231300532903</v>
      </c>
    </row>
    <row r="14" spans="1:10" ht="20.100000000000001" customHeight="1">
      <c r="A14" s="12" t="s">
        <v>141</v>
      </c>
      <c r="B14" s="21" t="s">
        <v>47</v>
      </c>
      <c r="C14" s="13">
        <v>262.29044763177802</v>
      </c>
      <c r="D14" s="13">
        <v>288.23104134236098</v>
      </c>
      <c r="E14" s="13">
        <v>72.547387504492704</v>
      </c>
      <c r="F14" s="13">
        <v>72.9824004231549</v>
      </c>
      <c r="G14" s="13">
        <v>72.862131251589304</v>
      </c>
      <c r="H14" s="13">
        <v>33.6013865213881</v>
      </c>
      <c r="I14" s="13">
        <v>32.5237109010871</v>
      </c>
      <c r="J14" s="13">
        <v>29.6302859640228</v>
      </c>
    </row>
    <row r="15" spans="1:10" ht="20.100000000000001" customHeight="1">
      <c r="A15" s="12" t="s">
        <v>176</v>
      </c>
      <c r="B15" s="21" t="s">
        <v>47</v>
      </c>
      <c r="C15" s="13">
        <v>264.382453289556</v>
      </c>
      <c r="D15" s="13">
        <v>259.590957469138</v>
      </c>
      <c r="E15" s="13">
        <v>64.971422112389604</v>
      </c>
      <c r="F15" s="13">
        <v>64.843776055115796</v>
      </c>
      <c r="G15" s="13">
        <v>65.154685655702707</v>
      </c>
      <c r="H15" s="13">
        <v>64.8978035907883</v>
      </c>
      <c r="I15" s="13">
        <v>64.967015824689398</v>
      </c>
      <c r="J15" s="13">
        <v>44.281345975414098</v>
      </c>
    </row>
    <row r="16" spans="1:10" ht="20.100000000000001" customHeight="1">
      <c r="A16" s="12" t="s">
        <v>142</v>
      </c>
      <c r="B16" s="21" t="s">
        <v>47</v>
      </c>
      <c r="C16" s="13">
        <v>385.188604</v>
      </c>
      <c r="D16" s="13">
        <v>515.67219</v>
      </c>
      <c r="E16" s="13">
        <v>123.105169</v>
      </c>
      <c r="F16" s="13">
        <v>129.555947</v>
      </c>
      <c r="G16" s="13">
        <v>144.33439300000001</v>
      </c>
      <c r="H16" s="13">
        <v>140.50283400000001</v>
      </c>
      <c r="I16" s="13">
        <v>143.03787800000001</v>
      </c>
      <c r="J16" s="13">
        <v>146.57475400000001</v>
      </c>
    </row>
    <row r="17" spans="1:10" ht="33.950000000000003" customHeight="1">
      <c r="A17" s="14" t="s">
        <v>397</v>
      </c>
      <c r="B17" s="21"/>
      <c r="C17" s="13"/>
      <c r="D17" s="13"/>
      <c r="E17" s="13"/>
      <c r="F17" s="13"/>
      <c r="G17" s="13"/>
      <c r="H17" s="13"/>
      <c r="I17" s="13"/>
      <c r="J17" s="13"/>
    </row>
    <row r="18" spans="1:10" ht="20.100000000000001" customHeight="1">
      <c r="A18" s="12" t="s">
        <v>396</v>
      </c>
      <c r="B18" s="21" t="s">
        <v>196</v>
      </c>
      <c r="C18" s="13">
        <f>C12/C6*1000</f>
        <v>216.69535752464049</v>
      </c>
      <c r="D18" s="13">
        <f>D12/D6*1000</f>
        <v>151.95622604329634</v>
      </c>
      <c r="E18" s="13">
        <f t="shared" ref="E18:J18" si="0">E12/E6*1000</f>
        <v>186.63918813635664</v>
      </c>
      <c r="F18" s="13">
        <f t="shared" si="0"/>
        <v>110</v>
      </c>
      <c r="G18" s="13">
        <f t="shared" si="0"/>
        <v>110</v>
      </c>
      <c r="H18" s="13">
        <f t="shared" si="0"/>
        <v>110</v>
      </c>
      <c r="I18" s="13">
        <f t="shared" si="0"/>
        <v>110</v>
      </c>
      <c r="J18" s="13">
        <f t="shared" si="0"/>
        <v>110.00000000000021</v>
      </c>
    </row>
    <row r="19" spans="1:10" ht="20.100000000000001" customHeight="1">
      <c r="A19" s="12" t="s">
        <v>140</v>
      </c>
      <c r="B19" s="21" t="s">
        <v>196</v>
      </c>
      <c r="C19" s="13">
        <f t="shared" ref="C19:D19" si="1">C13/C7*1000</f>
        <v>712.9930384487875</v>
      </c>
      <c r="D19" s="13">
        <f t="shared" si="1"/>
        <v>679.55112646203884</v>
      </c>
      <c r="E19" s="13">
        <f t="shared" ref="E19:J19" si="2">E13/E7*1000</f>
        <v>711.92051143869026</v>
      </c>
      <c r="F19" s="13">
        <f t="shared" si="2"/>
        <v>647.97801433638051</v>
      </c>
      <c r="G19" s="13">
        <f t="shared" si="2"/>
        <v>648.14498677347001</v>
      </c>
      <c r="H19" s="13">
        <f t="shared" si="2"/>
        <v>698.65982601573558</v>
      </c>
      <c r="I19" s="13">
        <f t="shared" si="2"/>
        <v>694.32252401616131</v>
      </c>
      <c r="J19" s="13">
        <f t="shared" si="2"/>
        <v>689.73340304362546</v>
      </c>
    </row>
    <row r="20" spans="1:10" ht="20.100000000000001" customHeight="1">
      <c r="A20" s="12" t="s">
        <v>141</v>
      </c>
      <c r="B20" s="21" t="s">
        <v>196</v>
      </c>
      <c r="C20" s="13">
        <f t="shared" ref="C20:D20" si="3">C14/C8*1000</f>
        <v>1675.1601655255067</v>
      </c>
      <c r="D20" s="13">
        <f t="shared" si="3"/>
        <v>963.18490658099552</v>
      </c>
      <c r="E20" s="13">
        <f t="shared" ref="E20:J20" si="4">E14/E8*1000</f>
        <v>836.69643403968246</v>
      </c>
      <c r="F20" s="13">
        <f t="shared" si="4"/>
        <v>1159.9790267043072</v>
      </c>
      <c r="G20" s="13">
        <f t="shared" si="4"/>
        <v>1158.0674738399684</v>
      </c>
      <c r="H20" s="13">
        <f t="shared" si="4"/>
        <v>778.20086507325266</v>
      </c>
      <c r="I20" s="13">
        <f t="shared" si="4"/>
        <v>753.24213012781308</v>
      </c>
      <c r="J20" s="13">
        <f t="shared" si="4"/>
        <v>768.43549136801414</v>
      </c>
    </row>
    <row r="21" spans="1:10" ht="20.100000000000001" customHeight="1">
      <c r="A21" s="12" t="s">
        <v>176</v>
      </c>
      <c r="B21" s="21" t="s">
        <v>196</v>
      </c>
      <c r="C21" s="13">
        <f t="shared" ref="C21:D21" si="5">C15/C9*1000</f>
        <v>635.21444472602116</v>
      </c>
      <c r="D21" s="13">
        <f t="shared" si="5"/>
        <v>1020.4049373064064</v>
      </c>
      <c r="E21" s="13">
        <f t="shared" ref="E21:J21" si="6">E15/E9*1000</f>
        <v>1147.9843563394811</v>
      </c>
      <c r="F21" s="13">
        <f t="shared" si="6"/>
        <v>1169.0136700674129</v>
      </c>
      <c r="G21" s="13">
        <f t="shared" si="6"/>
        <v>751.58079775536805</v>
      </c>
      <c r="H21" s="13">
        <f t="shared" si="6"/>
        <v>746.8702768302071</v>
      </c>
      <c r="I21" s="13">
        <f t="shared" si="6"/>
        <v>746.94832896852438</v>
      </c>
      <c r="J21" s="13">
        <f t="shared" si="6"/>
        <v>544.34396730977528</v>
      </c>
    </row>
    <row r="22" spans="1:10" ht="20.100000000000001" customHeight="1">
      <c r="A22" s="12" t="s">
        <v>142</v>
      </c>
      <c r="B22" s="21" t="s">
        <v>196</v>
      </c>
      <c r="C22" s="13">
        <f>C16/C10*1000</f>
        <v>2720.5437660562607</v>
      </c>
      <c r="D22" s="13">
        <f t="shared" ref="D22" si="7">D16/D10*1000</f>
        <v>2774.6910193943154</v>
      </c>
      <c r="E22" s="13">
        <f t="shared" ref="E22:J22" si="8">E16/E10*1000</f>
        <v>2747.4401321610067</v>
      </c>
      <c r="F22" s="13">
        <f t="shared" si="8"/>
        <v>2855.6956632493134</v>
      </c>
      <c r="G22" s="13">
        <f t="shared" si="8"/>
        <v>2735.2797861217382</v>
      </c>
      <c r="H22" s="13">
        <f t="shared" si="8"/>
        <v>2900.181909363725</v>
      </c>
      <c r="I22" s="13">
        <f t="shared" si="8"/>
        <v>2996.4562022422756</v>
      </c>
      <c r="J22" s="13">
        <f t="shared" si="8"/>
        <v>3408.715209302326</v>
      </c>
    </row>
    <row r="23" spans="1:10" ht="9.9499999999999993" customHeight="1"/>
    <row r="24" spans="1:10" ht="9.9499999999999993" customHeight="1"/>
  </sheetData>
  <mergeCells count="1">
    <mergeCell ref="E2:J2"/>
  </mergeCells>
  <pageMargins left="0" right="0" top="0" bottom="0" header="0" footer="0"/>
  <pageSetup paperSize="9" scale="67" fitToHeight="0"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pageSetUpPr fitToPage="1"/>
  </sheetPr>
  <dimension ref="A1:J21"/>
  <sheetViews>
    <sheetView zoomScale="80" zoomScaleNormal="80" workbookViewId="0"/>
  </sheetViews>
  <sheetFormatPr defaultRowHeight="18" customHeight="1"/>
  <cols>
    <col min="1" max="1" width="36.875" style="3" customWidth="1"/>
    <col min="2" max="2" width="10.5" style="4" bestFit="1" customWidth="1"/>
    <col min="3" max="3" width="11.375" style="3" customWidth="1"/>
    <col min="4" max="10" width="11.375" style="4" customWidth="1"/>
    <col min="11" max="16384" width="9" style="2"/>
  </cols>
  <sheetData>
    <row r="1" spans="1:10" ht="82.5" customHeight="1">
      <c r="A1" s="8" t="s">
        <v>388</v>
      </c>
      <c r="B1" s="16"/>
      <c r="C1" s="17"/>
      <c r="D1" s="9"/>
      <c r="E1" s="9"/>
      <c r="F1" s="9"/>
      <c r="G1" s="9"/>
      <c r="H1" s="9"/>
      <c r="I1" s="9"/>
      <c r="J1" s="9"/>
    </row>
    <row r="2" spans="1:10" ht="21.95" customHeight="1">
      <c r="A2" s="17"/>
      <c r="B2" s="16"/>
      <c r="C2" s="17"/>
      <c r="D2" s="9"/>
      <c r="E2" s="42" t="s">
        <v>195</v>
      </c>
      <c r="F2" s="42"/>
      <c r="G2" s="42"/>
      <c r="H2" s="42"/>
      <c r="I2" s="42"/>
      <c r="J2" s="42"/>
    </row>
    <row r="3" spans="1:10" ht="33.950000000000003" customHeight="1">
      <c r="A3" s="18"/>
      <c r="B3" s="19" t="s">
        <v>83</v>
      </c>
      <c r="C3" s="11" t="s">
        <v>597</v>
      </c>
      <c r="D3" s="11" t="s">
        <v>598</v>
      </c>
      <c r="E3" s="20">
        <v>41609</v>
      </c>
      <c r="F3" s="20">
        <v>41699</v>
      </c>
      <c r="G3" s="20">
        <v>41791</v>
      </c>
      <c r="H3" s="20">
        <v>41883</v>
      </c>
      <c r="I3" s="20">
        <v>41974</v>
      </c>
      <c r="J3" s="20">
        <v>42064</v>
      </c>
    </row>
    <row r="4" spans="1:10" ht="27.95" customHeight="1">
      <c r="A4" s="14" t="s">
        <v>91</v>
      </c>
      <c r="B4" s="21"/>
      <c r="C4" s="13"/>
      <c r="D4" s="13"/>
      <c r="E4" s="13"/>
      <c r="F4" s="13"/>
      <c r="G4" s="13"/>
      <c r="H4" s="13"/>
      <c r="I4" s="13"/>
      <c r="J4" s="13"/>
    </row>
    <row r="5" spans="1:10" ht="20.100000000000001" customHeight="1">
      <c r="A5" s="12" t="s">
        <v>389</v>
      </c>
      <c r="B5" s="21"/>
      <c r="C5" s="13"/>
      <c r="D5" s="13"/>
      <c r="E5" s="13"/>
      <c r="F5" s="13"/>
      <c r="G5" s="13"/>
      <c r="H5" s="13"/>
      <c r="I5" s="13"/>
      <c r="J5" s="13"/>
    </row>
    <row r="6" spans="1:10" ht="20.100000000000001" customHeight="1">
      <c r="A6" s="22" t="s">
        <v>390</v>
      </c>
      <c r="B6" s="21" t="s">
        <v>109</v>
      </c>
      <c r="C6" s="13">
        <v>8917.8192175136192</v>
      </c>
      <c r="D6" s="13">
        <v>5548.0324773139801</v>
      </c>
      <c r="E6" s="13">
        <v>1625.75</v>
      </c>
      <c r="F6" s="13">
        <v>972.26623865698696</v>
      </c>
      <c r="G6" s="13">
        <v>1235.26623865699</v>
      </c>
      <c r="H6" s="13">
        <v>1763.7262386569901</v>
      </c>
      <c r="I6" s="13">
        <v>1925.7412840290399</v>
      </c>
      <c r="J6" s="13">
        <v>1318.19736842105</v>
      </c>
    </row>
    <row r="7" spans="1:10" ht="20.100000000000001" customHeight="1">
      <c r="A7" s="22" t="s">
        <v>354</v>
      </c>
      <c r="B7" s="21"/>
      <c r="C7" s="13"/>
      <c r="D7" s="13"/>
      <c r="E7" s="13"/>
      <c r="F7" s="13"/>
      <c r="G7" s="13"/>
      <c r="H7" s="13"/>
      <c r="I7" s="13"/>
      <c r="J7" s="13"/>
    </row>
    <row r="8" spans="1:10" ht="27.95" customHeight="1">
      <c r="A8" s="22" t="s">
        <v>240</v>
      </c>
      <c r="B8" s="21" t="s">
        <v>109</v>
      </c>
      <c r="C8" s="13">
        <v>3904.8866964515501</v>
      </c>
      <c r="D8" s="13">
        <v>3760.9075407622499</v>
      </c>
      <c r="E8" s="13">
        <v>952.09199999999998</v>
      </c>
      <c r="F8" s="13">
        <v>824.48177038112499</v>
      </c>
      <c r="G8" s="13">
        <v>1047.5057703811301</v>
      </c>
      <c r="H8" s="13">
        <v>1015.67185038113</v>
      </c>
      <c r="I8" s="13">
        <v>1125.0766088566299</v>
      </c>
      <c r="J8" s="13">
        <v>703.15936842105305</v>
      </c>
    </row>
    <row r="9" spans="1:10" ht="20.100000000000001" customHeight="1">
      <c r="A9" s="22" t="s">
        <v>211</v>
      </c>
      <c r="B9" s="21" t="s">
        <v>109</v>
      </c>
      <c r="C9" s="13">
        <v>3657.424</v>
      </c>
      <c r="D9" s="13">
        <v>943.82399999999996</v>
      </c>
      <c r="E9" s="13">
        <v>426.54399999999998</v>
      </c>
      <c r="F9" s="13">
        <v>0</v>
      </c>
      <c r="G9" s="13">
        <v>0</v>
      </c>
      <c r="H9" s="13">
        <v>479.96800000000002</v>
      </c>
      <c r="I9" s="13">
        <v>507.952</v>
      </c>
      <c r="J9" s="13">
        <v>414.67200000000003</v>
      </c>
    </row>
    <row r="10" spans="1:10" ht="27.95" customHeight="1">
      <c r="A10" s="22" t="s">
        <v>224</v>
      </c>
      <c r="B10" s="21" t="s">
        <v>109</v>
      </c>
      <c r="C10" s="13">
        <v>7562.31069645155</v>
      </c>
      <c r="D10" s="13">
        <v>4704.73154076225</v>
      </c>
      <c r="E10" s="13">
        <v>1378.636</v>
      </c>
      <c r="F10" s="13">
        <v>824.48177038112499</v>
      </c>
      <c r="G10" s="13">
        <v>1047.5057703811301</v>
      </c>
      <c r="H10" s="13">
        <v>1495.6398503811299</v>
      </c>
      <c r="I10" s="13">
        <v>1633.0286088566299</v>
      </c>
      <c r="J10" s="13">
        <v>1117.83136842105</v>
      </c>
    </row>
    <row r="11" spans="1:10" ht="33.950000000000003" customHeight="1">
      <c r="A11" s="14" t="s">
        <v>391</v>
      </c>
      <c r="B11" s="21"/>
      <c r="C11" s="13"/>
      <c r="D11" s="13"/>
      <c r="E11" s="13"/>
      <c r="F11" s="13"/>
      <c r="G11" s="13"/>
      <c r="H11" s="13"/>
      <c r="I11" s="13"/>
      <c r="J11" s="13"/>
    </row>
    <row r="12" spans="1:10" ht="20.100000000000001" customHeight="1">
      <c r="A12" s="12" t="s">
        <v>189</v>
      </c>
      <c r="B12" s="21"/>
      <c r="C12" s="13"/>
      <c r="D12" s="13"/>
      <c r="E12" s="13"/>
      <c r="F12" s="13"/>
      <c r="G12" s="13"/>
      <c r="H12" s="13"/>
      <c r="I12" s="13"/>
      <c r="J12" s="13"/>
    </row>
    <row r="13" spans="1:10" ht="20.100000000000001" customHeight="1">
      <c r="A13" s="12" t="s">
        <v>392</v>
      </c>
      <c r="B13" s="21" t="s">
        <v>109</v>
      </c>
      <c r="C13" s="13">
        <v>8391</v>
      </c>
      <c r="D13" s="13">
        <v>6701</v>
      </c>
      <c r="E13" s="13" t="s">
        <v>31</v>
      </c>
      <c r="F13" s="13" t="s">
        <v>31</v>
      </c>
      <c r="G13" s="13" t="s">
        <v>31</v>
      </c>
      <c r="H13" s="13" t="s">
        <v>31</v>
      </c>
      <c r="I13" s="13" t="s">
        <v>31</v>
      </c>
      <c r="J13" s="13" t="s">
        <v>31</v>
      </c>
    </row>
    <row r="14" spans="1:10" ht="33.950000000000003" customHeight="1">
      <c r="A14" s="12" t="s">
        <v>190</v>
      </c>
      <c r="B14" s="21"/>
      <c r="C14" s="13"/>
      <c r="D14" s="13"/>
      <c r="E14" s="13"/>
      <c r="F14" s="13"/>
      <c r="G14" s="13"/>
      <c r="H14" s="13"/>
      <c r="I14" s="13"/>
      <c r="J14" s="13"/>
    </row>
    <row r="15" spans="1:10" ht="20.100000000000001" customHeight="1">
      <c r="A15" s="12" t="s">
        <v>392</v>
      </c>
      <c r="B15" s="21" t="s">
        <v>47</v>
      </c>
      <c r="C15" s="13">
        <v>823</v>
      </c>
      <c r="D15" s="13">
        <v>622</v>
      </c>
      <c r="E15" s="13" t="s">
        <v>31</v>
      </c>
      <c r="F15" s="13" t="s">
        <v>31</v>
      </c>
      <c r="G15" s="13" t="s">
        <v>31</v>
      </c>
      <c r="H15" s="13" t="s">
        <v>31</v>
      </c>
      <c r="I15" s="13" t="s">
        <v>31</v>
      </c>
      <c r="J15" s="13" t="s">
        <v>31</v>
      </c>
    </row>
    <row r="16" spans="1:10" ht="33.950000000000003" customHeight="1">
      <c r="A16" s="14" t="s">
        <v>219</v>
      </c>
      <c r="B16" s="21"/>
      <c r="C16" s="13"/>
      <c r="D16" s="13"/>
      <c r="E16" s="13"/>
      <c r="F16" s="13"/>
      <c r="G16" s="13"/>
      <c r="H16" s="13"/>
      <c r="I16" s="13"/>
      <c r="J16" s="13"/>
    </row>
    <row r="17" spans="1:10" ht="20.100000000000001" customHeight="1">
      <c r="A17" s="12" t="s">
        <v>392</v>
      </c>
      <c r="B17" s="21"/>
      <c r="C17" s="13"/>
      <c r="D17" s="13"/>
      <c r="E17" s="13"/>
      <c r="F17" s="13"/>
      <c r="G17" s="13"/>
      <c r="H17" s="13"/>
      <c r="I17" s="13"/>
      <c r="J17" s="13"/>
    </row>
    <row r="18" spans="1:10" ht="20.100000000000001" customHeight="1">
      <c r="A18" s="12" t="s">
        <v>393</v>
      </c>
      <c r="B18" s="21" t="s">
        <v>85</v>
      </c>
      <c r="C18" s="13">
        <v>43.359166666666702</v>
      </c>
      <c r="D18" s="13">
        <v>33.4241666666667</v>
      </c>
      <c r="E18" s="13">
        <v>35.026666666666699</v>
      </c>
      <c r="F18" s="13">
        <v>34.9433333333333</v>
      </c>
      <c r="G18" s="13">
        <v>28.976666666666699</v>
      </c>
      <c r="H18" s="13">
        <v>31.8</v>
      </c>
      <c r="I18" s="13">
        <v>37.126666666666701</v>
      </c>
      <c r="J18" s="13">
        <v>37.6666666666667</v>
      </c>
    </row>
    <row r="19" spans="1:10" ht="20.100000000000001" customHeight="1">
      <c r="A19" s="12" t="s">
        <v>394</v>
      </c>
      <c r="B19" s="21" t="s">
        <v>350</v>
      </c>
      <c r="C19" s="13">
        <v>98.081277559289703</v>
      </c>
      <c r="D19" s="13">
        <v>92.821966870616293</v>
      </c>
      <c r="E19" s="13" t="s">
        <v>31</v>
      </c>
      <c r="F19" s="13" t="s">
        <v>31</v>
      </c>
      <c r="G19" s="13" t="s">
        <v>31</v>
      </c>
      <c r="H19" s="13" t="s">
        <v>31</v>
      </c>
      <c r="I19" s="13" t="s">
        <v>31</v>
      </c>
      <c r="J19" s="13" t="s">
        <v>31</v>
      </c>
    </row>
    <row r="20" spans="1:10" ht="9.9499999999999993" customHeight="1"/>
    <row r="21" spans="1:10" ht="9.9499999999999993" customHeight="1"/>
  </sheetData>
  <mergeCells count="1">
    <mergeCell ref="E2:J2"/>
  </mergeCells>
  <pageMargins left="0" right="0" top="0" bottom="0" header="0" footer="0"/>
  <pageSetup paperSize="9" scale="67" fitToHeight="0"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pageSetUpPr fitToPage="1"/>
  </sheetPr>
  <dimension ref="A1:J50"/>
  <sheetViews>
    <sheetView zoomScale="80" zoomScaleNormal="80" workbookViewId="0"/>
  </sheetViews>
  <sheetFormatPr defaultRowHeight="18" customHeight="1"/>
  <cols>
    <col min="1" max="1" width="36.875" style="3" customWidth="1"/>
    <col min="2" max="2" width="10.5" style="4" bestFit="1" customWidth="1"/>
    <col min="3" max="3" width="11.375" style="3" customWidth="1"/>
    <col min="4" max="10" width="11.375" style="4" customWidth="1"/>
    <col min="11" max="16384" width="9" style="2"/>
  </cols>
  <sheetData>
    <row r="1" spans="1:10" ht="82.5" customHeight="1">
      <c r="A1" s="8" t="s">
        <v>383</v>
      </c>
      <c r="B1" s="16"/>
      <c r="C1" s="17"/>
      <c r="D1" s="9"/>
      <c r="E1" s="9"/>
      <c r="F1" s="9"/>
      <c r="G1" s="9"/>
      <c r="H1" s="9"/>
      <c r="I1" s="9"/>
      <c r="J1" s="9"/>
    </row>
    <row r="2" spans="1:10" ht="21.95" customHeight="1">
      <c r="A2" s="17"/>
      <c r="B2" s="16"/>
      <c r="C2" s="17"/>
      <c r="D2" s="9"/>
      <c r="E2" s="42" t="s">
        <v>195</v>
      </c>
      <c r="F2" s="42"/>
      <c r="G2" s="42"/>
      <c r="H2" s="42"/>
      <c r="I2" s="42"/>
      <c r="J2" s="42"/>
    </row>
    <row r="3" spans="1:10" ht="33.950000000000003" customHeight="1">
      <c r="A3" s="18"/>
      <c r="B3" s="19" t="s">
        <v>83</v>
      </c>
      <c r="C3" s="11" t="s">
        <v>597</v>
      </c>
      <c r="D3" s="11" t="s">
        <v>598</v>
      </c>
      <c r="E3" s="20">
        <v>41609</v>
      </c>
      <c r="F3" s="20">
        <v>41699</v>
      </c>
      <c r="G3" s="20">
        <v>41791</v>
      </c>
      <c r="H3" s="20">
        <v>41883</v>
      </c>
      <c r="I3" s="20">
        <v>41974</v>
      </c>
      <c r="J3" s="20">
        <v>42064</v>
      </c>
    </row>
    <row r="4" spans="1:10" ht="27.95" customHeight="1">
      <c r="A4" s="14" t="s">
        <v>91</v>
      </c>
      <c r="B4" s="13"/>
      <c r="C4" s="13"/>
      <c r="D4" s="13"/>
      <c r="E4" s="13"/>
      <c r="F4" s="13"/>
      <c r="G4" s="13"/>
      <c r="H4" s="13"/>
      <c r="I4" s="13"/>
      <c r="J4" s="13"/>
    </row>
    <row r="5" spans="1:10" ht="20.100000000000001" customHeight="1">
      <c r="A5" s="12" t="s">
        <v>384</v>
      </c>
      <c r="B5" s="13"/>
      <c r="C5" s="13"/>
      <c r="D5" s="13"/>
      <c r="E5" s="13"/>
      <c r="F5" s="13"/>
      <c r="G5" s="13"/>
      <c r="H5" s="13"/>
      <c r="I5" s="13"/>
      <c r="J5" s="13"/>
    </row>
    <row r="6" spans="1:10" ht="20.100000000000001" customHeight="1">
      <c r="A6" s="12" t="s">
        <v>355</v>
      </c>
      <c r="B6" s="13" t="s">
        <v>108</v>
      </c>
      <c r="C6" s="13">
        <v>3226.8617839460799</v>
      </c>
      <c r="D6" s="13">
        <v>3201.9707063508099</v>
      </c>
      <c r="E6" s="13">
        <v>879.86638404861401</v>
      </c>
      <c r="F6" s="13">
        <v>718.99970183592495</v>
      </c>
      <c r="G6" s="13">
        <v>783.38641595323202</v>
      </c>
      <c r="H6" s="13">
        <v>782.00517094071199</v>
      </c>
      <c r="I6" s="13">
        <v>1010.17962026822</v>
      </c>
      <c r="J6" s="13">
        <v>879.37918210780799</v>
      </c>
    </row>
    <row r="7" spans="1:10" ht="27.95" customHeight="1">
      <c r="A7" s="12" t="s">
        <v>356</v>
      </c>
      <c r="B7" s="13"/>
      <c r="C7" s="13"/>
      <c r="D7" s="13"/>
      <c r="E7" s="13"/>
      <c r="F7" s="13"/>
      <c r="G7" s="13"/>
      <c r="H7" s="13"/>
      <c r="I7" s="13"/>
      <c r="J7" s="13"/>
    </row>
    <row r="8" spans="1:10" ht="20.100000000000001" customHeight="1">
      <c r="A8" s="22" t="s">
        <v>223</v>
      </c>
      <c r="B8" s="13" t="s">
        <v>108</v>
      </c>
      <c r="C8" s="13">
        <v>157.198162696759</v>
      </c>
      <c r="D8" s="13">
        <v>150.16324553419199</v>
      </c>
      <c r="E8" s="13">
        <v>36.2134411526593</v>
      </c>
      <c r="F8" s="13">
        <v>35.868940466557802</v>
      </c>
      <c r="G8" s="13">
        <v>34.615000000000002</v>
      </c>
      <c r="H8" s="13">
        <v>40.512220131134903</v>
      </c>
      <c r="I8" s="13">
        <v>35.718369277577303</v>
      </c>
      <c r="J8" s="13">
        <v>42.031985273041201</v>
      </c>
    </row>
    <row r="9" spans="1:10" ht="20.100000000000001" customHeight="1">
      <c r="A9" s="22" t="s">
        <v>210</v>
      </c>
      <c r="B9" s="13" t="s">
        <v>108</v>
      </c>
      <c r="C9" s="13">
        <v>970.81700000000001</v>
      </c>
      <c r="D9" s="13">
        <v>985.08482318052404</v>
      </c>
      <c r="E9" s="13">
        <v>267.884538780524</v>
      </c>
      <c r="F9" s="13">
        <v>232.6492844</v>
      </c>
      <c r="G9" s="13">
        <v>239.721</v>
      </c>
      <c r="H9" s="13">
        <v>228.09185073600901</v>
      </c>
      <c r="I9" s="13">
        <v>311.38797523478399</v>
      </c>
      <c r="J9" s="13">
        <v>253.19737498482999</v>
      </c>
    </row>
    <row r="10" spans="1:10" ht="20.100000000000001" customHeight="1">
      <c r="A10" s="22" t="s">
        <v>248</v>
      </c>
      <c r="B10" s="13" t="s">
        <v>108</v>
      </c>
      <c r="C10" s="13">
        <v>68.3761730469394</v>
      </c>
      <c r="D10" s="13">
        <v>70.140247580203194</v>
      </c>
      <c r="E10" s="13">
        <v>24.742065239634599</v>
      </c>
      <c r="F10" s="13">
        <v>9.4203938356783006</v>
      </c>
      <c r="G10" s="13">
        <v>24.286999999999999</v>
      </c>
      <c r="H10" s="13">
        <v>17.638554844666</v>
      </c>
      <c r="I10" s="13">
        <v>37.613173471378502</v>
      </c>
      <c r="J10" s="13">
        <v>9.4060000000000006</v>
      </c>
    </row>
    <row r="11" spans="1:10" ht="20.100000000000001" customHeight="1">
      <c r="A11" s="22" t="s">
        <v>240</v>
      </c>
      <c r="B11" s="13" t="s">
        <v>108</v>
      </c>
      <c r="C11" s="13">
        <v>24.067</v>
      </c>
      <c r="D11" s="13">
        <v>6.0361867</v>
      </c>
      <c r="E11" s="13">
        <v>0</v>
      </c>
      <c r="F11" s="13">
        <v>0</v>
      </c>
      <c r="G11" s="13">
        <v>0</v>
      </c>
      <c r="H11" s="13">
        <v>0</v>
      </c>
      <c r="I11" s="13">
        <v>0</v>
      </c>
      <c r="J11" s="13">
        <v>0</v>
      </c>
    </row>
    <row r="12" spans="1:10" ht="20.100000000000001" customHeight="1">
      <c r="A12" s="22" t="s">
        <v>241</v>
      </c>
      <c r="B12" s="13" t="s">
        <v>108</v>
      </c>
      <c r="C12" s="13">
        <v>78.471239365000002</v>
      </c>
      <c r="D12" s="13">
        <v>89.426495280949297</v>
      </c>
      <c r="E12" s="13">
        <v>28.389514128949301</v>
      </c>
      <c r="F12" s="13">
        <v>22.682323879999998</v>
      </c>
      <c r="G12" s="13">
        <v>14.779</v>
      </c>
      <c r="H12" s="13">
        <v>23.542192665999998</v>
      </c>
      <c r="I12" s="13">
        <v>28.601934730975699</v>
      </c>
      <c r="J12" s="13">
        <v>24.9947267104566</v>
      </c>
    </row>
    <row r="13" spans="1:10" ht="20.100000000000001" customHeight="1">
      <c r="A13" s="22" t="s">
        <v>211</v>
      </c>
      <c r="B13" s="13" t="s">
        <v>108</v>
      </c>
      <c r="C13" s="13">
        <v>208.524</v>
      </c>
      <c r="D13" s="13">
        <v>197.89500000000001</v>
      </c>
      <c r="E13" s="13">
        <v>47.543999999999997</v>
      </c>
      <c r="F13" s="13">
        <v>45.746000000000002</v>
      </c>
      <c r="G13" s="13">
        <v>53.642000000000003</v>
      </c>
      <c r="H13" s="13">
        <v>54.445999999999998</v>
      </c>
      <c r="I13" s="13">
        <v>70.146000000000001</v>
      </c>
      <c r="J13" s="13">
        <v>80.911000000000001</v>
      </c>
    </row>
    <row r="14" spans="1:10" ht="20.100000000000001" customHeight="1">
      <c r="A14" s="22" t="s">
        <v>224</v>
      </c>
      <c r="B14" s="13" t="s">
        <v>108</v>
      </c>
      <c r="C14" s="13">
        <v>1507.4535751087001</v>
      </c>
      <c r="D14" s="13">
        <v>1498.7459982758701</v>
      </c>
      <c r="E14" s="13">
        <v>404.77355930176702</v>
      </c>
      <c r="F14" s="13">
        <v>346.36694258223599</v>
      </c>
      <c r="G14" s="13">
        <v>367.04399999999998</v>
      </c>
      <c r="H14" s="13">
        <v>364.23081837781001</v>
      </c>
      <c r="I14" s="13">
        <v>483.46745271471502</v>
      </c>
      <c r="J14" s="13">
        <v>410.54108696832799</v>
      </c>
    </row>
    <row r="15" spans="1:10" ht="33.950000000000003" customHeight="1">
      <c r="A15" s="12" t="s">
        <v>212</v>
      </c>
      <c r="B15" s="13"/>
      <c r="C15" s="13"/>
      <c r="D15" s="13"/>
      <c r="E15" s="13"/>
      <c r="F15" s="13"/>
      <c r="G15" s="13"/>
      <c r="H15" s="13"/>
      <c r="I15" s="13"/>
      <c r="J15" s="13"/>
    </row>
    <row r="16" spans="1:10" ht="20.100000000000001" customHeight="1">
      <c r="A16" s="12" t="s">
        <v>357</v>
      </c>
      <c r="B16" s="13" t="s">
        <v>108</v>
      </c>
      <c r="C16" s="13">
        <v>495.77867600000002</v>
      </c>
      <c r="D16" s="13">
        <v>491.59796999999998</v>
      </c>
      <c r="E16" s="13">
        <v>131.98557</v>
      </c>
      <c r="F16" s="13">
        <v>118.88500000000001</v>
      </c>
      <c r="G16" s="13">
        <v>117.54300000000001</v>
      </c>
      <c r="H16" s="13">
        <v>124.454212</v>
      </c>
      <c r="I16" s="13">
        <v>120.690967</v>
      </c>
      <c r="J16" s="13">
        <v>116.356146</v>
      </c>
    </row>
    <row r="17" spans="1:10" ht="20.100000000000001" customHeight="1">
      <c r="A17" s="12" t="s">
        <v>278</v>
      </c>
      <c r="B17" s="13"/>
      <c r="C17" s="13"/>
      <c r="D17" s="13"/>
      <c r="E17" s="13"/>
      <c r="F17" s="13"/>
      <c r="G17" s="13"/>
      <c r="H17" s="13"/>
      <c r="I17" s="13"/>
      <c r="J17" s="13"/>
    </row>
    <row r="18" spans="1:10" ht="20.100000000000001" customHeight="1">
      <c r="A18" s="12" t="s">
        <v>358</v>
      </c>
      <c r="B18" s="13" t="s">
        <v>108</v>
      </c>
      <c r="C18" s="13">
        <v>62.506279999999997</v>
      </c>
      <c r="D18" s="13">
        <v>57.245151</v>
      </c>
      <c r="E18" s="13">
        <v>17.694277</v>
      </c>
      <c r="F18" s="13">
        <v>13.9679</v>
      </c>
      <c r="G18" s="13">
        <v>11.376461000000001</v>
      </c>
      <c r="H18" s="13">
        <v>14.459534</v>
      </c>
      <c r="I18" s="13">
        <v>10.11782</v>
      </c>
      <c r="J18" s="13" t="s">
        <v>31</v>
      </c>
    </row>
    <row r="19" spans="1:10" ht="33.950000000000003" customHeight="1">
      <c r="A19" s="14" t="s">
        <v>93</v>
      </c>
      <c r="B19" s="13"/>
      <c r="C19" s="13"/>
      <c r="D19" s="13"/>
      <c r="E19" s="13"/>
      <c r="F19" s="13"/>
      <c r="G19" s="13"/>
      <c r="H19" s="13"/>
      <c r="I19" s="13"/>
      <c r="J19" s="13"/>
    </row>
    <row r="20" spans="1:10" ht="20.100000000000001" customHeight="1">
      <c r="A20" s="12" t="s">
        <v>189</v>
      </c>
      <c r="B20" s="13"/>
      <c r="C20" s="13"/>
      <c r="D20" s="13"/>
      <c r="E20" s="13"/>
      <c r="F20" s="13"/>
      <c r="G20" s="13"/>
      <c r="H20" s="13"/>
      <c r="I20" s="13"/>
      <c r="J20" s="13"/>
    </row>
    <row r="21" spans="1:10" ht="20.100000000000001" customHeight="1">
      <c r="A21" s="12" t="s">
        <v>359</v>
      </c>
      <c r="B21" s="13" t="s">
        <v>231</v>
      </c>
      <c r="C21" s="13"/>
      <c r="D21" s="13"/>
      <c r="E21" s="13"/>
      <c r="F21" s="13"/>
      <c r="G21" s="13"/>
      <c r="H21" s="13"/>
      <c r="I21" s="13"/>
      <c r="J21" s="13"/>
    </row>
    <row r="22" spans="1:10" ht="20.100000000000001" customHeight="1">
      <c r="A22" s="22" t="s">
        <v>360</v>
      </c>
      <c r="B22" s="13" t="s">
        <v>108</v>
      </c>
      <c r="C22" s="13">
        <v>132.22742</v>
      </c>
      <c r="D22" s="13">
        <v>255.58608000000001</v>
      </c>
      <c r="E22" s="13">
        <v>75.802670000000006</v>
      </c>
      <c r="F22" s="13">
        <v>107.73694</v>
      </c>
      <c r="G22" s="13">
        <v>46.446469999999998</v>
      </c>
      <c r="H22" s="13">
        <v>95.404799999999994</v>
      </c>
      <c r="I22" s="13">
        <v>16.5</v>
      </c>
      <c r="J22" s="13">
        <v>0</v>
      </c>
    </row>
    <row r="23" spans="1:10" ht="20.100000000000001" customHeight="1">
      <c r="A23" s="22" t="s">
        <v>228</v>
      </c>
      <c r="B23" s="13" t="s">
        <v>108</v>
      </c>
      <c r="C23" s="13">
        <v>826.43109000000004</v>
      </c>
      <c r="D23" s="13">
        <v>829.95306000000005</v>
      </c>
      <c r="E23" s="13">
        <v>316.05959000000001</v>
      </c>
      <c r="F23" s="13">
        <v>190.79455999999999</v>
      </c>
      <c r="G23" s="13">
        <v>135.76560000000001</v>
      </c>
      <c r="H23" s="13">
        <v>165.24565999999999</v>
      </c>
      <c r="I23" s="13">
        <v>407.68398000000002</v>
      </c>
      <c r="J23" s="13">
        <v>225.95973000000001</v>
      </c>
    </row>
    <row r="24" spans="1:10" ht="20.100000000000001" customHeight="1">
      <c r="A24" s="22" t="s">
        <v>244</v>
      </c>
      <c r="B24" s="13" t="s">
        <v>108</v>
      </c>
      <c r="C24" s="13">
        <v>69.7</v>
      </c>
      <c r="D24" s="13">
        <v>118.973</v>
      </c>
      <c r="E24" s="13">
        <v>30</v>
      </c>
      <c r="F24" s="13">
        <v>30</v>
      </c>
      <c r="G24" s="13">
        <v>26.972999999999999</v>
      </c>
      <c r="H24" s="13">
        <v>18.196480000000001</v>
      </c>
      <c r="I24" s="13">
        <v>17.998290000000001</v>
      </c>
      <c r="J24" s="13">
        <v>10</v>
      </c>
    </row>
    <row r="25" spans="1:10" ht="20.100000000000001" customHeight="1">
      <c r="A25" s="22" t="s">
        <v>230</v>
      </c>
      <c r="B25" s="13" t="s">
        <v>108</v>
      </c>
      <c r="C25" s="13">
        <v>44.63261</v>
      </c>
      <c r="D25" s="13">
        <v>9.9996700000000001</v>
      </c>
      <c r="E25" s="13">
        <v>9.9996700000000001</v>
      </c>
      <c r="F25" s="13">
        <v>0</v>
      </c>
      <c r="G25" s="13">
        <v>0</v>
      </c>
      <c r="H25" s="13">
        <v>9.7733899999999991</v>
      </c>
      <c r="I25" s="13">
        <v>0</v>
      </c>
      <c r="J25" s="13">
        <v>0</v>
      </c>
    </row>
    <row r="26" spans="1:10" ht="20.100000000000001" customHeight="1">
      <c r="A26" s="22" t="s">
        <v>215</v>
      </c>
      <c r="B26" s="13" t="s">
        <v>108</v>
      </c>
      <c r="C26" s="13">
        <v>304.41125</v>
      </c>
      <c r="D26" s="13">
        <v>270.23329999999999</v>
      </c>
      <c r="E26" s="13">
        <v>99.656509999999997</v>
      </c>
      <c r="F26" s="13">
        <v>53.146819999999998</v>
      </c>
      <c r="G26" s="13">
        <v>65.233959999999996</v>
      </c>
      <c r="H26" s="13">
        <v>46.564689999999999</v>
      </c>
      <c r="I26" s="13">
        <v>80.095590000000001</v>
      </c>
      <c r="J26" s="13">
        <v>48.387999999999998</v>
      </c>
    </row>
    <row r="27" spans="1:10" ht="20.100000000000001" customHeight="1">
      <c r="A27" s="22" t="s">
        <v>220</v>
      </c>
      <c r="B27" s="13" t="s">
        <v>108</v>
      </c>
      <c r="C27" s="13">
        <v>495.08161999999999</v>
      </c>
      <c r="D27" s="13">
        <v>427.96811000000002</v>
      </c>
      <c r="E27" s="13">
        <v>72.168099999999995</v>
      </c>
      <c r="F27" s="13">
        <v>158.32511</v>
      </c>
      <c r="G27" s="13">
        <v>80.176659999999998</v>
      </c>
      <c r="H27" s="13">
        <v>102.23634</v>
      </c>
      <c r="I27" s="13">
        <v>157.03963999999999</v>
      </c>
      <c r="J27" s="13">
        <v>164.45734999999999</v>
      </c>
    </row>
    <row r="28" spans="1:10" ht="20.100000000000001" customHeight="1">
      <c r="A28" s="22" t="s">
        <v>361</v>
      </c>
      <c r="B28" s="13" t="s">
        <v>108</v>
      </c>
      <c r="C28" s="13">
        <v>279.21073000000001</v>
      </c>
      <c r="D28" s="13">
        <v>98.716220000000007</v>
      </c>
      <c r="E28" s="13">
        <v>0</v>
      </c>
      <c r="F28" s="13">
        <v>0</v>
      </c>
      <c r="G28" s="13">
        <v>26.720109999999998</v>
      </c>
      <c r="H28" s="13">
        <v>0</v>
      </c>
      <c r="I28" s="13">
        <v>106.79900000000001</v>
      </c>
      <c r="J28" s="13">
        <v>114.67</v>
      </c>
    </row>
    <row r="29" spans="1:10" ht="20.100000000000001" customHeight="1">
      <c r="A29" s="22" t="s">
        <v>362</v>
      </c>
      <c r="B29" s="13" t="s">
        <v>108</v>
      </c>
      <c r="C29" s="13">
        <v>154.91999999999999</v>
      </c>
      <c r="D29" s="13">
        <v>205.48553999999999</v>
      </c>
      <c r="E29" s="13">
        <v>60</v>
      </c>
      <c r="F29" s="13">
        <v>45</v>
      </c>
      <c r="G29" s="13">
        <v>75.48554</v>
      </c>
      <c r="H29" s="13">
        <v>128.16478000000001</v>
      </c>
      <c r="I29" s="13">
        <v>25</v>
      </c>
      <c r="J29" s="13">
        <v>28</v>
      </c>
    </row>
    <row r="30" spans="1:10" ht="20.100000000000001" customHeight="1">
      <c r="A30" s="22" t="s">
        <v>217</v>
      </c>
      <c r="B30" s="13" t="s">
        <v>108</v>
      </c>
      <c r="C30" s="13">
        <v>57.019219999999997</v>
      </c>
      <c r="D30" s="13">
        <v>44.618639999999999</v>
      </c>
      <c r="E30" s="13">
        <v>21.01173</v>
      </c>
      <c r="F30" s="13">
        <v>4.3301800000000004</v>
      </c>
      <c r="G30" s="13">
        <v>9.2940500000000004</v>
      </c>
      <c r="H30" s="13">
        <v>9.9413</v>
      </c>
      <c r="I30" s="13">
        <v>10.7</v>
      </c>
      <c r="J30" s="13">
        <v>21.92379</v>
      </c>
    </row>
    <row r="31" spans="1:10" ht="27.95" customHeight="1">
      <c r="A31" s="22" t="s">
        <v>16</v>
      </c>
      <c r="B31" s="13" t="s">
        <v>108</v>
      </c>
      <c r="C31" s="13">
        <v>2471.5545200000001</v>
      </c>
      <c r="D31" s="13">
        <v>2328.7398400000002</v>
      </c>
      <c r="E31" s="13">
        <v>714.69826999999998</v>
      </c>
      <c r="F31" s="13">
        <v>613.53983000000005</v>
      </c>
      <c r="G31" s="13">
        <v>479.09539000000001</v>
      </c>
      <c r="H31" s="13">
        <v>629.23418000000004</v>
      </c>
      <c r="I31" s="13">
        <v>880.73719000000006</v>
      </c>
      <c r="J31" s="13">
        <v>660.39886999999999</v>
      </c>
    </row>
    <row r="32" spans="1:10" ht="27.95" customHeight="1">
      <c r="A32" s="12" t="s">
        <v>358</v>
      </c>
      <c r="B32" s="13" t="s">
        <v>231</v>
      </c>
      <c r="C32" s="13"/>
      <c r="D32" s="13"/>
      <c r="E32" s="13"/>
      <c r="F32" s="13"/>
      <c r="G32" s="13"/>
      <c r="H32" s="13"/>
      <c r="I32" s="13"/>
      <c r="J32" s="13"/>
    </row>
    <row r="33" spans="1:10" ht="20.100000000000001" customHeight="1">
      <c r="A33" s="22" t="s">
        <v>228</v>
      </c>
      <c r="B33" s="13" t="s">
        <v>108</v>
      </c>
      <c r="C33" s="13">
        <v>162.58287000000001</v>
      </c>
      <c r="D33" s="13">
        <v>126.78859</v>
      </c>
      <c r="E33" s="13">
        <v>44.117370000000001</v>
      </c>
      <c r="F33" s="13">
        <v>27.150939999999999</v>
      </c>
      <c r="G33" s="13">
        <v>26.935929999999999</v>
      </c>
      <c r="H33" s="13">
        <v>12.801119999999999</v>
      </c>
      <c r="I33" s="13">
        <v>15.41098</v>
      </c>
      <c r="J33" s="13">
        <v>8.20458</v>
      </c>
    </row>
    <row r="34" spans="1:10" ht="20.100000000000001" customHeight="1">
      <c r="A34" s="22" t="s">
        <v>213</v>
      </c>
      <c r="B34" s="13" t="s">
        <v>108</v>
      </c>
      <c r="C34" s="13">
        <v>45.646349999999998</v>
      </c>
      <c r="D34" s="13">
        <v>62.195459999999997</v>
      </c>
      <c r="E34" s="13">
        <v>13.21692</v>
      </c>
      <c r="F34" s="13">
        <v>15.049200000000001</v>
      </c>
      <c r="G34" s="13">
        <v>16.790089999999999</v>
      </c>
      <c r="H34" s="13">
        <v>15.71429</v>
      </c>
      <c r="I34" s="13">
        <v>15.46293</v>
      </c>
      <c r="J34" s="13">
        <v>10.075530000000001</v>
      </c>
    </row>
    <row r="35" spans="1:10" ht="20.100000000000001" customHeight="1">
      <c r="A35" s="22" t="s">
        <v>264</v>
      </c>
      <c r="B35" s="13" t="s">
        <v>108</v>
      </c>
      <c r="C35" s="13">
        <v>57.220120000000001</v>
      </c>
      <c r="D35" s="13">
        <v>63.998730000000002</v>
      </c>
      <c r="E35" s="13">
        <v>16.087109999999999</v>
      </c>
      <c r="F35" s="13">
        <v>13.37317</v>
      </c>
      <c r="G35" s="13">
        <v>15.16222</v>
      </c>
      <c r="H35" s="13">
        <v>16.17137</v>
      </c>
      <c r="I35" s="13">
        <v>14.63687</v>
      </c>
      <c r="J35" s="13">
        <v>9.2386599999999994</v>
      </c>
    </row>
    <row r="36" spans="1:10" ht="20.100000000000001" customHeight="1">
      <c r="A36" s="22" t="s">
        <v>230</v>
      </c>
      <c r="B36" s="13" t="s">
        <v>108</v>
      </c>
      <c r="C36" s="13">
        <v>6.6761100000000004</v>
      </c>
      <c r="D36" s="13">
        <v>6.5475500000000002</v>
      </c>
      <c r="E36" s="13">
        <v>1.69415</v>
      </c>
      <c r="F36" s="13">
        <v>1.79114</v>
      </c>
      <c r="G36" s="13">
        <v>1.9718100000000001</v>
      </c>
      <c r="H36" s="13">
        <v>2.6243500000000002</v>
      </c>
      <c r="I36" s="13">
        <v>1.14954</v>
      </c>
      <c r="J36" s="13">
        <v>4.2953200000000002</v>
      </c>
    </row>
    <row r="37" spans="1:10" ht="20.100000000000001" customHeight="1">
      <c r="A37" s="22" t="s">
        <v>214</v>
      </c>
      <c r="B37" s="13" t="s">
        <v>108</v>
      </c>
      <c r="C37" s="13">
        <v>25.547190000000001</v>
      </c>
      <c r="D37" s="13">
        <v>30.24727</v>
      </c>
      <c r="E37" s="13">
        <v>6.8387900000000004</v>
      </c>
      <c r="F37" s="13">
        <v>8.5062999999999995</v>
      </c>
      <c r="G37" s="13">
        <v>6.2274700000000003</v>
      </c>
      <c r="H37" s="13">
        <v>6.60466</v>
      </c>
      <c r="I37" s="13">
        <v>6.8427800000000003</v>
      </c>
      <c r="J37" s="13">
        <v>4.0949900000000001</v>
      </c>
    </row>
    <row r="38" spans="1:10" ht="20.100000000000001" customHeight="1">
      <c r="A38" s="22" t="s">
        <v>216</v>
      </c>
      <c r="B38" s="13" t="s">
        <v>108</v>
      </c>
      <c r="C38" s="13">
        <v>15.879530000000001</v>
      </c>
      <c r="D38" s="13">
        <v>19.991129999999998</v>
      </c>
      <c r="E38" s="13">
        <v>5.02536</v>
      </c>
      <c r="F38" s="13">
        <v>5.7481999999999998</v>
      </c>
      <c r="G38" s="13">
        <v>4.6778500000000003</v>
      </c>
      <c r="H38" s="13">
        <v>6.4995200000000004</v>
      </c>
      <c r="I38" s="13">
        <v>4.82639</v>
      </c>
      <c r="J38" s="13">
        <v>4.6881700000000004</v>
      </c>
    </row>
    <row r="39" spans="1:10" ht="20.100000000000001" customHeight="1">
      <c r="A39" s="22" t="s">
        <v>309</v>
      </c>
      <c r="B39" s="13" t="s">
        <v>108</v>
      </c>
      <c r="C39" s="13">
        <v>66.742000000000004</v>
      </c>
      <c r="D39" s="13">
        <v>69.021000000000001</v>
      </c>
      <c r="E39" s="13">
        <v>0</v>
      </c>
      <c r="F39" s="13">
        <v>24</v>
      </c>
      <c r="G39" s="13">
        <v>21</v>
      </c>
      <c r="H39" s="13">
        <v>0</v>
      </c>
      <c r="I39" s="13">
        <v>39.9238</v>
      </c>
      <c r="J39" s="13">
        <v>0</v>
      </c>
    </row>
    <row r="40" spans="1:10" ht="27.95" customHeight="1">
      <c r="A40" s="22" t="s">
        <v>16</v>
      </c>
      <c r="B40" s="13" t="s">
        <v>108</v>
      </c>
      <c r="C40" s="13">
        <v>432.78863999999999</v>
      </c>
      <c r="D40" s="13">
        <v>438.11792000000003</v>
      </c>
      <c r="E40" s="13">
        <v>101.11221</v>
      </c>
      <c r="F40" s="13">
        <v>108.88211</v>
      </c>
      <c r="G40" s="13">
        <v>108.71075999999999</v>
      </c>
      <c r="H40" s="13">
        <v>83.079189999999997</v>
      </c>
      <c r="I40" s="13">
        <v>115.55114</v>
      </c>
      <c r="J40" s="13">
        <v>50.954680000000003</v>
      </c>
    </row>
    <row r="41" spans="1:10" ht="42.75" customHeight="1">
      <c r="A41" s="23" t="s">
        <v>385</v>
      </c>
      <c r="B41" s="13" t="s">
        <v>108</v>
      </c>
      <c r="C41" s="13">
        <v>1591.2622709718401</v>
      </c>
      <c r="D41" s="13">
        <v>1531.8954756882699</v>
      </c>
      <c r="E41" s="13">
        <v>430.628938405599</v>
      </c>
      <c r="F41" s="13">
        <v>404.84339678147302</v>
      </c>
      <c r="G41" s="13">
        <v>334.17474644205498</v>
      </c>
      <c r="H41" s="13">
        <v>376.68359263063797</v>
      </c>
      <c r="I41" s="13">
        <v>401.18370924859403</v>
      </c>
      <c r="J41" s="13">
        <v>369.700617359945</v>
      </c>
    </row>
    <row r="42" spans="1:10" ht="33.950000000000003" customHeight="1">
      <c r="A42" s="12" t="s">
        <v>190</v>
      </c>
      <c r="B42" s="13"/>
      <c r="C42" s="13"/>
      <c r="D42" s="13"/>
      <c r="E42" s="13"/>
      <c r="F42" s="13"/>
      <c r="G42" s="13"/>
      <c r="H42" s="13"/>
      <c r="I42" s="13"/>
      <c r="J42" s="13"/>
    </row>
    <row r="43" spans="1:10" ht="20.100000000000001" customHeight="1">
      <c r="A43" s="12" t="s">
        <v>359</v>
      </c>
      <c r="B43" s="13" t="s">
        <v>47</v>
      </c>
      <c r="C43" s="13">
        <v>1383.2612839999999</v>
      </c>
      <c r="D43" s="13">
        <v>1435.7227479999999</v>
      </c>
      <c r="E43" s="13">
        <v>404.64903099999998</v>
      </c>
      <c r="F43" s="13">
        <v>411.73479500000002</v>
      </c>
      <c r="G43" s="13">
        <v>304.16614600000003</v>
      </c>
      <c r="H43" s="13">
        <v>416.80561999999998</v>
      </c>
      <c r="I43" s="13">
        <v>642.55496200000005</v>
      </c>
      <c r="J43" s="13">
        <v>491.42092400000001</v>
      </c>
    </row>
    <row r="44" spans="1:10" ht="20.100000000000001" customHeight="1">
      <c r="A44" s="12" t="s">
        <v>358</v>
      </c>
      <c r="B44" s="13" t="s">
        <v>47</v>
      </c>
      <c r="C44" s="13">
        <v>810.18398200000001</v>
      </c>
      <c r="D44" s="13">
        <v>930.71178899999995</v>
      </c>
      <c r="E44" s="13">
        <v>204.51900900000001</v>
      </c>
      <c r="F44" s="13">
        <v>244.55125699999999</v>
      </c>
      <c r="G44" s="13">
        <v>237.30202199999999</v>
      </c>
      <c r="H44" s="13">
        <v>208.16824800000001</v>
      </c>
      <c r="I44" s="13">
        <v>313.73463900000002</v>
      </c>
      <c r="J44" s="13">
        <v>140.444132</v>
      </c>
    </row>
    <row r="45" spans="1:10" ht="27.95" customHeight="1">
      <c r="A45" s="12" t="s">
        <v>16</v>
      </c>
      <c r="B45" s="13" t="s">
        <v>47</v>
      </c>
      <c r="C45" s="13">
        <v>2193.4452660000002</v>
      </c>
      <c r="D45" s="13">
        <v>2366.4345370000001</v>
      </c>
      <c r="E45" s="13">
        <v>609.16804000000002</v>
      </c>
      <c r="F45" s="13">
        <v>656.28605200000004</v>
      </c>
      <c r="G45" s="13">
        <v>541.46816799999999</v>
      </c>
      <c r="H45" s="13">
        <v>624.97386800000004</v>
      </c>
      <c r="I45" s="13">
        <v>956.28960099999995</v>
      </c>
      <c r="J45" s="13">
        <v>631.86505599999998</v>
      </c>
    </row>
    <row r="46" spans="1:10" ht="33.950000000000003" customHeight="1">
      <c r="A46" s="14" t="s">
        <v>219</v>
      </c>
      <c r="B46" s="13"/>
      <c r="C46" s="13"/>
      <c r="D46" s="13"/>
      <c r="E46" s="13"/>
      <c r="F46" s="13"/>
      <c r="G46" s="13"/>
      <c r="H46" s="13"/>
      <c r="I46" s="13"/>
      <c r="J46" s="13"/>
    </row>
    <row r="47" spans="1:10" ht="20.100000000000001" customHeight="1">
      <c r="A47" s="12" t="s">
        <v>386</v>
      </c>
      <c r="B47" s="13" t="s">
        <v>86</v>
      </c>
      <c r="C47" s="13">
        <v>1926.1468253968301</v>
      </c>
      <c r="D47" s="13">
        <v>1965.51185770751</v>
      </c>
      <c r="E47" s="13">
        <v>1908.7253623188401</v>
      </c>
      <c r="F47" s="13">
        <v>2030.6427128427099</v>
      </c>
      <c r="G47" s="13">
        <v>2072.5619047619002</v>
      </c>
      <c r="H47" s="13">
        <v>2311.4393939393899</v>
      </c>
      <c r="I47" s="13">
        <v>2234.6116459627301</v>
      </c>
      <c r="J47" s="13">
        <v>2080</v>
      </c>
    </row>
    <row r="48" spans="1:10" ht="20.100000000000001" customHeight="1">
      <c r="A48" s="12" t="s">
        <v>387</v>
      </c>
      <c r="B48" s="13" t="s">
        <v>196</v>
      </c>
      <c r="C48" s="13">
        <v>1945.8227272727299</v>
      </c>
      <c r="D48" s="13">
        <v>1983.7666666666701</v>
      </c>
      <c r="E48" s="13">
        <v>1956.4166666666699</v>
      </c>
      <c r="F48" s="13">
        <v>2018.81666666667</v>
      </c>
      <c r="G48" s="13">
        <v>2107.38333333333</v>
      </c>
      <c r="H48" s="13">
        <v>2349.6666666666702</v>
      </c>
      <c r="I48" s="13">
        <v>2243</v>
      </c>
      <c r="J48" s="13">
        <v>2085.6666666666702</v>
      </c>
    </row>
    <row r="49" ht="9.9499999999999993" customHeight="1"/>
    <row r="50" ht="9.9499999999999993" customHeight="1"/>
  </sheetData>
  <mergeCells count="1">
    <mergeCell ref="E2:J2"/>
  </mergeCells>
  <pageMargins left="0" right="0" top="0" bottom="0" header="0" footer="0"/>
  <pageSetup paperSize="9" scale="67" fitToHeight="0"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J12"/>
  <sheetViews>
    <sheetView zoomScale="80" zoomScaleNormal="80" workbookViewId="0"/>
  </sheetViews>
  <sheetFormatPr defaultRowHeight="18" customHeight="1"/>
  <cols>
    <col min="1" max="1" width="36.875" style="3" customWidth="1"/>
    <col min="2" max="2" width="10.5" style="4" bestFit="1" customWidth="1"/>
    <col min="3" max="3" width="11.375" style="3" customWidth="1"/>
    <col min="4" max="10" width="11.375" style="4" customWidth="1"/>
    <col min="11" max="16384" width="9" style="2"/>
  </cols>
  <sheetData>
    <row r="1" spans="1:10" ht="82.5" customHeight="1">
      <c r="A1" s="8" t="s">
        <v>380</v>
      </c>
      <c r="B1" s="16"/>
      <c r="C1" s="17"/>
      <c r="D1" s="9"/>
      <c r="E1" s="9"/>
      <c r="F1" s="9"/>
      <c r="G1" s="9"/>
      <c r="H1" s="9"/>
      <c r="I1" s="9"/>
      <c r="J1" s="9"/>
    </row>
    <row r="2" spans="1:10" ht="21.95" customHeight="1">
      <c r="A2" s="17"/>
      <c r="B2" s="16"/>
      <c r="C2" s="17"/>
      <c r="D2" s="9"/>
      <c r="E2" s="42" t="s">
        <v>195</v>
      </c>
      <c r="F2" s="42"/>
      <c r="G2" s="42"/>
      <c r="H2" s="42"/>
      <c r="I2" s="42"/>
      <c r="J2" s="42"/>
    </row>
    <row r="3" spans="1:10" ht="33.950000000000003" customHeight="1">
      <c r="A3" s="18"/>
      <c r="B3" s="19" t="s">
        <v>83</v>
      </c>
      <c r="C3" s="11" t="s">
        <v>597</v>
      </c>
      <c r="D3" s="11" t="s">
        <v>598</v>
      </c>
      <c r="E3" s="20">
        <v>41609</v>
      </c>
      <c r="F3" s="20">
        <v>41699</v>
      </c>
      <c r="G3" s="20">
        <v>41791</v>
      </c>
      <c r="H3" s="20">
        <v>41883</v>
      </c>
      <c r="I3" s="20">
        <v>41974</v>
      </c>
      <c r="J3" s="20">
        <v>42064</v>
      </c>
    </row>
    <row r="4" spans="1:10" ht="27.95" customHeight="1">
      <c r="A4" s="14" t="s">
        <v>381</v>
      </c>
      <c r="B4" s="21"/>
      <c r="C4" s="13"/>
      <c r="D4" s="13"/>
      <c r="E4" s="13"/>
      <c r="F4" s="13"/>
      <c r="G4" s="13"/>
      <c r="H4" s="13"/>
      <c r="I4" s="13"/>
      <c r="J4" s="13"/>
    </row>
    <row r="5" spans="1:10" ht="20.100000000000001" customHeight="1">
      <c r="A5" s="12" t="s">
        <v>189</v>
      </c>
      <c r="B5" s="21"/>
      <c r="C5" s="13"/>
      <c r="D5" s="13"/>
      <c r="E5" s="13"/>
      <c r="F5" s="13"/>
      <c r="G5" s="13"/>
      <c r="H5" s="13"/>
      <c r="I5" s="13"/>
      <c r="J5" s="13"/>
    </row>
    <row r="6" spans="1:10" ht="20.100000000000001" customHeight="1">
      <c r="A6" s="12" t="s">
        <v>182</v>
      </c>
      <c r="B6" s="21" t="s">
        <v>108</v>
      </c>
      <c r="C6" s="13">
        <v>633.29889000000003</v>
      </c>
      <c r="D6" s="13">
        <v>743.75599999999997</v>
      </c>
      <c r="E6" s="13">
        <v>185.01367500000001</v>
      </c>
      <c r="F6" s="13">
        <v>186.86432500000001</v>
      </c>
      <c r="G6" s="13">
        <v>186.86432500000001</v>
      </c>
      <c r="H6" s="13">
        <v>212.371465</v>
      </c>
      <c r="I6" s="13">
        <v>212.371465</v>
      </c>
      <c r="J6" s="13">
        <v>164.45379600840701</v>
      </c>
    </row>
    <row r="7" spans="1:10" ht="33.950000000000003" customHeight="1">
      <c r="A7" s="12" t="s">
        <v>190</v>
      </c>
      <c r="B7" s="21"/>
      <c r="C7" s="13"/>
      <c r="D7" s="13"/>
      <c r="E7" s="13"/>
      <c r="F7" s="13"/>
      <c r="G7" s="13"/>
      <c r="H7" s="13"/>
      <c r="I7" s="13"/>
      <c r="J7" s="13"/>
    </row>
    <row r="8" spans="1:10" ht="20.100000000000001" customHeight="1">
      <c r="A8" s="12" t="s">
        <v>182</v>
      </c>
      <c r="B8" s="21" t="s">
        <v>47</v>
      </c>
      <c r="C8" s="13">
        <v>225.334342325466</v>
      </c>
      <c r="D8" s="13">
        <v>238.879484929982</v>
      </c>
      <c r="E8" s="13">
        <v>66.158579454055996</v>
      </c>
      <c r="F8" s="13">
        <v>55.813787240723499</v>
      </c>
      <c r="G8" s="13">
        <v>66.344943403669106</v>
      </c>
      <c r="H8" s="13">
        <v>74.425252591605101</v>
      </c>
      <c r="I8" s="13">
        <v>64.918177441050901</v>
      </c>
      <c r="J8" s="13">
        <v>53.891810988177703</v>
      </c>
    </row>
    <row r="9" spans="1:10" ht="33.950000000000003" customHeight="1">
      <c r="A9" s="14" t="s">
        <v>382</v>
      </c>
      <c r="B9" s="21"/>
      <c r="C9" s="13"/>
      <c r="D9" s="13"/>
      <c r="E9" s="13"/>
      <c r="F9" s="13"/>
      <c r="G9" s="13"/>
      <c r="H9" s="13"/>
      <c r="I9" s="13"/>
      <c r="J9" s="13"/>
    </row>
    <row r="10" spans="1:10" ht="20.100000000000001" customHeight="1">
      <c r="A10" s="12" t="s">
        <v>182</v>
      </c>
      <c r="B10" s="21" t="s">
        <v>196</v>
      </c>
      <c r="C10" s="13">
        <f>C8/C6*1000</f>
        <v>355.81041729832498</v>
      </c>
      <c r="D10" s="13">
        <f>D8/D6*1000</f>
        <v>321.17990971498989</v>
      </c>
      <c r="E10" s="13">
        <f t="shared" ref="E10:J10" si="0">E8/E6*1000</f>
        <v>357.58751051270127</v>
      </c>
      <c r="F10" s="13">
        <f t="shared" si="0"/>
        <v>298.68615767468452</v>
      </c>
      <c r="G10" s="13">
        <f t="shared" si="0"/>
        <v>355.04338992297806</v>
      </c>
      <c r="H10" s="13">
        <f t="shared" si="0"/>
        <v>350.44845874941393</v>
      </c>
      <c r="I10" s="13">
        <f t="shared" si="0"/>
        <v>305.68220377935853</v>
      </c>
      <c r="J10" s="13">
        <f t="shared" si="0"/>
        <v>327.70183660231663</v>
      </c>
    </row>
    <row r="11" spans="1:10" ht="9.9499999999999993" customHeight="1"/>
    <row r="12" spans="1:10" ht="9.9499999999999993" customHeight="1"/>
  </sheetData>
  <mergeCells count="1">
    <mergeCell ref="E2:J2"/>
  </mergeCells>
  <pageMargins left="0" right="0" top="0" bottom="0" header="0" footer="0"/>
  <pageSetup paperSize="9" scale="67"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H7"/>
  <sheetViews>
    <sheetView zoomScale="80" zoomScaleNormal="80" workbookViewId="0"/>
  </sheetViews>
  <sheetFormatPr defaultRowHeight="18" customHeight="1"/>
  <cols>
    <col min="1" max="1" width="50" style="3" customWidth="1"/>
    <col min="2" max="8" width="12.625" style="4" customWidth="1"/>
    <col min="9" max="16384" width="9" style="2"/>
  </cols>
  <sheetData>
    <row r="1" spans="1:8" ht="82.5" customHeight="1">
      <c r="A1" s="8" t="s">
        <v>590</v>
      </c>
      <c r="B1" s="9"/>
      <c r="C1" s="9"/>
      <c r="D1" s="9"/>
      <c r="E1" s="9"/>
      <c r="F1" s="9"/>
      <c r="G1" s="9"/>
      <c r="H1" s="9"/>
    </row>
    <row r="2" spans="1:8" ht="33.950000000000003" customHeight="1">
      <c r="A2" s="18" t="s">
        <v>48</v>
      </c>
      <c r="B2" s="11" t="s">
        <v>599</v>
      </c>
      <c r="C2" s="11" t="s">
        <v>600</v>
      </c>
      <c r="D2" s="11" t="s">
        <v>601</v>
      </c>
      <c r="E2" s="11" t="s">
        <v>602</v>
      </c>
      <c r="F2" s="11" t="s">
        <v>603</v>
      </c>
      <c r="G2" s="11" t="s">
        <v>597</v>
      </c>
      <c r="H2" s="11" t="s">
        <v>598</v>
      </c>
    </row>
    <row r="3" spans="1:8" ht="27.95" customHeight="1">
      <c r="A3" s="12" t="s">
        <v>591</v>
      </c>
      <c r="B3" s="24">
        <v>123.720408913458</v>
      </c>
      <c r="C3" s="24">
        <v>128.504167478959</v>
      </c>
      <c r="D3" s="24">
        <v>135.59248565075401</v>
      </c>
      <c r="E3" s="24">
        <v>133.50633860226901</v>
      </c>
      <c r="F3" s="24">
        <v>134.43239902568499</v>
      </c>
      <c r="G3" s="24">
        <v>143.192733776046</v>
      </c>
      <c r="H3" s="24">
        <v>148.145464047395</v>
      </c>
    </row>
    <row r="4" spans="1:8" ht="27.95" customHeight="1">
      <c r="A4" s="12" t="s">
        <v>9</v>
      </c>
      <c r="B4" s="24">
        <v>130.39094030374099</v>
      </c>
      <c r="C4" s="24">
        <v>133.185914613151</v>
      </c>
      <c r="D4" s="24">
        <v>149.20606176264701</v>
      </c>
      <c r="E4" s="24">
        <v>161.20912396652301</v>
      </c>
      <c r="F4" s="24">
        <v>174.27787331638299</v>
      </c>
      <c r="G4" s="24">
        <v>186.0159773849</v>
      </c>
      <c r="H4" s="24">
        <v>213.598916748965</v>
      </c>
    </row>
    <row r="5" spans="1:8" ht="27.95" customHeight="1">
      <c r="A5" s="12" t="s">
        <v>10</v>
      </c>
      <c r="B5" s="24">
        <v>126.10552021185001</v>
      </c>
      <c r="C5" s="24">
        <v>130.06140893197099</v>
      </c>
      <c r="D5" s="24">
        <v>140.68552473232401</v>
      </c>
      <c r="E5" s="24">
        <v>145.015964048748</v>
      </c>
      <c r="F5" s="24">
        <v>151.49257292069899</v>
      </c>
      <c r="G5" s="24">
        <v>161.53496521912601</v>
      </c>
      <c r="H5" s="24">
        <v>176.84145633063699</v>
      </c>
    </row>
    <row r="6" spans="1:8" ht="9.9499999999999993" customHeight="1"/>
    <row r="7" spans="1:8" ht="9.9499999999999993" customHeight="1"/>
  </sheetData>
  <pageMargins left="0" right="0" top="0" bottom="0" header="0" footer="0"/>
  <pageSetup paperSize="9" scale="67"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L23"/>
  <sheetViews>
    <sheetView zoomScale="80" zoomScaleNormal="80" workbookViewId="0"/>
  </sheetViews>
  <sheetFormatPr defaultRowHeight="18" customHeight="1"/>
  <cols>
    <col min="1" max="1" width="50" style="3" customWidth="1"/>
    <col min="2" max="8" width="12.625" style="4" customWidth="1"/>
    <col min="9" max="16384" width="9" style="2"/>
  </cols>
  <sheetData>
    <row r="1" spans="1:12" ht="82.5" customHeight="1">
      <c r="A1" s="8" t="s">
        <v>589</v>
      </c>
      <c r="B1" s="9"/>
      <c r="C1" s="9"/>
      <c r="D1" s="9"/>
      <c r="E1" s="9"/>
      <c r="F1" s="9"/>
      <c r="G1" s="9"/>
      <c r="H1" s="9"/>
    </row>
    <row r="2" spans="1:12" ht="33.950000000000003" customHeight="1">
      <c r="A2" s="14" t="s">
        <v>49</v>
      </c>
      <c r="B2" s="11" t="s">
        <v>599</v>
      </c>
      <c r="C2" s="11" t="s">
        <v>600</v>
      </c>
      <c r="D2" s="11" t="s">
        <v>601</v>
      </c>
      <c r="E2" s="11" t="s">
        <v>602</v>
      </c>
      <c r="F2" s="11" t="s">
        <v>603</v>
      </c>
      <c r="G2" s="11" t="s">
        <v>597</v>
      </c>
      <c r="H2" s="11" t="s">
        <v>598</v>
      </c>
    </row>
    <row r="3" spans="1:12" ht="27.95" customHeight="1">
      <c r="A3" s="14" t="s">
        <v>12</v>
      </c>
      <c r="B3" s="13">
        <v>343.07730232500001</v>
      </c>
      <c r="C3" s="13">
        <v>349.9442914</v>
      </c>
      <c r="D3" s="13">
        <v>350.90395584999999</v>
      </c>
      <c r="E3" s="13">
        <v>337.30387372500002</v>
      </c>
      <c r="F3" s="13">
        <v>320.80930304999998</v>
      </c>
      <c r="G3" s="13">
        <v>303.22711727500001</v>
      </c>
      <c r="H3" s="13">
        <v>311.63160605000002</v>
      </c>
    </row>
    <row r="4" spans="1:12" ht="27.95" customHeight="1">
      <c r="A4" s="14" t="s">
        <v>13</v>
      </c>
      <c r="B4" s="13"/>
      <c r="C4" s="13"/>
      <c r="D4" s="13"/>
      <c r="E4" s="13"/>
      <c r="F4" s="13"/>
      <c r="G4" s="13"/>
      <c r="H4" s="13"/>
    </row>
    <row r="5" spans="1:12" ht="20.100000000000001" customHeight="1">
      <c r="A5" s="12" t="s">
        <v>32</v>
      </c>
      <c r="B5" s="13">
        <v>25.790072524999999</v>
      </c>
      <c r="C5" s="13">
        <v>32.719266075</v>
      </c>
      <c r="D5" s="13">
        <v>38.421367474999997</v>
      </c>
      <c r="E5" s="13">
        <v>44.251878349999998</v>
      </c>
      <c r="F5" s="13">
        <v>52.002403399999999</v>
      </c>
      <c r="G5" s="13">
        <v>45.169520824999999</v>
      </c>
      <c r="H5" s="13">
        <v>56.232587725000002</v>
      </c>
    </row>
    <row r="6" spans="1:12" ht="20.100000000000001" customHeight="1">
      <c r="A6" s="12" t="s">
        <v>33</v>
      </c>
      <c r="B6" s="13">
        <v>10.42980635</v>
      </c>
      <c r="C6" s="13">
        <v>14.360587600000001</v>
      </c>
      <c r="D6" s="13">
        <v>14.538118649999999</v>
      </c>
      <c r="E6" s="13">
        <v>12.907607375</v>
      </c>
      <c r="F6" s="13">
        <v>14.904812250000001</v>
      </c>
      <c r="G6" s="13">
        <v>20.386139775</v>
      </c>
      <c r="H6" s="13">
        <v>24.120721199999998</v>
      </c>
    </row>
    <row r="7" spans="1:12" ht="20.100000000000001" customHeight="1">
      <c r="A7" s="12" t="s">
        <v>34</v>
      </c>
      <c r="B7" s="13">
        <v>46.517095474999998</v>
      </c>
      <c r="C7" s="13">
        <v>49.912523399999998</v>
      </c>
      <c r="D7" s="13">
        <v>53.570905025000002</v>
      </c>
      <c r="E7" s="13">
        <v>71.315710749999994</v>
      </c>
      <c r="F7" s="13">
        <v>83.664337924999998</v>
      </c>
      <c r="G7" s="13">
        <v>84.964906075000002</v>
      </c>
      <c r="H7" s="13">
        <v>84.153885024999994</v>
      </c>
    </row>
    <row r="8" spans="1:12" ht="20.100000000000001" customHeight="1">
      <c r="A8" s="12" t="s">
        <v>35</v>
      </c>
      <c r="B8" s="13">
        <v>61.318861325</v>
      </c>
      <c r="C8" s="13">
        <v>71.550327775</v>
      </c>
      <c r="D8" s="13">
        <v>64.845813774999996</v>
      </c>
      <c r="E8" s="13">
        <v>74.320556225000004</v>
      </c>
      <c r="F8" s="13">
        <v>95.987831150000005</v>
      </c>
      <c r="G8" s="13">
        <v>114.799735875</v>
      </c>
      <c r="H8" s="13">
        <v>102.74293265</v>
      </c>
    </row>
    <row r="9" spans="1:12" ht="20.100000000000001" customHeight="1">
      <c r="A9" s="12" t="s">
        <v>16</v>
      </c>
      <c r="B9" s="13">
        <v>144.055835675</v>
      </c>
      <c r="C9" s="13">
        <v>168.54270485000001</v>
      </c>
      <c r="D9" s="13">
        <v>171.376204925</v>
      </c>
      <c r="E9" s="13">
        <v>202.79575270000001</v>
      </c>
      <c r="F9" s="13">
        <v>246.559384725</v>
      </c>
      <c r="G9" s="13">
        <v>265.32030255000001</v>
      </c>
      <c r="H9" s="13">
        <v>267.25012659999999</v>
      </c>
      <c r="J9" s="37"/>
      <c r="K9" s="37"/>
      <c r="L9" s="37"/>
    </row>
    <row r="10" spans="1:12" ht="27.95" customHeight="1">
      <c r="A10" s="14" t="s">
        <v>36</v>
      </c>
      <c r="B10" s="13"/>
      <c r="C10" s="13"/>
      <c r="D10" s="13"/>
      <c r="E10" s="13"/>
      <c r="F10" s="13"/>
      <c r="G10" s="13"/>
      <c r="H10" s="13"/>
    </row>
    <row r="11" spans="1:12" ht="20.100000000000001" customHeight="1">
      <c r="A11" s="12" t="s">
        <v>37</v>
      </c>
      <c r="B11" s="13">
        <v>225.26681149999999</v>
      </c>
      <c r="C11" s="13">
        <v>221.01461262500001</v>
      </c>
      <c r="D11" s="13">
        <v>220.18758629999999</v>
      </c>
      <c r="E11" s="13">
        <v>219.53477670000001</v>
      </c>
      <c r="F11" s="13">
        <v>218.599625425</v>
      </c>
      <c r="G11" s="13">
        <v>215.31019875000001</v>
      </c>
      <c r="H11" s="13">
        <v>222.87835104999999</v>
      </c>
    </row>
    <row r="12" spans="1:12" ht="20.100000000000001" customHeight="1">
      <c r="A12" s="12" t="s">
        <v>38</v>
      </c>
      <c r="B12" s="13">
        <v>49.603383200000003</v>
      </c>
      <c r="C12" s="13">
        <v>48.072820174999997</v>
      </c>
      <c r="D12" s="13">
        <v>45.821653025000003</v>
      </c>
      <c r="E12" s="13">
        <v>44.134144650000003</v>
      </c>
      <c r="F12" s="13">
        <v>38.772913500000001</v>
      </c>
      <c r="G12" s="13">
        <v>40.218704174999999</v>
      </c>
      <c r="H12" s="13">
        <v>36.593350350000001</v>
      </c>
    </row>
    <row r="13" spans="1:12" ht="20.100000000000001" customHeight="1">
      <c r="A13" s="12" t="s">
        <v>39</v>
      </c>
      <c r="B13" s="13">
        <v>68.145391224999997</v>
      </c>
      <c r="C13" s="13">
        <v>66.415726125000006</v>
      </c>
      <c r="D13" s="13">
        <v>63.282636625000002</v>
      </c>
      <c r="E13" s="13">
        <v>55.5619266</v>
      </c>
      <c r="F13" s="13">
        <v>53.520946799999997</v>
      </c>
      <c r="G13" s="13">
        <v>51.724891049999997</v>
      </c>
      <c r="H13" s="13">
        <v>61.548600299999997</v>
      </c>
    </row>
    <row r="14" spans="1:12" ht="20.100000000000001" customHeight="1">
      <c r="A14" s="12" t="s">
        <v>40</v>
      </c>
      <c r="B14" s="13">
        <v>53.357029474999997</v>
      </c>
      <c r="C14" s="13">
        <v>50.517781524999997</v>
      </c>
      <c r="D14" s="13">
        <v>51.786156175000002</v>
      </c>
      <c r="E14" s="13">
        <v>55.274926925000003</v>
      </c>
      <c r="F14" s="13">
        <v>41.152267700000003</v>
      </c>
      <c r="G14" s="13">
        <v>46.953140474999998</v>
      </c>
      <c r="H14" s="13">
        <v>41.243957025</v>
      </c>
    </row>
    <row r="15" spans="1:12" ht="20.100000000000001" customHeight="1">
      <c r="A15" s="12" t="s">
        <v>41</v>
      </c>
      <c r="B15" s="13">
        <v>96.830824649999997</v>
      </c>
      <c r="C15" s="13">
        <v>88.999056874999994</v>
      </c>
      <c r="D15" s="13">
        <v>87.499293025</v>
      </c>
      <c r="E15" s="13">
        <v>84.136821025000003</v>
      </c>
      <c r="F15" s="13">
        <v>88.084576100000007</v>
      </c>
      <c r="G15" s="13">
        <v>90.320250950000002</v>
      </c>
      <c r="H15" s="13">
        <v>84.6559022</v>
      </c>
    </row>
    <row r="16" spans="1:12" ht="20.100000000000001" customHeight="1">
      <c r="A16" s="12" t="s">
        <v>42</v>
      </c>
      <c r="B16" s="13">
        <v>41.723828525000002</v>
      </c>
      <c r="C16" s="13">
        <v>39.152520350000003</v>
      </c>
      <c r="D16" s="13">
        <v>36.152832674999999</v>
      </c>
      <c r="E16" s="13">
        <v>36.233925624999998</v>
      </c>
      <c r="F16" s="13">
        <v>36.968504350000003</v>
      </c>
      <c r="G16" s="13">
        <v>34.715660325000002</v>
      </c>
      <c r="H16" s="13">
        <v>35.146917899999998</v>
      </c>
    </row>
    <row r="17" spans="1:8" ht="20.100000000000001" customHeight="1">
      <c r="A17" s="12" t="s">
        <v>43</v>
      </c>
      <c r="B17" s="13">
        <v>156.36208980000001</v>
      </c>
      <c r="C17" s="13">
        <v>153.72286242499999</v>
      </c>
      <c r="D17" s="13">
        <v>142.94220634999999</v>
      </c>
      <c r="E17" s="13">
        <v>143.14629024999999</v>
      </c>
      <c r="F17" s="13">
        <v>143.51426477499999</v>
      </c>
      <c r="G17" s="13">
        <v>126.76836665</v>
      </c>
      <c r="H17" s="13">
        <v>138.05262385</v>
      </c>
    </row>
    <row r="18" spans="1:8" ht="20.100000000000001" customHeight="1">
      <c r="A18" s="12" t="s">
        <v>44</v>
      </c>
      <c r="B18" s="13">
        <v>357.53442552500002</v>
      </c>
      <c r="C18" s="13">
        <v>345.69676707500003</v>
      </c>
      <c r="D18" s="13">
        <v>339.42284022500002</v>
      </c>
      <c r="E18" s="13">
        <v>332.43754297499999</v>
      </c>
      <c r="F18" s="13">
        <v>317.64628792500002</v>
      </c>
      <c r="G18" s="13">
        <v>328.19427875000002</v>
      </c>
      <c r="H18" s="13">
        <v>307.97614657499997</v>
      </c>
    </row>
    <row r="19" spans="1:8" ht="20.100000000000001" customHeight="1">
      <c r="A19" s="12" t="s">
        <v>16</v>
      </c>
      <c r="B19" s="13">
        <v>1048.8237839000001</v>
      </c>
      <c r="C19" s="13">
        <v>1013.592147175</v>
      </c>
      <c r="D19" s="13">
        <v>987.09520439999994</v>
      </c>
      <c r="E19" s="13">
        <v>970.46035474999996</v>
      </c>
      <c r="F19" s="13">
        <v>938.25938657500001</v>
      </c>
      <c r="G19" s="13">
        <v>934.20549112499998</v>
      </c>
      <c r="H19" s="13">
        <v>928.09584925000001</v>
      </c>
    </row>
    <row r="20" spans="1:8" ht="27.95" customHeight="1">
      <c r="A20" s="14" t="s">
        <v>45</v>
      </c>
      <c r="B20" s="13">
        <v>9027.7207255249996</v>
      </c>
      <c r="C20" s="13">
        <v>9225.7491812249991</v>
      </c>
      <c r="D20" s="13">
        <v>9336.3921145749991</v>
      </c>
      <c r="E20" s="13">
        <v>9604.6213529249999</v>
      </c>
      <c r="F20" s="13">
        <v>9743.5113227000002</v>
      </c>
      <c r="G20" s="13">
        <v>9885.5087098000004</v>
      </c>
      <c r="H20" s="13">
        <v>9961.5411449000003</v>
      </c>
    </row>
    <row r="21" spans="1:8" ht="27.95" customHeight="1">
      <c r="A21" s="14" t="s">
        <v>46</v>
      </c>
      <c r="B21" s="13">
        <v>10563.677647425</v>
      </c>
      <c r="C21" s="13">
        <v>10757.82832465</v>
      </c>
      <c r="D21" s="13">
        <v>10845.76747975</v>
      </c>
      <c r="E21" s="13">
        <v>11115.1813341</v>
      </c>
      <c r="F21" s="13">
        <v>11249.139397049999</v>
      </c>
      <c r="G21" s="13">
        <v>11388.26162075</v>
      </c>
      <c r="H21" s="13">
        <v>11468.518726800001</v>
      </c>
    </row>
    <row r="22" spans="1:8" ht="9.9499999999999993" customHeight="1"/>
    <row r="23" spans="1:8" ht="9.9499999999999993" customHeight="1"/>
  </sheetData>
  <pageMargins left="0" right="0" top="0" bottom="0" header="0" footer="0"/>
  <pageSetup paperSize="9" scale="67"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H18"/>
  <sheetViews>
    <sheetView zoomScale="80" zoomScaleNormal="80" workbookViewId="0"/>
  </sheetViews>
  <sheetFormatPr defaultRowHeight="18" customHeight="1"/>
  <cols>
    <col min="1" max="1" width="50" style="3" customWidth="1"/>
    <col min="2" max="8" width="12.625" style="4" customWidth="1"/>
    <col min="9" max="16384" width="9" style="2"/>
  </cols>
  <sheetData>
    <row r="1" spans="1:8" ht="82.5" customHeight="1">
      <c r="A1" s="8" t="s">
        <v>588</v>
      </c>
      <c r="B1" s="9"/>
      <c r="C1" s="9"/>
      <c r="D1" s="9"/>
      <c r="E1" s="9"/>
      <c r="F1" s="9"/>
      <c r="G1" s="9"/>
      <c r="H1" s="9"/>
    </row>
    <row r="2" spans="1:8" ht="33.950000000000003" customHeight="1">
      <c r="A2" s="18" t="s">
        <v>47</v>
      </c>
      <c r="B2" s="11" t="s">
        <v>599</v>
      </c>
      <c r="C2" s="11" t="s">
        <v>600</v>
      </c>
      <c r="D2" s="11" t="s">
        <v>601</v>
      </c>
      <c r="E2" s="11" t="s">
        <v>602</v>
      </c>
      <c r="F2" s="11" t="s">
        <v>603</v>
      </c>
      <c r="G2" s="11" t="s">
        <v>597</v>
      </c>
      <c r="H2" s="11" t="s">
        <v>598</v>
      </c>
    </row>
    <row r="3" spans="1:8" ht="27.95" customHeight="1">
      <c r="A3" s="14" t="s">
        <v>13</v>
      </c>
      <c r="B3" s="13">
        <v>40184</v>
      </c>
      <c r="C3" s="13">
        <v>67402</v>
      </c>
      <c r="D3" s="13">
        <v>49889</v>
      </c>
      <c r="E3" s="13">
        <v>76563</v>
      </c>
      <c r="F3" s="13">
        <v>69853</v>
      </c>
      <c r="G3" s="13">
        <v>47928</v>
      </c>
      <c r="H3" s="13">
        <v>53295</v>
      </c>
    </row>
    <row r="4" spans="1:8" ht="27.95" customHeight="1">
      <c r="A4" s="14" t="s">
        <v>17</v>
      </c>
      <c r="B4" s="13"/>
      <c r="C4" s="13"/>
      <c r="D4" s="13"/>
      <c r="E4" s="13"/>
      <c r="F4" s="13"/>
      <c r="G4" s="13"/>
      <c r="H4" s="13"/>
    </row>
    <row r="5" spans="1:8" ht="20.100000000000001" customHeight="1">
      <c r="A5" s="12" t="s">
        <v>37</v>
      </c>
      <c r="B5" s="13">
        <v>5757</v>
      </c>
      <c r="C5" s="13">
        <v>6166</v>
      </c>
      <c r="D5" s="13">
        <v>8168</v>
      </c>
      <c r="E5" s="13" t="s">
        <v>31</v>
      </c>
      <c r="F5" s="13">
        <v>5609</v>
      </c>
      <c r="G5" s="13">
        <v>4848</v>
      </c>
      <c r="H5" s="13">
        <v>8243</v>
      </c>
    </row>
    <row r="6" spans="1:8" ht="20.100000000000001" customHeight="1">
      <c r="A6" s="12" t="s">
        <v>38</v>
      </c>
      <c r="B6" s="13">
        <v>501</v>
      </c>
      <c r="C6" s="13">
        <v>245</v>
      </c>
      <c r="D6" s="13">
        <v>409</v>
      </c>
      <c r="E6" s="13" t="s">
        <v>31</v>
      </c>
      <c r="F6" s="13">
        <v>449</v>
      </c>
      <c r="G6" s="13">
        <v>162</v>
      </c>
      <c r="H6" s="13">
        <v>129</v>
      </c>
    </row>
    <row r="7" spans="1:8" ht="20.100000000000001" customHeight="1">
      <c r="A7" s="12" t="s">
        <v>39</v>
      </c>
      <c r="B7" s="13">
        <v>1184</v>
      </c>
      <c r="C7" s="13">
        <v>667</v>
      </c>
      <c r="D7" s="13">
        <v>615</v>
      </c>
      <c r="E7" s="13">
        <v>719</v>
      </c>
      <c r="F7" s="13">
        <v>542</v>
      </c>
      <c r="G7" s="13">
        <v>583</v>
      </c>
      <c r="H7" s="13">
        <v>875</v>
      </c>
    </row>
    <row r="8" spans="1:8" ht="20.100000000000001" customHeight="1">
      <c r="A8" s="12" t="s">
        <v>40</v>
      </c>
      <c r="B8" s="13">
        <v>620</v>
      </c>
      <c r="C8" s="13">
        <v>170</v>
      </c>
      <c r="D8" s="13">
        <v>439</v>
      </c>
      <c r="E8" s="13" t="s">
        <v>31</v>
      </c>
      <c r="F8" s="13">
        <v>461</v>
      </c>
      <c r="G8" s="13">
        <v>151</v>
      </c>
      <c r="H8" s="13">
        <v>210</v>
      </c>
    </row>
    <row r="9" spans="1:8" ht="20.100000000000001" customHeight="1">
      <c r="A9" s="12" t="s">
        <v>41</v>
      </c>
      <c r="B9" s="13">
        <v>6192</v>
      </c>
      <c r="C9" s="13">
        <v>2159</v>
      </c>
      <c r="D9" s="13">
        <v>3676</v>
      </c>
      <c r="E9" s="13">
        <v>3164</v>
      </c>
      <c r="F9" s="13">
        <v>2184</v>
      </c>
      <c r="G9" s="13">
        <v>2203</v>
      </c>
      <c r="H9" s="13">
        <v>5530</v>
      </c>
    </row>
    <row r="10" spans="1:8" ht="20.100000000000001" customHeight="1">
      <c r="A10" s="12" t="s">
        <v>42</v>
      </c>
      <c r="B10" s="13">
        <v>1359</v>
      </c>
      <c r="C10" s="13">
        <v>978</v>
      </c>
      <c r="D10" s="13">
        <v>1155</v>
      </c>
      <c r="E10" s="13">
        <v>1008</v>
      </c>
      <c r="F10" s="13">
        <v>833</v>
      </c>
      <c r="G10" s="13">
        <v>749</v>
      </c>
      <c r="H10" s="13">
        <v>895</v>
      </c>
    </row>
    <row r="11" spans="1:8" ht="20.100000000000001" customHeight="1">
      <c r="A11" s="12" t="s">
        <v>43</v>
      </c>
      <c r="B11" s="13">
        <v>7924</v>
      </c>
      <c r="C11" s="13">
        <v>3781</v>
      </c>
      <c r="D11" s="13">
        <v>2662</v>
      </c>
      <c r="E11" s="13">
        <v>2277</v>
      </c>
      <c r="F11" s="13">
        <v>-750</v>
      </c>
      <c r="G11" s="13">
        <v>222</v>
      </c>
      <c r="H11" s="13">
        <v>820</v>
      </c>
    </row>
    <row r="12" spans="1:8" ht="20.100000000000001" customHeight="1">
      <c r="A12" s="12" t="s">
        <v>25</v>
      </c>
      <c r="B12" s="13">
        <v>1937</v>
      </c>
      <c r="C12" s="13">
        <v>2695</v>
      </c>
      <c r="D12" s="13">
        <v>3383</v>
      </c>
      <c r="E12" s="13">
        <v>3657</v>
      </c>
      <c r="F12" s="13">
        <v>1484</v>
      </c>
      <c r="G12" s="13">
        <v>2162</v>
      </c>
      <c r="H12" s="13">
        <v>343</v>
      </c>
    </row>
    <row r="13" spans="1:8" ht="20.100000000000001" customHeight="1">
      <c r="A13" s="12" t="s">
        <v>44</v>
      </c>
      <c r="B13" s="13">
        <v>851</v>
      </c>
      <c r="C13" s="13">
        <v>637</v>
      </c>
      <c r="D13" s="13">
        <v>712</v>
      </c>
      <c r="E13" s="13" t="s">
        <v>31</v>
      </c>
      <c r="F13" s="13">
        <v>452</v>
      </c>
      <c r="G13" s="13">
        <v>227</v>
      </c>
      <c r="H13" s="13">
        <v>349</v>
      </c>
    </row>
    <row r="14" spans="1:8" ht="20.100000000000001" customHeight="1">
      <c r="A14" s="12" t="s">
        <v>16</v>
      </c>
      <c r="B14" s="13">
        <v>26325</v>
      </c>
      <c r="C14" s="13">
        <v>17498</v>
      </c>
      <c r="D14" s="13">
        <v>21219</v>
      </c>
      <c r="E14" s="13" t="s">
        <v>31</v>
      </c>
      <c r="F14" s="13">
        <v>11264</v>
      </c>
      <c r="G14" s="13">
        <v>11307</v>
      </c>
      <c r="H14" s="13">
        <v>17394</v>
      </c>
    </row>
    <row r="15" spans="1:8" ht="27.95" customHeight="1">
      <c r="A15" s="14" t="s">
        <v>50</v>
      </c>
      <c r="B15" s="13">
        <v>100639</v>
      </c>
      <c r="C15" s="13">
        <v>73468</v>
      </c>
      <c r="D15" s="13">
        <v>100405</v>
      </c>
      <c r="E15" s="13" t="s">
        <v>31</v>
      </c>
      <c r="F15" s="13">
        <v>104160</v>
      </c>
      <c r="G15" s="13">
        <v>112872</v>
      </c>
      <c r="H15" s="13">
        <v>111280</v>
      </c>
    </row>
    <row r="16" spans="1:8" ht="27.95" customHeight="1">
      <c r="A16" s="14" t="s">
        <v>51</v>
      </c>
      <c r="B16" s="13">
        <v>167148</v>
      </c>
      <c r="C16" s="13">
        <v>158368</v>
      </c>
      <c r="D16" s="13">
        <v>171513</v>
      </c>
      <c r="E16" s="13">
        <v>199704</v>
      </c>
      <c r="F16" s="13">
        <v>185277</v>
      </c>
      <c r="G16" s="13">
        <v>172107</v>
      </c>
      <c r="H16" s="13">
        <v>181969</v>
      </c>
    </row>
    <row r="17" ht="9.9499999999999993" customHeight="1"/>
    <row r="18" ht="9.9499999999999993" customHeight="1"/>
  </sheetData>
  <pageMargins left="0" right="0" top="0" bottom="0" header="0" footer="0"/>
  <pageSetup paperSize="9" scale="67"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I12"/>
  <sheetViews>
    <sheetView zoomScale="80" zoomScaleNormal="80" workbookViewId="0"/>
  </sheetViews>
  <sheetFormatPr defaultRowHeight="18" customHeight="1"/>
  <cols>
    <col min="1" max="1" width="37.125" style="3" customWidth="1"/>
    <col min="2" max="2" width="12.625" style="3" customWidth="1"/>
    <col min="3" max="9" width="12.625" style="4" customWidth="1"/>
    <col min="10" max="16384" width="9" style="2"/>
  </cols>
  <sheetData>
    <row r="1" spans="1:9" ht="82.5" customHeight="1">
      <c r="A1" s="8" t="s">
        <v>587</v>
      </c>
      <c r="B1" s="9"/>
      <c r="C1" s="9"/>
      <c r="D1" s="9"/>
      <c r="E1" s="9"/>
      <c r="F1" s="9"/>
      <c r="G1" s="9"/>
      <c r="H1" s="9"/>
      <c r="I1" s="9"/>
    </row>
    <row r="2" spans="1:9" ht="33.950000000000003" customHeight="1">
      <c r="A2" s="18" t="s">
        <v>55</v>
      </c>
      <c r="B2" s="20">
        <v>41426</v>
      </c>
      <c r="C2" s="20">
        <v>41518</v>
      </c>
      <c r="D2" s="20">
        <v>41609</v>
      </c>
      <c r="E2" s="20">
        <v>41699</v>
      </c>
      <c r="F2" s="20">
        <v>41791</v>
      </c>
      <c r="G2" s="20">
        <v>41883</v>
      </c>
      <c r="H2" s="20">
        <v>41974</v>
      </c>
      <c r="I2" s="20">
        <v>42064</v>
      </c>
    </row>
    <row r="3" spans="1:9" ht="27.95" customHeight="1">
      <c r="A3" s="12" t="s">
        <v>56</v>
      </c>
      <c r="B3" s="24">
        <v>60.656999999999996</v>
      </c>
      <c r="C3" s="24">
        <v>59.981999999999999</v>
      </c>
      <c r="D3" s="24">
        <v>58.325930840596897</v>
      </c>
      <c r="E3" s="24">
        <v>58.488</v>
      </c>
      <c r="F3" s="24">
        <v>60.732999999999997</v>
      </c>
      <c r="G3" s="24">
        <v>62.142994549720903</v>
      </c>
      <c r="H3" s="24">
        <v>60.893222078841902</v>
      </c>
      <c r="I3" s="24">
        <v>61.252000000000002</v>
      </c>
    </row>
    <row r="4" spans="1:9" ht="20.100000000000001" customHeight="1">
      <c r="A4" s="12" t="s">
        <v>13</v>
      </c>
      <c r="B4" s="24">
        <v>21.013000000000002</v>
      </c>
      <c r="C4" s="24">
        <v>24.082000000000001</v>
      </c>
      <c r="D4" s="24">
        <v>28.242201830949</v>
      </c>
      <c r="E4" s="24">
        <v>29.055137658782801</v>
      </c>
      <c r="F4" s="24">
        <v>31.367310394534002</v>
      </c>
      <c r="G4" s="24">
        <v>34.095646533498801</v>
      </c>
      <c r="H4" s="24">
        <v>36.982015346028902</v>
      </c>
      <c r="I4" s="24">
        <v>36.453000000000003</v>
      </c>
    </row>
    <row r="5" spans="1:9" ht="20.100000000000001" customHeight="1">
      <c r="A5" s="12" t="s">
        <v>17</v>
      </c>
      <c r="B5" s="24">
        <v>39.591000000000001</v>
      </c>
      <c r="C5" s="24">
        <v>38.679000000000002</v>
      </c>
      <c r="D5" s="24">
        <v>38.091942458591902</v>
      </c>
      <c r="E5" s="24">
        <v>41.886504217224797</v>
      </c>
      <c r="F5" s="24">
        <v>43.225964050126997</v>
      </c>
      <c r="G5" s="24">
        <v>39.7941338737687</v>
      </c>
      <c r="H5" s="24">
        <v>40.043760157313798</v>
      </c>
      <c r="I5" s="24">
        <v>42.768000000000001</v>
      </c>
    </row>
    <row r="6" spans="1:9" ht="20.100000000000001" customHeight="1">
      <c r="A6" s="12" t="s">
        <v>26</v>
      </c>
      <c r="B6" s="24">
        <v>27.515999999999998</v>
      </c>
      <c r="C6" s="24">
        <v>27.756</v>
      </c>
      <c r="D6" s="24">
        <v>27.741</v>
      </c>
      <c r="E6" s="24">
        <v>28.378</v>
      </c>
      <c r="F6" s="24">
        <v>28.512285250599</v>
      </c>
      <c r="G6" s="24">
        <v>28.5717941182399</v>
      </c>
      <c r="H6" s="24">
        <v>29.012979585020702</v>
      </c>
      <c r="I6" s="24">
        <v>30.393999999999998</v>
      </c>
    </row>
    <row r="7" spans="1:9" ht="40.5" customHeight="1">
      <c r="A7" s="23" t="s">
        <v>54</v>
      </c>
      <c r="B7" s="24">
        <v>103.015</v>
      </c>
      <c r="C7" s="24">
        <v>104.098</v>
      </c>
      <c r="D7" s="24">
        <v>104.656406546977</v>
      </c>
      <c r="E7" s="24">
        <v>106.86690217744901</v>
      </c>
      <c r="F7" s="24">
        <v>103.42699562353</v>
      </c>
      <c r="G7" s="24">
        <v>104.5816733658</v>
      </c>
      <c r="H7" s="24">
        <v>107.47471048475001</v>
      </c>
      <c r="I7" s="24">
        <v>108.968</v>
      </c>
    </row>
    <row r="8" spans="1:9" ht="20.100000000000001" customHeight="1">
      <c r="A8" s="12" t="s">
        <v>52</v>
      </c>
      <c r="B8" s="24">
        <v>107.239</v>
      </c>
      <c r="C8" s="24">
        <v>112.331</v>
      </c>
      <c r="D8" s="24">
        <v>122.831</v>
      </c>
      <c r="E8" s="24">
        <v>124.804</v>
      </c>
      <c r="F8" s="24">
        <v>131.23278041155001</v>
      </c>
      <c r="G8" s="24">
        <v>135.03284256921901</v>
      </c>
      <c r="H8" s="24">
        <v>133.179738630429</v>
      </c>
      <c r="I8" s="24">
        <v>132.80500000000001</v>
      </c>
    </row>
    <row r="9" spans="1:9" ht="20.100000000000001" customHeight="1">
      <c r="A9" s="12" t="s">
        <v>53</v>
      </c>
      <c r="B9" s="24">
        <v>351.34100000000001</v>
      </c>
      <c r="C9" s="24">
        <v>352.84300000000002</v>
      </c>
      <c r="D9" s="24">
        <v>354.52259546640198</v>
      </c>
      <c r="E9" s="24">
        <v>357.75717800627899</v>
      </c>
      <c r="F9" s="24">
        <v>371.04530750738002</v>
      </c>
      <c r="G9" s="24">
        <v>377.37042369365901</v>
      </c>
      <c r="H9" s="24">
        <v>381.62261646853898</v>
      </c>
      <c r="I9" s="24">
        <v>392.06099999999998</v>
      </c>
    </row>
    <row r="10" spans="1:9" ht="27.95" customHeight="1">
      <c r="A10" s="12" t="s">
        <v>16</v>
      </c>
      <c r="B10" s="24">
        <v>710.37199999999996</v>
      </c>
      <c r="C10" s="24">
        <v>719.77099999999996</v>
      </c>
      <c r="D10" s="24">
        <v>734.41107714351699</v>
      </c>
      <c r="E10" s="24">
        <v>747.23572205973596</v>
      </c>
      <c r="F10" s="24">
        <v>769.54364323771995</v>
      </c>
      <c r="G10" s="24">
        <v>781.58950870390595</v>
      </c>
      <c r="H10" s="24">
        <v>789.20904275092403</v>
      </c>
      <c r="I10" s="24">
        <v>804.70100000000002</v>
      </c>
    </row>
    <row r="11" spans="1:9" ht="9.9499999999999993" customHeight="1"/>
    <row r="12" spans="1:9" ht="9.9499999999999993" customHeight="1"/>
  </sheetData>
  <pageMargins left="0" right="0" top="0" bottom="0" header="0" footer="0"/>
  <pageSetup paperSize="9" scale="67"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H29"/>
  <sheetViews>
    <sheetView zoomScale="80" zoomScaleNormal="80" workbookViewId="0"/>
  </sheetViews>
  <sheetFormatPr defaultRowHeight="18" customHeight="1"/>
  <cols>
    <col min="1" max="1" width="50" style="3" customWidth="1"/>
    <col min="2" max="8" width="12.625" style="4" customWidth="1"/>
    <col min="9" max="16384" width="9" style="2"/>
  </cols>
  <sheetData>
    <row r="1" spans="1:8" ht="82.5" customHeight="1">
      <c r="A1" s="8" t="s">
        <v>583</v>
      </c>
      <c r="B1" s="9"/>
      <c r="C1" s="9"/>
      <c r="D1" s="9"/>
      <c r="E1" s="9"/>
      <c r="F1" s="9"/>
      <c r="G1" s="9"/>
      <c r="H1" s="9"/>
    </row>
    <row r="2" spans="1:8" ht="33.950000000000003" customHeight="1">
      <c r="A2" s="18" t="s">
        <v>47</v>
      </c>
      <c r="B2" s="11" t="s">
        <v>599</v>
      </c>
      <c r="C2" s="11" t="s">
        <v>600</v>
      </c>
      <c r="D2" s="11" t="s">
        <v>601</v>
      </c>
      <c r="E2" s="11" t="s">
        <v>602</v>
      </c>
      <c r="F2" s="11" t="s">
        <v>603</v>
      </c>
      <c r="G2" s="11" t="s">
        <v>597</v>
      </c>
      <c r="H2" s="11" t="s">
        <v>598</v>
      </c>
    </row>
    <row r="3" spans="1:8" ht="27.95" customHeight="1">
      <c r="A3" s="14" t="s">
        <v>57</v>
      </c>
      <c r="B3" s="13"/>
      <c r="C3" s="13"/>
      <c r="D3" s="13"/>
      <c r="E3" s="13"/>
      <c r="F3" s="13"/>
      <c r="G3" s="13"/>
      <c r="H3" s="13"/>
    </row>
    <row r="4" spans="1:8" ht="20.100000000000001" customHeight="1">
      <c r="A4" s="12" t="s">
        <v>584</v>
      </c>
      <c r="B4" s="13"/>
      <c r="C4" s="13"/>
      <c r="D4" s="13"/>
      <c r="E4" s="13"/>
      <c r="F4" s="13"/>
      <c r="G4" s="13"/>
      <c r="H4" s="13"/>
    </row>
    <row r="5" spans="1:8" ht="20.100000000000001" customHeight="1">
      <c r="A5" s="12" t="s">
        <v>58</v>
      </c>
      <c r="B5" s="13">
        <v>338812</v>
      </c>
      <c r="C5" s="13">
        <v>354929</v>
      </c>
      <c r="D5" s="13">
        <v>359677</v>
      </c>
      <c r="E5" s="13">
        <v>376349</v>
      </c>
      <c r="F5" s="13">
        <v>419258</v>
      </c>
      <c r="G5" s="13">
        <v>430843</v>
      </c>
      <c r="H5" s="13">
        <v>430227</v>
      </c>
    </row>
    <row r="6" spans="1:8" ht="27.95" customHeight="1">
      <c r="A6" s="12" t="s">
        <v>59</v>
      </c>
      <c r="B6" s="13"/>
      <c r="C6" s="13"/>
      <c r="D6" s="13"/>
      <c r="E6" s="13"/>
      <c r="F6" s="13"/>
      <c r="G6" s="13"/>
      <c r="H6" s="13"/>
    </row>
    <row r="7" spans="1:8" ht="20.100000000000001" customHeight="1">
      <c r="A7" s="12" t="s">
        <v>585</v>
      </c>
      <c r="B7" s="13">
        <v>29201</v>
      </c>
      <c r="C7" s="13">
        <v>37977</v>
      </c>
      <c r="D7" s="13">
        <v>35185</v>
      </c>
      <c r="E7" s="13">
        <v>46847</v>
      </c>
      <c r="F7" s="13">
        <v>81997</v>
      </c>
      <c r="G7" s="13">
        <v>94709</v>
      </c>
      <c r="H7" s="13">
        <v>90392</v>
      </c>
    </row>
    <row r="8" spans="1:8" ht="27.95" customHeight="1">
      <c r="A8" s="12" t="s">
        <v>17</v>
      </c>
      <c r="B8" s="13"/>
      <c r="C8" s="13"/>
      <c r="D8" s="13"/>
      <c r="E8" s="13"/>
      <c r="F8" s="13"/>
      <c r="G8" s="13"/>
      <c r="H8" s="13"/>
    </row>
    <row r="9" spans="1:8" ht="20.100000000000001" customHeight="1">
      <c r="A9" s="22" t="s">
        <v>37</v>
      </c>
      <c r="B9" s="13">
        <v>2596</v>
      </c>
      <c r="C9" s="13">
        <v>2492</v>
      </c>
      <c r="D9" s="13">
        <v>2566</v>
      </c>
      <c r="E9" s="13">
        <v>2882</v>
      </c>
      <c r="F9" s="13">
        <v>2721</v>
      </c>
      <c r="G9" s="13">
        <v>2523</v>
      </c>
      <c r="H9" s="13">
        <v>2373</v>
      </c>
    </row>
    <row r="10" spans="1:8" ht="20.100000000000001" customHeight="1">
      <c r="A10" s="22" t="s">
        <v>38</v>
      </c>
      <c r="B10" s="13">
        <v>112</v>
      </c>
      <c r="C10" s="13">
        <v>118</v>
      </c>
      <c r="D10" s="13">
        <v>140</v>
      </c>
      <c r="E10" s="13">
        <v>70</v>
      </c>
      <c r="F10" s="13">
        <v>115</v>
      </c>
      <c r="G10" s="13">
        <v>154</v>
      </c>
      <c r="H10" s="13">
        <v>95</v>
      </c>
    </row>
    <row r="11" spans="1:8" ht="20.100000000000001" customHeight="1">
      <c r="A11" s="22" t="s">
        <v>39</v>
      </c>
      <c r="B11" s="13">
        <v>928</v>
      </c>
      <c r="C11" s="13">
        <v>897</v>
      </c>
      <c r="D11" s="13">
        <v>719</v>
      </c>
      <c r="E11" s="13">
        <v>610</v>
      </c>
      <c r="F11" s="13">
        <v>787</v>
      </c>
      <c r="G11" s="13">
        <v>433</v>
      </c>
      <c r="H11" s="13">
        <v>489</v>
      </c>
    </row>
    <row r="12" spans="1:8" ht="20.100000000000001" customHeight="1">
      <c r="A12" s="22" t="s">
        <v>40</v>
      </c>
      <c r="B12" s="13">
        <v>396</v>
      </c>
      <c r="C12" s="13">
        <v>450</v>
      </c>
      <c r="D12" s="13">
        <v>452</v>
      </c>
      <c r="E12" s="13">
        <v>187</v>
      </c>
      <c r="F12" s="13">
        <v>257</v>
      </c>
      <c r="G12" s="13">
        <v>157</v>
      </c>
      <c r="H12" s="13">
        <v>229</v>
      </c>
    </row>
    <row r="13" spans="1:8" ht="20.100000000000001" customHeight="1">
      <c r="A13" s="22" t="s">
        <v>41</v>
      </c>
      <c r="B13" s="13">
        <v>2126</v>
      </c>
      <c r="C13" s="13">
        <v>2239</v>
      </c>
      <c r="D13" s="13">
        <v>2207</v>
      </c>
      <c r="E13" s="13">
        <v>2320</v>
      </c>
      <c r="F13" s="13">
        <v>2802</v>
      </c>
      <c r="G13" s="13">
        <v>2726</v>
      </c>
      <c r="H13" s="13">
        <v>2858</v>
      </c>
    </row>
    <row r="14" spans="1:8" ht="20.100000000000001" customHeight="1">
      <c r="A14" s="22" t="s">
        <v>42</v>
      </c>
      <c r="B14" s="13">
        <v>474</v>
      </c>
      <c r="C14" s="13">
        <v>609</v>
      </c>
      <c r="D14" s="13">
        <v>731</v>
      </c>
      <c r="E14" s="13">
        <v>806</v>
      </c>
      <c r="F14" s="13">
        <v>795</v>
      </c>
      <c r="G14" s="13">
        <v>652</v>
      </c>
      <c r="H14" s="13">
        <v>735</v>
      </c>
    </row>
    <row r="15" spans="1:8" ht="20.100000000000001" customHeight="1">
      <c r="A15" s="22" t="s">
        <v>43</v>
      </c>
      <c r="B15" s="13">
        <v>4137</v>
      </c>
      <c r="C15" s="13">
        <v>4608</v>
      </c>
      <c r="D15" s="13">
        <v>3689</v>
      </c>
      <c r="E15" s="13">
        <v>4017</v>
      </c>
      <c r="F15" s="13">
        <v>4323</v>
      </c>
      <c r="G15" s="13">
        <v>1882</v>
      </c>
      <c r="H15" s="13">
        <v>1637</v>
      </c>
    </row>
    <row r="16" spans="1:8" ht="20.100000000000001" customHeight="1">
      <c r="A16" s="22" t="s">
        <v>25</v>
      </c>
      <c r="B16" s="13">
        <v>1110</v>
      </c>
      <c r="C16" s="13">
        <v>1160</v>
      </c>
      <c r="D16" s="13">
        <v>1112</v>
      </c>
      <c r="E16" s="13">
        <v>1340</v>
      </c>
      <c r="F16" s="13">
        <v>1366</v>
      </c>
      <c r="G16" s="13">
        <v>788</v>
      </c>
      <c r="H16" s="13">
        <v>736</v>
      </c>
    </row>
    <row r="17" spans="1:8" ht="20.100000000000001" customHeight="1">
      <c r="A17" s="22" t="s">
        <v>44</v>
      </c>
      <c r="B17" s="13">
        <v>164</v>
      </c>
      <c r="C17" s="13">
        <v>108</v>
      </c>
      <c r="D17" s="13">
        <v>126</v>
      </c>
      <c r="E17" s="13">
        <v>111</v>
      </c>
      <c r="F17" s="13">
        <v>60</v>
      </c>
      <c r="G17" s="13">
        <v>93</v>
      </c>
      <c r="H17" s="13">
        <v>79</v>
      </c>
    </row>
    <row r="18" spans="1:8" ht="27.95" customHeight="1">
      <c r="A18" s="22" t="s">
        <v>16</v>
      </c>
      <c r="B18" s="13">
        <v>12340</v>
      </c>
      <c r="C18" s="13">
        <v>12682</v>
      </c>
      <c r="D18" s="13">
        <v>11743</v>
      </c>
      <c r="E18" s="13">
        <v>12343</v>
      </c>
      <c r="F18" s="13">
        <v>13227</v>
      </c>
      <c r="G18" s="13">
        <v>9470</v>
      </c>
      <c r="H18" s="13">
        <v>9230</v>
      </c>
    </row>
    <row r="19" spans="1:8" ht="27.95" customHeight="1">
      <c r="A19" s="12" t="s">
        <v>60</v>
      </c>
      <c r="B19" s="13">
        <v>96833</v>
      </c>
      <c r="C19" s="13">
        <v>113201</v>
      </c>
      <c r="D19" s="13">
        <v>107104</v>
      </c>
      <c r="E19" s="13">
        <v>119341</v>
      </c>
      <c r="F19" s="13">
        <v>154841</v>
      </c>
      <c r="G19" s="13">
        <v>160530</v>
      </c>
      <c r="H19" s="13">
        <v>157959</v>
      </c>
    </row>
    <row r="20" spans="1:8" ht="33.950000000000003" customHeight="1">
      <c r="A20" s="14" t="s">
        <v>586</v>
      </c>
      <c r="B20" s="13"/>
      <c r="C20" s="13"/>
      <c r="D20" s="13"/>
      <c r="E20" s="13"/>
      <c r="F20" s="13"/>
      <c r="G20" s="13"/>
      <c r="H20" s="13"/>
    </row>
    <row r="21" spans="1:8" ht="27.95" customHeight="1">
      <c r="A21" s="12" t="s">
        <v>584</v>
      </c>
      <c r="B21" s="13"/>
      <c r="C21" s="13"/>
      <c r="D21" s="13"/>
      <c r="E21" s="13"/>
      <c r="F21" s="13"/>
      <c r="G21" s="13"/>
      <c r="H21" s="13"/>
    </row>
    <row r="22" spans="1:8" ht="20.100000000000001" customHeight="1">
      <c r="A22" s="12" t="s">
        <v>58</v>
      </c>
      <c r="B22" s="13">
        <v>350411</v>
      </c>
      <c r="C22" s="13">
        <v>357756</v>
      </c>
      <c r="D22" s="13">
        <v>365286</v>
      </c>
      <c r="E22" s="13">
        <v>379094</v>
      </c>
      <c r="F22" s="13">
        <v>422600</v>
      </c>
      <c r="G22" s="13">
        <v>430844</v>
      </c>
      <c r="H22" s="13">
        <v>421596</v>
      </c>
    </row>
    <row r="23" spans="1:8" ht="27.95" customHeight="1">
      <c r="A23" s="12" t="s">
        <v>61</v>
      </c>
      <c r="B23" s="13"/>
      <c r="C23" s="13"/>
      <c r="D23" s="13"/>
      <c r="E23" s="13"/>
      <c r="F23" s="13"/>
      <c r="G23" s="13"/>
      <c r="H23" s="13"/>
    </row>
    <row r="24" spans="1:8" ht="20.100000000000001" customHeight="1">
      <c r="A24" s="12" t="s">
        <v>13</v>
      </c>
      <c r="B24" s="13">
        <v>31635</v>
      </c>
      <c r="C24" s="13">
        <v>38803</v>
      </c>
      <c r="D24" s="13">
        <v>36015</v>
      </c>
      <c r="E24" s="13">
        <v>47730</v>
      </c>
      <c r="F24" s="13">
        <v>83386</v>
      </c>
      <c r="G24" s="13">
        <v>94710</v>
      </c>
      <c r="H24" s="13">
        <v>88678</v>
      </c>
    </row>
    <row r="25" spans="1:8" ht="20.100000000000001" customHeight="1">
      <c r="A25" s="12" t="s">
        <v>17</v>
      </c>
      <c r="B25" s="13">
        <v>12603</v>
      </c>
      <c r="C25" s="13">
        <v>12176</v>
      </c>
      <c r="D25" s="13">
        <v>11322</v>
      </c>
      <c r="E25" s="13">
        <v>12195</v>
      </c>
      <c r="F25" s="13">
        <v>13248</v>
      </c>
      <c r="G25" s="13">
        <v>9470</v>
      </c>
      <c r="H25" s="13">
        <v>8857</v>
      </c>
    </row>
    <row r="26" spans="1:8" ht="20.100000000000001" customHeight="1">
      <c r="A26" s="12" t="s">
        <v>62</v>
      </c>
      <c r="B26" s="13">
        <v>52725</v>
      </c>
      <c r="C26" s="13">
        <v>57834</v>
      </c>
      <c r="D26" s="13">
        <v>57444</v>
      </c>
      <c r="E26" s="13">
        <v>58698</v>
      </c>
      <c r="F26" s="13">
        <v>59488</v>
      </c>
      <c r="G26" s="13">
        <v>56350</v>
      </c>
      <c r="H26" s="13">
        <v>57538</v>
      </c>
    </row>
    <row r="27" spans="1:8" ht="27.95" customHeight="1">
      <c r="A27" s="12" t="s">
        <v>60</v>
      </c>
      <c r="B27" s="13">
        <v>98091</v>
      </c>
      <c r="C27" s="13">
        <v>109796</v>
      </c>
      <c r="D27" s="13">
        <v>105881</v>
      </c>
      <c r="E27" s="13">
        <v>119386</v>
      </c>
      <c r="F27" s="13">
        <v>156273</v>
      </c>
      <c r="G27" s="13">
        <v>160530</v>
      </c>
      <c r="H27" s="13">
        <v>155074</v>
      </c>
    </row>
    <row r="28" spans="1:8" ht="9.9499999999999993" customHeight="1"/>
    <row r="29" spans="1:8" ht="9.9499999999999993" customHeight="1"/>
  </sheetData>
  <pageMargins left="0" right="0" top="0" bottom="0" header="0" footer="0"/>
  <pageSetup paperSize="9" scale="67"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Core Publishing Document" ma:contentTypeID="0x01010097F86F0C24D64525B252BB20BD9D45A70005AEA3CD9277FE468222E294A6550E7B" ma:contentTypeVersion="78" ma:contentTypeDescription="Core Publishing Document, inherited from OOTB document." ma:contentTypeScope="" ma:versionID="a938833b9d946834d21221e36d4ab56c">
  <xsd:schema xmlns:xsd="http://www.w3.org/2001/XMLSchema" xmlns:xs="http://www.w3.org/2001/XMLSchema" xmlns:p="http://schemas.microsoft.com/office/2006/metadata/properties" xmlns:ns1="http://schemas.microsoft.com/sharepoint/v3" xmlns:ns2="d580843d-216d-45a8-9226-4ce87fce8ec1" xmlns:ns3="c0b4bd0a-f6ac-422c-a0b2-ddc3a705a698" targetNamespace="http://schemas.microsoft.com/office/2006/metadata/properties" ma:root="true" ma:fieldsID="67f46c21bfc476dd368aceb02f35f8d0" ns1:_="" ns2:_="" ns3:_="">
    <xsd:import namespace="http://schemas.microsoft.com/sharepoint/v3"/>
    <xsd:import namespace="d580843d-216d-45a8-9226-4ce87fce8ec1"/>
    <xsd:import namespace="c0b4bd0a-f6ac-422c-a0b2-ddc3a705a698"/>
    <xsd:element name="properties">
      <xsd:complexType>
        <xsd:sequence>
          <xsd:element name="documentManagement">
            <xsd:complexType>
              <xsd:all>
                <xsd:element ref="ns2:CorePublishingComments" minOccurs="0"/>
                <xsd:element ref="ns1:PublishingStartDate" minOccurs="0"/>
                <xsd:element ref="ns1:PublishingExpirationDate" minOccurs="0"/>
                <xsd:element ref="ns2:CorePublishingDocumentContact" minOccurs="0"/>
                <xsd:element ref="ns3:SubjectLookupField" minOccurs="0"/>
                <xsd:element ref="ns3:KeywordsLookupField" minOccurs="0"/>
                <xsd:element ref="ns3:CorePublishingDocumentCategory" minOccurs="0"/>
                <xsd:element ref="ns2:IPSCategory" minOccurs="0"/>
                <xsd:element ref="ns2:CorePublishingFileReference" minOccurs="0"/>
                <xsd:element ref="ns2:IncludeInNotificationsAndUpdates" minOccurs="0"/>
                <xsd:element ref="ns2:IncludeInContentRollups" minOccurs="0"/>
                <xsd:element ref="ns2:IncludeInRSSFeeds" minOccurs="0"/>
                <xsd:element ref="ns2:CorePublishingDocumentChangeDescription" minOccurs="0"/>
                <xsd:element ref="ns3:DocumentRollupCatego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9" nillable="true" ma:displayName="Start Date" ma:description="" ma:internalName="PublishingStartDate">
      <xsd:simpleType>
        <xsd:restriction base="dms:Unknown"/>
      </xsd:simpleType>
    </xsd:element>
    <xsd:element name="PublishingExpirationDate" ma:index="10" nillable="true" ma:displayName="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580843d-216d-45a8-9226-4ce87fce8ec1" elementFormDefault="qualified">
    <xsd:import namespace="http://schemas.microsoft.com/office/2006/documentManagement/types"/>
    <xsd:import namespace="http://schemas.microsoft.com/office/infopath/2007/PartnerControls"/>
    <xsd:element name="CorePublishingComments" ma:index="8" nillable="true" ma:displayName="Description" ma:description="Used for DC.Description metadata." ma:internalName="CorePublishingComments">
      <xsd:simpleType>
        <xsd:restriction base="dms:Note"/>
      </xsd:simpleType>
    </xsd:element>
    <xsd:element name="CorePublishingDocumentContact" ma:index="11" nillable="true" ma:displayName="Document Contact" ma:list="UserInfo" ma:internalName="CorePublishingDocumentContact"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PSCategory" ma:index="15" nillable="true" ma:displayName="IPS Category" ma:description="Used for FOI/IPS categorisation." ma:format="Dropdown" ma:internalName="IPSCategory">
      <xsd:simpleType>
        <xsd:restriction base="dms:Choice">
          <xsd:enumeration value="1. Who we are"/>
          <xsd:enumeration value="2. What we do"/>
          <xsd:enumeration value="3. Our reports"/>
          <xsd:enumeration value="4. Consultation"/>
          <xsd:enumeration value="5. Our strategic and business priorities"/>
          <xsd:enumeration value="6. Routinely requested information"/>
          <xsd:enumeration value="7. Our finances"/>
          <xsd:enumeration value="8. Our lists"/>
          <xsd:enumeration value="9. Our submissions"/>
          <xsd:enumeration value="10. Our policies"/>
        </xsd:restriction>
      </xsd:simpleType>
    </xsd:element>
    <xsd:element name="CorePublishingFileReference" ma:index="16" nillable="true" ma:displayName="File Reference" ma:description="Audit Requirement." ma:internalName="CorePublishingFileReference" ma:readOnly="false">
      <xsd:simpleType>
        <xsd:restriction base="dms:Text"/>
      </xsd:simpleType>
    </xsd:element>
    <xsd:element name="IncludeInNotificationsAndUpdates" ma:index="17" nillable="true" ma:displayName="Include in Email Updates" ma:default="1" ma:internalName="IncludeInNotificationsAndUpdates">
      <xsd:simpleType>
        <xsd:restriction base="dms:Boolean"/>
      </xsd:simpleType>
    </xsd:element>
    <xsd:element name="IncludeInContentRollups" ma:index="18" nillable="true" ma:displayName="Include In Content Rollups" ma:default="0" ma:description="Used at the site owners' discretion to include/exclude pages from 'rollup' web parts such as content queries." ma:internalName="IncludeInContentRollups">
      <xsd:simpleType>
        <xsd:restriction base="dms:Boolean"/>
      </xsd:simpleType>
    </xsd:element>
    <xsd:element name="IncludeInRSSFeeds" ma:index="19" nillable="true" ma:displayName="Include In RSS Feeds" ma:default="0" ma:description="Used at the site owners' discretion to include/exclude documents from RSS feeds." ma:internalName="IncludeInRSSFeeds">
      <xsd:simpleType>
        <xsd:restriction base="dms:Boolean"/>
      </xsd:simpleType>
    </xsd:element>
    <xsd:element name="CorePublishingDocumentChangeDescription" ma:index="20" nillable="true" ma:displayName="Document Change Description" ma:description="Description of the current version of the document - can be of assistance to reviewers/approvers (and can be included in the workflow emails)." ma:internalName="CorePublishingDocumentChangeDescription">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0b4bd0a-f6ac-422c-a0b2-ddc3a705a698" elementFormDefault="qualified">
    <xsd:import namespace="http://schemas.microsoft.com/office/2006/documentManagement/types"/>
    <xsd:import namespace="http://schemas.microsoft.com/office/infopath/2007/PartnerControls"/>
    <xsd:element name="SubjectLookupField" ma:index="12" nillable="true" ma:displayName="Subject" ma:list="4a441248-04bf-4c62-8747-8bfb61e5e21c" ma:internalName="SubjectLookupField" ma:showField="Title" ma:web="c0b4bd0a-f6ac-422c-a0b2-ddc3a705a698">
      <xsd:complexType>
        <xsd:complexContent>
          <xsd:extension base="dms:MultiChoiceLookup">
            <xsd:sequence>
              <xsd:element name="Value" type="dms:Lookup" maxOccurs="unbounded" minOccurs="0" nillable="true"/>
            </xsd:sequence>
          </xsd:extension>
        </xsd:complexContent>
      </xsd:complexType>
    </xsd:element>
    <xsd:element name="KeywordsLookupField" ma:index="13" nillable="true" ma:displayName="Keywords" ma:list="fbec0be5-db93-4c03-a796-ce5d02f374a3" ma:internalName="KeywordsLookupField" ma:showField="Title" ma:web="c0b4bd0a-f6ac-422c-a0b2-ddc3a705a698">
      <xsd:complexType>
        <xsd:complexContent>
          <xsd:extension base="dms:MultiChoiceLookup">
            <xsd:sequence>
              <xsd:element name="Value" type="dms:Lookup" maxOccurs="unbounded" minOccurs="0" nillable="true"/>
            </xsd:sequence>
          </xsd:extension>
        </xsd:complexContent>
      </xsd:complexType>
    </xsd:element>
    <xsd:element name="CorePublishingDocumentCategory" ma:index="14" nillable="true" ma:displayName="Document Category" ma:description="Document Type list is used for source data. Used for DC.Type.documentType metadata." ma:list="{233fae74-8b6e-4f87-8db3-5052d625541f}" ma:internalName="CorePublishingDocumentCategory" ma:showField="Title" ma:web="c0b4bd0a-f6ac-422c-a0b2-ddc3a705a698">
      <xsd:simpleType>
        <xsd:restriction base="dms:Lookup"/>
      </xsd:simpleType>
    </xsd:element>
    <xsd:element name="DocumentRollupCategory" ma:index="21" nillable="true" ma:displayName="Rollup Category" ma:description="Document Rollup Category list is used for source data, populated by the site owners. Used at the site owners' discretion to include/exclude certain categories of pages in rollups." ma:list="{6ca4ea36-3739-485e-8e04-ddf89b384e56}" ma:internalName="DocumentRollupCategory" ma:showField="Title" ma:web="c0b4bd0a-f6ac-422c-a0b2-ddc3a705a69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orePublishingDocumentCategory xmlns="c0b4bd0a-f6ac-422c-a0b2-ddc3a705a698" xsi:nil="true"/>
    <KeywordsLookupField xmlns="c0b4bd0a-f6ac-422c-a0b2-ddc3a705a698"/>
    <CorePublishingDocumentChangeDescription xmlns="d580843d-216d-45a8-9226-4ce87fce8ec1" xsi:nil="true"/>
    <IPSCategory xmlns="d580843d-216d-45a8-9226-4ce87fce8ec1" xsi:nil="true"/>
    <CorePublishingComments xmlns="d580843d-216d-45a8-9226-4ce87fce8ec1">Resources and Energy Quarterly, Statistics Tables</CorePublishingComments>
    <CorePublishingFileReference xmlns="d580843d-216d-45a8-9226-4ce87fce8ec1" xsi:nil="true"/>
    <SubjectLookupField xmlns="c0b4bd0a-f6ac-422c-a0b2-ddc3a705a698"/>
    <PublishingExpirationDate xmlns="http://schemas.microsoft.com/sharepoint/v3" xsi:nil="true"/>
    <PublishingStartDate xmlns="http://schemas.microsoft.com/sharepoint/v3" xsi:nil="true"/>
    <CorePublishingDocumentContact xmlns="d580843d-216d-45a8-9226-4ce87fce8ec1">
      <UserInfo>
        <DisplayName/>
        <AccountId xsi:nil="true"/>
        <AccountType/>
      </UserInfo>
    </CorePublishingDocumentContact>
    <IncludeInNotificationsAndUpdates xmlns="d580843d-216d-45a8-9226-4ce87fce8ec1">true</IncludeInNotificationsAndUpdates>
    <IncludeInRSSFeeds xmlns="d580843d-216d-45a8-9226-4ce87fce8ec1">false</IncludeInRSSFeeds>
    <IncludeInContentRollups xmlns="d580843d-216d-45a8-9226-4ce87fce8ec1">false</IncludeInContentRollups>
    <DocumentRollupCategory xmlns="c0b4bd0a-f6ac-422c-a0b2-ddc3a705a698"/>
  </documentManagement>
</p:properties>
</file>

<file path=customXml/itemProps1.xml><?xml version="1.0" encoding="utf-8"?>
<ds:datastoreItem xmlns:ds="http://schemas.openxmlformats.org/officeDocument/2006/customXml" ds:itemID="{10BD3A03-3303-411A-BFCA-E44C45DDA4A8}">
  <ds:schemaRefs>
    <ds:schemaRef ds:uri="http://schemas.microsoft.com/sharepoint/v3/contenttype/forms"/>
  </ds:schemaRefs>
</ds:datastoreItem>
</file>

<file path=customXml/itemProps2.xml><?xml version="1.0" encoding="utf-8"?>
<ds:datastoreItem xmlns:ds="http://schemas.openxmlformats.org/officeDocument/2006/customXml" ds:itemID="{2373928B-E91A-4AE6-9572-4B8CA1577C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580843d-216d-45a8-9226-4ce87fce8ec1"/>
    <ds:schemaRef ds:uri="c0b4bd0a-f6ac-422c-a0b2-ddc3a705a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09D58BC-AA2F-4907-8C08-8DB01291B04D}">
  <ds:schemaRefs>
    <ds:schemaRef ds:uri="d580843d-216d-45a8-9226-4ce87fce8ec1"/>
    <ds:schemaRef ds:uri="http://purl.org/dc/elements/1.1/"/>
    <ds:schemaRef ds:uri="http://schemas.microsoft.com/office/2006/metadata/properties"/>
    <ds:schemaRef ds:uri="http://purl.org/dc/dcmitype/"/>
    <ds:schemaRef ds:uri="http://schemas.microsoft.com/office/infopath/2007/PartnerControls"/>
    <ds:schemaRef ds:uri="http://schemas.microsoft.com/office/2006/documentManagement/types"/>
    <ds:schemaRef ds:uri="c0b4bd0a-f6ac-422c-a0b2-ddc3a705a698"/>
    <ds:schemaRef ds:uri="http://purl.org/dc/terms/"/>
    <ds:schemaRef ds:uri="http://schemas.openxmlformats.org/package/2006/metadata/core-properties"/>
    <ds:schemaRef ds:uri="http://schemas.microsoft.com/sharepoint/v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47</vt:i4>
      </vt:variant>
      <vt:variant>
        <vt:lpstr>Named Ranges</vt:lpstr>
      </vt:variant>
      <vt:variant>
        <vt:i4>47</vt:i4>
      </vt:variant>
    </vt:vector>
  </HeadingPairs>
  <TitlesOfParts>
    <vt:vector size="94" baseType="lpstr">
      <vt:lpstr>1</vt:lpstr>
      <vt:lpstr>2</vt:lpstr>
      <vt:lpstr>3</vt:lpstr>
      <vt:lpstr>4</vt:lpstr>
      <vt:lpstr>5</vt:lpstr>
      <vt:lpstr>6</vt:lpstr>
      <vt:lpstr>7</vt:lpstr>
      <vt:lpstr>8</vt:lpstr>
      <vt:lpstr>9</vt:lpstr>
      <vt:lpstr>10</vt:lpstr>
      <vt:lpstr>11</vt:lpstr>
      <vt:lpstr>12(1)</vt:lpstr>
      <vt:lpstr>12(2)</vt:lpstr>
      <vt:lpstr>13(1)</vt:lpstr>
      <vt:lpstr>13(2)</vt:lpstr>
      <vt:lpstr>14</vt:lpstr>
      <vt:lpstr>15(1)</vt:lpstr>
      <vt:lpstr>15(2)</vt:lpstr>
      <vt:lpstr>16</vt:lpstr>
      <vt:lpstr>17</vt:lpstr>
      <vt:lpstr>18</vt:lpstr>
      <vt:lpstr>19</vt:lpstr>
      <vt:lpstr>20</vt:lpstr>
      <vt:lpstr>21</vt:lpstr>
      <vt:lpstr>22</vt:lpstr>
      <vt:lpstr>23</vt:lpstr>
      <vt:lpstr>24</vt:lpstr>
      <vt:lpstr>25(1)</vt:lpstr>
      <vt:lpstr>25(2)</vt:lpstr>
      <vt:lpstr>26</vt:lpstr>
      <vt:lpstr>27</vt:lpstr>
      <vt:lpstr>28</vt:lpstr>
      <vt:lpstr>29</vt:lpstr>
      <vt:lpstr>30</vt:lpstr>
      <vt:lpstr>31</vt:lpstr>
      <vt:lpstr>32</vt:lpstr>
      <vt:lpstr>33(1)</vt:lpstr>
      <vt:lpstr>33(2)</vt:lpstr>
      <vt:lpstr>33(3)</vt:lpstr>
      <vt:lpstr>34</vt:lpstr>
      <vt:lpstr>35</vt:lpstr>
      <vt:lpstr>36</vt:lpstr>
      <vt:lpstr>37</vt:lpstr>
      <vt:lpstr>38</vt:lpstr>
      <vt:lpstr>39</vt:lpstr>
      <vt:lpstr>40</vt:lpstr>
      <vt:lpstr>41</vt:lpstr>
      <vt:lpstr>'1'!Print_Area</vt:lpstr>
      <vt:lpstr>'10'!Print_Area</vt:lpstr>
      <vt:lpstr>'11'!Print_Area</vt:lpstr>
      <vt:lpstr>'12(1)'!Print_Area</vt:lpstr>
      <vt:lpstr>'12(2)'!Print_Area</vt:lpstr>
      <vt:lpstr>'13(1)'!Print_Area</vt:lpstr>
      <vt:lpstr>'13(2)'!Print_Area</vt:lpstr>
      <vt:lpstr>'14'!Print_Area</vt:lpstr>
      <vt:lpstr>'15(1)'!Print_Area</vt:lpstr>
      <vt:lpstr>'15(2)'!Print_Area</vt:lpstr>
      <vt:lpstr>'16'!Print_Area</vt:lpstr>
      <vt:lpstr>'17'!Print_Area</vt:lpstr>
      <vt:lpstr>'18'!Print_Area</vt:lpstr>
      <vt:lpstr>'19'!Print_Area</vt:lpstr>
      <vt:lpstr>'2'!Print_Area</vt:lpstr>
      <vt:lpstr>'20'!Print_Area</vt:lpstr>
      <vt:lpstr>'21'!Print_Area</vt:lpstr>
      <vt:lpstr>'22'!Print_Area</vt:lpstr>
      <vt:lpstr>'23'!Print_Area</vt:lpstr>
      <vt:lpstr>'24'!Print_Area</vt:lpstr>
      <vt:lpstr>'25(1)'!Print_Area</vt:lpstr>
      <vt:lpstr>'25(2)'!Print_Area</vt:lpstr>
      <vt:lpstr>'26'!Print_Area</vt:lpstr>
      <vt:lpstr>'27'!Print_Area</vt:lpstr>
      <vt:lpstr>'28'!Print_Area</vt:lpstr>
      <vt:lpstr>'29'!Print_Area</vt:lpstr>
      <vt:lpstr>'3'!Print_Area</vt:lpstr>
      <vt:lpstr>'30'!Print_Area</vt:lpstr>
      <vt:lpstr>'31'!Print_Area</vt:lpstr>
      <vt:lpstr>'32'!Print_Area</vt:lpstr>
      <vt:lpstr>'33(1)'!Print_Area</vt:lpstr>
      <vt:lpstr>'33(2)'!Print_Area</vt:lpstr>
      <vt:lpstr>'33(3)'!Print_Area</vt:lpstr>
      <vt:lpstr>'34'!Print_Area</vt:lpstr>
      <vt:lpstr>'35'!Print_Area</vt:lpstr>
      <vt:lpstr>'36'!Print_Area</vt:lpstr>
      <vt:lpstr>'37'!Print_Area</vt:lpstr>
      <vt:lpstr>'38'!Print_Area</vt:lpstr>
      <vt:lpstr>'39'!Print_Area</vt:lpstr>
      <vt:lpstr>'4'!Print_Area</vt:lpstr>
      <vt:lpstr>'40'!Print_Area</vt:lpstr>
      <vt:lpstr>'41'!Print_Area</vt:lpstr>
      <vt:lpstr>'5'!Print_Area</vt:lpstr>
      <vt:lpstr>'6'!Print_Area</vt:lpstr>
      <vt:lpstr>'7'!Print_Area</vt:lpstr>
      <vt:lpstr>'8'!Print_Area</vt:lpstr>
      <vt:lpstr>'9'!Print_Area</vt:lpstr>
    </vt:vector>
  </TitlesOfParts>
  <Company>Office of the Chief Economist, Department of Industry &amp; Science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Resources and Energy Quarterly</dc:title>
  <dc:subject>Resources and Energy Quarterly</dc:subject>
  <dc:creator>Tom Shael</dc:creator>
  <cp:lastModifiedBy>Geoffrey Armitage</cp:lastModifiedBy>
  <cp:lastPrinted>2015-06-22T05:45:43Z</cp:lastPrinted>
  <dcterms:created xsi:type="dcterms:W3CDTF">2013-11-14T02:16:05Z</dcterms:created>
  <dcterms:modified xsi:type="dcterms:W3CDTF">2015-09-07T01:12:10Z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0x01010097F86F0C24D64525B252BB20BD9D45A70005AEA3CD9277FE468222E294A6550E7B</vt:lpwstr>
  </property>
</Properties>
</file>