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M-07-CDC.it.csiro.au\OSM_CBR_LW_BA_working\SYD\her112_Natasha\Hunter\Products\HUN2.3\"/>
    </mc:Choice>
  </mc:AlternateContent>
  <bookViews>
    <workbookView xWindow="0" yWindow="0" windowWidth="28800" windowHeight="13635" firstSheet="1" activeTab="2"/>
  </bookViews>
  <sheets>
    <sheet name="Timelines 2.6" sheetId="11" r:id="rId1"/>
    <sheet name="HUN_timelines_alphabetical" sheetId="12" r:id="rId2"/>
    <sheet name="HUN_timelines_chronological_CRD" sheetId="17" r:id="rId3"/>
    <sheet name="Sheet2" sheetId="14" r:id="rId4"/>
  </sheets>
  <calcPr calcId="152511" concurrentCalc="0"/>
</workbook>
</file>

<file path=xl/calcChain.xml><?xml version="1.0" encoding="utf-8"?>
<calcChain xmlns="http://schemas.openxmlformats.org/spreadsheetml/2006/main">
  <c r="C21" i="11" l="1"/>
  <c r="C20" i="11"/>
  <c r="C19" i="11"/>
</calcChain>
</file>

<file path=xl/sharedStrings.xml><?xml version="1.0" encoding="utf-8"?>
<sst xmlns="http://schemas.openxmlformats.org/spreadsheetml/2006/main" count="493" uniqueCount="66">
  <si>
    <t>Timeline</t>
  </si>
  <si>
    <t>Duralie Coal Mine</t>
  </si>
  <si>
    <t>Duralie Coal Mine expansion</t>
  </si>
  <si>
    <t>Stratford Mining Complex</t>
  </si>
  <si>
    <t>Stratford Mining Complex expansion</t>
  </si>
  <si>
    <t>Rocky Hill</t>
  </si>
  <si>
    <t>Gloucester gas project stage 1 (min)</t>
  </si>
  <si>
    <t>Gloucester gas project stage 1 (max)</t>
  </si>
  <si>
    <t>Regional model</t>
  </si>
  <si>
    <t>Alluvial model</t>
  </si>
  <si>
    <t>Not known</t>
  </si>
  <si>
    <t>Moolarben UG</t>
  </si>
  <si>
    <t>Moolarben OC</t>
  </si>
  <si>
    <t>Mount Arthur UG</t>
  </si>
  <si>
    <t>Mount Arthur OC</t>
  </si>
  <si>
    <t>Ashton OC</t>
  </si>
  <si>
    <t>Austar UG</t>
  </si>
  <si>
    <t>Bengalla OC</t>
  </si>
  <si>
    <t>Bulga OC</t>
  </si>
  <si>
    <t>Bylong OC</t>
  </si>
  <si>
    <t>Bylong UG</t>
  </si>
  <si>
    <t>Chain Valley UG</t>
  </si>
  <si>
    <t>Drayton South OC</t>
  </si>
  <si>
    <t>Liddell OC</t>
  </si>
  <si>
    <t>Mandalong UG</t>
  </si>
  <si>
    <t>Mount Owen OC</t>
  </si>
  <si>
    <t>Mount Pleasant OC</t>
  </si>
  <si>
    <t>Mount Thorley-Warkworth OC</t>
  </si>
  <si>
    <t>Ulan West UG</t>
  </si>
  <si>
    <t>West Muswellbrook OC</t>
  </si>
  <si>
    <t>Wallarah 2 UG</t>
  </si>
  <si>
    <t>Wambo UG</t>
  </si>
  <si>
    <t>ACRD</t>
  </si>
  <si>
    <t>BL</t>
  </si>
  <si>
    <t>Abel UG</t>
  </si>
  <si>
    <t>Ashton UG</t>
  </si>
  <si>
    <t>Awaba UG</t>
  </si>
  <si>
    <t>Bloomfield OC</t>
  </si>
  <si>
    <t>Bulga UG</t>
  </si>
  <si>
    <t>Cumnock UG</t>
  </si>
  <si>
    <t>Dartbrook UG</t>
  </si>
  <si>
    <t>Donaldson OC</t>
  </si>
  <si>
    <t>Drayton OC</t>
  </si>
  <si>
    <t>Glendell OC</t>
  </si>
  <si>
    <t>Hunter Valley Operations OC</t>
  </si>
  <si>
    <t>Integra OC</t>
  </si>
  <si>
    <t>Integra UG</t>
  </si>
  <si>
    <t>Mangoola OC</t>
  </si>
  <si>
    <t>Mannering UG</t>
  </si>
  <si>
    <t>Mount Arthur Complex OC</t>
  </si>
  <si>
    <t>Muswellbrook UG</t>
  </si>
  <si>
    <t>Muswellbrook OC</t>
  </si>
  <si>
    <t>Myuna UG</t>
  </si>
  <si>
    <t>Newstan UG</t>
  </si>
  <si>
    <t>Ravensworth UG</t>
  </si>
  <si>
    <t>Ravensworth Complex OC</t>
  </si>
  <si>
    <t>Ravensworth East OC</t>
  </si>
  <si>
    <t>Rix’s Creek OC</t>
  </si>
  <si>
    <t>Tasman UG</t>
  </si>
  <si>
    <t>Ulan OC</t>
  </si>
  <si>
    <t>Ulan 3 UG</t>
  </si>
  <si>
    <t>Wambo OC</t>
  </si>
  <si>
    <t>West Wallsend</t>
  </si>
  <si>
    <t>West Wallsend UG</t>
  </si>
  <si>
    <t>Wilpinjong OC</t>
  </si>
  <si>
    <t>Ravensworth 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</si>
</sst>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Symbol"/>
      <family val="1"/>
      <charset val="2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indent="4"/>
    </xf>
    <xf numFmtId="0" fontId="4" fillId="0" borderId="0" xfId="0" applyFont="1"/>
    <xf numFmtId="0" fontId="0" fillId="0" borderId="0" xfId="1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3" borderId="0" xfId="0" applyFill="1"/>
    <xf numFmtId="0" fontId="0" fillId="0" borderId="0" xfId="0" applyFill="1"/>
    <xf numFmtId="0" fontId="0" fillId="4" borderId="0" xfId="0" applyFill="1"/>
  </cellXfs>
  <cellStyles count="2">
    <cellStyle name="Normal" xfId="0" builtinId="0"/>
    <cellStyle name="Note" xfId="1" builtinId="10"/>
  </cellStyles>
  <dxfs count="0"/>
  <tableStyles count="0" defaultTableStyle="TableStyleMedium9" defaultPivotStyle="PivotStyleLight16"/>
  <colors>
    <mruColors>
      <color rgb="FFCF6F0A"/>
      <color rgb="FF4F6EA1"/>
      <color rgb="FF2E8824"/>
      <color rgb="FF239ED7"/>
      <color rgb="FF404F61"/>
      <color rgb="FF1E189C"/>
      <color rgb="FF251D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08324577759971E-2"/>
          <c:y val="9.2885066998204244E-2"/>
          <c:w val="0.90583350844480071"/>
          <c:h val="0.87495119031173763"/>
        </c:manualLayout>
      </c:layout>
      <c:scatterChart>
        <c:scatterStyle val="lineMarker"/>
        <c:varyColors val="0"/>
        <c:ser>
          <c:idx val="18"/>
          <c:order val="0"/>
          <c:tx>
            <c:strRef>
              <c:f>'Timelines 2.6'!$B$11</c:f>
              <c:strCache>
                <c:ptCount val="1"/>
                <c:pt idx="0">
                  <c:v>Stratford Mining Complex expansion</c:v>
                </c:pt>
              </c:strCache>
            </c:strRef>
          </c:tx>
          <c:spPr>
            <a:ln w="15875">
              <a:solidFill>
                <a:srgbClr val="4F6EA1"/>
              </a:solidFill>
              <a:prstDash val="sysDot"/>
            </a:ln>
          </c:spPr>
          <c:marker>
            <c:symbol val="none"/>
          </c:marker>
          <c:xVal>
            <c:numRef>
              <c:f>'Timelines 2.6'!$F$11:$F$12</c:f>
              <c:numCache>
                <c:formatCode>General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xVal>
          <c:yVal>
            <c:numRef>
              <c:f>'Timelines 2.6'!$G$11:$G$12</c:f>
              <c:numCache>
                <c:formatCode>General</c:formatCode>
                <c:ptCount val="2"/>
                <c:pt idx="0">
                  <c:v>1</c:v>
                </c:pt>
                <c:pt idx="1">
                  <c:v>0.88</c:v>
                </c:pt>
              </c:numCache>
            </c:numRef>
          </c:yVal>
          <c:smooth val="0"/>
        </c:ser>
        <c:ser>
          <c:idx val="24"/>
          <c:order val="1"/>
          <c:tx>
            <c:v>Rocky Hill start</c:v>
          </c:tx>
          <c:spPr>
            <a:ln w="15875">
              <a:solidFill>
                <a:srgbClr val="4F6EA1"/>
              </a:solidFill>
              <a:prstDash val="sysDot"/>
            </a:ln>
          </c:spPr>
          <c:marker>
            <c:symbol val="none"/>
          </c:marker>
          <c:xVal>
            <c:numRef>
              <c:f>'Timelines 2.6'!$F$14:$F$15</c:f>
              <c:numCache>
                <c:formatCode>General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'Timelines 2.6'!$G$14:$G$15</c:f>
              <c:numCache>
                <c:formatCode>General</c:formatCode>
                <c:ptCount val="2"/>
                <c:pt idx="0">
                  <c:v>1</c:v>
                </c:pt>
                <c:pt idx="1">
                  <c:v>0.85</c:v>
                </c:pt>
              </c:numCache>
            </c:numRef>
          </c:yVal>
          <c:smooth val="0"/>
        </c:ser>
        <c:ser>
          <c:idx val="17"/>
          <c:order val="2"/>
          <c:tx>
            <c:v>Gloucester gas start</c:v>
          </c:tx>
          <c:spPr>
            <a:ln w="15875">
              <a:solidFill>
                <a:srgbClr val="4F6EA1"/>
              </a:solidFill>
              <a:prstDash val="sysDot"/>
            </a:ln>
          </c:spPr>
          <c:marker>
            <c:symbol val="none"/>
          </c:marker>
          <c:xVal>
            <c:numRef>
              <c:f>'Timelines 2.6'!$F$18:$F$19</c:f>
              <c:numCache>
                <c:formatCode>General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'Timelines 2.6'!$G$18:$G$19</c:f>
              <c:numCache>
                <c:formatCode>General</c:formatCode>
                <c:ptCount val="2"/>
                <c:pt idx="0">
                  <c:v>1</c:v>
                </c:pt>
                <c:pt idx="1">
                  <c:v>0.82</c:v>
                </c:pt>
              </c:numCache>
            </c:numRef>
          </c:yVal>
          <c:smooth val="0"/>
        </c:ser>
        <c:ser>
          <c:idx val="16"/>
          <c:order val="3"/>
          <c:tx>
            <c:v>Duralie start</c:v>
          </c:tx>
          <c:spPr>
            <a:ln w="15875">
              <a:solidFill>
                <a:srgbClr val="2E8824"/>
              </a:solidFill>
              <a:prstDash val="sysDot"/>
            </a:ln>
          </c:spPr>
          <c:marker>
            <c:symbol val="none"/>
          </c:marker>
          <c:xVal>
            <c:numRef>
              <c:f>'Timelines 2.6'!$F$6:$F$7</c:f>
              <c:numCache>
                <c:formatCode>General</c:formatCode>
                <c:ptCount val="2"/>
                <c:pt idx="0">
                  <c:v>2003</c:v>
                </c:pt>
                <c:pt idx="1">
                  <c:v>2003</c:v>
                </c:pt>
              </c:numCache>
            </c:numRef>
          </c:xVal>
          <c:yVal>
            <c:numRef>
              <c:f>'Timelines 2.6'!$G$6:$G$7</c:f>
              <c:numCache>
                <c:formatCode>General</c:formatCode>
                <c:ptCount val="2"/>
                <c:pt idx="0">
                  <c:v>1</c:v>
                </c:pt>
                <c:pt idx="1">
                  <c:v>0.94</c:v>
                </c:pt>
              </c:numCache>
            </c:numRef>
          </c:yVal>
          <c:smooth val="0"/>
        </c:ser>
        <c:ser>
          <c:idx val="15"/>
          <c:order val="4"/>
          <c:tx>
            <c:v>Duralie ext start</c:v>
          </c:tx>
          <c:spPr>
            <a:ln w="15875">
              <a:solidFill>
                <a:srgbClr val="4F6EA1"/>
              </a:solidFill>
              <a:prstDash val="sysDot"/>
            </a:ln>
          </c:spPr>
          <c:marker>
            <c:symbol val="none"/>
          </c:marker>
          <c:xVal>
            <c:numRef>
              <c:f>'Timelines 2.6'!$F$9:$F$10</c:f>
              <c:numCache>
                <c:formatCode>General</c:formatCode>
                <c:ptCount val="2"/>
                <c:pt idx="0">
                  <c:v>2013</c:v>
                </c:pt>
                <c:pt idx="1">
                  <c:v>2013</c:v>
                </c:pt>
              </c:numCache>
            </c:numRef>
          </c:xVal>
          <c:yVal>
            <c:numRef>
              <c:f>'Timelines 2.6'!$G$9:$G$10</c:f>
              <c:numCache>
                <c:formatCode>General</c:formatCode>
                <c:ptCount val="2"/>
                <c:pt idx="0">
                  <c:v>1</c:v>
                </c:pt>
                <c:pt idx="1">
                  <c:v>0.91</c:v>
                </c:pt>
              </c:numCache>
            </c:numRef>
          </c:yVal>
          <c:smooth val="0"/>
        </c:ser>
        <c:ser>
          <c:idx val="0"/>
          <c:order val="5"/>
          <c:tx>
            <c:strRef>
              <c:f>'Timelines 2.6'!$B$4</c:f>
              <c:strCache>
                <c:ptCount val="1"/>
                <c:pt idx="0">
                  <c:v>Stratford Mining Complex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'Timelines 2.6'!$C$4:$C$5</c:f>
              <c:numCache>
                <c:formatCode>General</c:formatCode>
                <c:ptCount val="2"/>
                <c:pt idx="0">
                  <c:v>1995</c:v>
                </c:pt>
                <c:pt idx="1">
                  <c:v>2026</c:v>
                </c:pt>
              </c:numCache>
            </c:numRef>
          </c:xVal>
          <c:yVal>
            <c:numRef>
              <c:f>'Timelines 2.6'!$D$4:$D$5</c:f>
              <c:numCache>
                <c:formatCode>General</c:formatCode>
                <c:ptCount val="2"/>
                <c:pt idx="0">
                  <c:v>0.97</c:v>
                </c:pt>
                <c:pt idx="1">
                  <c:v>0.97</c:v>
                </c:pt>
              </c:numCache>
            </c:numRef>
          </c:yVal>
          <c:smooth val="0"/>
        </c:ser>
        <c:ser>
          <c:idx val="5"/>
          <c:order val="6"/>
          <c:tx>
            <c:v>Stratford start</c:v>
          </c:tx>
          <c:spPr>
            <a:ln w="15875">
              <a:solidFill>
                <a:srgbClr val="2E8824"/>
              </a:solidFill>
              <a:prstDash val="sysDot"/>
            </a:ln>
          </c:spPr>
          <c:marker>
            <c:symbol val="none"/>
          </c:marker>
          <c:xVal>
            <c:numRef>
              <c:f>'Timelines 2.6'!$F$4:$F$5</c:f>
              <c:numCache>
                <c:formatCode>General</c:formatCode>
                <c:ptCount val="2"/>
                <c:pt idx="0">
                  <c:v>1995</c:v>
                </c:pt>
                <c:pt idx="1">
                  <c:v>1995</c:v>
                </c:pt>
              </c:numCache>
            </c:numRef>
          </c:xVal>
          <c:yVal>
            <c:numRef>
              <c:f>'Timelines 2.6'!$G$4:$G$5</c:f>
              <c:numCache>
                <c:formatCode>General</c:formatCode>
                <c:ptCount val="2"/>
                <c:pt idx="0">
                  <c:v>1</c:v>
                </c:pt>
                <c:pt idx="1">
                  <c:v>0.97</c:v>
                </c:pt>
              </c:numCache>
            </c:numRef>
          </c:yVal>
          <c:smooth val="0"/>
        </c:ser>
        <c:ser>
          <c:idx val="11"/>
          <c:order val="7"/>
          <c:tx>
            <c:strRef>
              <c:f>'Timelines 2.6'!$B$14</c:f>
              <c:strCache>
                <c:ptCount val="1"/>
                <c:pt idx="0">
                  <c:v>Rocky Hill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xVal>
            <c:numRef>
              <c:f>'Timelines 2.6'!$C$14:$C$15</c:f>
              <c:numCache>
                <c:formatCode>General</c:formatCode>
                <c:ptCount val="2"/>
                <c:pt idx="0">
                  <c:v>2016</c:v>
                </c:pt>
                <c:pt idx="1">
                  <c:v>2037</c:v>
                </c:pt>
              </c:numCache>
            </c:numRef>
          </c:xVal>
          <c:yVal>
            <c:numRef>
              <c:f>'Timelines 2.6'!$D$14:$D$15</c:f>
              <c:numCache>
                <c:formatCode>General</c:formatCode>
                <c:ptCount val="2"/>
                <c:pt idx="0">
                  <c:v>0.85</c:v>
                </c:pt>
                <c:pt idx="1">
                  <c:v>0.85</c:v>
                </c:pt>
              </c:numCache>
            </c:numRef>
          </c:yVal>
          <c:smooth val="0"/>
        </c:ser>
        <c:ser>
          <c:idx val="6"/>
          <c:order val="8"/>
          <c:tx>
            <c:strRef>
              <c:f>'Timelines 2.6'!$B$18</c:f>
              <c:strCache>
                <c:ptCount val="1"/>
                <c:pt idx="0">
                  <c:v>Gloucester gas project stage 1 (min)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xVal>
            <c:numRef>
              <c:f>'Timelines 2.6'!$C$18:$C$19</c:f>
              <c:numCache>
                <c:formatCode>General</c:formatCode>
                <c:ptCount val="2"/>
                <c:pt idx="0">
                  <c:v>2016</c:v>
                </c:pt>
                <c:pt idx="1">
                  <c:v>2031</c:v>
                </c:pt>
              </c:numCache>
            </c:numRef>
          </c:xVal>
          <c:yVal>
            <c:numRef>
              <c:f>'Timelines 2.6'!$D$18:$D$19</c:f>
              <c:numCache>
                <c:formatCode>General</c:formatCode>
                <c:ptCount val="2"/>
                <c:pt idx="0">
                  <c:v>0.82</c:v>
                </c:pt>
                <c:pt idx="1">
                  <c:v>0.82</c:v>
                </c:pt>
              </c:numCache>
            </c:numRef>
          </c:yVal>
          <c:smooth val="0"/>
        </c:ser>
        <c:ser>
          <c:idx val="2"/>
          <c:order val="9"/>
          <c:tx>
            <c:strRef>
              <c:f>'Timelines 2.6'!$B$6</c:f>
              <c:strCache>
                <c:ptCount val="1"/>
                <c:pt idx="0">
                  <c:v>Duralie Coal Mine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'Timelines 2.6'!$C$6:$C$7</c:f>
              <c:numCache>
                <c:formatCode>General</c:formatCode>
                <c:ptCount val="2"/>
                <c:pt idx="0">
                  <c:v>2003</c:v>
                </c:pt>
                <c:pt idx="1">
                  <c:v>2017</c:v>
                </c:pt>
              </c:numCache>
            </c:numRef>
          </c:xVal>
          <c:yVal>
            <c:numRef>
              <c:f>'Timelines 2.6'!$D$6:$D$7</c:f>
              <c:numCache>
                <c:formatCode>General</c:formatCode>
                <c:ptCount val="2"/>
                <c:pt idx="0">
                  <c:v>0.94</c:v>
                </c:pt>
                <c:pt idx="1">
                  <c:v>0.94</c:v>
                </c:pt>
              </c:numCache>
            </c:numRef>
          </c:yVal>
          <c:smooth val="0"/>
        </c:ser>
        <c:ser>
          <c:idx val="3"/>
          <c:order val="10"/>
          <c:tx>
            <c:strRef>
              <c:f>'Timelines 2.6'!$B$9</c:f>
              <c:strCache>
                <c:ptCount val="1"/>
                <c:pt idx="0">
                  <c:v>Duralie Coal Mine expansion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xVal>
            <c:numRef>
              <c:f>'Timelines 2.6'!$C$9:$C$10</c:f>
              <c:numCache>
                <c:formatCode>General</c:formatCode>
                <c:ptCount val="2"/>
                <c:pt idx="0">
                  <c:v>2013</c:v>
                </c:pt>
                <c:pt idx="1">
                  <c:v>2024</c:v>
                </c:pt>
              </c:numCache>
            </c:numRef>
          </c:xVal>
          <c:yVal>
            <c:numRef>
              <c:f>'Timelines 2.6'!$D$9:$D$10</c:f>
              <c:numCache>
                <c:formatCode>General</c:formatCode>
                <c:ptCount val="2"/>
                <c:pt idx="0">
                  <c:v>0.91</c:v>
                </c:pt>
                <c:pt idx="1">
                  <c:v>0.91</c:v>
                </c:pt>
              </c:numCache>
            </c:numRef>
          </c:yVal>
          <c:smooth val="0"/>
        </c:ser>
        <c:ser>
          <c:idx val="4"/>
          <c:order val="11"/>
          <c:tx>
            <c:strRef>
              <c:f>'Timelines 2.6'!$B$11</c:f>
              <c:strCache>
                <c:ptCount val="1"/>
                <c:pt idx="0">
                  <c:v>Stratford Mining Complex expansion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xVal>
            <c:numRef>
              <c:f>'Timelines 2.6'!$C$11:$C$12</c:f>
              <c:numCache>
                <c:formatCode>General</c:formatCode>
                <c:ptCount val="2"/>
                <c:pt idx="0">
                  <c:v>2015</c:v>
                </c:pt>
                <c:pt idx="1">
                  <c:v>2026</c:v>
                </c:pt>
              </c:numCache>
            </c:numRef>
          </c:xVal>
          <c:yVal>
            <c:numRef>
              <c:f>'Timelines 2.6'!$D$11:$D$12</c:f>
              <c:numCache>
                <c:formatCode>General</c:formatCode>
                <c:ptCount val="2"/>
                <c:pt idx="0">
                  <c:v>0.88</c:v>
                </c:pt>
                <c:pt idx="1">
                  <c:v>0.88</c:v>
                </c:pt>
              </c:numCache>
            </c:numRef>
          </c:yVal>
          <c:smooth val="0"/>
        </c:ser>
        <c:ser>
          <c:idx val="8"/>
          <c:order val="12"/>
          <c:tx>
            <c:strRef>
              <c:f>'Timelines 2.6'!$B$20</c:f>
              <c:strCache>
                <c:ptCount val="1"/>
                <c:pt idx="0">
                  <c:v>Gloucester gas project stage 1 (max)</c:v>
                </c:pt>
              </c:strCache>
            </c:strRef>
          </c:tx>
          <c:spPr>
            <a:ln>
              <a:solidFill>
                <a:srgbClr val="4F6EA1"/>
              </a:solidFill>
              <a:prstDash val="dash"/>
            </a:ln>
          </c:spPr>
          <c:marker>
            <c:symbol val="none"/>
          </c:marker>
          <c:xVal>
            <c:numRef>
              <c:f>'Timelines 2.6'!$C$20:$C$21</c:f>
              <c:numCache>
                <c:formatCode>General</c:formatCode>
                <c:ptCount val="2"/>
                <c:pt idx="0">
                  <c:v>2031</c:v>
                </c:pt>
                <c:pt idx="1">
                  <c:v>2041</c:v>
                </c:pt>
              </c:numCache>
            </c:numRef>
          </c:xVal>
          <c:yVal>
            <c:numRef>
              <c:f>'Timelines 2.6'!$D$20:$D$21</c:f>
              <c:numCache>
                <c:formatCode>General</c:formatCode>
                <c:ptCount val="2"/>
                <c:pt idx="0">
                  <c:v>0.82</c:v>
                </c:pt>
                <c:pt idx="1">
                  <c:v>0.82</c:v>
                </c:pt>
              </c:numCache>
            </c:numRef>
          </c:yVal>
          <c:smooth val="0"/>
        </c:ser>
        <c:ser>
          <c:idx val="26"/>
          <c:order val="13"/>
          <c:tx>
            <c:strRef>
              <c:f>'Timelines 2.6'!$B$20</c:f>
              <c:strCache>
                <c:ptCount val="1"/>
                <c:pt idx="0">
                  <c:v>Gloucester gas project stage 1 (max)</c:v>
                </c:pt>
              </c:strCache>
            </c:strRef>
          </c:tx>
          <c:spPr>
            <a:ln>
              <a:solidFill>
                <a:srgbClr val="4F6EA1"/>
              </a:solidFill>
              <a:prstDash val="sysDot"/>
            </a:ln>
          </c:spPr>
          <c:marker>
            <c:symbol val="none"/>
          </c:marker>
          <c:xVal>
            <c:numRef>
              <c:f>'Timelines 2.6'!$C$20</c:f>
              <c:numCache>
                <c:formatCode>General</c:formatCode>
                <c:ptCount val="1"/>
                <c:pt idx="0">
                  <c:v>2031</c:v>
                </c:pt>
              </c:numCache>
            </c:numRef>
          </c:xVal>
          <c:yVal>
            <c:numRef>
              <c:f>'Timelines 2.6'!$D$20</c:f>
              <c:numCache>
                <c:formatCode>General</c:formatCode>
                <c:ptCount val="1"/>
                <c:pt idx="0">
                  <c:v>0.82</c:v>
                </c:pt>
              </c:numCache>
            </c:numRef>
          </c:yVal>
          <c:smooth val="0"/>
        </c:ser>
        <c:ser>
          <c:idx val="1"/>
          <c:order val="14"/>
          <c:tx>
            <c:strRef>
              <c:f>'Timelines 2.6'!$B$23</c:f>
              <c:strCache>
                <c:ptCount val="1"/>
                <c:pt idx="0">
                  <c:v>Regional model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'Timelines 2.6'!$C$23:$C$24</c:f>
              <c:numCache>
                <c:formatCode>General</c:formatCode>
                <c:ptCount val="2"/>
                <c:pt idx="0">
                  <c:v>1995</c:v>
                </c:pt>
                <c:pt idx="1">
                  <c:v>2102</c:v>
                </c:pt>
              </c:numCache>
            </c:numRef>
          </c:xVal>
          <c:yVal>
            <c:numRef>
              <c:f>'Timelines 2.6'!$D$23:$D$24</c:f>
              <c:numCache>
                <c:formatCode>General</c:formatCode>
                <c:ptCount val="2"/>
                <c:pt idx="0">
                  <c:v>0.79</c:v>
                </c:pt>
                <c:pt idx="1">
                  <c:v>0.79</c:v>
                </c:pt>
              </c:numCache>
            </c:numRef>
          </c:yVal>
          <c:smooth val="0"/>
        </c:ser>
        <c:ser>
          <c:idx val="7"/>
          <c:order val="15"/>
          <c:tx>
            <c:v>Regional model start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'Timelines 2.6'!$F$23:$F$24</c:f>
              <c:numCache>
                <c:formatCode>General</c:formatCode>
                <c:ptCount val="2"/>
                <c:pt idx="0">
                  <c:v>1995</c:v>
                </c:pt>
                <c:pt idx="1">
                  <c:v>1995</c:v>
                </c:pt>
              </c:numCache>
            </c:numRef>
          </c:xVal>
          <c:yVal>
            <c:numRef>
              <c:f>'Timelines 2.6'!$G$23:$G$24</c:f>
              <c:numCache>
                <c:formatCode>General</c:formatCode>
                <c:ptCount val="2"/>
                <c:pt idx="0">
                  <c:v>1</c:v>
                </c:pt>
                <c:pt idx="1">
                  <c:v>0.79</c:v>
                </c:pt>
              </c:numCache>
            </c:numRef>
          </c:yVal>
          <c:smooth val="0"/>
        </c:ser>
        <c:ser>
          <c:idx val="9"/>
          <c:order val="16"/>
          <c:tx>
            <c:v>Alluvial model</c:v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'Timelines 2.6'!$C$26:$C$27</c:f>
              <c:numCache>
                <c:formatCode>General</c:formatCode>
                <c:ptCount val="2"/>
                <c:pt idx="0">
                  <c:v>1983</c:v>
                </c:pt>
                <c:pt idx="1">
                  <c:v>2102</c:v>
                </c:pt>
              </c:numCache>
            </c:numRef>
          </c:xVal>
          <c:yVal>
            <c:numRef>
              <c:f>'Timelines 2.6'!$D$26:$D$27</c:f>
              <c:numCache>
                <c:formatCode>General</c:formatCode>
                <c:ptCount val="2"/>
                <c:pt idx="0">
                  <c:v>0.76</c:v>
                </c:pt>
                <c:pt idx="1">
                  <c:v>0.76</c:v>
                </c:pt>
              </c:numCache>
            </c:numRef>
          </c:yVal>
          <c:smooth val="0"/>
        </c:ser>
        <c:ser>
          <c:idx val="10"/>
          <c:order val="17"/>
          <c:tx>
            <c:v>Alluvial model start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'Timelines 2.6'!$F$26:$F$27</c:f>
              <c:numCache>
                <c:formatCode>General</c:formatCode>
                <c:ptCount val="2"/>
                <c:pt idx="0">
                  <c:v>1983</c:v>
                </c:pt>
                <c:pt idx="1">
                  <c:v>1983</c:v>
                </c:pt>
              </c:numCache>
            </c:numRef>
          </c:xVal>
          <c:yVal>
            <c:numRef>
              <c:f>'Timelines 2.6'!$G$26:$G$27</c:f>
              <c:numCache>
                <c:formatCode>General</c:formatCode>
                <c:ptCount val="2"/>
                <c:pt idx="0">
                  <c:v>1</c:v>
                </c:pt>
                <c:pt idx="1">
                  <c:v>0.76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178712"/>
        <c:axId val="282179104"/>
      </c:scatterChart>
      <c:valAx>
        <c:axId val="282178712"/>
        <c:scaling>
          <c:orientation val="minMax"/>
          <c:max val="2110"/>
          <c:min val="1980"/>
        </c:scaling>
        <c:delete val="0"/>
        <c:axPos val="b"/>
        <c:numFmt formatCode="General" sourceLinked="1"/>
        <c:majorTickMark val="in"/>
        <c:minorTickMark val="in"/>
        <c:tickLblPos val="high"/>
        <c:spPr>
          <a:ln w="9525">
            <a:solidFill>
              <a:prstClr val="black"/>
            </a:solidFill>
          </a:ln>
        </c:spPr>
        <c:txPr>
          <a:bodyPr/>
          <a:lstStyle/>
          <a:p>
            <a:pPr>
              <a:defRPr sz="8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82179104"/>
        <c:crossesAt val="1"/>
        <c:crossBetween val="midCat"/>
        <c:majorUnit val="10"/>
      </c:valAx>
      <c:valAx>
        <c:axId val="282179104"/>
        <c:scaling>
          <c:orientation val="minMax"/>
          <c:max val="1"/>
          <c:min val="0.73000000000000009"/>
        </c:scaling>
        <c:delete val="1"/>
        <c:axPos val="l"/>
        <c:numFmt formatCode="General" sourceLinked="1"/>
        <c:majorTickMark val="out"/>
        <c:minorTickMark val="none"/>
        <c:tickLblPos val="nextTo"/>
        <c:crossAx val="28217871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08324577759971E-2"/>
          <c:y val="9.2885066998204244E-2"/>
          <c:w val="0.90583350844480071"/>
          <c:h val="0.82608644350693838"/>
        </c:manualLayout>
      </c:layout>
      <c:scatterChart>
        <c:scatterStyle val="lineMarker"/>
        <c:varyColors val="0"/>
        <c:ser>
          <c:idx val="0"/>
          <c:order val="0"/>
          <c:tx>
            <c:strRef>
              <c:f>HUN_timelines_alphabetical!$B$90</c:f>
              <c:strCache>
                <c:ptCount val="1"/>
                <c:pt idx="0">
                  <c:v>Ashton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HUN_timelines_alphabetical!$C$90:$C$91</c:f>
              <c:numCache>
                <c:formatCode>General</c:formatCode>
                <c:ptCount val="2"/>
                <c:pt idx="0">
                  <c:v>2018</c:v>
                </c:pt>
                <c:pt idx="1">
                  <c:v>2025</c:v>
                </c:pt>
              </c:numCache>
            </c:numRef>
          </c:xVal>
          <c:yVal>
            <c:numRef>
              <c:f>HUN_timelines_alphabetical!$D$90:$D$91</c:f>
              <c:numCache>
                <c:formatCode>General</c:formatCode>
                <c:ptCount val="2"/>
                <c:pt idx="0">
                  <c:v>0.995</c:v>
                </c:pt>
                <c:pt idx="1">
                  <c:v>0.995</c:v>
                </c:pt>
              </c:numCache>
            </c:numRef>
          </c:yVal>
          <c:smooth val="0"/>
        </c:ser>
        <c:ser>
          <c:idx val="6"/>
          <c:order val="1"/>
          <c:tx>
            <c:strRef>
              <c:f>HUN_timelines_alphabetical!$B$98</c:f>
              <c:strCache>
                <c:ptCount val="1"/>
                <c:pt idx="0">
                  <c:v>Bylong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HUN_timelines_alphabetical!$C$98:$C$99</c:f>
              <c:numCache>
                <c:formatCode>General</c:formatCode>
                <c:ptCount val="2"/>
                <c:pt idx="0">
                  <c:v>2017</c:v>
                </c:pt>
                <c:pt idx="1">
                  <c:v>2025</c:v>
                </c:pt>
              </c:numCache>
            </c:numRef>
          </c:xVal>
          <c:yVal>
            <c:numRef>
              <c:f>HUN_timelines_alphabetical!$D$98:$D$99</c:f>
              <c:numCache>
                <c:formatCode>General</c:formatCode>
                <c:ptCount val="2"/>
                <c:pt idx="0">
                  <c:v>0.97499999999999998</c:v>
                </c:pt>
                <c:pt idx="1">
                  <c:v>0.97499999999999998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HUN_timelines_alphabetical!$B$92</c:f>
              <c:strCache>
                <c:ptCount val="1"/>
                <c:pt idx="0">
                  <c:v>Austar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HUN_timelines_alphabetical!$C$92:$C$93</c:f>
              <c:numCache>
                <c:formatCode>General</c:formatCode>
                <c:ptCount val="2"/>
                <c:pt idx="0">
                  <c:v>2014</c:v>
                </c:pt>
                <c:pt idx="1">
                  <c:v>2026</c:v>
                </c:pt>
              </c:numCache>
            </c:numRef>
          </c:xVal>
          <c:yVal>
            <c:numRef>
              <c:f>HUN_timelines_alphabetical!$D$92:$D$93</c:f>
              <c:numCache>
                <c:formatCode>General</c:formatCode>
                <c:ptCount val="2"/>
                <c:pt idx="0">
                  <c:v>0.99</c:v>
                </c:pt>
                <c:pt idx="1">
                  <c:v>0.99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HUN_timelines_alphabetical!$B$94</c:f>
              <c:strCache>
                <c:ptCount val="1"/>
                <c:pt idx="0">
                  <c:v>Bengalla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HUN_timelines_alphabetical!$C$94:$C$95</c:f>
              <c:numCache>
                <c:formatCode>General</c:formatCode>
                <c:ptCount val="2"/>
                <c:pt idx="0">
                  <c:v>2016</c:v>
                </c:pt>
                <c:pt idx="1">
                  <c:v>2039</c:v>
                </c:pt>
              </c:numCache>
            </c:numRef>
          </c:xVal>
          <c:yVal>
            <c:numRef>
              <c:f>HUN_timelines_alphabetical!$D$94:$D$95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HUN_timelines_alphabetical!$B$96</c:f>
              <c:strCache>
                <c:ptCount val="1"/>
                <c:pt idx="0">
                  <c:v>Bulga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HUN_timelines_alphabetical!$C$96:$C$97</c:f>
              <c:numCache>
                <c:formatCode>General</c:formatCode>
                <c:ptCount val="2"/>
                <c:pt idx="0">
                  <c:v>2015</c:v>
                </c:pt>
                <c:pt idx="1">
                  <c:v>2035</c:v>
                </c:pt>
              </c:numCache>
            </c:numRef>
          </c:xVal>
          <c:yVal>
            <c:numRef>
              <c:f>HUN_timelines_alphabetical!$D$96:$D$97</c:f>
              <c:numCache>
                <c:formatCode>General</c:formatCode>
                <c:ptCount val="2"/>
                <c:pt idx="0">
                  <c:v>0.98</c:v>
                </c:pt>
                <c:pt idx="1">
                  <c:v>0.98</c:v>
                </c:pt>
              </c:numCache>
            </c:numRef>
          </c:yVal>
          <c:smooth val="0"/>
        </c:ser>
        <c:ser>
          <c:idx val="8"/>
          <c:order val="5"/>
          <c:tx>
            <c:strRef>
              <c:f>HUN_timelines_alphabetical!$B$100</c:f>
              <c:strCache>
                <c:ptCount val="1"/>
                <c:pt idx="0">
                  <c:v>Bylong UG</c:v>
                </c:pt>
              </c:strCache>
            </c:strRef>
          </c:tx>
          <c:spPr>
            <a:ln>
              <a:solidFill>
                <a:srgbClr val="4F6EA1"/>
              </a:solidFill>
              <a:prstDash val="solid"/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HUN_timelines_alphabetical!$C$100:$C$101</c:f>
              <c:numCache>
                <c:formatCode>General</c:formatCode>
                <c:ptCount val="2"/>
                <c:pt idx="0">
                  <c:v>2022</c:v>
                </c:pt>
                <c:pt idx="1">
                  <c:v>2044</c:v>
                </c:pt>
              </c:numCache>
            </c:numRef>
          </c:xVal>
          <c:yVal>
            <c:numRef>
              <c:f>HUN_timelines_alphabetical!$D$100:$D$101</c:f>
              <c:numCache>
                <c:formatCode>General</c:formatCode>
                <c:ptCount val="2"/>
                <c:pt idx="0">
                  <c:v>0.97</c:v>
                </c:pt>
                <c:pt idx="1">
                  <c:v>0.97</c:v>
                </c:pt>
              </c:numCache>
            </c:numRef>
          </c:yVal>
          <c:smooth val="0"/>
        </c:ser>
        <c:ser>
          <c:idx val="1"/>
          <c:order val="6"/>
          <c:tx>
            <c:strRef>
              <c:f>HUN_timelines_alphabetical!$B$102</c:f>
              <c:strCache>
                <c:ptCount val="1"/>
                <c:pt idx="0">
                  <c:v>Chain Valley UG</c:v>
                </c:pt>
              </c:strCache>
            </c:strRef>
          </c:tx>
          <c:spPr>
            <a:ln>
              <a:solidFill>
                <a:srgbClr val="4F6EA1"/>
              </a:solidFill>
              <a:prstDash val="solid"/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HUN_timelines_alphabetical!$C$102:$C$103</c:f>
              <c:numCache>
                <c:formatCode>General</c:formatCode>
                <c:ptCount val="2"/>
                <c:pt idx="0">
                  <c:v>2014</c:v>
                </c:pt>
                <c:pt idx="1">
                  <c:v>2027</c:v>
                </c:pt>
              </c:numCache>
            </c:numRef>
          </c:xVal>
          <c:yVal>
            <c:numRef>
              <c:f>HUN_timelines_alphabetical!$D$102:$D$103</c:f>
              <c:numCache>
                <c:formatCode>General</c:formatCode>
                <c:ptCount val="2"/>
                <c:pt idx="0">
                  <c:v>0.96499999999999997</c:v>
                </c:pt>
                <c:pt idx="1">
                  <c:v>0.96499999999999997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HUN_timelines_alphabetical!$B$104</c:f>
              <c:strCache>
                <c:ptCount val="1"/>
                <c:pt idx="0">
                  <c:v>Drayton South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HUN_timelines_alphabetical!$C$104:$C$105</c:f>
              <c:numCache>
                <c:formatCode>General</c:formatCode>
                <c:ptCount val="2"/>
                <c:pt idx="0">
                  <c:v>2016</c:v>
                </c:pt>
                <c:pt idx="1">
                  <c:v>2030</c:v>
                </c:pt>
              </c:numCache>
            </c:numRef>
          </c:xVal>
          <c:yVal>
            <c:numRef>
              <c:f>HUN_timelines_alphabetical!$D$104:$D$105</c:f>
              <c:numCache>
                <c:formatCode>General</c:formatCode>
                <c:ptCount val="2"/>
                <c:pt idx="0">
                  <c:v>0.96</c:v>
                </c:pt>
                <c:pt idx="1">
                  <c:v>0.96</c:v>
                </c:pt>
              </c:numCache>
            </c:numRef>
          </c:yVal>
          <c:smooth val="0"/>
        </c:ser>
        <c:ser>
          <c:idx val="9"/>
          <c:order val="8"/>
          <c:tx>
            <c:strRef>
              <c:f>HUN_timelines_alphabetical!$B$106</c:f>
              <c:strCache>
                <c:ptCount val="1"/>
                <c:pt idx="0">
                  <c:v>Liddell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HUN_timelines_alphabetical!$C$106:$C$107</c:f>
              <c:numCache>
                <c:formatCode>General</c:formatCode>
                <c:ptCount val="2"/>
                <c:pt idx="0">
                  <c:v>2015</c:v>
                </c:pt>
                <c:pt idx="1">
                  <c:v>2028</c:v>
                </c:pt>
              </c:numCache>
            </c:numRef>
          </c:xVal>
          <c:yVal>
            <c:numRef>
              <c:f>HUN_timelines_alphabetical!$D$106:$D$107</c:f>
              <c:numCache>
                <c:formatCode>General</c:formatCode>
                <c:ptCount val="2"/>
                <c:pt idx="0">
                  <c:v>0.95499999999999996</c:v>
                </c:pt>
                <c:pt idx="1">
                  <c:v>0.95499999999999996</c:v>
                </c:pt>
              </c:numCache>
            </c:numRef>
          </c:yVal>
          <c:smooth val="0"/>
        </c:ser>
        <c:ser>
          <c:idx val="10"/>
          <c:order val="9"/>
          <c:tx>
            <c:strRef>
              <c:f>HUN_timelines_alphabetical!$B$108</c:f>
              <c:strCache>
                <c:ptCount val="1"/>
                <c:pt idx="0">
                  <c:v>Mandalong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HUN_timelines_alphabetical!$C$108:$C$109</c:f>
              <c:numCache>
                <c:formatCode>General</c:formatCode>
                <c:ptCount val="2"/>
                <c:pt idx="0">
                  <c:v>2018</c:v>
                </c:pt>
                <c:pt idx="1">
                  <c:v>2040</c:v>
                </c:pt>
              </c:numCache>
            </c:numRef>
          </c:xVal>
          <c:yVal>
            <c:numRef>
              <c:f>HUN_timelines_alphabetical!$D$108:$D$109</c:f>
              <c:numCache>
                <c:formatCode>General</c:formatCode>
                <c:ptCount val="2"/>
                <c:pt idx="0">
                  <c:v>0.95</c:v>
                </c:pt>
                <c:pt idx="1">
                  <c:v>0.95</c:v>
                </c:pt>
              </c:numCache>
            </c:numRef>
          </c:yVal>
          <c:smooth val="0"/>
        </c:ser>
        <c:ser>
          <c:idx val="12"/>
          <c:order val="10"/>
          <c:tx>
            <c:strRef>
              <c:f>HUN_timelines_alphabetical!$B$110</c:f>
              <c:strCache>
                <c:ptCount val="1"/>
                <c:pt idx="0">
                  <c:v>Moolarben OC</c:v>
                </c:pt>
              </c:strCache>
            </c:strRef>
          </c:tx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HUN_timelines_alphabetical!$C$110:$C$111</c:f>
              <c:numCache>
                <c:formatCode>General</c:formatCode>
                <c:ptCount val="2"/>
                <c:pt idx="0">
                  <c:v>2020</c:v>
                </c:pt>
                <c:pt idx="1">
                  <c:v>2035</c:v>
                </c:pt>
              </c:numCache>
            </c:numRef>
          </c:xVal>
          <c:yVal>
            <c:numRef>
              <c:f>HUN_timelines_alphabetical!$D$110:$D$111</c:f>
              <c:numCache>
                <c:formatCode>General</c:formatCode>
                <c:ptCount val="2"/>
                <c:pt idx="0">
                  <c:v>0.94499999999999995</c:v>
                </c:pt>
                <c:pt idx="1">
                  <c:v>0.94499999999999995</c:v>
                </c:pt>
              </c:numCache>
            </c:numRef>
          </c:yVal>
          <c:smooth val="0"/>
        </c:ser>
        <c:ser>
          <c:idx val="13"/>
          <c:order val="11"/>
          <c:tx>
            <c:strRef>
              <c:f>HUN_timelines_alphabetical!$B$112</c:f>
              <c:strCache>
                <c:ptCount val="1"/>
                <c:pt idx="0">
                  <c:v>Moolarben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HUN_timelines_alphabetical!$C$112:$C$113</c:f>
              <c:numCache>
                <c:formatCode>General</c:formatCode>
                <c:ptCount val="2"/>
                <c:pt idx="0">
                  <c:v>2015</c:v>
                </c:pt>
                <c:pt idx="1">
                  <c:v>2028</c:v>
                </c:pt>
              </c:numCache>
            </c:numRef>
          </c:xVal>
          <c:yVal>
            <c:numRef>
              <c:f>HUN_timelines_alphabetical!$D$112:$D$113</c:f>
              <c:numCache>
                <c:formatCode>General</c:formatCode>
                <c:ptCount val="2"/>
                <c:pt idx="0">
                  <c:v>0.94</c:v>
                </c:pt>
                <c:pt idx="1">
                  <c:v>0.94</c:v>
                </c:pt>
              </c:numCache>
            </c:numRef>
          </c:yVal>
          <c:smooth val="0"/>
        </c:ser>
        <c:ser>
          <c:idx val="14"/>
          <c:order val="12"/>
          <c:tx>
            <c:strRef>
              <c:f>HUN_timelines_alphabetical!$B$114</c:f>
              <c:strCache>
                <c:ptCount val="1"/>
                <c:pt idx="0">
                  <c:v>Mount Arthur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HUN_timelines_alphabetical!$C$114:$C$115</c:f>
              <c:numCache>
                <c:formatCode>General</c:formatCode>
                <c:ptCount val="2"/>
                <c:pt idx="0">
                  <c:v>2016</c:v>
                </c:pt>
                <c:pt idx="1">
                  <c:v>2030</c:v>
                </c:pt>
              </c:numCache>
            </c:numRef>
          </c:xVal>
          <c:yVal>
            <c:numRef>
              <c:f>HUN_timelines_alphabetical!$D$114:$D$115</c:f>
              <c:numCache>
                <c:formatCode>General</c:formatCode>
                <c:ptCount val="2"/>
                <c:pt idx="0">
                  <c:v>0.93500000000000005</c:v>
                </c:pt>
                <c:pt idx="1">
                  <c:v>0.93500000000000005</c:v>
                </c:pt>
              </c:numCache>
            </c:numRef>
          </c:yVal>
          <c:smooth val="0"/>
        </c:ser>
        <c:ser>
          <c:idx val="19"/>
          <c:order val="13"/>
          <c:tx>
            <c:strRef>
              <c:f>HUN_timelines_alphabetical!$B$116</c:f>
              <c:strCache>
                <c:ptCount val="1"/>
                <c:pt idx="0">
                  <c:v>Mount Arthur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HUN_timelines_alphabetical!$C$116:$C$117</c:f>
              <c:numCache>
                <c:formatCode>General</c:formatCode>
                <c:ptCount val="2"/>
                <c:pt idx="0">
                  <c:v>2022</c:v>
                </c:pt>
                <c:pt idx="1">
                  <c:v>2026</c:v>
                </c:pt>
              </c:numCache>
            </c:numRef>
          </c:xVal>
          <c:yVal>
            <c:numRef>
              <c:f>HUN_timelines_alphabetical!$D$116:$D$117</c:f>
              <c:numCache>
                <c:formatCode>General</c:formatCode>
                <c:ptCount val="2"/>
                <c:pt idx="0">
                  <c:v>0.93</c:v>
                </c:pt>
                <c:pt idx="1">
                  <c:v>0.93</c:v>
                </c:pt>
              </c:numCache>
            </c:numRef>
          </c:yVal>
          <c:smooth val="0"/>
        </c:ser>
        <c:ser>
          <c:idx val="20"/>
          <c:order val="14"/>
          <c:tx>
            <c:strRef>
              <c:f>HUN_timelines_alphabetical!$B$118</c:f>
              <c:strCache>
                <c:ptCount val="1"/>
                <c:pt idx="0">
                  <c:v>Mount Owen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HUN_timelines_alphabetical!$C$118:$C$119</c:f>
              <c:numCache>
                <c:formatCode>General</c:formatCode>
                <c:ptCount val="2"/>
                <c:pt idx="0">
                  <c:v>2018</c:v>
                </c:pt>
                <c:pt idx="1">
                  <c:v>2030</c:v>
                </c:pt>
              </c:numCache>
            </c:numRef>
          </c:xVal>
          <c:yVal>
            <c:numRef>
              <c:f>HUN_timelines_alphabetical!$D$118:$D$119</c:f>
              <c:numCache>
                <c:formatCode>General</c:formatCode>
                <c:ptCount val="2"/>
                <c:pt idx="0">
                  <c:v>0.92500000000000004</c:v>
                </c:pt>
                <c:pt idx="1">
                  <c:v>0.92500000000000004</c:v>
                </c:pt>
              </c:numCache>
            </c:numRef>
          </c:yVal>
          <c:smooth val="0"/>
        </c:ser>
        <c:ser>
          <c:idx val="22"/>
          <c:order val="15"/>
          <c:tx>
            <c:strRef>
              <c:f>HUN_timelines_alphabetical!$B$120</c:f>
              <c:strCache>
                <c:ptCount val="1"/>
                <c:pt idx="0">
                  <c:v>Mount Pleasant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HUN_timelines_alphabetical!$C$120:$C$121</c:f>
              <c:numCache>
                <c:formatCode>General</c:formatCode>
                <c:ptCount val="2"/>
                <c:pt idx="0">
                  <c:v>2018</c:v>
                </c:pt>
                <c:pt idx="1">
                  <c:v>2037</c:v>
                </c:pt>
              </c:numCache>
            </c:numRef>
          </c:xVal>
          <c:yVal>
            <c:numRef>
              <c:f>HUN_timelines_alphabetical!$D$120:$D$121</c:f>
              <c:numCache>
                <c:formatCode>General</c:formatCode>
                <c:ptCount val="2"/>
                <c:pt idx="0">
                  <c:v>0.92</c:v>
                </c:pt>
                <c:pt idx="1">
                  <c:v>0.92</c:v>
                </c:pt>
              </c:numCache>
            </c:numRef>
          </c:yVal>
          <c:smooth val="0"/>
        </c:ser>
        <c:ser>
          <c:idx val="21"/>
          <c:order val="16"/>
          <c:tx>
            <c:strRef>
              <c:f>HUN_timelines_alphabetical!$B$122</c:f>
              <c:strCache>
                <c:ptCount val="1"/>
                <c:pt idx="0">
                  <c:v>Mount Thorley-Warkworth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HUN_timelines_alphabetical!$C$122:$C$123</c:f>
              <c:numCache>
                <c:formatCode>General</c:formatCode>
                <c:ptCount val="2"/>
                <c:pt idx="0">
                  <c:v>2016</c:v>
                </c:pt>
                <c:pt idx="1">
                  <c:v>2037</c:v>
                </c:pt>
              </c:numCache>
            </c:numRef>
          </c:xVal>
          <c:yVal>
            <c:numRef>
              <c:f>HUN_timelines_alphabetical!$D$122:$D$123</c:f>
              <c:numCache>
                <c:formatCode>General</c:formatCode>
                <c:ptCount val="2"/>
                <c:pt idx="0">
                  <c:v>0.91500000000000004</c:v>
                </c:pt>
                <c:pt idx="1">
                  <c:v>0.91500000000000004</c:v>
                </c:pt>
              </c:numCache>
            </c:numRef>
          </c:yVal>
          <c:smooth val="0"/>
        </c:ser>
        <c:ser>
          <c:idx val="23"/>
          <c:order val="17"/>
          <c:tx>
            <c:strRef>
              <c:f>HUN_timelines_alphabetical!$B$124</c:f>
              <c:strCache>
                <c:ptCount val="1"/>
                <c:pt idx="0">
                  <c:v>Ulan West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HUN_timelines_alphabetical!$C$124:$C$125</c:f>
              <c:numCache>
                <c:formatCode>General</c:formatCode>
                <c:ptCount val="2"/>
                <c:pt idx="0">
                  <c:v>2014</c:v>
                </c:pt>
                <c:pt idx="1">
                  <c:v>2031</c:v>
                </c:pt>
              </c:numCache>
            </c:numRef>
          </c:xVal>
          <c:yVal>
            <c:numRef>
              <c:f>HUN_timelines_alphabetical!$D$124:$D$125</c:f>
              <c:numCache>
                <c:formatCode>General</c:formatCode>
                <c:ptCount val="2"/>
                <c:pt idx="0">
                  <c:v>0.91</c:v>
                </c:pt>
                <c:pt idx="1">
                  <c:v>0.91</c:v>
                </c:pt>
              </c:numCache>
            </c:numRef>
          </c:yVal>
          <c:smooth val="0"/>
        </c:ser>
        <c:ser>
          <c:idx val="25"/>
          <c:order val="18"/>
          <c:tx>
            <c:strRef>
              <c:f>HUN_timelines_alphabetical!$B$126</c:f>
              <c:strCache>
                <c:ptCount val="1"/>
                <c:pt idx="0">
                  <c:v>West Muswellbrook OC</c:v>
                </c:pt>
              </c:strCache>
            </c:strRef>
          </c:tx>
          <c:marker>
            <c:symbol val="none"/>
          </c:marker>
          <c:xVal>
            <c:strRef>
              <c:f>HUN_timelines_alphabetical!$C$126:$C$127</c:f>
              <c:strCache>
                <c:ptCount val="2"/>
                <c:pt idx="0">
                  <c:v>2018</c:v>
                </c:pt>
                <c:pt idx="1">
                  <c:v>Not known</c:v>
                </c:pt>
              </c:strCache>
            </c:strRef>
          </c:xVal>
          <c:yVal>
            <c:numRef>
              <c:f>HUN_timelines_alphabetical!$D$126:$D$127</c:f>
              <c:numCache>
                <c:formatCode>General</c:formatCode>
                <c:ptCount val="2"/>
                <c:pt idx="0">
                  <c:v>0.90500000000000003</c:v>
                </c:pt>
                <c:pt idx="1">
                  <c:v>0.90500000000000003</c:v>
                </c:pt>
              </c:numCache>
            </c:numRef>
          </c:yVal>
          <c:smooth val="0"/>
        </c:ser>
        <c:ser>
          <c:idx val="27"/>
          <c:order val="19"/>
          <c:tx>
            <c:strRef>
              <c:f>HUN_timelines_alphabetical!$B$128</c:f>
              <c:strCache>
                <c:ptCount val="1"/>
                <c:pt idx="0">
                  <c:v>Wallarah 2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HUN_timelines_alphabetical!$C$128:$C$129</c:f>
              <c:numCache>
                <c:formatCode>General</c:formatCode>
                <c:ptCount val="2"/>
                <c:pt idx="0">
                  <c:v>2018</c:v>
                </c:pt>
                <c:pt idx="1">
                  <c:v>2046</c:v>
                </c:pt>
              </c:numCache>
            </c:numRef>
          </c:xVal>
          <c:yVal>
            <c:numRef>
              <c:f>HUN_timelines_alphabetical!$D$128:$D$129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28"/>
          <c:order val="20"/>
          <c:tx>
            <c:strRef>
              <c:f>HUN_timelines_alphabetical!$B$130</c:f>
              <c:strCache>
                <c:ptCount val="1"/>
                <c:pt idx="0">
                  <c:v>Wambo UG</c:v>
                </c:pt>
              </c:strCache>
            </c:strRef>
          </c:tx>
          <c:spPr>
            <a:ln>
              <a:solidFill>
                <a:srgbClr val="4F6EA1"/>
              </a:solidFill>
              <a:prstDash val="solid"/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HUN_timelines_alphabetical!$C$130:$C$131</c:f>
              <c:numCache>
                <c:formatCode>General</c:formatCode>
                <c:ptCount val="2"/>
                <c:pt idx="0">
                  <c:v>2013</c:v>
                </c:pt>
                <c:pt idx="1">
                  <c:v>2025</c:v>
                </c:pt>
              </c:numCache>
            </c:numRef>
          </c:xVal>
          <c:yVal>
            <c:numRef>
              <c:f>HUN_timelines_alphabetical!$D$130:$D$131</c:f>
              <c:numCache>
                <c:formatCode>General</c:formatCode>
                <c:ptCount val="2"/>
                <c:pt idx="0">
                  <c:v>0.89500000000000002</c:v>
                </c:pt>
                <c:pt idx="1">
                  <c:v>0.89500000000000002</c:v>
                </c:pt>
              </c:numCache>
            </c:numRef>
          </c:yVal>
          <c:smooth val="0"/>
        </c:ser>
        <c:ser>
          <c:idx val="29"/>
          <c:order val="21"/>
          <c:tx>
            <c:strRef>
              <c:f>HUN_timelines_alphabetical!$B$132</c:f>
              <c:strCache>
                <c:ptCount val="1"/>
                <c:pt idx="0">
                  <c:v>Wilpinjong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HUN_timelines_alphabetical!$C$132:$C$133</c:f>
              <c:numCache>
                <c:formatCode>General</c:formatCode>
                <c:ptCount val="2"/>
                <c:pt idx="0">
                  <c:v>2026</c:v>
                </c:pt>
                <c:pt idx="1">
                  <c:v>2033</c:v>
                </c:pt>
              </c:numCache>
            </c:numRef>
          </c:xVal>
          <c:yVal>
            <c:numRef>
              <c:f>HUN_timelines_alphabetical!$D$132:$D$133</c:f>
              <c:numCache>
                <c:formatCode>General</c:formatCode>
                <c:ptCount val="2"/>
                <c:pt idx="0">
                  <c:v>0.89</c:v>
                </c:pt>
                <c:pt idx="1">
                  <c:v>0.89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179888"/>
        <c:axId val="282180280"/>
      </c:scatterChart>
      <c:valAx>
        <c:axId val="282179888"/>
        <c:scaling>
          <c:orientation val="minMax"/>
          <c:max val="2080"/>
          <c:min val="1980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in"/>
        <c:minorTickMark val="in"/>
        <c:tickLblPos val="high"/>
        <c:spPr>
          <a:ln w="9525">
            <a:solidFill>
              <a:prstClr val="black"/>
            </a:solidFill>
          </a:ln>
        </c:spPr>
        <c:txPr>
          <a:bodyPr/>
          <a:lstStyle/>
          <a:p>
            <a:pPr>
              <a:defRPr sz="8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82180280"/>
        <c:crossesAt val="1"/>
        <c:crossBetween val="midCat"/>
        <c:majorUnit val="10"/>
      </c:valAx>
      <c:valAx>
        <c:axId val="282180280"/>
        <c:scaling>
          <c:orientation val="minMax"/>
          <c:max val="1"/>
          <c:min val="0.8"/>
        </c:scaling>
        <c:delete val="1"/>
        <c:axPos val="l"/>
        <c:numFmt formatCode="General" sourceLinked="1"/>
        <c:majorTickMark val="out"/>
        <c:minorTickMark val="none"/>
        <c:tickLblPos val="nextTo"/>
        <c:crossAx val="2821798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708324577759971E-2"/>
          <c:y val="9.2885066998204244E-2"/>
          <c:w val="0.90583350844480071"/>
          <c:h val="0.82608644350693838"/>
        </c:manualLayout>
      </c:layout>
      <c:scatterChart>
        <c:scatterStyle val="lineMarker"/>
        <c:varyColors val="0"/>
        <c:ser>
          <c:idx val="40"/>
          <c:order val="1"/>
          <c:tx>
            <c:strRef>
              <c:f>HUN_timelines_alphabetical!$B$3</c:f>
              <c:strCache>
                <c:ptCount val="1"/>
                <c:pt idx="0">
                  <c:v>Abel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HUN_timelines_alphabetical!$C$3:$C$4</c:f>
              <c:numCache>
                <c:formatCode>General</c:formatCode>
                <c:ptCount val="2"/>
                <c:pt idx="0">
                  <c:v>2008</c:v>
                </c:pt>
                <c:pt idx="1">
                  <c:v>2028</c:v>
                </c:pt>
              </c:numCache>
            </c:numRef>
          </c:xVal>
          <c:yVal>
            <c:numRef>
              <c:f>HUN_timelines_alphabetical!$D$3:$D$4</c:f>
              <c:numCache>
                <c:formatCode>General</c:formatCode>
                <c:ptCount val="2"/>
                <c:pt idx="0">
                  <c:v>0.995</c:v>
                </c:pt>
                <c:pt idx="1">
                  <c:v>0.995</c:v>
                </c:pt>
              </c:numCache>
            </c:numRef>
          </c:yVal>
          <c:smooth val="0"/>
        </c:ser>
        <c:ser>
          <c:idx val="43"/>
          <c:order val="2"/>
          <c:tx>
            <c:strRef>
              <c:f>HUN_timelines_alphabetical!$B$13</c:f>
              <c:strCache>
                <c:ptCount val="1"/>
                <c:pt idx="0">
                  <c:v>Bengalla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HUN_timelines_alphabetical!$C$13:$C$14</c:f>
              <c:numCache>
                <c:formatCode>General</c:formatCode>
                <c:ptCount val="2"/>
                <c:pt idx="0">
                  <c:v>1999</c:v>
                </c:pt>
                <c:pt idx="1">
                  <c:v>2015</c:v>
                </c:pt>
              </c:numCache>
            </c:numRef>
          </c:xVal>
          <c:yVal>
            <c:numRef>
              <c:f>HUN_timelines_alphabetical!$D$13:$D$14</c:f>
              <c:numCache>
                <c:formatCode>General</c:formatCode>
                <c:ptCount val="2"/>
                <c:pt idx="0">
                  <c:v>0.97</c:v>
                </c:pt>
                <c:pt idx="1">
                  <c:v>0.97</c:v>
                </c:pt>
              </c:numCache>
            </c:numRef>
          </c:yVal>
          <c:smooth val="0"/>
        </c:ser>
        <c:ser>
          <c:idx val="44"/>
          <c:order val="3"/>
          <c:tx>
            <c:strRef>
              <c:f>HUN_timelines_alphabetical!$B$11</c:f>
              <c:strCache>
                <c:ptCount val="1"/>
                <c:pt idx="0">
                  <c:v>Awaba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HUN_timelines_alphabetical!$C$11:$C$12</c:f>
              <c:numCache>
                <c:formatCode>General</c:formatCode>
                <c:ptCount val="2"/>
                <c:pt idx="0">
                  <c:v>1947</c:v>
                </c:pt>
                <c:pt idx="1">
                  <c:v>2012</c:v>
                </c:pt>
              </c:numCache>
            </c:numRef>
          </c:xVal>
          <c:yVal>
            <c:numRef>
              <c:f>HUN_timelines_alphabetical!$D$11:$D$12</c:f>
              <c:numCache>
                <c:formatCode>General</c:formatCode>
                <c:ptCount val="2"/>
                <c:pt idx="0">
                  <c:v>0.97499999999999998</c:v>
                </c:pt>
                <c:pt idx="1">
                  <c:v>0.97499999999999998</c:v>
                </c:pt>
              </c:numCache>
            </c:numRef>
          </c:yVal>
          <c:smooth val="0"/>
        </c:ser>
        <c:ser>
          <c:idx val="70"/>
          <c:order val="4"/>
          <c:tx>
            <c:strRef>
              <c:f>HUN_timelines_alphabetical!$B$5</c:f>
              <c:strCache>
                <c:ptCount val="1"/>
                <c:pt idx="0">
                  <c:v>Ashton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HUN_timelines_alphabetical!$C$5:$C$6</c:f>
              <c:numCache>
                <c:formatCode>General</c:formatCode>
                <c:ptCount val="2"/>
                <c:pt idx="0">
                  <c:v>2004</c:v>
                </c:pt>
                <c:pt idx="1">
                  <c:v>2011</c:v>
                </c:pt>
              </c:numCache>
            </c:numRef>
          </c:xVal>
          <c:yVal>
            <c:numRef>
              <c:f>HUN_timelines_alphabetical!$D$5:$D$6</c:f>
              <c:numCache>
                <c:formatCode>General</c:formatCode>
                <c:ptCount val="2"/>
                <c:pt idx="0">
                  <c:v>0.99</c:v>
                </c:pt>
                <c:pt idx="1">
                  <c:v>0.99</c:v>
                </c:pt>
              </c:numCache>
            </c:numRef>
          </c:yVal>
          <c:smooth val="0"/>
        </c:ser>
        <c:ser>
          <c:idx val="71"/>
          <c:order val="5"/>
          <c:tx>
            <c:strRef>
              <c:f>HUN_timelines_alphabetical!$B$7</c:f>
              <c:strCache>
                <c:ptCount val="1"/>
                <c:pt idx="0">
                  <c:v>Ashton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HUN_timelines_alphabetical!$C$7:$C$8</c:f>
              <c:numCache>
                <c:formatCode>General</c:formatCode>
                <c:ptCount val="2"/>
                <c:pt idx="0">
                  <c:v>2006</c:v>
                </c:pt>
                <c:pt idx="1">
                  <c:v>2023</c:v>
                </c:pt>
              </c:numCache>
            </c:numRef>
          </c:xVal>
          <c:yVal>
            <c:numRef>
              <c:f>HUN_timelines_alphabetical!$D$7:$D$8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yVal>
          <c:smooth val="0"/>
        </c:ser>
        <c:ser>
          <c:idx val="72"/>
          <c:order val="6"/>
          <c:tx>
            <c:strRef>
              <c:f>HUN_timelines_alphabetical!$B$9</c:f>
              <c:strCache>
                <c:ptCount val="1"/>
                <c:pt idx="0">
                  <c:v>Austar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HUN_timelines_alphabetical!$C$9:$C$10</c:f>
              <c:numCache>
                <c:formatCode>General</c:formatCode>
                <c:ptCount val="2"/>
                <c:pt idx="0">
                  <c:v>2005</c:v>
                </c:pt>
                <c:pt idx="1">
                  <c:v>2026</c:v>
                </c:pt>
              </c:numCache>
            </c:numRef>
          </c:xVal>
          <c:yVal>
            <c:numRef>
              <c:f>HUN_timelines_alphabetical!$D$9:$D$10</c:f>
              <c:numCache>
                <c:formatCode>General</c:formatCode>
                <c:ptCount val="2"/>
                <c:pt idx="0">
                  <c:v>0.98</c:v>
                </c:pt>
                <c:pt idx="1">
                  <c:v>0.98</c:v>
                </c:pt>
              </c:numCache>
            </c:numRef>
          </c:yVal>
          <c:smooth val="0"/>
        </c:ser>
        <c:ser>
          <c:idx val="73"/>
          <c:order val="7"/>
          <c:tx>
            <c:strRef>
              <c:f>HUN_timelines_alphabetical!$B$15</c:f>
              <c:strCache>
                <c:ptCount val="1"/>
                <c:pt idx="0">
                  <c:v>Bloomfield OC</c:v>
                </c:pt>
              </c:strCache>
            </c:strRef>
          </c:tx>
          <c:spPr>
            <a:ln>
              <a:solidFill>
                <a:srgbClr val="2E8824"/>
              </a:solidFill>
              <a:prstDash val="solid"/>
            </a:ln>
          </c:spPr>
          <c:marker>
            <c:symbol val="none"/>
          </c:marker>
          <c:xVal>
            <c:numRef>
              <c:f>HUN_timelines_alphabetical!$C$15:$C$16</c:f>
              <c:numCache>
                <c:formatCode>General</c:formatCode>
                <c:ptCount val="2"/>
                <c:pt idx="0">
                  <c:v>1840</c:v>
                </c:pt>
                <c:pt idx="1">
                  <c:v>2021</c:v>
                </c:pt>
              </c:numCache>
            </c:numRef>
          </c:xVal>
          <c:yVal>
            <c:numRef>
              <c:f>HUN_timelines_alphabetical!$D$15:$D$16</c:f>
              <c:numCache>
                <c:formatCode>General</c:formatCode>
                <c:ptCount val="2"/>
                <c:pt idx="0">
                  <c:v>0.96499999999999997</c:v>
                </c:pt>
                <c:pt idx="1">
                  <c:v>0.96499999999999997</c:v>
                </c:pt>
              </c:numCache>
            </c:numRef>
          </c:yVal>
          <c:smooth val="0"/>
        </c:ser>
        <c:ser>
          <c:idx val="75"/>
          <c:order val="8"/>
          <c:tx>
            <c:strRef>
              <c:f>HUN_timelines_alphabetical!$B$17</c:f>
              <c:strCache>
                <c:ptCount val="1"/>
                <c:pt idx="0">
                  <c:v>Bulga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HUN_timelines_alphabetical!$C$17:$C$18</c:f>
              <c:numCache>
                <c:formatCode>General</c:formatCode>
                <c:ptCount val="2"/>
                <c:pt idx="0">
                  <c:v>1986</c:v>
                </c:pt>
                <c:pt idx="1">
                  <c:v>2014</c:v>
                </c:pt>
              </c:numCache>
            </c:numRef>
          </c:xVal>
          <c:yVal>
            <c:numRef>
              <c:f>HUN_timelines_alphabetical!$D$17:$D$18</c:f>
              <c:numCache>
                <c:formatCode>General</c:formatCode>
                <c:ptCount val="2"/>
                <c:pt idx="0">
                  <c:v>0.96</c:v>
                </c:pt>
                <c:pt idx="1">
                  <c:v>0.96</c:v>
                </c:pt>
              </c:numCache>
            </c:numRef>
          </c:yVal>
          <c:smooth val="0"/>
        </c:ser>
        <c:ser>
          <c:idx val="76"/>
          <c:order val="9"/>
          <c:tx>
            <c:strRef>
              <c:f>HUN_timelines_alphabetical!$B$19</c:f>
              <c:strCache>
                <c:ptCount val="1"/>
                <c:pt idx="0">
                  <c:v>Bulga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HUN_timelines_alphabetical!$C$19:$C$20</c:f>
              <c:numCache>
                <c:formatCode>General</c:formatCode>
                <c:ptCount val="2"/>
                <c:pt idx="0">
                  <c:v>2008</c:v>
                </c:pt>
                <c:pt idx="1">
                  <c:v>2031</c:v>
                </c:pt>
              </c:numCache>
            </c:numRef>
          </c:xVal>
          <c:yVal>
            <c:numRef>
              <c:f>HUN_timelines_alphabetical!$D$19:$D$20</c:f>
              <c:numCache>
                <c:formatCode>General</c:formatCode>
                <c:ptCount val="2"/>
                <c:pt idx="0">
                  <c:v>0.95499999999999996</c:v>
                </c:pt>
                <c:pt idx="1">
                  <c:v>0.95499999999999996</c:v>
                </c:pt>
              </c:numCache>
            </c:numRef>
          </c:yVal>
          <c:smooth val="0"/>
        </c:ser>
        <c:ser>
          <c:idx val="77"/>
          <c:order val="10"/>
          <c:tx>
            <c:strRef>
              <c:f>HUN_timelines_alphabetical!$B$21</c:f>
              <c:strCache>
                <c:ptCount val="1"/>
                <c:pt idx="0">
                  <c:v>Chain Valley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HUN_timelines_alphabetical!$C$21:$C$22</c:f>
              <c:numCache>
                <c:formatCode>General</c:formatCode>
                <c:ptCount val="2"/>
                <c:pt idx="0">
                  <c:v>1962</c:v>
                </c:pt>
                <c:pt idx="1">
                  <c:v>2013</c:v>
                </c:pt>
              </c:numCache>
            </c:numRef>
          </c:xVal>
          <c:yVal>
            <c:numRef>
              <c:f>HUN_timelines_alphabetical!$D$21:$D$22</c:f>
              <c:numCache>
                <c:formatCode>General</c:formatCode>
                <c:ptCount val="2"/>
                <c:pt idx="0">
                  <c:v>0.95</c:v>
                </c:pt>
                <c:pt idx="1">
                  <c:v>0.95</c:v>
                </c:pt>
              </c:numCache>
            </c:numRef>
          </c:yVal>
          <c:smooth val="0"/>
        </c:ser>
        <c:ser>
          <c:idx val="78"/>
          <c:order val="11"/>
          <c:tx>
            <c:strRef>
              <c:f>HUN_timelines_alphabetical!$B$23</c:f>
              <c:strCache>
                <c:ptCount val="1"/>
                <c:pt idx="0">
                  <c:v>Cumnock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HUN_timelines_alphabetical!$C$23:$C$24</c:f>
              <c:numCache>
                <c:formatCode>General</c:formatCode>
                <c:ptCount val="2"/>
                <c:pt idx="0">
                  <c:v>1950</c:v>
                </c:pt>
                <c:pt idx="1">
                  <c:v>2011</c:v>
                </c:pt>
              </c:numCache>
            </c:numRef>
          </c:xVal>
          <c:yVal>
            <c:numRef>
              <c:f>HUN_timelines_alphabetical!$D$23:$D$24</c:f>
              <c:numCache>
                <c:formatCode>General</c:formatCode>
                <c:ptCount val="2"/>
                <c:pt idx="0">
                  <c:v>0.94499999999999995</c:v>
                </c:pt>
                <c:pt idx="1">
                  <c:v>0.94499999999999995</c:v>
                </c:pt>
              </c:numCache>
            </c:numRef>
          </c:yVal>
          <c:smooth val="0"/>
        </c:ser>
        <c:ser>
          <c:idx val="79"/>
          <c:order val="12"/>
          <c:tx>
            <c:strRef>
              <c:f>HUN_timelines_alphabetical!$B$25</c:f>
              <c:strCache>
                <c:ptCount val="1"/>
                <c:pt idx="0">
                  <c:v>Dartbrook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HUN_timelines_alphabetical!$C$25:$C$26</c:f>
              <c:numCache>
                <c:formatCode>General</c:formatCode>
                <c:ptCount val="2"/>
                <c:pt idx="0">
                  <c:v>1997</c:v>
                </c:pt>
                <c:pt idx="1">
                  <c:v>2006</c:v>
                </c:pt>
              </c:numCache>
            </c:numRef>
          </c:xVal>
          <c:yVal>
            <c:numRef>
              <c:f>HUN_timelines_alphabetical!$D$25:$D$26</c:f>
              <c:numCache>
                <c:formatCode>General</c:formatCode>
                <c:ptCount val="2"/>
                <c:pt idx="0">
                  <c:v>0.94</c:v>
                </c:pt>
                <c:pt idx="1">
                  <c:v>0.94</c:v>
                </c:pt>
              </c:numCache>
            </c:numRef>
          </c:yVal>
          <c:smooth val="0"/>
        </c:ser>
        <c:ser>
          <c:idx val="80"/>
          <c:order val="13"/>
          <c:tx>
            <c:strRef>
              <c:f>HUN_timelines_alphabetical!$B$27</c:f>
              <c:strCache>
                <c:ptCount val="1"/>
                <c:pt idx="0">
                  <c:v>Donaldson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HUN_timelines_alphabetical!$C$27:$C$28</c:f>
              <c:numCache>
                <c:formatCode>General</c:formatCode>
                <c:ptCount val="2"/>
                <c:pt idx="0">
                  <c:v>2001</c:v>
                </c:pt>
                <c:pt idx="1">
                  <c:v>2013</c:v>
                </c:pt>
              </c:numCache>
            </c:numRef>
          </c:xVal>
          <c:yVal>
            <c:numRef>
              <c:f>HUN_timelines_alphabetical!$D$27:$D$28</c:f>
              <c:numCache>
                <c:formatCode>General</c:formatCode>
                <c:ptCount val="2"/>
                <c:pt idx="0">
                  <c:v>0.93500000000000005</c:v>
                </c:pt>
                <c:pt idx="1">
                  <c:v>0.93500000000000005</c:v>
                </c:pt>
              </c:numCache>
            </c:numRef>
          </c:yVal>
          <c:smooth val="0"/>
        </c:ser>
        <c:ser>
          <c:idx val="81"/>
          <c:order val="14"/>
          <c:tx>
            <c:strRef>
              <c:f>HUN_timelines_alphabetical!$B$29</c:f>
              <c:strCache>
                <c:ptCount val="1"/>
                <c:pt idx="0">
                  <c:v>Drayton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HUN_timelines_alphabetical!$C$29:$C$30</c:f>
              <c:numCache>
                <c:formatCode>General</c:formatCode>
                <c:ptCount val="2"/>
                <c:pt idx="0">
                  <c:v>2007</c:v>
                </c:pt>
                <c:pt idx="1">
                  <c:v>2016</c:v>
                </c:pt>
              </c:numCache>
            </c:numRef>
          </c:xVal>
          <c:yVal>
            <c:numRef>
              <c:f>HUN_timelines_alphabetical!$D$29:$D$30</c:f>
              <c:numCache>
                <c:formatCode>General</c:formatCode>
                <c:ptCount val="2"/>
                <c:pt idx="0">
                  <c:v>0.93</c:v>
                </c:pt>
                <c:pt idx="1">
                  <c:v>0.93</c:v>
                </c:pt>
              </c:numCache>
            </c:numRef>
          </c:yVal>
          <c:smooth val="0"/>
        </c:ser>
        <c:ser>
          <c:idx val="82"/>
          <c:order val="15"/>
          <c:tx>
            <c:strRef>
              <c:f>HUN_timelines_alphabetical!$B$31</c:f>
              <c:strCache>
                <c:ptCount val="1"/>
                <c:pt idx="0">
                  <c:v>Glendell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HUN_timelines_alphabetical!$C$31:$C$32</c:f>
              <c:numCache>
                <c:formatCode>General</c:formatCode>
                <c:ptCount val="2"/>
                <c:pt idx="0">
                  <c:v>2008</c:v>
                </c:pt>
                <c:pt idx="1">
                  <c:v>2023</c:v>
                </c:pt>
              </c:numCache>
            </c:numRef>
          </c:xVal>
          <c:yVal>
            <c:numRef>
              <c:f>HUN_timelines_alphabetical!$D$31:$D$32</c:f>
              <c:numCache>
                <c:formatCode>General</c:formatCode>
                <c:ptCount val="2"/>
                <c:pt idx="0">
                  <c:v>0.92500000000000004</c:v>
                </c:pt>
                <c:pt idx="1">
                  <c:v>0.92500000000000004</c:v>
                </c:pt>
              </c:numCache>
            </c:numRef>
          </c:yVal>
          <c:smooth val="0"/>
        </c:ser>
        <c:ser>
          <c:idx val="83"/>
          <c:order val="16"/>
          <c:tx>
            <c:strRef>
              <c:f>HUN_timelines_alphabetical!$B$33</c:f>
              <c:strCache>
                <c:ptCount val="1"/>
                <c:pt idx="0">
                  <c:v>Hunter Valley Operations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HUN_timelines_alphabetical!$C$33:$C$34</c:f>
              <c:numCache>
                <c:formatCode>General</c:formatCode>
                <c:ptCount val="2"/>
                <c:pt idx="0">
                  <c:v>1968</c:v>
                </c:pt>
                <c:pt idx="1">
                  <c:v>2030</c:v>
                </c:pt>
              </c:numCache>
            </c:numRef>
          </c:xVal>
          <c:yVal>
            <c:numRef>
              <c:f>HUN_timelines_alphabetical!$D$33:$D$34</c:f>
              <c:numCache>
                <c:formatCode>General</c:formatCode>
                <c:ptCount val="2"/>
                <c:pt idx="0">
                  <c:v>0.92</c:v>
                </c:pt>
                <c:pt idx="1">
                  <c:v>0.92</c:v>
                </c:pt>
              </c:numCache>
            </c:numRef>
          </c:yVal>
          <c:smooth val="0"/>
        </c:ser>
        <c:ser>
          <c:idx val="84"/>
          <c:order val="17"/>
          <c:tx>
            <c:strRef>
              <c:f>HUN_timelines_alphabetical!$B$35</c:f>
              <c:strCache>
                <c:ptCount val="1"/>
                <c:pt idx="0">
                  <c:v>Integra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HUN_timelines_alphabetical!$C$35:$C$36</c:f>
              <c:numCache>
                <c:formatCode>General</c:formatCode>
                <c:ptCount val="2"/>
                <c:pt idx="0">
                  <c:v>1991</c:v>
                </c:pt>
                <c:pt idx="1">
                  <c:v>2035</c:v>
                </c:pt>
              </c:numCache>
            </c:numRef>
          </c:xVal>
          <c:yVal>
            <c:numRef>
              <c:f>HUN_timelines_alphabetical!$D$35:$D$36</c:f>
              <c:numCache>
                <c:formatCode>General</c:formatCode>
                <c:ptCount val="2"/>
                <c:pt idx="0">
                  <c:v>0.91500000000000004</c:v>
                </c:pt>
                <c:pt idx="1">
                  <c:v>0.91500000000000004</c:v>
                </c:pt>
              </c:numCache>
            </c:numRef>
          </c:yVal>
          <c:smooth val="0"/>
        </c:ser>
        <c:ser>
          <c:idx val="85"/>
          <c:order val="18"/>
          <c:tx>
            <c:strRef>
              <c:f>HUN_timelines_alphabetical!$B$37</c:f>
              <c:strCache>
                <c:ptCount val="1"/>
                <c:pt idx="0">
                  <c:v>Integra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HUN_timelines_alphabetical!$C$37:$C$38</c:f>
              <c:numCache>
                <c:formatCode>General</c:formatCode>
                <c:ptCount val="2"/>
                <c:pt idx="0">
                  <c:v>1996</c:v>
                </c:pt>
                <c:pt idx="1">
                  <c:v>2035</c:v>
                </c:pt>
              </c:numCache>
            </c:numRef>
          </c:xVal>
          <c:yVal>
            <c:numRef>
              <c:f>HUN_timelines_alphabetical!$D$37:$D$38</c:f>
              <c:numCache>
                <c:formatCode>General</c:formatCode>
                <c:ptCount val="2"/>
                <c:pt idx="0">
                  <c:v>0.91</c:v>
                </c:pt>
                <c:pt idx="1">
                  <c:v>0.91</c:v>
                </c:pt>
              </c:numCache>
            </c:numRef>
          </c:yVal>
          <c:smooth val="0"/>
        </c:ser>
        <c:ser>
          <c:idx val="86"/>
          <c:order val="19"/>
          <c:tx>
            <c:strRef>
              <c:f>HUN_timelines_alphabetical!$B$126</c:f>
              <c:strCache>
                <c:ptCount val="1"/>
                <c:pt idx="0">
                  <c:v>West Muswellbrook OC</c:v>
                </c:pt>
              </c:strCache>
            </c:strRef>
          </c:tx>
          <c:marker>
            <c:symbol val="none"/>
          </c:marker>
          <c:xVal>
            <c:strRef>
              <c:f>HUN_timelines_alphabetical!$C$126:$C$127</c:f>
              <c:strCache>
                <c:ptCount val="2"/>
                <c:pt idx="0">
                  <c:v>2018</c:v>
                </c:pt>
                <c:pt idx="1">
                  <c:v>Not known</c:v>
                </c:pt>
              </c:strCache>
            </c:strRef>
          </c:xVal>
          <c:yVal>
            <c:numRef>
              <c:f>HUN_timelines_alphabetical!$D$126:$D$127</c:f>
              <c:numCache>
                <c:formatCode>General</c:formatCode>
                <c:ptCount val="2"/>
                <c:pt idx="0">
                  <c:v>0.90500000000000003</c:v>
                </c:pt>
                <c:pt idx="1">
                  <c:v>0.90500000000000003</c:v>
                </c:pt>
              </c:numCache>
            </c:numRef>
          </c:yVal>
          <c:smooth val="0"/>
        </c:ser>
        <c:ser>
          <c:idx val="87"/>
          <c:order val="20"/>
          <c:tx>
            <c:strRef>
              <c:f>HUN_timelines_alphabetical!$B$41</c:f>
              <c:strCache>
                <c:ptCount val="1"/>
                <c:pt idx="0">
                  <c:v>Mandalong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HUN_timelines_alphabetical!$C$41:$C$42</c:f>
              <c:numCache>
                <c:formatCode>General</c:formatCode>
                <c:ptCount val="2"/>
                <c:pt idx="0">
                  <c:v>2005</c:v>
                </c:pt>
                <c:pt idx="1">
                  <c:v>2035</c:v>
                </c:pt>
              </c:numCache>
            </c:numRef>
          </c:xVal>
          <c:yVal>
            <c:numRef>
              <c:f>HUN_timelines_alphabetical!$D$41:$D$42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88"/>
          <c:order val="21"/>
          <c:tx>
            <c:strRef>
              <c:f>HUN_timelines_alphabetical!$B$43</c:f>
              <c:strCache>
                <c:ptCount val="1"/>
                <c:pt idx="0">
                  <c:v>Mangoola OC</c:v>
                </c:pt>
              </c:strCache>
            </c:strRef>
          </c:tx>
          <c:spPr>
            <a:ln>
              <a:solidFill>
                <a:srgbClr val="2E8824"/>
              </a:solidFill>
              <a:prstDash val="solid"/>
            </a:ln>
          </c:spPr>
          <c:marker>
            <c:symbol val="none"/>
          </c:marker>
          <c:xVal>
            <c:numRef>
              <c:f>HUN_timelines_alphabetical!$C$43:$C$44</c:f>
              <c:numCache>
                <c:formatCode>General</c:formatCode>
                <c:ptCount val="2"/>
                <c:pt idx="0">
                  <c:v>2006</c:v>
                </c:pt>
                <c:pt idx="1">
                  <c:v>2026</c:v>
                </c:pt>
              </c:numCache>
            </c:numRef>
          </c:xVal>
          <c:yVal>
            <c:numRef>
              <c:f>HUN_timelines_alphabetical!$D$43:$D$44</c:f>
              <c:numCache>
                <c:formatCode>General</c:formatCode>
                <c:ptCount val="2"/>
                <c:pt idx="0">
                  <c:v>0.89500000000000002</c:v>
                </c:pt>
                <c:pt idx="1">
                  <c:v>0.89500000000000002</c:v>
                </c:pt>
              </c:numCache>
            </c:numRef>
          </c:yVal>
          <c:smooth val="0"/>
        </c:ser>
        <c:ser>
          <c:idx val="89"/>
          <c:order val="22"/>
          <c:tx>
            <c:strRef>
              <c:f>HUN_timelines_alphabetical!$B$45</c:f>
              <c:strCache>
                <c:ptCount val="1"/>
                <c:pt idx="0">
                  <c:v>Mannering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HUN_timelines_alphabetical!$C$45:$C$46</c:f>
              <c:numCache>
                <c:formatCode>General</c:formatCode>
                <c:ptCount val="2"/>
                <c:pt idx="0">
                  <c:v>1960</c:v>
                </c:pt>
                <c:pt idx="1">
                  <c:v>2022</c:v>
                </c:pt>
              </c:numCache>
            </c:numRef>
          </c:xVal>
          <c:yVal>
            <c:numRef>
              <c:f>HUN_timelines_alphabetical!$D$45:$D$46</c:f>
              <c:numCache>
                <c:formatCode>General</c:formatCode>
                <c:ptCount val="2"/>
                <c:pt idx="0">
                  <c:v>0.89</c:v>
                </c:pt>
                <c:pt idx="1">
                  <c:v>0.89</c:v>
                </c:pt>
              </c:numCache>
            </c:numRef>
          </c:yVal>
          <c:smooth val="0"/>
        </c:ser>
        <c:ser>
          <c:idx val="97"/>
          <c:order val="23"/>
          <c:tx>
            <c:strRef>
              <c:f>HUN_timelines_alphabetical!$B$39</c:f>
              <c:strCache>
                <c:ptCount val="1"/>
                <c:pt idx="0">
                  <c:v>Liddell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HUN_timelines_alphabetical!$C$39:$C$40</c:f>
              <c:numCache>
                <c:formatCode>General</c:formatCode>
                <c:ptCount val="2"/>
                <c:pt idx="0">
                  <c:v>1946</c:v>
                </c:pt>
                <c:pt idx="1">
                  <c:v>2014</c:v>
                </c:pt>
              </c:numCache>
            </c:numRef>
          </c:xVal>
          <c:yVal>
            <c:numRef>
              <c:f>HUN_timelines_alphabetical!$D$39:$D$40</c:f>
              <c:numCache>
                <c:formatCode>General</c:formatCode>
                <c:ptCount val="2"/>
                <c:pt idx="0">
                  <c:v>0.90500000000000003</c:v>
                </c:pt>
                <c:pt idx="1">
                  <c:v>0.90500000000000003</c:v>
                </c:pt>
              </c:numCache>
            </c:numRef>
          </c:yVal>
          <c:smooth val="0"/>
        </c:ser>
        <c:ser>
          <c:idx val="98"/>
          <c:order val="24"/>
          <c:tx>
            <c:strRef>
              <c:f>HUN_timelines_alphabetical!$B$47</c:f>
              <c:strCache>
                <c:ptCount val="1"/>
                <c:pt idx="0">
                  <c:v>Moolarben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HUN_timelines_alphabetical!$C$47:$C$48</c:f>
              <c:numCache>
                <c:formatCode>General</c:formatCode>
                <c:ptCount val="2"/>
                <c:pt idx="0">
                  <c:v>2010</c:v>
                </c:pt>
                <c:pt idx="1">
                  <c:v>2038</c:v>
                </c:pt>
              </c:numCache>
            </c:numRef>
          </c:xVal>
          <c:yVal>
            <c:numRef>
              <c:f>HUN_timelines_alphabetical!$D$47:$D$48</c:f>
              <c:numCache>
                <c:formatCode>General</c:formatCode>
                <c:ptCount val="2"/>
                <c:pt idx="0">
                  <c:v>0.88500000000000001</c:v>
                </c:pt>
                <c:pt idx="1">
                  <c:v>0.88500000000000001</c:v>
                </c:pt>
              </c:numCache>
            </c:numRef>
          </c:yVal>
          <c:smooth val="0"/>
        </c:ser>
        <c:ser>
          <c:idx val="99"/>
          <c:order val="25"/>
          <c:tx>
            <c:strRef>
              <c:f>HUN_timelines_alphabetical!$B$49</c:f>
              <c:strCache>
                <c:ptCount val="1"/>
                <c:pt idx="0">
                  <c:v>Moolarben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HUN_timelines_alphabetical!$C$49:$C$50</c:f>
              <c:numCache>
                <c:formatCode>General</c:formatCode>
                <c:ptCount val="2"/>
                <c:pt idx="0">
                  <c:v>2010</c:v>
                </c:pt>
                <c:pt idx="1">
                  <c:v>2038</c:v>
                </c:pt>
              </c:numCache>
            </c:numRef>
          </c:xVal>
          <c:yVal>
            <c:numRef>
              <c:f>HUN_timelines_alphabetical!$D$49:$D$50</c:f>
              <c:numCache>
                <c:formatCode>General</c:formatCode>
                <c:ptCount val="2"/>
                <c:pt idx="0">
                  <c:v>0.88</c:v>
                </c:pt>
                <c:pt idx="1">
                  <c:v>0.88</c:v>
                </c:pt>
              </c:numCache>
            </c:numRef>
          </c:yVal>
          <c:smooth val="0"/>
        </c:ser>
        <c:ser>
          <c:idx val="100"/>
          <c:order val="26"/>
          <c:tx>
            <c:strRef>
              <c:f>HUN_timelines_alphabetical!$B$51</c:f>
              <c:strCache>
                <c:ptCount val="1"/>
                <c:pt idx="0">
                  <c:v>Mount Arthur Complex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HUN_timelines_alphabetical!$C$51:$C$52</c:f>
              <c:numCache>
                <c:formatCode>General</c:formatCode>
                <c:ptCount val="2"/>
                <c:pt idx="0">
                  <c:v>2001</c:v>
                </c:pt>
                <c:pt idx="1">
                  <c:v>2022</c:v>
                </c:pt>
              </c:numCache>
            </c:numRef>
          </c:xVal>
          <c:yVal>
            <c:numRef>
              <c:f>HUN_timelines_alphabetical!$D$51:$D$52</c:f>
              <c:numCache>
                <c:formatCode>General</c:formatCode>
                <c:ptCount val="2"/>
                <c:pt idx="0">
                  <c:v>0.875</c:v>
                </c:pt>
                <c:pt idx="1">
                  <c:v>0.875</c:v>
                </c:pt>
              </c:numCache>
            </c:numRef>
          </c:yVal>
          <c:smooth val="0"/>
        </c:ser>
        <c:ser>
          <c:idx val="101"/>
          <c:order val="27"/>
          <c:tx>
            <c:strRef>
              <c:f>HUN_timelines_alphabetical!$B$53</c:f>
              <c:strCache>
                <c:ptCount val="1"/>
                <c:pt idx="0">
                  <c:v>Mount Owen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HUN_timelines_alphabetical!$C$53:$C$54</c:f>
              <c:numCache>
                <c:formatCode>General</c:formatCode>
                <c:ptCount val="2"/>
                <c:pt idx="0">
                  <c:v>1993</c:v>
                </c:pt>
                <c:pt idx="1">
                  <c:v>2015</c:v>
                </c:pt>
              </c:numCache>
            </c:numRef>
          </c:xVal>
          <c:yVal>
            <c:numRef>
              <c:f>HUN_timelines_alphabetical!$D$53:$D$54</c:f>
              <c:numCache>
                <c:formatCode>General</c:formatCode>
                <c:ptCount val="2"/>
                <c:pt idx="0">
                  <c:v>0.87</c:v>
                </c:pt>
                <c:pt idx="1">
                  <c:v>0.87</c:v>
                </c:pt>
              </c:numCache>
            </c:numRef>
          </c:yVal>
          <c:smooth val="0"/>
        </c:ser>
        <c:ser>
          <c:idx val="102"/>
          <c:order val="28"/>
          <c:tx>
            <c:strRef>
              <c:f>HUN_timelines_alphabetical!$B$55</c:f>
              <c:strCache>
                <c:ptCount val="1"/>
                <c:pt idx="0">
                  <c:v>Mount Thorley-Warkworth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HUN_timelines_alphabetical!$C$55:$C$56</c:f>
              <c:numCache>
                <c:formatCode>General</c:formatCode>
                <c:ptCount val="2"/>
                <c:pt idx="0">
                  <c:v>1980</c:v>
                </c:pt>
                <c:pt idx="1">
                  <c:v>2018</c:v>
                </c:pt>
              </c:numCache>
            </c:numRef>
          </c:xVal>
          <c:yVal>
            <c:numRef>
              <c:f>HUN_timelines_alphabetical!$D$55:$D$56</c:f>
              <c:numCache>
                <c:formatCode>General</c:formatCode>
                <c:ptCount val="2"/>
                <c:pt idx="0">
                  <c:v>0.86499999999999999</c:v>
                </c:pt>
                <c:pt idx="1">
                  <c:v>0.86499999999999999</c:v>
                </c:pt>
              </c:numCache>
            </c:numRef>
          </c:yVal>
          <c:smooth val="0"/>
        </c:ser>
        <c:ser>
          <c:idx val="103"/>
          <c:order val="29"/>
          <c:tx>
            <c:strRef>
              <c:f>HUN_timelines_alphabetical!$B$57</c:f>
              <c:strCache>
                <c:ptCount val="1"/>
                <c:pt idx="0">
                  <c:v>Muswellbrook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HUN_timelines_alphabetical!$C$57:$C$58</c:f>
              <c:numCache>
                <c:formatCode>General</c:formatCode>
                <c:ptCount val="2"/>
                <c:pt idx="0">
                  <c:v>2005</c:v>
                </c:pt>
                <c:pt idx="1">
                  <c:v>2018</c:v>
                </c:pt>
              </c:numCache>
            </c:numRef>
          </c:xVal>
          <c:yVal>
            <c:numRef>
              <c:f>HUN_timelines_alphabetical!$D$57:$D$58</c:f>
              <c:numCache>
                <c:formatCode>General</c:formatCode>
                <c:ptCount val="2"/>
                <c:pt idx="0">
                  <c:v>0.86</c:v>
                </c:pt>
                <c:pt idx="1">
                  <c:v>0.86</c:v>
                </c:pt>
              </c:numCache>
            </c:numRef>
          </c:yVal>
          <c:smooth val="0"/>
        </c:ser>
        <c:ser>
          <c:idx val="104"/>
          <c:order val="30"/>
          <c:tx>
            <c:strRef>
              <c:f>HUN_timelines_alphabetical!$B$59</c:f>
              <c:strCache>
                <c:ptCount val="1"/>
                <c:pt idx="0">
                  <c:v>Muswellbrook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HUN_timelines_alphabetical!$C$59:$C$60</c:f>
              <c:numCache>
                <c:formatCode>General</c:formatCode>
                <c:ptCount val="2"/>
                <c:pt idx="0">
                  <c:v>1907</c:v>
                </c:pt>
                <c:pt idx="1">
                  <c:v>1997</c:v>
                </c:pt>
              </c:numCache>
            </c:numRef>
          </c:xVal>
          <c:yVal>
            <c:numRef>
              <c:f>HUN_timelines_alphabetical!$D$59:$D$60</c:f>
              <c:numCache>
                <c:formatCode>General</c:formatCode>
                <c:ptCount val="2"/>
                <c:pt idx="0">
                  <c:v>0.85499999999999998</c:v>
                </c:pt>
                <c:pt idx="1">
                  <c:v>0.85499999999999998</c:v>
                </c:pt>
              </c:numCache>
            </c:numRef>
          </c:yVal>
          <c:smooth val="0"/>
        </c:ser>
        <c:ser>
          <c:idx val="105"/>
          <c:order val="31"/>
          <c:tx>
            <c:strRef>
              <c:f>HUN_timelines_alphabetical!$B$61</c:f>
              <c:strCache>
                <c:ptCount val="1"/>
                <c:pt idx="0">
                  <c:v>Myuna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HUN_timelines_alphabetical!$C$61:$C$62</c:f>
              <c:numCache>
                <c:formatCode>General</c:formatCode>
                <c:ptCount val="2"/>
                <c:pt idx="0">
                  <c:v>1982</c:v>
                </c:pt>
                <c:pt idx="1">
                  <c:v>2032</c:v>
                </c:pt>
              </c:numCache>
            </c:numRef>
          </c:xVal>
          <c:yVal>
            <c:numRef>
              <c:f>HUN_timelines_alphabetical!$D$61:$D$62</c:f>
              <c:numCache>
                <c:formatCode>General</c:formatCode>
                <c:ptCount val="2"/>
                <c:pt idx="0">
                  <c:v>0.85</c:v>
                </c:pt>
                <c:pt idx="1">
                  <c:v>0.85</c:v>
                </c:pt>
              </c:numCache>
            </c:numRef>
          </c:yVal>
          <c:smooth val="0"/>
        </c:ser>
        <c:ser>
          <c:idx val="106"/>
          <c:order val="32"/>
          <c:tx>
            <c:strRef>
              <c:f>HUN_timelines_alphabetical!$B$63</c:f>
              <c:strCache>
                <c:ptCount val="1"/>
                <c:pt idx="0">
                  <c:v>Newstan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HUN_timelines_alphabetical!$C$63:$C$64</c:f>
              <c:numCache>
                <c:formatCode>General</c:formatCode>
                <c:ptCount val="2"/>
                <c:pt idx="0">
                  <c:v>1999</c:v>
                </c:pt>
                <c:pt idx="1">
                  <c:v>2020</c:v>
                </c:pt>
              </c:numCache>
            </c:numRef>
          </c:xVal>
          <c:yVal>
            <c:numRef>
              <c:f>HUN_timelines_alphabetical!$D$63:$D$64</c:f>
              <c:numCache>
                <c:formatCode>General</c:formatCode>
                <c:ptCount val="2"/>
                <c:pt idx="0">
                  <c:v>0.84499999999999997</c:v>
                </c:pt>
                <c:pt idx="1">
                  <c:v>0.84499999999999997</c:v>
                </c:pt>
              </c:numCache>
            </c:numRef>
          </c:yVal>
          <c:smooth val="0"/>
        </c:ser>
        <c:ser>
          <c:idx val="107"/>
          <c:order val="33"/>
          <c:tx>
            <c:strRef>
              <c:f>HUN_timelines_alphabetical!$B$65</c:f>
              <c:strCache>
                <c:ptCount val="1"/>
                <c:pt idx="0">
                  <c:v>Ravensworth Complex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HUN_timelines_alphabetical!$C$65:$C$66</c:f>
              <c:numCache>
                <c:formatCode>General</c:formatCode>
                <c:ptCount val="2"/>
                <c:pt idx="0">
                  <c:v>1993</c:v>
                </c:pt>
                <c:pt idx="1">
                  <c:v>2039</c:v>
                </c:pt>
              </c:numCache>
            </c:numRef>
          </c:xVal>
          <c:yVal>
            <c:numRef>
              <c:f>HUN_timelines_alphabetical!$D$65:$D$66</c:f>
              <c:numCache>
                <c:formatCode>General</c:formatCode>
                <c:ptCount val="2"/>
                <c:pt idx="0">
                  <c:v>0.84</c:v>
                </c:pt>
                <c:pt idx="1">
                  <c:v>0.84</c:v>
                </c:pt>
              </c:numCache>
            </c:numRef>
          </c:yVal>
          <c:smooth val="0"/>
        </c:ser>
        <c:ser>
          <c:idx val="108"/>
          <c:order val="34"/>
          <c:tx>
            <c:strRef>
              <c:f>HUN_timelines_alphabetical!$B$67</c:f>
              <c:strCache>
                <c:ptCount val="1"/>
                <c:pt idx="0">
                  <c:v>Ravensworth East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HUN_timelines_alphabetical!$C$67:$C$68</c:f>
              <c:numCache>
                <c:formatCode>General</c:formatCode>
                <c:ptCount val="2"/>
                <c:pt idx="0">
                  <c:v>2000</c:v>
                </c:pt>
                <c:pt idx="1">
                  <c:v>2027</c:v>
                </c:pt>
              </c:numCache>
            </c:numRef>
          </c:xVal>
          <c:yVal>
            <c:numRef>
              <c:f>HUN_timelines_alphabetical!$D$67:$D$68</c:f>
              <c:numCache>
                <c:formatCode>General</c:formatCode>
                <c:ptCount val="2"/>
                <c:pt idx="0">
                  <c:v>0.83499999999999996</c:v>
                </c:pt>
                <c:pt idx="1">
                  <c:v>0.83499999999999996</c:v>
                </c:pt>
              </c:numCache>
            </c:numRef>
          </c:yVal>
          <c:smooth val="0"/>
        </c:ser>
        <c:ser>
          <c:idx val="109"/>
          <c:order val="35"/>
          <c:tx>
            <c:strRef>
              <c:f>HUN_timelines_alphabetical!$B$69</c:f>
              <c:strCache>
                <c:ptCount val="1"/>
                <c:pt idx="0">
                  <c:v>Ravensworth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HUN_timelines_alphabetical!$C$69:$C$70</c:f>
              <c:numCache>
                <c:formatCode>General</c:formatCode>
                <c:ptCount val="2"/>
                <c:pt idx="0">
                  <c:v>1999</c:v>
                </c:pt>
                <c:pt idx="1">
                  <c:v>2023</c:v>
                </c:pt>
              </c:numCache>
            </c:numRef>
          </c:xVal>
          <c:yVal>
            <c:numRef>
              <c:f>HUN_timelines_alphabetical!$D$69:$D$70</c:f>
              <c:numCache>
                <c:formatCode>General</c:formatCode>
                <c:ptCount val="2"/>
                <c:pt idx="0">
                  <c:v>0.83</c:v>
                </c:pt>
                <c:pt idx="1">
                  <c:v>0.83</c:v>
                </c:pt>
              </c:numCache>
            </c:numRef>
          </c:yVal>
          <c:smooth val="0"/>
        </c:ser>
        <c:ser>
          <c:idx val="110"/>
          <c:order val="36"/>
          <c:tx>
            <c:strRef>
              <c:f>HUN_timelines_alphabetical!$B$71</c:f>
              <c:strCache>
                <c:ptCount val="1"/>
                <c:pt idx="0">
                  <c:v>Rix’s Creek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HUN_timelines_alphabetical!$C$71:$C$72</c:f>
              <c:numCache>
                <c:formatCode>General</c:formatCode>
                <c:ptCount val="2"/>
                <c:pt idx="0">
                  <c:v>1990</c:v>
                </c:pt>
                <c:pt idx="1">
                  <c:v>2018</c:v>
                </c:pt>
              </c:numCache>
            </c:numRef>
          </c:xVal>
          <c:yVal>
            <c:numRef>
              <c:f>HUN_timelines_alphabetical!$D$71:$D$72</c:f>
              <c:numCache>
                <c:formatCode>General</c:formatCode>
                <c:ptCount val="2"/>
                <c:pt idx="0">
                  <c:v>0.82499999999999996</c:v>
                </c:pt>
                <c:pt idx="1">
                  <c:v>0.82499999999999996</c:v>
                </c:pt>
              </c:numCache>
            </c:numRef>
          </c:yVal>
          <c:smooth val="0"/>
        </c:ser>
        <c:ser>
          <c:idx val="111"/>
          <c:order val="37"/>
          <c:tx>
            <c:strRef>
              <c:f>HUN_timelines_alphabetical!$B$73</c:f>
              <c:strCache>
                <c:ptCount val="1"/>
                <c:pt idx="0">
                  <c:v>Tasman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HUN_timelines_alphabetical!$C$73:$C$74</c:f>
              <c:numCache>
                <c:formatCode>General</c:formatCode>
                <c:ptCount val="2"/>
                <c:pt idx="0">
                  <c:v>2006</c:v>
                </c:pt>
                <c:pt idx="1">
                  <c:v>2013</c:v>
                </c:pt>
              </c:numCache>
            </c:numRef>
          </c:xVal>
          <c:yVal>
            <c:numRef>
              <c:f>HUN_timelines_alphabetical!$D$73:$D$74</c:f>
              <c:numCache>
                <c:formatCode>General</c:formatCode>
                <c:ptCount val="2"/>
                <c:pt idx="0">
                  <c:v>0.82</c:v>
                </c:pt>
                <c:pt idx="1">
                  <c:v>0.82</c:v>
                </c:pt>
              </c:numCache>
            </c:numRef>
          </c:yVal>
          <c:smooth val="0"/>
        </c:ser>
        <c:ser>
          <c:idx val="112"/>
          <c:order val="38"/>
          <c:tx>
            <c:strRef>
              <c:f>HUN_timelines_alphabetical!$B$75</c:f>
              <c:strCache>
                <c:ptCount val="1"/>
                <c:pt idx="0">
                  <c:v>Ulan 3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HUN_timelines_alphabetical!$C$75:$C$76</c:f>
              <c:numCache>
                <c:formatCode>General</c:formatCode>
                <c:ptCount val="2"/>
                <c:pt idx="0">
                  <c:v>1986</c:v>
                </c:pt>
                <c:pt idx="1">
                  <c:v>2021</c:v>
                </c:pt>
              </c:numCache>
            </c:numRef>
          </c:xVal>
          <c:yVal>
            <c:numRef>
              <c:f>HUN_timelines_alphabetical!$D$75:$D$76</c:f>
              <c:numCache>
                <c:formatCode>General</c:formatCode>
                <c:ptCount val="2"/>
                <c:pt idx="0">
                  <c:v>0.81499999999999995</c:v>
                </c:pt>
                <c:pt idx="1">
                  <c:v>0.81499999999999995</c:v>
                </c:pt>
              </c:numCache>
            </c:numRef>
          </c:yVal>
          <c:smooth val="0"/>
        </c:ser>
        <c:ser>
          <c:idx val="113"/>
          <c:order val="39"/>
          <c:tx>
            <c:strRef>
              <c:f>HUN_timelines_alphabetical!$B$77</c:f>
              <c:strCache>
                <c:ptCount val="1"/>
                <c:pt idx="0">
                  <c:v>Ulan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HUN_timelines_alphabetical!$C$77:$C$78</c:f>
              <c:numCache>
                <c:formatCode>General</c:formatCode>
                <c:ptCount val="2"/>
                <c:pt idx="0">
                  <c:v>1981</c:v>
                </c:pt>
                <c:pt idx="1">
                  <c:v>2021</c:v>
                </c:pt>
              </c:numCache>
            </c:numRef>
          </c:xVal>
          <c:yVal>
            <c:numRef>
              <c:f>HUN_timelines_alphabetical!$D$77:$D$78</c:f>
              <c:numCache>
                <c:formatCode>General</c:formatCode>
                <c:ptCount val="2"/>
                <c:pt idx="0">
                  <c:v>0.81</c:v>
                </c:pt>
                <c:pt idx="1">
                  <c:v>0.81</c:v>
                </c:pt>
              </c:numCache>
            </c:numRef>
          </c:yVal>
          <c:smooth val="0"/>
        </c:ser>
        <c:ser>
          <c:idx val="114"/>
          <c:order val="40"/>
          <c:tx>
            <c:strRef>
              <c:f>HUN_timelines_alphabetical!$B$79</c:f>
              <c:strCache>
                <c:ptCount val="1"/>
                <c:pt idx="0">
                  <c:v>Wambo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xVal>
            <c:numRef>
              <c:f>HUN_timelines_alphabetical!$C$79:$C$80</c:f>
              <c:numCache>
                <c:formatCode>General</c:formatCode>
                <c:ptCount val="2"/>
                <c:pt idx="0">
                  <c:v>1993</c:v>
                </c:pt>
                <c:pt idx="1">
                  <c:v>2017</c:v>
                </c:pt>
              </c:numCache>
            </c:numRef>
          </c:xVal>
          <c:yVal>
            <c:numRef>
              <c:f>HUN_timelines_alphabetical!$D$79:$D$80</c:f>
              <c:numCache>
                <c:formatCode>General</c:formatCode>
                <c:ptCount val="2"/>
                <c:pt idx="0">
                  <c:v>0.80500000000000005</c:v>
                </c:pt>
                <c:pt idx="1">
                  <c:v>0.80500000000000005</c:v>
                </c:pt>
              </c:numCache>
            </c:numRef>
          </c:yVal>
          <c:smooth val="0"/>
        </c:ser>
        <c:ser>
          <c:idx val="122"/>
          <c:order val="41"/>
          <c:tx>
            <c:strRef>
              <c:f>HUN_timelines_alphabetical!$B$59</c:f>
              <c:strCache>
                <c:ptCount val="1"/>
                <c:pt idx="0">
                  <c:v>Muswellbrook UG</c:v>
                </c:pt>
              </c:strCache>
            </c:strRef>
          </c:tx>
          <c:spPr>
            <a:ln w="6350">
              <a:solidFill>
                <a:srgbClr val="2E8824"/>
              </a:solidFill>
              <a:prstDash val="sysDot"/>
            </a:ln>
          </c:spPr>
          <c:marker>
            <c:symbol val="none"/>
          </c:marker>
          <c:dPt>
            <c:idx val="1"/>
            <c:bubble3D val="0"/>
          </c:dPt>
          <c:xVal>
            <c:numRef>
              <c:f>HUN_timelines_alphabetical!$F$59:$F$60</c:f>
              <c:numCache>
                <c:formatCode>General</c:formatCode>
                <c:ptCount val="2"/>
              </c:numCache>
            </c:numRef>
          </c:xVal>
          <c:yVal>
            <c:numRef>
              <c:f>HUN_timelines_alphabetical!$G$59:$G$60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123"/>
          <c:order val="42"/>
          <c:tx>
            <c:strRef>
              <c:f>HUN_timelines_alphabetical!$B$81</c:f>
              <c:strCache>
                <c:ptCount val="1"/>
                <c:pt idx="0">
                  <c:v>Wambo UG</c:v>
                </c:pt>
              </c:strCache>
            </c:strRef>
          </c:tx>
          <c:marker>
            <c:symbol val="none"/>
          </c:marker>
          <c:xVal>
            <c:numRef>
              <c:f>HUN_timelines_alphabetical!$C$81:$C$82</c:f>
              <c:numCache>
                <c:formatCode>General</c:formatCode>
                <c:ptCount val="2"/>
                <c:pt idx="0">
                  <c:v>2005</c:v>
                </c:pt>
                <c:pt idx="1">
                  <c:v>2016</c:v>
                </c:pt>
              </c:numCache>
            </c:numRef>
          </c:xVal>
          <c:yVal>
            <c:numRef>
              <c:f>HUN_timelines_alphabetical!$D$81:$D$82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124"/>
          <c:order val="43"/>
          <c:tx>
            <c:strRef>
              <c:f>HUN_timelines_alphabetical!$B$83</c:f>
              <c:strCache>
                <c:ptCount val="1"/>
                <c:pt idx="0">
                  <c:v>West Wallsend</c:v>
                </c:pt>
              </c:strCache>
            </c:strRef>
          </c:tx>
          <c:marker>
            <c:symbol val="none"/>
          </c:marker>
          <c:xVal>
            <c:numRef>
              <c:f>HUN_timelines_alphabetical!$C$83:$C$84</c:f>
              <c:numCache>
                <c:formatCode>General</c:formatCode>
                <c:ptCount val="2"/>
                <c:pt idx="0">
                  <c:v>1969</c:v>
                </c:pt>
                <c:pt idx="1">
                  <c:v>2015</c:v>
                </c:pt>
              </c:numCache>
            </c:numRef>
          </c:xVal>
          <c:yVal>
            <c:numRef>
              <c:f>HUN_timelines_alphabetical!$D$83:$D$84</c:f>
              <c:numCache>
                <c:formatCode>General</c:formatCode>
                <c:ptCount val="2"/>
                <c:pt idx="0">
                  <c:v>0.79500000000000004</c:v>
                </c:pt>
                <c:pt idx="1">
                  <c:v>0.79500000000000004</c:v>
                </c:pt>
              </c:numCache>
            </c:numRef>
          </c:yVal>
          <c:smooth val="0"/>
        </c:ser>
        <c:ser>
          <c:idx val="125"/>
          <c:order val="44"/>
          <c:tx>
            <c:strRef>
              <c:f>HUN_timelines_alphabetical!$B$85</c:f>
              <c:strCache>
                <c:ptCount val="1"/>
                <c:pt idx="0">
                  <c:v>Wilpinjong OC</c:v>
                </c:pt>
              </c:strCache>
            </c:strRef>
          </c:tx>
          <c:marker>
            <c:symbol val="none"/>
          </c:marker>
          <c:xVal>
            <c:numRef>
              <c:f>HUN_timelines_alphabetical!$C$85:$C$86</c:f>
              <c:numCache>
                <c:formatCode>General</c:formatCode>
                <c:ptCount val="2"/>
                <c:pt idx="0">
                  <c:v>2006</c:v>
                </c:pt>
                <c:pt idx="1">
                  <c:v>2027</c:v>
                </c:pt>
              </c:numCache>
            </c:numRef>
          </c:xVal>
          <c:yVal>
            <c:numRef>
              <c:f>HUN_timelines_alphabetical!$D$85:$D$86</c:f>
              <c:numCache>
                <c:formatCode>General</c:formatCode>
                <c:ptCount val="2"/>
                <c:pt idx="0">
                  <c:v>0.79</c:v>
                </c:pt>
                <c:pt idx="1">
                  <c:v>0.79</c:v>
                </c:pt>
              </c:numCache>
            </c:numRef>
          </c:yVal>
          <c:smooth val="0"/>
        </c:ser>
        <c:ser>
          <c:idx val="0"/>
          <c:order val="45"/>
          <c:tx>
            <c:strRef>
              <c:f>HUN_timelines_alphabetical!$B$3</c:f>
              <c:strCache>
                <c:ptCount val="1"/>
                <c:pt idx="0">
                  <c:v>Abel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HUN_timelines_alphabetical!$C$3:$C$4</c:f>
              <c:numCache>
                <c:formatCode>General</c:formatCode>
                <c:ptCount val="2"/>
                <c:pt idx="0">
                  <c:v>2008</c:v>
                </c:pt>
                <c:pt idx="1">
                  <c:v>2028</c:v>
                </c:pt>
              </c:numCache>
            </c:numRef>
          </c:xVal>
          <c:yVal>
            <c:numRef>
              <c:f>HUN_timelines_alphabetical!$D$3:$D$4</c:f>
              <c:numCache>
                <c:formatCode>General</c:formatCode>
                <c:ptCount val="2"/>
                <c:pt idx="0">
                  <c:v>0.995</c:v>
                </c:pt>
                <c:pt idx="1">
                  <c:v>0.995</c:v>
                </c:pt>
              </c:numCache>
            </c:numRef>
          </c:yVal>
          <c:smooth val="0"/>
        </c:ser>
        <c:ser>
          <c:idx val="11"/>
          <c:order val="46"/>
          <c:tx>
            <c:strRef>
              <c:f>HUN_timelines_alphabetical!$B$13</c:f>
              <c:strCache>
                <c:ptCount val="1"/>
                <c:pt idx="0">
                  <c:v>Bengalla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HUN_timelines_alphabetical!$C$13:$C$14</c:f>
              <c:numCache>
                <c:formatCode>General</c:formatCode>
                <c:ptCount val="2"/>
                <c:pt idx="0">
                  <c:v>1999</c:v>
                </c:pt>
                <c:pt idx="1">
                  <c:v>2015</c:v>
                </c:pt>
              </c:numCache>
            </c:numRef>
          </c:xVal>
          <c:yVal>
            <c:numRef>
              <c:f>HUN_timelines_alphabetical!$D$13:$D$14</c:f>
              <c:numCache>
                <c:formatCode>General</c:formatCode>
                <c:ptCount val="2"/>
                <c:pt idx="0">
                  <c:v>0.97</c:v>
                </c:pt>
                <c:pt idx="1">
                  <c:v>0.97</c:v>
                </c:pt>
              </c:numCache>
            </c:numRef>
          </c:yVal>
          <c:smooth val="0"/>
        </c:ser>
        <c:ser>
          <c:idx val="6"/>
          <c:order val="47"/>
          <c:tx>
            <c:strRef>
              <c:f>HUN_timelines_alphabetical!$B$11</c:f>
              <c:strCache>
                <c:ptCount val="1"/>
                <c:pt idx="0">
                  <c:v>Awaba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HUN_timelines_alphabetical!$C$11:$C$12</c:f>
              <c:numCache>
                <c:formatCode>General</c:formatCode>
                <c:ptCount val="2"/>
                <c:pt idx="0">
                  <c:v>1947</c:v>
                </c:pt>
                <c:pt idx="1">
                  <c:v>2012</c:v>
                </c:pt>
              </c:numCache>
            </c:numRef>
          </c:xVal>
          <c:yVal>
            <c:numRef>
              <c:f>HUN_timelines_alphabetical!$D$11:$D$12</c:f>
              <c:numCache>
                <c:formatCode>General</c:formatCode>
                <c:ptCount val="2"/>
                <c:pt idx="0">
                  <c:v>0.97499999999999998</c:v>
                </c:pt>
                <c:pt idx="1">
                  <c:v>0.97499999999999998</c:v>
                </c:pt>
              </c:numCache>
            </c:numRef>
          </c:yVal>
          <c:smooth val="0"/>
        </c:ser>
        <c:ser>
          <c:idx val="2"/>
          <c:order val="48"/>
          <c:tx>
            <c:strRef>
              <c:f>HUN_timelines_alphabetical!$B$5</c:f>
              <c:strCache>
                <c:ptCount val="1"/>
                <c:pt idx="0">
                  <c:v>Ashton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HUN_timelines_alphabetical!$C$5:$C$6</c:f>
              <c:numCache>
                <c:formatCode>General</c:formatCode>
                <c:ptCount val="2"/>
                <c:pt idx="0">
                  <c:v>2004</c:v>
                </c:pt>
                <c:pt idx="1">
                  <c:v>2011</c:v>
                </c:pt>
              </c:numCache>
            </c:numRef>
          </c:xVal>
          <c:yVal>
            <c:numRef>
              <c:f>HUN_timelines_alphabetical!$D$5:$D$6</c:f>
              <c:numCache>
                <c:formatCode>General</c:formatCode>
                <c:ptCount val="2"/>
                <c:pt idx="0">
                  <c:v>0.99</c:v>
                </c:pt>
                <c:pt idx="1">
                  <c:v>0.99</c:v>
                </c:pt>
              </c:numCache>
            </c:numRef>
          </c:yVal>
          <c:smooth val="0"/>
        </c:ser>
        <c:ser>
          <c:idx val="3"/>
          <c:order val="49"/>
          <c:tx>
            <c:strRef>
              <c:f>HUN_timelines_alphabetical!$B$7</c:f>
              <c:strCache>
                <c:ptCount val="1"/>
                <c:pt idx="0">
                  <c:v>Ashton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HUN_timelines_alphabetical!$C$7:$C$8</c:f>
              <c:numCache>
                <c:formatCode>General</c:formatCode>
                <c:ptCount val="2"/>
                <c:pt idx="0">
                  <c:v>2006</c:v>
                </c:pt>
                <c:pt idx="1">
                  <c:v>2023</c:v>
                </c:pt>
              </c:numCache>
            </c:numRef>
          </c:xVal>
          <c:yVal>
            <c:numRef>
              <c:f>HUN_timelines_alphabetical!$D$7:$D$8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yVal>
          <c:smooth val="0"/>
        </c:ser>
        <c:ser>
          <c:idx val="4"/>
          <c:order val="50"/>
          <c:tx>
            <c:strRef>
              <c:f>HUN_timelines_alphabetical!$B$9</c:f>
              <c:strCache>
                <c:ptCount val="1"/>
                <c:pt idx="0">
                  <c:v>Austar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HUN_timelines_alphabetical!$C$9:$C$10</c:f>
              <c:numCache>
                <c:formatCode>General</c:formatCode>
                <c:ptCount val="2"/>
                <c:pt idx="0">
                  <c:v>2005</c:v>
                </c:pt>
                <c:pt idx="1">
                  <c:v>2026</c:v>
                </c:pt>
              </c:numCache>
            </c:numRef>
          </c:xVal>
          <c:yVal>
            <c:numRef>
              <c:f>HUN_timelines_alphabetical!$D$9:$D$10</c:f>
              <c:numCache>
                <c:formatCode>General</c:formatCode>
                <c:ptCount val="2"/>
                <c:pt idx="0">
                  <c:v>0.98</c:v>
                </c:pt>
                <c:pt idx="1">
                  <c:v>0.98</c:v>
                </c:pt>
              </c:numCache>
            </c:numRef>
          </c:yVal>
          <c:smooth val="0"/>
        </c:ser>
        <c:ser>
          <c:idx val="8"/>
          <c:order val="51"/>
          <c:tx>
            <c:strRef>
              <c:f>HUN_timelines_alphabetical!$B$15</c:f>
              <c:strCache>
                <c:ptCount val="1"/>
                <c:pt idx="0">
                  <c:v>Bloomfield OC</c:v>
                </c:pt>
              </c:strCache>
            </c:strRef>
          </c:tx>
          <c:spPr>
            <a:ln>
              <a:solidFill>
                <a:srgbClr val="2E8824"/>
              </a:solidFill>
              <a:prstDash val="solid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HUN_timelines_alphabetical!$C$15:$C$16</c:f>
              <c:numCache>
                <c:formatCode>General</c:formatCode>
                <c:ptCount val="2"/>
                <c:pt idx="0">
                  <c:v>1840</c:v>
                </c:pt>
                <c:pt idx="1">
                  <c:v>2021</c:v>
                </c:pt>
              </c:numCache>
            </c:numRef>
          </c:xVal>
          <c:yVal>
            <c:numRef>
              <c:f>HUN_timelines_alphabetical!$D$15:$D$16</c:f>
              <c:numCache>
                <c:formatCode>General</c:formatCode>
                <c:ptCount val="2"/>
                <c:pt idx="0">
                  <c:v>0.96499999999999997</c:v>
                </c:pt>
                <c:pt idx="1">
                  <c:v>0.96499999999999997</c:v>
                </c:pt>
              </c:numCache>
            </c:numRef>
          </c:yVal>
          <c:smooth val="0"/>
        </c:ser>
        <c:ser>
          <c:idx val="7"/>
          <c:order val="52"/>
          <c:tx>
            <c:strRef>
              <c:f>HUN_timelines_alphabetical!$B$17</c:f>
              <c:strCache>
                <c:ptCount val="1"/>
                <c:pt idx="0">
                  <c:v>Bulga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HUN_timelines_alphabetical!$C$17:$C$18</c:f>
              <c:numCache>
                <c:formatCode>General</c:formatCode>
                <c:ptCount val="2"/>
                <c:pt idx="0">
                  <c:v>1986</c:v>
                </c:pt>
                <c:pt idx="1">
                  <c:v>2014</c:v>
                </c:pt>
              </c:numCache>
            </c:numRef>
          </c:xVal>
          <c:yVal>
            <c:numRef>
              <c:f>HUN_timelines_alphabetical!$D$17:$D$18</c:f>
              <c:numCache>
                <c:formatCode>General</c:formatCode>
                <c:ptCount val="2"/>
                <c:pt idx="0">
                  <c:v>0.96</c:v>
                </c:pt>
                <c:pt idx="1">
                  <c:v>0.96</c:v>
                </c:pt>
              </c:numCache>
            </c:numRef>
          </c:yVal>
          <c:smooth val="0"/>
        </c:ser>
        <c:ser>
          <c:idx val="9"/>
          <c:order val="53"/>
          <c:tx>
            <c:strRef>
              <c:f>HUN_timelines_alphabetical!$B$19</c:f>
              <c:strCache>
                <c:ptCount val="1"/>
                <c:pt idx="0">
                  <c:v>Bulga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HUN_timelines_alphabetical!$C$19:$C$20</c:f>
              <c:numCache>
                <c:formatCode>General</c:formatCode>
                <c:ptCount val="2"/>
                <c:pt idx="0">
                  <c:v>2008</c:v>
                </c:pt>
                <c:pt idx="1">
                  <c:v>2031</c:v>
                </c:pt>
              </c:numCache>
            </c:numRef>
          </c:xVal>
          <c:yVal>
            <c:numRef>
              <c:f>HUN_timelines_alphabetical!$D$19:$D$20</c:f>
              <c:numCache>
                <c:formatCode>General</c:formatCode>
                <c:ptCount val="2"/>
                <c:pt idx="0">
                  <c:v>0.95499999999999996</c:v>
                </c:pt>
                <c:pt idx="1">
                  <c:v>0.95499999999999996</c:v>
                </c:pt>
              </c:numCache>
            </c:numRef>
          </c:yVal>
          <c:smooth val="0"/>
        </c:ser>
        <c:ser>
          <c:idx val="10"/>
          <c:order val="54"/>
          <c:tx>
            <c:strRef>
              <c:f>HUN_timelines_alphabetical!$B$21</c:f>
              <c:strCache>
                <c:ptCount val="1"/>
                <c:pt idx="0">
                  <c:v>Chain Valley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HUN_timelines_alphabetical!$C$21:$C$22</c:f>
              <c:numCache>
                <c:formatCode>General</c:formatCode>
                <c:ptCount val="2"/>
                <c:pt idx="0">
                  <c:v>1962</c:v>
                </c:pt>
                <c:pt idx="1">
                  <c:v>2013</c:v>
                </c:pt>
              </c:numCache>
            </c:numRef>
          </c:xVal>
          <c:yVal>
            <c:numRef>
              <c:f>HUN_timelines_alphabetical!$D$21:$D$22</c:f>
              <c:numCache>
                <c:formatCode>General</c:formatCode>
                <c:ptCount val="2"/>
                <c:pt idx="0">
                  <c:v>0.95</c:v>
                </c:pt>
                <c:pt idx="1">
                  <c:v>0.95</c:v>
                </c:pt>
              </c:numCache>
            </c:numRef>
          </c:yVal>
          <c:smooth val="0"/>
        </c:ser>
        <c:ser>
          <c:idx val="12"/>
          <c:order val="55"/>
          <c:tx>
            <c:strRef>
              <c:f>HUN_timelines_alphabetical!$B$23</c:f>
              <c:strCache>
                <c:ptCount val="1"/>
                <c:pt idx="0">
                  <c:v>Cumnock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HUN_timelines_alphabetical!$C$23:$C$24</c:f>
              <c:numCache>
                <c:formatCode>General</c:formatCode>
                <c:ptCount val="2"/>
                <c:pt idx="0">
                  <c:v>1950</c:v>
                </c:pt>
                <c:pt idx="1">
                  <c:v>2011</c:v>
                </c:pt>
              </c:numCache>
            </c:numRef>
          </c:xVal>
          <c:yVal>
            <c:numRef>
              <c:f>HUN_timelines_alphabetical!$D$23:$D$24</c:f>
              <c:numCache>
                <c:formatCode>General</c:formatCode>
                <c:ptCount val="2"/>
                <c:pt idx="0">
                  <c:v>0.94499999999999995</c:v>
                </c:pt>
                <c:pt idx="1">
                  <c:v>0.94499999999999995</c:v>
                </c:pt>
              </c:numCache>
            </c:numRef>
          </c:yVal>
          <c:smooth val="0"/>
        </c:ser>
        <c:ser>
          <c:idx val="13"/>
          <c:order val="56"/>
          <c:tx>
            <c:strRef>
              <c:f>HUN_timelines_alphabetical!$B$25</c:f>
              <c:strCache>
                <c:ptCount val="1"/>
                <c:pt idx="0">
                  <c:v>Dartbrook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HUN_timelines_alphabetical!$C$25:$C$26</c:f>
              <c:numCache>
                <c:formatCode>General</c:formatCode>
                <c:ptCount val="2"/>
                <c:pt idx="0">
                  <c:v>1997</c:v>
                </c:pt>
                <c:pt idx="1">
                  <c:v>2006</c:v>
                </c:pt>
              </c:numCache>
            </c:numRef>
          </c:xVal>
          <c:yVal>
            <c:numRef>
              <c:f>HUN_timelines_alphabetical!$D$25:$D$26</c:f>
              <c:numCache>
                <c:formatCode>General</c:formatCode>
                <c:ptCount val="2"/>
                <c:pt idx="0">
                  <c:v>0.94</c:v>
                </c:pt>
                <c:pt idx="1">
                  <c:v>0.94</c:v>
                </c:pt>
              </c:numCache>
            </c:numRef>
          </c:yVal>
          <c:smooth val="0"/>
        </c:ser>
        <c:ser>
          <c:idx val="14"/>
          <c:order val="57"/>
          <c:tx>
            <c:strRef>
              <c:f>HUN_timelines_alphabetical!$B$27</c:f>
              <c:strCache>
                <c:ptCount val="1"/>
                <c:pt idx="0">
                  <c:v>Donaldson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HUN_timelines_alphabetical!$C$27:$C$28</c:f>
              <c:numCache>
                <c:formatCode>General</c:formatCode>
                <c:ptCount val="2"/>
                <c:pt idx="0">
                  <c:v>2001</c:v>
                </c:pt>
                <c:pt idx="1">
                  <c:v>2013</c:v>
                </c:pt>
              </c:numCache>
            </c:numRef>
          </c:xVal>
          <c:yVal>
            <c:numRef>
              <c:f>HUN_timelines_alphabetical!$D$27:$D$28</c:f>
              <c:numCache>
                <c:formatCode>General</c:formatCode>
                <c:ptCount val="2"/>
                <c:pt idx="0">
                  <c:v>0.93500000000000005</c:v>
                </c:pt>
                <c:pt idx="1">
                  <c:v>0.93500000000000005</c:v>
                </c:pt>
              </c:numCache>
            </c:numRef>
          </c:yVal>
          <c:smooth val="0"/>
        </c:ser>
        <c:ser>
          <c:idx val="19"/>
          <c:order val="58"/>
          <c:tx>
            <c:strRef>
              <c:f>HUN_timelines_alphabetical!$B$29</c:f>
              <c:strCache>
                <c:ptCount val="1"/>
                <c:pt idx="0">
                  <c:v>Drayton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HUN_timelines_alphabetical!$C$29:$C$30</c:f>
              <c:numCache>
                <c:formatCode>General</c:formatCode>
                <c:ptCount val="2"/>
                <c:pt idx="0">
                  <c:v>2007</c:v>
                </c:pt>
                <c:pt idx="1">
                  <c:v>2016</c:v>
                </c:pt>
              </c:numCache>
            </c:numRef>
          </c:xVal>
          <c:yVal>
            <c:numRef>
              <c:f>HUN_timelines_alphabetical!$D$29:$D$30</c:f>
              <c:numCache>
                <c:formatCode>General</c:formatCode>
                <c:ptCount val="2"/>
                <c:pt idx="0">
                  <c:v>0.93</c:v>
                </c:pt>
                <c:pt idx="1">
                  <c:v>0.93</c:v>
                </c:pt>
              </c:numCache>
            </c:numRef>
          </c:yVal>
          <c:smooth val="0"/>
        </c:ser>
        <c:ser>
          <c:idx val="20"/>
          <c:order val="59"/>
          <c:tx>
            <c:strRef>
              <c:f>HUN_timelines_alphabetical!$B$31</c:f>
              <c:strCache>
                <c:ptCount val="1"/>
                <c:pt idx="0">
                  <c:v>Glendell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HUN_timelines_alphabetical!$C$31:$C$32</c:f>
              <c:numCache>
                <c:formatCode>General</c:formatCode>
                <c:ptCount val="2"/>
                <c:pt idx="0">
                  <c:v>2008</c:v>
                </c:pt>
                <c:pt idx="1">
                  <c:v>2023</c:v>
                </c:pt>
              </c:numCache>
            </c:numRef>
          </c:xVal>
          <c:yVal>
            <c:numRef>
              <c:f>HUN_timelines_alphabetical!$D$31:$D$32</c:f>
              <c:numCache>
                <c:formatCode>General</c:formatCode>
                <c:ptCount val="2"/>
                <c:pt idx="0">
                  <c:v>0.92500000000000004</c:v>
                </c:pt>
                <c:pt idx="1">
                  <c:v>0.92500000000000004</c:v>
                </c:pt>
              </c:numCache>
            </c:numRef>
          </c:yVal>
          <c:smooth val="0"/>
        </c:ser>
        <c:ser>
          <c:idx val="22"/>
          <c:order val="60"/>
          <c:tx>
            <c:strRef>
              <c:f>HUN_timelines_alphabetical!$B$33</c:f>
              <c:strCache>
                <c:ptCount val="1"/>
                <c:pt idx="0">
                  <c:v>Hunter Valley Operations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HUN_timelines_alphabetical!$C$33:$C$34</c:f>
              <c:numCache>
                <c:formatCode>General</c:formatCode>
                <c:ptCount val="2"/>
                <c:pt idx="0">
                  <c:v>1968</c:v>
                </c:pt>
                <c:pt idx="1">
                  <c:v>2030</c:v>
                </c:pt>
              </c:numCache>
            </c:numRef>
          </c:xVal>
          <c:yVal>
            <c:numRef>
              <c:f>HUN_timelines_alphabetical!$D$33:$D$34</c:f>
              <c:numCache>
                <c:formatCode>General</c:formatCode>
                <c:ptCount val="2"/>
                <c:pt idx="0">
                  <c:v>0.92</c:v>
                </c:pt>
                <c:pt idx="1">
                  <c:v>0.92</c:v>
                </c:pt>
              </c:numCache>
            </c:numRef>
          </c:yVal>
          <c:smooth val="0"/>
        </c:ser>
        <c:ser>
          <c:idx val="21"/>
          <c:order val="61"/>
          <c:tx>
            <c:strRef>
              <c:f>HUN_timelines_alphabetical!$B$35</c:f>
              <c:strCache>
                <c:ptCount val="1"/>
                <c:pt idx="0">
                  <c:v>Integra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HUN_timelines_alphabetical!$C$35:$C$36</c:f>
              <c:numCache>
                <c:formatCode>General</c:formatCode>
                <c:ptCount val="2"/>
                <c:pt idx="0">
                  <c:v>1991</c:v>
                </c:pt>
                <c:pt idx="1">
                  <c:v>2035</c:v>
                </c:pt>
              </c:numCache>
            </c:numRef>
          </c:xVal>
          <c:yVal>
            <c:numRef>
              <c:f>HUN_timelines_alphabetical!$D$35:$D$36</c:f>
              <c:numCache>
                <c:formatCode>General</c:formatCode>
                <c:ptCount val="2"/>
                <c:pt idx="0">
                  <c:v>0.91500000000000004</c:v>
                </c:pt>
                <c:pt idx="1">
                  <c:v>0.91500000000000004</c:v>
                </c:pt>
              </c:numCache>
            </c:numRef>
          </c:yVal>
          <c:smooth val="0"/>
        </c:ser>
        <c:ser>
          <c:idx val="23"/>
          <c:order val="62"/>
          <c:tx>
            <c:strRef>
              <c:f>HUN_timelines_alphabetical!$B$37</c:f>
              <c:strCache>
                <c:ptCount val="1"/>
                <c:pt idx="0">
                  <c:v>Integra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HUN_timelines_alphabetical!$C$37:$C$38</c:f>
              <c:numCache>
                <c:formatCode>General</c:formatCode>
                <c:ptCount val="2"/>
                <c:pt idx="0">
                  <c:v>1996</c:v>
                </c:pt>
                <c:pt idx="1">
                  <c:v>2035</c:v>
                </c:pt>
              </c:numCache>
            </c:numRef>
          </c:xVal>
          <c:yVal>
            <c:numRef>
              <c:f>HUN_timelines_alphabetical!$D$37:$D$38</c:f>
              <c:numCache>
                <c:formatCode>General</c:formatCode>
                <c:ptCount val="2"/>
                <c:pt idx="0">
                  <c:v>0.91</c:v>
                </c:pt>
                <c:pt idx="1">
                  <c:v>0.91</c:v>
                </c:pt>
              </c:numCache>
            </c:numRef>
          </c:yVal>
          <c:smooth val="0"/>
        </c:ser>
        <c:ser>
          <c:idx val="25"/>
          <c:order val="63"/>
          <c:tx>
            <c:strRef>
              <c:f>HUN_timelines_alphabetical!$B$126</c:f>
              <c:strCache>
                <c:ptCount val="1"/>
                <c:pt idx="0">
                  <c:v>West Muswellbrook OC</c:v>
                </c:pt>
              </c:strCache>
            </c:strRef>
          </c:tx>
          <c:marker>
            <c:symbol val="none"/>
          </c:marker>
          <c:xVal>
            <c:strRef>
              <c:f>HUN_timelines_alphabetical!$C$126:$C$127</c:f>
              <c:strCache>
                <c:ptCount val="2"/>
                <c:pt idx="0">
                  <c:v>2018</c:v>
                </c:pt>
                <c:pt idx="1">
                  <c:v>Not known</c:v>
                </c:pt>
              </c:strCache>
            </c:strRef>
          </c:xVal>
          <c:yVal>
            <c:numRef>
              <c:f>HUN_timelines_alphabetical!$D$126:$D$127</c:f>
              <c:numCache>
                <c:formatCode>General</c:formatCode>
                <c:ptCount val="2"/>
                <c:pt idx="0">
                  <c:v>0.90500000000000003</c:v>
                </c:pt>
                <c:pt idx="1">
                  <c:v>0.90500000000000003</c:v>
                </c:pt>
              </c:numCache>
            </c:numRef>
          </c:yVal>
          <c:smooth val="0"/>
        </c:ser>
        <c:ser>
          <c:idx val="27"/>
          <c:order val="64"/>
          <c:tx>
            <c:strRef>
              <c:f>HUN_timelines_alphabetical!$B$41</c:f>
              <c:strCache>
                <c:ptCount val="1"/>
                <c:pt idx="0">
                  <c:v>Mandalong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HUN_timelines_alphabetical!$C$41:$C$42</c:f>
              <c:numCache>
                <c:formatCode>General</c:formatCode>
                <c:ptCount val="2"/>
                <c:pt idx="0">
                  <c:v>2005</c:v>
                </c:pt>
                <c:pt idx="1">
                  <c:v>2035</c:v>
                </c:pt>
              </c:numCache>
            </c:numRef>
          </c:xVal>
          <c:yVal>
            <c:numRef>
              <c:f>HUN_timelines_alphabetical!$D$41:$D$42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28"/>
          <c:order val="65"/>
          <c:tx>
            <c:strRef>
              <c:f>HUN_timelines_alphabetical!$B$43</c:f>
              <c:strCache>
                <c:ptCount val="1"/>
                <c:pt idx="0">
                  <c:v>Mangoola OC</c:v>
                </c:pt>
              </c:strCache>
            </c:strRef>
          </c:tx>
          <c:spPr>
            <a:ln>
              <a:solidFill>
                <a:srgbClr val="2E882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HUN_timelines_alphabetical!$C$43:$C$44</c:f>
              <c:numCache>
                <c:formatCode>General</c:formatCode>
                <c:ptCount val="2"/>
                <c:pt idx="0">
                  <c:v>2006</c:v>
                </c:pt>
                <c:pt idx="1">
                  <c:v>2026</c:v>
                </c:pt>
              </c:numCache>
            </c:numRef>
          </c:xVal>
          <c:yVal>
            <c:numRef>
              <c:f>HUN_timelines_alphabetical!$D$43:$D$44</c:f>
              <c:numCache>
                <c:formatCode>General</c:formatCode>
                <c:ptCount val="2"/>
                <c:pt idx="0">
                  <c:v>0.89500000000000002</c:v>
                </c:pt>
                <c:pt idx="1">
                  <c:v>0.89500000000000002</c:v>
                </c:pt>
              </c:numCache>
            </c:numRef>
          </c:yVal>
          <c:smooth val="0"/>
        </c:ser>
        <c:ser>
          <c:idx val="29"/>
          <c:order val="66"/>
          <c:tx>
            <c:strRef>
              <c:f>HUN_timelines_alphabetical!$B$45</c:f>
              <c:strCache>
                <c:ptCount val="1"/>
                <c:pt idx="0">
                  <c:v>Mannering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HUN_timelines_alphabetical!$C$45:$C$46</c:f>
              <c:numCache>
                <c:formatCode>General</c:formatCode>
                <c:ptCount val="2"/>
                <c:pt idx="0">
                  <c:v>1960</c:v>
                </c:pt>
                <c:pt idx="1">
                  <c:v>2022</c:v>
                </c:pt>
              </c:numCache>
            </c:numRef>
          </c:xVal>
          <c:yVal>
            <c:numRef>
              <c:f>HUN_timelines_alphabetical!$D$45:$D$46</c:f>
              <c:numCache>
                <c:formatCode>General</c:formatCode>
                <c:ptCount val="2"/>
                <c:pt idx="0">
                  <c:v>0.89</c:v>
                </c:pt>
                <c:pt idx="1">
                  <c:v>0.89</c:v>
                </c:pt>
              </c:numCache>
            </c:numRef>
          </c:yVal>
          <c:smooth val="0"/>
        </c:ser>
        <c:ser>
          <c:idx val="45"/>
          <c:order val="67"/>
          <c:tx>
            <c:strRef>
              <c:f>HUN_timelines_alphabetical!$B$39</c:f>
              <c:strCache>
                <c:ptCount val="1"/>
                <c:pt idx="0">
                  <c:v>Liddell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HUN_timelines_alphabetical!$C$39:$C$40</c:f>
              <c:numCache>
                <c:formatCode>General</c:formatCode>
                <c:ptCount val="2"/>
                <c:pt idx="0">
                  <c:v>1946</c:v>
                </c:pt>
                <c:pt idx="1">
                  <c:v>2014</c:v>
                </c:pt>
              </c:numCache>
            </c:numRef>
          </c:xVal>
          <c:yVal>
            <c:numRef>
              <c:f>HUN_timelines_alphabetical!$D$39:$D$40</c:f>
              <c:numCache>
                <c:formatCode>General</c:formatCode>
                <c:ptCount val="2"/>
                <c:pt idx="0">
                  <c:v>0.90500000000000003</c:v>
                </c:pt>
                <c:pt idx="1">
                  <c:v>0.90500000000000003</c:v>
                </c:pt>
              </c:numCache>
            </c:numRef>
          </c:yVal>
          <c:smooth val="0"/>
        </c:ser>
        <c:ser>
          <c:idx val="46"/>
          <c:order val="68"/>
          <c:tx>
            <c:strRef>
              <c:f>HUN_timelines_alphabetical!$B$47</c:f>
              <c:strCache>
                <c:ptCount val="1"/>
                <c:pt idx="0">
                  <c:v>Moolarben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HUN_timelines_alphabetical!$C$47:$C$48</c:f>
              <c:numCache>
                <c:formatCode>General</c:formatCode>
                <c:ptCount val="2"/>
                <c:pt idx="0">
                  <c:v>2010</c:v>
                </c:pt>
                <c:pt idx="1">
                  <c:v>2038</c:v>
                </c:pt>
              </c:numCache>
            </c:numRef>
          </c:xVal>
          <c:yVal>
            <c:numRef>
              <c:f>HUN_timelines_alphabetical!$D$47:$D$48</c:f>
              <c:numCache>
                <c:formatCode>General</c:formatCode>
                <c:ptCount val="2"/>
                <c:pt idx="0">
                  <c:v>0.88500000000000001</c:v>
                </c:pt>
                <c:pt idx="1">
                  <c:v>0.88500000000000001</c:v>
                </c:pt>
              </c:numCache>
            </c:numRef>
          </c:yVal>
          <c:smooth val="0"/>
        </c:ser>
        <c:ser>
          <c:idx val="47"/>
          <c:order val="69"/>
          <c:tx>
            <c:strRef>
              <c:f>HUN_timelines_alphabetical!$B$49</c:f>
              <c:strCache>
                <c:ptCount val="1"/>
                <c:pt idx="0">
                  <c:v>Moolarben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HUN_timelines_alphabetical!$C$49:$C$50</c:f>
              <c:numCache>
                <c:formatCode>General</c:formatCode>
                <c:ptCount val="2"/>
                <c:pt idx="0">
                  <c:v>2010</c:v>
                </c:pt>
                <c:pt idx="1">
                  <c:v>2038</c:v>
                </c:pt>
              </c:numCache>
            </c:numRef>
          </c:xVal>
          <c:yVal>
            <c:numRef>
              <c:f>HUN_timelines_alphabetical!$D$49:$D$50</c:f>
              <c:numCache>
                <c:formatCode>General</c:formatCode>
                <c:ptCount val="2"/>
                <c:pt idx="0">
                  <c:v>0.88</c:v>
                </c:pt>
                <c:pt idx="1">
                  <c:v>0.88</c:v>
                </c:pt>
              </c:numCache>
            </c:numRef>
          </c:yVal>
          <c:smooth val="0"/>
        </c:ser>
        <c:ser>
          <c:idx val="48"/>
          <c:order val="70"/>
          <c:tx>
            <c:strRef>
              <c:f>HUN_timelines_alphabetical!$B$51</c:f>
              <c:strCache>
                <c:ptCount val="1"/>
                <c:pt idx="0">
                  <c:v>Mount Arthur Complex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HUN_timelines_alphabetical!$C$51:$C$52</c:f>
              <c:numCache>
                <c:formatCode>General</c:formatCode>
                <c:ptCount val="2"/>
                <c:pt idx="0">
                  <c:v>2001</c:v>
                </c:pt>
                <c:pt idx="1">
                  <c:v>2022</c:v>
                </c:pt>
              </c:numCache>
            </c:numRef>
          </c:xVal>
          <c:yVal>
            <c:numRef>
              <c:f>HUN_timelines_alphabetical!$D$51:$D$52</c:f>
              <c:numCache>
                <c:formatCode>General</c:formatCode>
                <c:ptCount val="2"/>
                <c:pt idx="0">
                  <c:v>0.875</c:v>
                </c:pt>
                <c:pt idx="1">
                  <c:v>0.875</c:v>
                </c:pt>
              </c:numCache>
            </c:numRef>
          </c:yVal>
          <c:smooth val="0"/>
        </c:ser>
        <c:ser>
          <c:idx val="50"/>
          <c:order val="71"/>
          <c:tx>
            <c:strRef>
              <c:f>HUN_timelines_alphabetical!$B$53</c:f>
              <c:strCache>
                <c:ptCount val="1"/>
                <c:pt idx="0">
                  <c:v>Mount Owen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HUN_timelines_alphabetical!$C$53:$C$54</c:f>
              <c:numCache>
                <c:formatCode>General</c:formatCode>
                <c:ptCount val="2"/>
                <c:pt idx="0">
                  <c:v>1993</c:v>
                </c:pt>
                <c:pt idx="1">
                  <c:v>2015</c:v>
                </c:pt>
              </c:numCache>
            </c:numRef>
          </c:xVal>
          <c:yVal>
            <c:numRef>
              <c:f>HUN_timelines_alphabetical!$D$53:$D$54</c:f>
              <c:numCache>
                <c:formatCode>General</c:formatCode>
                <c:ptCount val="2"/>
                <c:pt idx="0">
                  <c:v>0.87</c:v>
                </c:pt>
                <c:pt idx="1">
                  <c:v>0.87</c:v>
                </c:pt>
              </c:numCache>
            </c:numRef>
          </c:yVal>
          <c:smooth val="0"/>
        </c:ser>
        <c:ser>
          <c:idx val="49"/>
          <c:order val="72"/>
          <c:tx>
            <c:strRef>
              <c:f>HUN_timelines_alphabetical!$B$55</c:f>
              <c:strCache>
                <c:ptCount val="1"/>
                <c:pt idx="0">
                  <c:v>Mount Thorley-Warkworth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HUN_timelines_alphabetical!$C$55:$C$56</c:f>
              <c:numCache>
                <c:formatCode>General</c:formatCode>
                <c:ptCount val="2"/>
                <c:pt idx="0">
                  <c:v>1980</c:v>
                </c:pt>
                <c:pt idx="1">
                  <c:v>2018</c:v>
                </c:pt>
              </c:numCache>
            </c:numRef>
          </c:xVal>
          <c:yVal>
            <c:numRef>
              <c:f>HUN_timelines_alphabetical!$D$55:$D$56</c:f>
              <c:numCache>
                <c:formatCode>General</c:formatCode>
                <c:ptCount val="2"/>
                <c:pt idx="0">
                  <c:v>0.86499999999999999</c:v>
                </c:pt>
                <c:pt idx="1">
                  <c:v>0.86499999999999999</c:v>
                </c:pt>
              </c:numCache>
            </c:numRef>
          </c:yVal>
          <c:smooth val="0"/>
        </c:ser>
        <c:ser>
          <c:idx val="51"/>
          <c:order val="73"/>
          <c:tx>
            <c:strRef>
              <c:f>HUN_timelines_alphabetical!$B$57</c:f>
              <c:strCache>
                <c:ptCount val="1"/>
                <c:pt idx="0">
                  <c:v>Muswellbrook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HUN_timelines_alphabetical!$C$57:$C$58</c:f>
              <c:numCache>
                <c:formatCode>General</c:formatCode>
                <c:ptCount val="2"/>
                <c:pt idx="0">
                  <c:v>2005</c:v>
                </c:pt>
                <c:pt idx="1">
                  <c:v>2018</c:v>
                </c:pt>
              </c:numCache>
            </c:numRef>
          </c:xVal>
          <c:yVal>
            <c:numRef>
              <c:f>HUN_timelines_alphabetical!$D$57:$D$58</c:f>
              <c:numCache>
                <c:formatCode>General</c:formatCode>
                <c:ptCount val="2"/>
                <c:pt idx="0">
                  <c:v>0.86</c:v>
                </c:pt>
                <c:pt idx="1">
                  <c:v>0.86</c:v>
                </c:pt>
              </c:numCache>
            </c:numRef>
          </c:yVal>
          <c:smooth val="0"/>
        </c:ser>
        <c:ser>
          <c:idx val="52"/>
          <c:order val="74"/>
          <c:tx>
            <c:strRef>
              <c:f>HUN_timelines_alphabetical!$B$59</c:f>
              <c:strCache>
                <c:ptCount val="1"/>
                <c:pt idx="0">
                  <c:v>Muswellbrook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HUN_timelines_alphabetical!$C$59:$C$60</c:f>
              <c:numCache>
                <c:formatCode>General</c:formatCode>
                <c:ptCount val="2"/>
                <c:pt idx="0">
                  <c:v>1907</c:v>
                </c:pt>
                <c:pt idx="1">
                  <c:v>1997</c:v>
                </c:pt>
              </c:numCache>
            </c:numRef>
          </c:xVal>
          <c:yVal>
            <c:numRef>
              <c:f>HUN_timelines_alphabetical!$D$59:$D$60</c:f>
              <c:numCache>
                <c:formatCode>General</c:formatCode>
                <c:ptCount val="2"/>
                <c:pt idx="0">
                  <c:v>0.85499999999999998</c:v>
                </c:pt>
                <c:pt idx="1">
                  <c:v>0.85499999999999998</c:v>
                </c:pt>
              </c:numCache>
            </c:numRef>
          </c:yVal>
          <c:smooth val="0"/>
        </c:ser>
        <c:ser>
          <c:idx val="53"/>
          <c:order val="75"/>
          <c:tx>
            <c:strRef>
              <c:f>HUN_timelines_alphabetical!$B$61</c:f>
              <c:strCache>
                <c:ptCount val="1"/>
                <c:pt idx="0">
                  <c:v>Myuna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HUN_timelines_alphabetical!$C$61:$C$62</c:f>
              <c:numCache>
                <c:formatCode>General</c:formatCode>
                <c:ptCount val="2"/>
                <c:pt idx="0">
                  <c:v>1982</c:v>
                </c:pt>
                <c:pt idx="1">
                  <c:v>2032</c:v>
                </c:pt>
              </c:numCache>
            </c:numRef>
          </c:xVal>
          <c:yVal>
            <c:numRef>
              <c:f>HUN_timelines_alphabetical!$D$61:$D$62</c:f>
              <c:numCache>
                <c:formatCode>General</c:formatCode>
                <c:ptCount val="2"/>
                <c:pt idx="0">
                  <c:v>0.85</c:v>
                </c:pt>
                <c:pt idx="1">
                  <c:v>0.85</c:v>
                </c:pt>
              </c:numCache>
            </c:numRef>
          </c:yVal>
          <c:smooth val="0"/>
        </c:ser>
        <c:ser>
          <c:idx val="54"/>
          <c:order val="76"/>
          <c:tx>
            <c:strRef>
              <c:f>HUN_timelines_alphabetical!$B$63</c:f>
              <c:strCache>
                <c:ptCount val="1"/>
                <c:pt idx="0">
                  <c:v>Newstan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HUN_timelines_alphabetical!$C$63:$C$64</c:f>
              <c:numCache>
                <c:formatCode>General</c:formatCode>
                <c:ptCount val="2"/>
                <c:pt idx="0">
                  <c:v>1999</c:v>
                </c:pt>
                <c:pt idx="1">
                  <c:v>2020</c:v>
                </c:pt>
              </c:numCache>
            </c:numRef>
          </c:xVal>
          <c:yVal>
            <c:numRef>
              <c:f>HUN_timelines_alphabetical!$D$63:$D$64</c:f>
              <c:numCache>
                <c:formatCode>General</c:formatCode>
                <c:ptCount val="2"/>
                <c:pt idx="0">
                  <c:v>0.84499999999999997</c:v>
                </c:pt>
                <c:pt idx="1">
                  <c:v>0.84499999999999997</c:v>
                </c:pt>
              </c:numCache>
            </c:numRef>
          </c:yVal>
          <c:smooth val="0"/>
        </c:ser>
        <c:ser>
          <c:idx val="55"/>
          <c:order val="77"/>
          <c:tx>
            <c:strRef>
              <c:f>HUN_timelines_alphabetical!$B$65</c:f>
              <c:strCache>
                <c:ptCount val="1"/>
                <c:pt idx="0">
                  <c:v>Ravensworth Complex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HUN_timelines_alphabetical!$C$65:$C$66</c:f>
              <c:numCache>
                <c:formatCode>General</c:formatCode>
                <c:ptCount val="2"/>
                <c:pt idx="0">
                  <c:v>1993</c:v>
                </c:pt>
                <c:pt idx="1">
                  <c:v>2039</c:v>
                </c:pt>
              </c:numCache>
            </c:numRef>
          </c:xVal>
          <c:yVal>
            <c:numRef>
              <c:f>HUN_timelines_alphabetical!$D$65:$D$66</c:f>
              <c:numCache>
                <c:formatCode>General</c:formatCode>
                <c:ptCount val="2"/>
                <c:pt idx="0">
                  <c:v>0.84</c:v>
                </c:pt>
                <c:pt idx="1">
                  <c:v>0.84</c:v>
                </c:pt>
              </c:numCache>
            </c:numRef>
          </c:yVal>
          <c:smooth val="0"/>
        </c:ser>
        <c:ser>
          <c:idx val="56"/>
          <c:order val="78"/>
          <c:tx>
            <c:strRef>
              <c:f>HUN_timelines_alphabetical!$B$67</c:f>
              <c:strCache>
                <c:ptCount val="1"/>
                <c:pt idx="0">
                  <c:v>Ravensworth East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HUN_timelines_alphabetical!$C$67:$C$68</c:f>
              <c:numCache>
                <c:formatCode>General</c:formatCode>
                <c:ptCount val="2"/>
                <c:pt idx="0">
                  <c:v>2000</c:v>
                </c:pt>
                <c:pt idx="1">
                  <c:v>2027</c:v>
                </c:pt>
              </c:numCache>
            </c:numRef>
          </c:xVal>
          <c:yVal>
            <c:numRef>
              <c:f>HUN_timelines_alphabetical!$D$67:$D$68</c:f>
              <c:numCache>
                <c:formatCode>General</c:formatCode>
                <c:ptCount val="2"/>
                <c:pt idx="0">
                  <c:v>0.83499999999999996</c:v>
                </c:pt>
                <c:pt idx="1">
                  <c:v>0.83499999999999996</c:v>
                </c:pt>
              </c:numCache>
            </c:numRef>
          </c:yVal>
          <c:smooth val="0"/>
        </c:ser>
        <c:ser>
          <c:idx val="57"/>
          <c:order val="79"/>
          <c:tx>
            <c:strRef>
              <c:f>HUN_timelines_alphabetical!$B$69</c:f>
              <c:strCache>
                <c:ptCount val="1"/>
                <c:pt idx="0">
                  <c:v>Ravensworth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HUN_timelines_alphabetical!$C$69:$C$70</c:f>
              <c:numCache>
                <c:formatCode>General</c:formatCode>
                <c:ptCount val="2"/>
                <c:pt idx="0">
                  <c:v>1999</c:v>
                </c:pt>
                <c:pt idx="1">
                  <c:v>2023</c:v>
                </c:pt>
              </c:numCache>
            </c:numRef>
          </c:xVal>
          <c:yVal>
            <c:numRef>
              <c:f>HUN_timelines_alphabetical!$D$69:$D$70</c:f>
              <c:numCache>
                <c:formatCode>General</c:formatCode>
                <c:ptCount val="2"/>
                <c:pt idx="0">
                  <c:v>0.83</c:v>
                </c:pt>
                <c:pt idx="1">
                  <c:v>0.83</c:v>
                </c:pt>
              </c:numCache>
            </c:numRef>
          </c:yVal>
          <c:smooth val="0"/>
        </c:ser>
        <c:ser>
          <c:idx val="58"/>
          <c:order val="80"/>
          <c:tx>
            <c:strRef>
              <c:f>HUN_timelines_alphabetical!$B$71</c:f>
              <c:strCache>
                <c:ptCount val="1"/>
                <c:pt idx="0">
                  <c:v>Rix’s Creek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HUN_timelines_alphabetical!$C$71:$C$72</c:f>
              <c:numCache>
                <c:formatCode>General</c:formatCode>
                <c:ptCount val="2"/>
                <c:pt idx="0">
                  <c:v>1990</c:v>
                </c:pt>
                <c:pt idx="1">
                  <c:v>2018</c:v>
                </c:pt>
              </c:numCache>
            </c:numRef>
          </c:xVal>
          <c:yVal>
            <c:numRef>
              <c:f>HUN_timelines_alphabetical!$D$71:$D$72</c:f>
              <c:numCache>
                <c:formatCode>General</c:formatCode>
                <c:ptCount val="2"/>
                <c:pt idx="0">
                  <c:v>0.82499999999999996</c:v>
                </c:pt>
                <c:pt idx="1">
                  <c:v>0.82499999999999996</c:v>
                </c:pt>
              </c:numCache>
            </c:numRef>
          </c:yVal>
          <c:smooth val="0"/>
        </c:ser>
        <c:ser>
          <c:idx val="59"/>
          <c:order val="81"/>
          <c:tx>
            <c:strRef>
              <c:f>HUN_timelines_alphabetical!$B$73</c:f>
              <c:strCache>
                <c:ptCount val="1"/>
                <c:pt idx="0">
                  <c:v>Tasman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HUN_timelines_alphabetical!$C$73:$C$74</c:f>
              <c:numCache>
                <c:formatCode>General</c:formatCode>
                <c:ptCount val="2"/>
                <c:pt idx="0">
                  <c:v>2006</c:v>
                </c:pt>
                <c:pt idx="1">
                  <c:v>2013</c:v>
                </c:pt>
              </c:numCache>
            </c:numRef>
          </c:xVal>
          <c:yVal>
            <c:numRef>
              <c:f>HUN_timelines_alphabetical!$D$73:$D$74</c:f>
              <c:numCache>
                <c:formatCode>General</c:formatCode>
                <c:ptCount val="2"/>
                <c:pt idx="0">
                  <c:v>0.82</c:v>
                </c:pt>
                <c:pt idx="1">
                  <c:v>0.82</c:v>
                </c:pt>
              </c:numCache>
            </c:numRef>
          </c:yVal>
          <c:smooth val="0"/>
        </c:ser>
        <c:ser>
          <c:idx val="60"/>
          <c:order val="82"/>
          <c:tx>
            <c:strRef>
              <c:f>HUN_timelines_alphabetical!$B$75</c:f>
              <c:strCache>
                <c:ptCount val="1"/>
                <c:pt idx="0">
                  <c:v>Ulan 3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HUN_timelines_alphabetical!$C$75:$C$76</c:f>
              <c:numCache>
                <c:formatCode>General</c:formatCode>
                <c:ptCount val="2"/>
                <c:pt idx="0">
                  <c:v>1986</c:v>
                </c:pt>
                <c:pt idx="1">
                  <c:v>2021</c:v>
                </c:pt>
              </c:numCache>
            </c:numRef>
          </c:xVal>
          <c:yVal>
            <c:numRef>
              <c:f>HUN_timelines_alphabetical!$D$75:$D$76</c:f>
              <c:numCache>
                <c:formatCode>General</c:formatCode>
                <c:ptCount val="2"/>
                <c:pt idx="0">
                  <c:v>0.81499999999999995</c:v>
                </c:pt>
                <c:pt idx="1">
                  <c:v>0.81499999999999995</c:v>
                </c:pt>
              </c:numCache>
            </c:numRef>
          </c:yVal>
          <c:smooth val="0"/>
        </c:ser>
        <c:ser>
          <c:idx val="61"/>
          <c:order val="83"/>
          <c:tx>
            <c:strRef>
              <c:f>HUN_timelines_alphabetical!$B$77</c:f>
              <c:strCache>
                <c:ptCount val="1"/>
                <c:pt idx="0">
                  <c:v>Ulan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HUN_timelines_alphabetical!$C$77:$C$78</c:f>
              <c:numCache>
                <c:formatCode>General</c:formatCode>
                <c:ptCount val="2"/>
                <c:pt idx="0">
                  <c:v>1981</c:v>
                </c:pt>
                <c:pt idx="1">
                  <c:v>2021</c:v>
                </c:pt>
              </c:numCache>
            </c:numRef>
          </c:xVal>
          <c:yVal>
            <c:numRef>
              <c:f>HUN_timelines_alphabetical!$D$77:$D$78</c:f>
              <c:numCache>
                <c:formatCode>General</c:formatCode>
                <c:ptCount val="2"/>
                <c:pt idx="0">
                  <c:v>0.81</c:v>
                </c:pt>
                <c:pt idx="1">
                  <c:v>0.81</c:v>
                </c:pt>
              </c:numCache>
            </c:numRef>
          </c:yVal>
          <c:smooth val="0"/>
        </c:ser>
        <c:ser>
          <c:idx val="62"/>
          <c:order val="84"/>
          <c:tx>
            <c:strRef>
              <c:f>HUN_timelines_alphabetical!$B$79</c:f>
              <c:strCache>
                <c:ptCount val="1"/>
                <c:pt idx="0">
                  <c:v>Wambo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HUN_timelines_alphabetical!$C$79:$C$80</c:f>
              <c:numCache>
                <c:formatCode>General</c:formatCode>
                <c:ptCount val="2"/>
                <c:pt idx="0">
                  <c:v>1993</c:v>
                </c:pt>
                <c:pt idx="1">
                  <c:v>2017</c:v>
                </c:pt>
              </c:numCache>
            </c:numRef>
          </c:xVal>
          <c:yVal>
            <c:numRef>
              <c:f>HUN_timelines_alphabetical!$D$79:$D$80</c:f>
              <c:numCache>
                <c:formatCode>General</c:formatCode>
                <c:ptCount val="2"/>
                <c:pt idx="0">
                  <c:v>0.80500000000000005</c:v>
                </c:pt>
                <c:pt idx="1">
                  <c:v>0.80500000000000005</c:v>
                </c:pt>
              </c:numCache>
            </c:numRef>
          </c:yVal>
          <c:smooth val="0"/>
        </c:ser>
        <c:ser>
          <c:idx val="69"/>
          <c:order val="85"/>
          <c:tx>
            <c:strRef>
              <c:f>HUN_timelines_alphabetical!$B$59</c:f>
              <c:strCache>
                <c:ptCount val="1"/>
                <c:pt idx="0">
                  <c:v>Muswellbrook UG</c:v>
                </c:pt>
              </c:strCache>
            </c:strRef>
          </c:tx>
          <c:spPr>
            <a:ln w="6350">
              <a:solidFill>
                <a:srgbClr val="2E8824"/>
              </a:solidFill>
              <a:prstDash val="sysDot"/>
            </a:ln>
          </c:spPr>
          <c:marker>
            <c:symbol val="none"/>
          </c:marker>
          <c:dPt>
            <c:idx val="1"/>
            <c:bubble3D val="0"/>
          </c:dPt>
          <c:xVal>
            <c:numRef>
              <c:f>HUN_timelines_alphabetical!$F$59:$F$60</c:f>
              <c:numCache>
                <c:formatCode>General</c:formatCode>
                <c:ptCount val="2"/>
              </c:numCache>
            </c:numRef>
          </c:xVal>
          <c:yVal>
            <c:numRef>
              <c:f>HUN_timelines_alphabetical!$G$59:$G$60</c:f>
              <c:numCache>
                <c:formatCode>General</c:formatCode>
                <c:ptCount val="2"/>
              </c:numCache>
            </c:numRef>
          </c:yVal>
          <c:smooth val="0"/>
        </c:ser>
        <c:ser>
          <c:idx val="5"/>
          <c:order val="86"/>
          <c:tx>
            <c:strRef>
              <c:f>HUN_timelines_alphabetical!$B$81</c:f>
              <c:strCache>
                <c:ptCount val="1"/>
                <c:pt idx="0">
                  <c:v>Wambo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HUN_timelines_alphabetical!$C$81:$C$82</c:f>
              <c:numCache>
                <c:formatCode>General</c:formatCode>
                <c:ptCount val="2"/>
                <c:pt idx="0">
                  <c:v>2005</c:v>
                </c:pt>
                <c:pt idx="1">
                  <c:v>2016</c:v>
                </c:pt>
              </c:numCache>
            </c:numRef>
          </c:xVal>
          <c:yVal>
            <c:numRef>
              <c:f>HUN_timelines_alphabetical!$D$81:$D$82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24"/>
          <c:order val="87"/>
          <c:tx>
            <c:strRef>
              <c:f>HUN_timelines_alphabetical!$B$83</c:f>
              <c:strCache>
                <c:ptCount val="1"/>
                <c:pt idx="0">
                  <c:v>West Wallsend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HUN_timelines_alphabetical!$C$83:$C$84</c:f>
              <c:numCache>
                <c:formatCode>General</c:formatCode>
                <c:ptCount val="2"/>
                <c:pt idx="0">
                  <c:v>1969</c:v>
                </c:pt>
                <c:pt idx="1">
                  <c:v>2015</c:v>
                </c:pt>
              </c:numCache>
            </c:numRef>
          </c:xVal>
          <c:yVal>
            <c:numRef>
              <c:f>HUN_timelines_alphabetical!$D$83:$D$84</c:f>
              <c:numCache>
                <c:formatCode>General</c:formatCode>
                <c:ptCount val="2"/>
                <c:pt idx="0">
                  <c:v>0.79500000000000004</c:v>
                </c:pt>
                <c:pt idx="1">
                  <c:v>0.79500000000000004</c:v>
                </c:pt>
              </c:numCache>
            </c:numRef>
          </c:yVal>
          <c:smooth val="0"/>
        </c:ser>
        <c:ser>
          <c:idx val="26"/>
          <c:order val="88"/>
          <c:tx>
            <c:strRef>
              <c:f>HUN_timelines_alphabetical!$B$85</c:f>
              <c:strCache>
                <c:ptCount val="1"/>
                <c:pt idx="0">
                  <c:v>Wilpinjong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HUN_timelines_alphabetical!$C$85:$C$86</c:f>
              <c:numCache>
                <c:formatCode>General</c:formatCode>
                <c:ptCount val="2"/>
                <c:pt idx="0">
                  <c:v>2006</c:v>
                </c:pt>
                <c:pt idx="1">
                  <c:v>2027</c:v>
                </c:pt>
              </c:numCache>
            </c:numRef>
          </c:xVal>
          <c:yVal>
            <c:numRef>
              <c:f>HUN_timelines_alphabetical!$D$85:$D$86</c:f>
              <c:numCache>
                <c:formatCode>General</c:formatCode>
                <c:ptCount val="2"/>
                <c:pt idx="0">
                  <c:v>0.79</c:v>
                </c:pt>
                <c:pt idx="1">
                  <c:v>0.79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076800"/>
        <c:axId val="282077192"/>
        <c:extLst>
          <c:ext xmlns:c15="http://schemas.microsoft.com/office/drawing/2012/chart" uri="{02D57815-91ED-43cb-92C2-25804820EDAC}">
            <c15:filteredScatterSeries>
              <c15:ser>
                <c:idx val="32"/>
                <c:order val="0"/>
                <c:tx>
                  <c:strRef>
                    <c:extLst>
                      <c:ext uri="{02D57815-91ED-43cb-92C2-25804820EDAC}">
                        <c15:formulaRef>
                          <c15:sqref>HUN_timelines_alphabetical!$B$13</c15:sqref>
                        </c15:formulaRef>
                      </c:ext>
                    </c:extLst>
                    <c:strCache>
                      <c:ptCount val="1"/>
                      <c:pt idx="0">
                        <c:v>Bengalla OC</c:v>
                      </c:pt>
                    </c:strCache>
                  </c:strRef>
                </c:tx>
                <c:spPr>
                  <a:ln w="15875">
                    <a:solidFill>
                      <a:srgbClr val="2E8824"/>
                    </a:solidFill>
                    <a:prstDash val="sysDot"/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HUN_timelines_alphabetical!$F$13:$F$14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HUN_timelines_alphabetical!$G$13:$G$14</c15:sqref>
                        </c15:formulaRef>
                      </c:ext>
                    </c:extLst>
                    <c:numCache>
                      <c:formatCode>General</c:formatCode>
                      <c:ptCount val="2"/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282076800"/>
        <c:scaling>
          <c:orientation val="minMax"/>
          <c:max val="2080"/>
          <c:min val="1980"/>
        </c:scaling>
        <c:delete val="0"/>
        <c:axPos val="b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numFmt formatCode="General" sourceLinked="1"/>
        <c:majorTickMark val="in"/>
        <c:minorTickMark val="in"/>
        <c:tickLblPos val="high"/>
        <c:spPr>
          <a:ln w="9525">
            <a:solidFill>
              <a:prstClr val="black"/>
            </a:solidFill>
          </a:ln>
        </c:spPr>
        <c:txPr>
          <a:bodyPr/>
          <a:lstStyle/>
          <a:p>
            <a:pPr>
              <a:defRPr sz="8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82077192"/>
        <c:crossesAt val="1"/>
        <c:crossBetween val="midCat"/>
        <c:majorUnit val="10"/>
      </c:valAx>
      <c:valAx>
        <c:axId val="282077192"/>
        <c:scaling>
          <c:orientation val="minMax"/>
          <c:max val="1"/>
          <c:min val="0.78"/>
        </c:scaling>
        <c:delete val="1"/>
        <c:axPos val="l"/>
        <c:numFmt formatCode="General" sourceLinked="1"/>
        <c:majorTickMark val="out"/>
        <c:minorTickMark val="none"/>
        <c:tickLblPos val="nextTo"/>
        <c:crossAx val="2820768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08324577759971E-2"/>
          <c:y val="9.2885066998204244E-2"/>
          <c:w val="0.90583350844480071"/>
          <c:h val="0.82608644350693838"/>
        </c:manualLayout>
      </c:layout>
      <c:scatterChart>
        <c:scatterStyle val="lineMarker"/>
        <c:varyColors val="0"/>
        <c:ser>
          <c:idx val="0"/>
          <c:order val="0"/>
          <c:tx>
            <c:strRef>
              <c:f>HUN_timelines_chronological_CRD!$B$90</c:f>
              <c:strCache>
                <c:ptCount val="1"/>
                <c:pt idx="0">
                  <c:v>Wambo UG</c:v>
                </c:pt>
              </c:strCache>
            </c:strRef>
          </c:tx>
          <c:spPr>
            <a:ln w="1905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>
                        <a:lumMod val="6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HUN_timelines_chronological_CRD!$C$90:$C$91</c:f>
              <c:numCache>
                <c:formatCode>General</c:formatCode>
                <c:ptCount val="2"/>
                <c:pt idx="0">
                  <c:v>2013</c:v>
                </c:pt>
                <c:pt idx="1">
                  <c:v>2025</c:v>
                </c:pt>
              </c:numCache>
            </c:numRef>
          </c:xVal>
          <c:yVal>
            <c:numRef>
              <c:f>HUN_timelines_chronological_CRD!$D$90:$D$91</c:f>
              <c:numCache>
                <c:formatCode>General</c:formatCode>
                <c:ptCount val="2"/>
                <c:pt idx="0">
                  <c:v>0.995</c:v>
                </c:pt>
                <c:pt idx="1">
                  <c:v>0.995</c:v>
                </c:pt>
              </c:numCache>
            </c:numRef>
          </c:yVal>
          <c:smooth val="0"/>
        </c:ser>
        <c:ser>
          <c:idx val="6"/>
          <c:order val="1"/>
          <c:tx>
            <c:strRef>
              <c:f>HUN_timelines_chronological_CRD!$B$98</c:f>
              <c:strCache>
                <c:ptCount val="1"/>
                <c:pt idx="0">
                  <c:v>Bulga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HUN_timelines_chronological_CRD!$C$98:$C$99</c:f>
              <c:numCache>
                <c:formatCode>General</c:formatCode>
                <c:ptCount val="2"/>
                <c:pt idx="0">
                  <c:v>2015</c:v>
                </c:pt>
                <c:pt idx="1">
                  <c:v>2035</c:v>
                </c:pt>
              </c:numCache>
            </c:numRef>
          </c:xVal>
          <c:yVal>
            <c:numRef>
              <c:f>HUN_timelines_chronological_CRD!$D$98:$D$99</c:f>
              <c:numCache>
                <c:formatCode>General</c:formatCode>
                <c:ptCount val="2"/>
                <c:pt idx="0">
                  <c:v>0.97499999999999998</c:v>
                </c:pt>
                <c:pt idx="1">
                  <c:v>0.97499999999999998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HUN_timelines_chronological_CRD!$B$92</c:f>
              <c:strCache>
                <c:ptCount val="1"/>
                <c:pt idx="0">
                  <c:v>Austar UG</c:v>
                </c:pt>
              </c:strCache>
            </c:strRef>
          </c:tx>
          <c:spPr>
            <a:ln w="1905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>
                        <a:lumMod val="6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HUN_timelines_chronological_CRD!$C$92:$C$93</c:f>
              <c:numCache>
                <c:formatCode>General</c:formatCode>
                <c:ptCount val="2"/>
                <c:pt idx="0">
                  <c:v>2014</c:v>
                </c:pt>
                <c:pt idx="1">
                  <c:v>2026</c:v>
                </c:pt>
              </c:numCache>
            </c:numRef>
          </c:xVal>
          <c:yVal>
            <c:numRef>
              <c:f>HUN_timelines_chronological_CRD!$D$92:$D$93</c:f>
              <c:numCache>
                <c:formatCode>General</c:formatCode>
                <c:ptCount val="2"/>
                <c:pt idx="0">
                  <c:v>0.99</c:v>
                </c:pt>
                <c:pt idx="1">
                  <c:v>0.99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HUN_timelines_chronological_CRD!$B$94</c:f>
              <c:strCache>
                <c:ptCount val="1"/>
                <c:pt idx="0">
                  <c:v>Chain Valley UG</c:v>
                </c:pt>
              </c:strCache>
            </c:strRef>
          </c:tx>
          <c:spPr>
            <a:ln>
              <a:solidFill>
                <a:srgbClr val="4F6EA1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HUN_timelines_chronological_CRD!$C$94:$C$95</c:f>
              <c:numCache>
                <c:formatCode>General</c:formatCode>
                <c:ptCount val="2"/>
                <c:pt idx="0">
                  <c:v>2014</c:v>
                </c:pt>
                <c:pt idx="1">
                  <c:v>2027</c:v>
                </c:pt>
              </c:numCache>
            </c:numRef>
          </c:xVal>
          <c:yVal>
            <c:numRef>
              <c:f>HUN_timelines_chronological_CRD!$D$94:$D$95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HUN_timelines_chronological_CRD!$B$96</c:f>
              <c:strCache>
                <c:ptCount val="1"/>
                <c:pt idx="0">
                  <c:v>Ulan West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HUN_timelines_chronological_CRD!$C$96:$C$97</c:f>
              <c:numCache>
                <c:formatCode>General</c:formatCode>
                <c:ptCount val="2"/>
                <c:pt idx="0">
                  <c:v>2014</c:v>
                </c:pt>
                <c:pt idx="1">
                  <c:v>2031</c:v>
                </c:pt>
              </c:numCache>
            </c:numRef>
          </c:xVal>
          <c:yVal>
            <c:numRef>
              <c:f>HUN_timelines_chronological_CRD!$D$96:$D$97</c:f>
              <c:numCache>
                <c:formatCode>General</c:formatCode>
                <c:ptCount val="2"/>
                <c:pt idx="0">
                  <c:v>0.98</c:v>
                </c:pt>
                <c:pt idx="1">
                  <c:v>0.98</c:v>
                </c:pt>
              </c:numCache>
            </c:numRef>
          </c:yVal>
          <c:smooth val="0"/>
        </c:ser>
        <c:ser>
          <c:idx val="8"/>
          <c:order val="5"/>
          <c:tx>
            <c:strRef>
              <c:f>HUN_timelines_chronological_CRD!$B$100</c:f>
              <c:strCache>
                <c:ptCount val="1"/>
                <c:pt idx="0">
                  <c:v>Liddell OC</c:v>
                </c:pt>
              </c:strCache>
            </c:strRef>
          </c:tx>
          <c:spPr>
            <a:ln>
              <a:solidFill>
                <a:srgbClr val="4F6EA1"/>
              </a:solidFill>
              <a:prstDash val="solid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HUN_timelines_chronological_CRD!$C$100:$C$101</c:f>
              <c:numCache>
                <c:formatCode>General</c:formatCode>
                <c:ptCount val="2"/>
                <c:pt idx="0">
                  <c:v>2015</c:v>
                </c:pt>
                <c:pt idx="1">
                  <c:v>2028</c:v>
                </c:pt>
              </c:numCache>
            </c:numRef>
          </c:xVal>
          <c:yVal>
            <c:numRef>
              <c:f>HUN_timelines_chronological_CRD!$D$100:$D$101</c:f>
              <c:numCache>
                <c:formatCode>General</c:formatCode>
                <c:ptCount val="2"/>
                <c:pt idx="0">
                  <c:v>0.97</c:v>
                </c:pt>
                <c:pt idx="1">
                  <c:v>0.97</c:v>
                </c:pt>
              </c:numCache>
            </c:numRef>
          </c:yVal>
          <c:smooth val="0"/>
        </c:ser>
        <c:ser>
          <c:idx val="1"/>
          <c:order val="6"/>
          <c:tx>
            <c:strRef>
              <c:f>HUN_timelines_chronological_CRD!$B$102</c:f>
              <c:strCache>
                <c:ptCount val="1"/>
                <c:pt idx="0">
                  <c:v>Moolarben UG</c:v>
                </c:pt>
              </c:strCache>
            </c:strRef>
          </c:tx>
          <c:spPr>
            <a:ln>
              <a:solidFill>
                <a:srgbClr val="4F6EA1"/>
              </a:solidFill>
              <a:prstDash val="solid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HUN_timelines_chronological_CRD!$C$102:$C$103</c:f>
              <c:numCache>
                <c:formatCode>General</c:formatCode>
                <c:ptCount val="2"/>
                <c:pt idx="0">
                  <c:v>2015</c:v>
                </c:pt>
                <c:pt idx="1">
                  <c:v>2028</c:v>
                </c:pt>
              </c:numCache>
            </c:numRef>
          </c:xVal>
          <c:yVal>
            <c:numRef>
              <c:f>HUN_timelines_chronological_CRD!$D$102:$D$103</c:f>
              <c:numCache>
                <c:formatCode>General</c:formatCode>
                <c:ptCount val="2"/>
                <c:pt idx="0">
                  <c:v>0.96499999999999997</c:v>
                </c:pt>
                <c:pt idx="1">
                  <c:v>0.96499999999999997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HUN_timelines_chronological_CRD!$B$104</c:f>
              <c:strCache>
                <c:ptCount val="1"/>
                <c:pt idx="0">
                  <c:v>Bengalla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HUN_timelines_chronological_CRD!$C$104:$C$105</c:f>
              <c:numCache>
                <c:formatCode>General</c:formatCode>
                <c:ptCount val="2"/>
                <c:pt idx="0">
                  <c:v>2016</c:v>
                </c:pt>
                <c:pt idx="1">
                  <c:v>2039</c:v>
                </c:pt>
              </c:numCache>
            </c:numRef>
          </c:xVal>
          <c:yVal>
            <c:numRef>
              <c:f>HUN_timelines_chronological_CRD!$D$104:$D$105</c:f>
              <c:numCache>
                <c:formatCode>General</c:formatCode>
                <c:ptCount val="2"/>
                <c:pt idx="0">
                  <c:v>0.96</c:v>
                </c:pt>
                <c:pt idx="1">
                  <c:v>0.96</c:v>
                </c:pt>
              </c:numCache>
            </c:numRef>
          </c:yVal>
          <c:smooth val="0"/>
        </c:ser>
        <c:ser>
          <c:idx val="9"/>
          <c:order val="8"/>
          <c:tx>
            <c:strRef>
              <c:f>HUN_timelines_chronological_CRD!$B$106</c:f>
              <c:strCache>
                <c:ptCount val="1"/>
                <c:pt idx="0">
                  <c:v>Drayton South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HUN_timelines_chronological_CRD!$C$106:$C$107</c:f>
              <c:numCache>
                <c:formatCode>General</c:formatCode>
                <c:ptCount val="2"/>
                <c:pt idx="0">
                  <c:v>2016</c:v>
                </c:pt>
                <c:pt idx="1">
                  <c:v>2030</c:v>
                </c:pt>
              </c:numCache>
            </c:numRef>
          </c:xVal>
          <c:yVal>
            <c:numRef>
              <c:f>HUN_timelines_chronological_CRD!$D$106:$D$107</c:f>
              <c:numCache>
                <c:formatCode>General</c:formatCode>
                <c:ptCount val="2"/>
                <c:pt idx="0">
                  <c:v>0.95499999999999996</c:v>
                </c:pt>
                <c:pt idx="1">
                  <c:v>0.95499999999999996</c:v>
                </c:pt>
              </c:numCache>
            </c:numRef>
          </c:yVal>
          <c:smooth val="0"/>
        </c:ser>
        <c:ser>
          <c:idx val="10"/>
          <c:order val="9"/>
          <c:tx>
            <c:strRef>
              <c:f>HUN_timelines_chronological_CRD!$B$108</c:f>
              <c:strCache>
                <c:ptCount val="1"/>
                <c:pt idx="0">
                  <c:v>Mount Arthur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HUN_timelines_chronological_CRD!$C$108:$C$109</c:f>
              <c:numCache>
                <c:formatCode>General</c:formatCode>
                <c:ptCount val="2"/>
                <c:pt idx="0">
                  <c:v>2016</c:v>
                </c:pt>
                <c:pt idx="1">
                  <c:v>2030</c:v>
                </c:pt>
              </c:numCache>
            </c:numRef>
          </c:xVal>
          <c:yVal>
            <c:numRef>
              <c:f>HUN_timelines_chronological_CRD!$D$108:$D$109</c:f>
              <c:numCache>
                <c:formatCode>General</c:formatCode>
                <c:ptCount val="2"/>
                <c:pt idx="0">
                  <c:v>0.95</c:v>
                </c:pt>
                <c:pt idx="1">
                  <c:v>0.95</c:v>
                </c:pt>
              </c:numCache>
            </c:numRef>
          </c:yVal>
          <c:smooth val="0"/>
        </c:ser>
        <c:ser>
          <c:idx val="12"/>
          <c:order val="10"/>
          <c:tx>
            <c:strRef>
              <c:f>HUN_timelines_chronological_CRD!$B$110</c:f>
              <c:strCache>
                <c:ptCount val="1"/>
                <c:pt idx="0">
                  <c:v>Mount Thorley-Warkworth OC</c:v>
                </c:pt>
              </c:strCache>
            </c:strRef>
          </c:tx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593744701849315"/>
                      <c:h val="4.3472288253564348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HUN_timelines_chronological_CRD!$C$110:$C$111</c:f>
              <c:numCache>
                <c:formatCode>General</c:formatCode>
                <c:ptCount val="2"/>
                <c:pt idx="0">
                  <c:v>2016</c:v>
                </c:pt>
                <c:pt idx="1">
                  <c:v>2037</c:v>
                </c:pt>
              </c:numCache>
            </c:numRef>
          </c:xVal>
          <c:yVal>
            <c:numRef>
              <c:f>HUN_timelines_chronological_CRD!$D$110:$D$111</c:f>
              <c:numCache>
                <c:formatCode>General</c:formatCode>
                <c:ptCount val="2"/>
                <c:pt idx="0">
                  <c:v>0.94499999999999995</c:v>
                </c:pt>
                <c:pt idx="1">
                  <c:v>0.94499999999999995</c:v>
                </c:pt>
              </c:numCache>
            </c:numRef>
          </c:yVal>
          <c:smooth val="0"/>
        </c:ser>
        <c:ser>
          <c:idx val="13"/>
          <c:order val="11"/>
          <c:tx>
            <c:strRef>
              <c:f>HUN_timelines_chronological_CRD!$B$112</c:f>
              <c:strCache>
                <c:ptCount val="1"/>
                <c:pt idx="0">
                  <c:v>Bylong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HUN_timelines_chronological_CRD!$C$112:$C$113</c:f>
              <c:numCache>
                <c:formatCode>General</c:formatCode>
                <c:ptCount val="2"/>
                <c:pt idx="0">
                  <c:v>2017</c:v>
                </c:pt>
                <c:pt idx="1">
                  <c:v>2025</c:v>
                </c:pt>
              </c:numCache>
            </c:numRef>
          </c:xVal>
          <c:yVal>
            <c:numRef>
              <c:f>HUN_timelines_chronological_CRD!$D$112:$D$113</c:f>
              <c:numCache>
                <c:formatCode>General</c:formatCode>
                <c:ptCount val="2"/>
                <c:pt idx="0">
                  <c:v>0.94</c:v>
                </c:pt>
                <c:pt idx="1">
                  <c:v>0.94</c:v>
                </c:pt>
              </c:numCache>
            </c:numRef>
          </c:yVal>
          <c:smooth val="0"/>
        </c:ser>
        <c:ser>
          <c:idx val="14"/>
          <c:order val="12"/>
          <c:tx>
            <c:strRef>
              <c:f>HUN_timelines_chronological_CRD!$B$114</c:f>
              <c:strCache>
                <c:ptCount val="1"/>
                <c:pt idx="0">
                  <c:v>Ashton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HUN_timelines_chronological_CRD!$C$114:$C$115</c:f>
              <c:numCache>
                <c:formatCode>General</c:formatCode>
                <c:ptCount val="2"/>
                <c:pt idx="0">
                  <c:v>2018</c:v>
                </c:pt>
                <c:pt idx="1">
                  <c:v>2025</c:v>
                </c:pt>
              </c:numCache>
            </c:numRef>
          </c:xVal>
          <c:yVal>
            <c:numRef>
              <c:f>HUN_timelines_chronological_CRD!$D$114:$D$115</c:f>
              <c:numCache>
                <c:formatCode>General</c:formatCode>
                <c:ptCount val="2"/>
                <c:pt idx="0">
                  <c:v>0.93500000000000005</c:v>
                </c:pt>
                <c:pt idx="1">
                  <c:v>0.93500000000000005</c:v>
                </c:pt>
              </c:numCache>
            </c:numRef>
          </c:yVal>
          <c:smooth val="0"/>
        </c:ser>
        <c:ser>
          <c:idx val="19"/>
          <c:order val="13"/>
          <c:tx>
            <c:strRef>
              <c:f>HUN_timelines_chronological_CRD!$B$116</c:f>
              <c:strCache>
                <c:ptCount val="1"/>
                <c:pt idx="0">
                  <c:v>Mandalong UG</c:v>
                </c:pt>
              </c:strCache>
            </c:strRef>
          </c:tx>
          <c:spPr>
            <a:ln>
              <a:solidFill>
                <a:srgbClr val="4F6EA1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HUN_timelines_chronological_CRD!$C$116:$C$117</c:f>
              <c:numCache>
                <c:formatCode>General</c:formatCode>
                <c:ptCount val="2"/>
                <c:pt idx="0">
                  <c:v>2018</c:v>
                </c:pt>
                <c:pt idx="1">
                  <c:v>2040</c:v>
                </c:pt>
              </c:numCache>
            </c:numRef>
          </c:xVal>
          <c:yVal>
            <c:numRef>
              <c:f>HUN_timelines_chronological_CRD!$D$116:$D$117</c:f>
              <c:numCache>
                <c:formatCode>General</c:formatCode>
                <c:ptCount val="2"/>
                <c:pt idx="0">
                  <c:v>0.93</c:v>
                </c:pt>
                <c:pt idx="1">
                  <c:v>0.93</c:v>
                </c:pt>
              </c:numCache>
            </c:numRef>
          </c:yVal>
          <c:smooth val="0"/>
        </c:ser>
        <c:ser>
          <c:idx val="20"/>
          <c:order val="14"/>
          <c:tx>
            <c:strRef>
              <c:f>HUN_timelines_chronological_CRD!$B$118</c:f>
              <c:strCache>
                <c:ptCount val="1"/>
                <c:pt idx="0">
                  <c:v>Mount Owen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HUN_timelines_chronological_CRD!$C$118:$C$119</c:f>
              <c:numCache>
                <c:formatCode>General</c:formatCode>
                <c:ptCount val="2"/>
                <c:pt idx="0">
                  <c:v>2018</c:v>
                </c:pt>
                <c:pt idx="1">
                  <c:v>2030</c:v>
                </c:pt>
              </c:numCache>
            </c:numRef>
          </c:xVal>
          <c:yVal>
            <c:numRef>
              <c:f>HUN_timelines_chronological_CRD!$D$118:$D$119</c:f>
              <c:numCache>
                <c:formatCode>General</c:formatCode>
                <c:ptCount val="2"/>
                <c:pt idx="0">
                  <c:v>0.92500000000000004</c:v>
                </c:pt>
                <c:pt idx="1">
                  <c:v>0.92500000000000004</c:v>
                </c:pt>
              </c:numCache>
            </c:numRef>
          </c:yVal>
          <c:smooth val="0"/>
        </c:ser>
        <c:ser>
          <c:idx val="22"/>
          <c:order val="15"/>
          <c:tx>
            <c:strRef>
              <c:f>HUN_timelines_chronological_CRD!$B$120</c:f>
              <c:strCache>
                <c:ptCount val="1"/>
                <c:pt idx="0">
                  <c:v>Mount Pleasant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HUN_timelines_chronological_CRD!$C$120:$C$121</c:f>
              <c:numCache>
                <c:formatCode>General</c:formatCode>
                <c:ptCount val="2"/>
                <c:pt idx="0">
                  <c:v>2018</c:v>
                </c:pt>
                <c:pt idx="1">
                  <c:v>2037</c:v>
                </c:pt>
              </c:numCache>
            </c:numRef>
          </c:xVal>
          <c:yVal>
            <c:numRef>
              <c:f>HUN_timelines_chronological_CRD!$D$120:$D$121</c:f>
              <c:numCache>
                <c:formatCode>General</c:formatCode>
                <c:ptCount val="2"/>
                <c:pt idx="0">
                  <c:v>0.92</c:v>
                </c:pt>
                <c:pt idx="1">
                  <c:v>0.92</c:v>
                </c:pt>
              </c:numCache>
            </c:numRef>
          </c:yVal>
          <c:smooth val="0"/>
        </c:ser>
        <c:ser>
          <c:idx val="21"/>
          <c:order val="16"/>
          <c:tx>
            <c:strRef>
              <c:f>HUN_timelines_chronological_CRD!$B$122</c:f>
              <c:strCache>
                <c:ptCount val="1"/>
                <c:pt idx="0">
                  <c:v>Wallarah 2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HUN_timelines_chronological_CRD!$C$122:$C$123</c:f>
              <c:numCache>
                <c:formatCode>General</c:formatCode>
                <c:ptCount val="2"/>
                <c:pt idx="0">
                  <c:v>2018</c:v>
                </c:pt>
                <c:pt idx="1">
                  <c:v>2046</c:v>
                </c:pt>
              </c:numCache>
            </c:numRef>
          </c:xVal>
          <c:yVal>
            <c:numRef>
              <c:f>HUN_timelines_chronological_CRD!$D$122:$D$123</c:f>
              <c:numCache>
                <c:formatCode>General</c:formatCode>
                <c:ptCount val="2"/>
                <c:pt idx="0">
                  <c:v>0.91500000000000004</c:v>
                </c:pt>
                <c:pt idx="1">
                  <c:v>0.91500000000000004</c:v>
                </c:pt>
              </c:numCache>
            </c:numRef>
          </c:yVal>
          <c:smooth val="0"/>
        </c:ser>
        <c:ser>
          <c:idx val="23"/>
          <c:order val="17"/>
          <c:tx>
            <c:strRef>
              <c:f>HUN_timelines_chronological_CRD!$B$124</c:f>
              <c:strCache>
                <c:ptCount val="1"/>
                <c:pt idx="0">
                  <c:v>West Muswellbrook OC</c:v>
                </c:pt>
              </c:strCache>
            </c:strRef>
          </c:tx>
          <c:spPr>
            <a:ln w="1905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235641255492529"/>
                      <c:h val="4.3472288253564348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>
                        <a:lumMod val="6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HUN_timelines_chronological_CRD!$C$124:$C$125</c:f>
              <c:numCache>
                <c:formatCode>General</c:formatCode>
                <c:ptCount val="2"/>
                <c:pt idx="0">
                  <c:v>2018</c:v>
                </c:pt>
                <c:pt idx="1">
                  <c:v>2030</c:v>
                </c:pt>
              </c:numCache>
            </c:numRef>
          </c:xVal>
          <c:yVal>
            <c:numRef>
              <c:f>HUN_timelines_chronological_CRD!$D$124:$D$125</c:f>
              <c:numCache>
                <c:formatCode>General</c:formatCode>
                <c:ptCount val="2"/>
                <c:pt idx="0">
                  <c:v>0.91</c:v>
                </c:pt>
                <c:pt idx="1">
                  <c:v>0.91</c:v>
                </c:pt>
              </c:numCache>
            </c:numRef>
          </c:yVal>
          <c:smooth val="0"/>
        </c:ser>
        <c:ser>
          <c:idx val="25"/>
          <c:order val="18"/>
          <c:tx>
            <c:strRef>
              <c:f>HUN_timelines_chronological_CRD!$B$126</c:f>
              <c:strCache>
                <c:ptCount val="1"/>
                <c:pt idx="0">
                  <c:v>Moolarben OC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HUN_timelines_chronological_CRD!$C$126:$C$127</c:f>
              <c:numCache>
                <c:formatCode>General</c:formatCode>
                <c:ptCount val="2"/>
                <c:pt idx="0">
                  <c:v>2020</c:v>
                </c:pt>
                <c:pt idx="1">
                  <c:v>2035</c:v>
                </c:pt>
              </c:numCache>
            </c:numRef>
          </c:xVal>
          <c:yVal>
            <c:numRef>
              <c:f>HUN_timelines_chronological_CRD!$D$126:$D$127</c:f>
              <c:numCache>
                <c:formatCode>General</c:formatCode>
                <c:ptCount val="2"/>
                <c:pt idx="0">
                  <c:v>0.90500000000000003</c:v>
                </c:pt>
                <c:pt idx="1">
                  <c:v>0.90500000000000003</c:v>
                </c:pt>
              </c:numCache>
            </c:numRef>
          </c:yVal>
          <c:smooth val="0"/>
        </c:ser>
        <c:ser>
          <c:idx val="27"/>
          <c:order val="19"/>
          <c:tx>
            <c:strRef>
              <c:f>HUN_timelines_chronological_CRD!$B$128</c:f>
              <c:strCache>
                <c:ptCount val="1"/>
                <c:pt idx="0">
                  <c:v>Bylong UG</c:v>
                </c:pt>
              </c:strCache>
            </c:strRef>
          </c:tx>
          <c:spPr>
            <a:ln>
              <a:solidFill>
                <a:srgbClr val="4F6EA1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HUN_timelines_chronological_CRD!$C$128:$C$129</c:f>
              <c:numCache>
                <c:formatCode>General</c:formatCode>
                <c:ptCount val="2"/>
                <c:pt idx="0">
                  <c:v>2022</c:v>
                </c:pt>
                <c:pt idx="1">
                  <c:v>2044</c:v>
                </c:pt>
              </c:numCache>
            </c:numRef>
          </c:xVal>
          <c:yVal>
            <c:numRef>
              <c:f>HUN_timelines_chronological_CRD!$D$128:$D$129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28"/>
          <c:order val="20"/>
          <c:tx>
            <c:strRef>
              <c:f>HUN_timelines_chronological_CRD!$B$130</c:f>
              <c:strCache>
                <c:ptCount val="1"/>
                <c:pt idx="0">
                  <c:v>Mount Arthur OC</c:v>
                </c:pt>
              </c:strCache>
            </c:strRef>
          </c:tx>
          <c:spPr>
            <a:ln>
              <a:solidFill>
                <a:srgbClr val="4F6EA1"/>
              </a:solidFill>
              <a:prstDash val="sysDot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HUN_timelines_chronological_CRD!$C$130:$C$131</c:f>
              <c:numCache>
                <c:formatCode>General</c:formatCode>
                <c:ptCount val="2"/>
                <c:pt idx="0">
                  <c:v>2022</c:v>
                </c:pt>
                <c:pt idx="1">
                  <c:v>2026</c:v>
                </c:pt>
              </c:numCache>
            </c:numRef>
          </c:xVal>
          <c:yVal>
            <c:numRef>
              <c:f>HUN_timelines_chronological_CRD!$D$130:$D$131</c:f>
              <c:numCache>
                <c:formatCode>General</c:formatCode>
                <c:ptCount val="2"/>
                <c:pt idx="0">
                  <c:v>0.89500000000000002</c:v>
                </c:pt>
                <c:pt idx="1">
                  <c:v>0.89500000000000002</c:v>
                </c:pt>
              </c:numCache>
            </c:numRef>
          </c:yVal>
          <c:smooth val="0"/>
        </c:ser>
        <c:ser>
          <c:idx val="29"/>
          <c:order val="21"/>
          <c:tx>
            <c:strRef>
              <c:f>HUN_timelines_chronological_CRD!$B$132</c:f>
              <c:strCache>
                <c:ptCount val="1"/>
                <c:pt idx="0">
                  <c:v>Wilpinjong OC</c:v>
                </c:pt>
              </c:strCache>
            </c:strRef>
          </c:tx>
          <c:spPr>
            <a:ln>
              <a:solidFill>
                <a:srgbClr val="4F6EA1"/>
              </a:solidFill>
              <a:prstDash val="sysDot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HUN_timelines_chronological_CRD!$C$132:$C$133</c:f>
              <c:numCache>
                <c:formatCode>General</c:formatCode>
                <c:ptCount val="2"/>
                <c:pt idx="0">
                  <c:v>2026</c:v>
                </c:pt>
                <c:pt idx="1">
                  <c:v>2033</c:v>
                </c:pt>
              </c:numCache>
            </c:numRef>
          </c:xVal>
          <c:yVal>
            <c:numRef>
              <c:f>HUN_timelines_chronological_CRD!$D$132:$D$133</c:f>
              <c:numCache>
                <c:formatCode>General</c:formatCode>
                <c:ptCount val="2"/>
                <c:pt idx="0">
                  <c:v>0.89</c:v>
                </c:pt>
                <c:pt idx="1">
                  <c:v>0.89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074840"/>
        <c:axId val="282075232"/>
      </c:scatterChart>
      <c:valAx>
        <c:axId val="282074840"/>
        <c:scaling>
          <c:orientation val="minMax"/>
          <c:max val="2080"/>
          <c:min val="1980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in"/>
        <c:minorTickMark val="in"/>
        <c:tickLblPos val="high"/>
        <c:spPr>
          <a:ln w="9525">
            <a:solidFill>
              <a:prstClr val="black"/>
            </a:solidFill>
          </a:ln>
        </c:spPr>
        <c:txPr>
          <a:bodyPr/>
          <a:lstStyle/>
          <a:p>
            <a:pPr>
              <a:defRPr sz="8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82075232"/>
        <c:crossesAt val="1"/>
        <c:crossBetween val="midCat"/>
        <c:majorUnit val="10"/>
      </c:valAx>
      <c:valAx>
        <c:axId val="282075232"/>
        <c:scaling>
          <c:orientation val="minMax"/>
          <c:max val="1"/>
          <c:min val="0.8"/>
        </c:scaling>
        <c:delete val="1"/>
        <c:axPos val="l"/>
        <c:numFmt formatCode="General" sourceLinked="1"/>
        <c:majorTickMark val="out"/>
        <c:minorTickMark val="none"/>
        <c:tickLblPos val="nextTo"/>
        <c:crossAx val="2820748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708324577759971E-2"/>
          <c:y val="9.2885066998204244E-2"/>
          <c:w val="0.90583350844480071"/>
          <c:h val="0.82608644350693838"/>
        </c:manualLayout>
      </c:layout>
      <c:scatterChart>
        <c:scatterStyle val="lineMarker"/>
        <c:varyColors val="0"/>
        <c:ser>
          <c:idx val="0"/>
          <c:order val="0"/>
          <c:tx>
            <c:strRef>
              <c:f>HUN_timelines_chronological_CRD!$B$3</c:f>
              <c:strCache>
                <c:ptCount val="1"/>
                <c:pt idx="0">
                  <c:v>Awaba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HUN_timelines_chronological_CRD!$C$3:$C$4</c:f>
              <c:numCache>
                <c:formatCode>General</c:formatCode>
                <c:ptCount val="2"/>
                <c:pt idx="0">
                  <c:v>1947</c:v>
                </c:pt>
                <c:pt idx="1">
                  <c:v>2012</c:v>
                </c:pt>
              </c:numCache>
            </c:numRef>
          </c:xVal>
          <c:yVal>
            <c:numRef>
              <c:f>HUN_timelines_chronological_CRD!$D$3:$D$4</c:f>
              <c:numCache>
                <c:formatCode>General</c:formatCode>
                <c:ptCount val="2"/>
                <c:pt idx="0">
                  <c:v>0.995</c:v>
                </c:pt>
                <c:pt idx="1">
                  <c:v>0.995</c:v>
                </c:pt>
              </c:numCache>
            </c:numRef>
          </c:yVal>
          <c:smooth val="0"/>
        </c:ser>
        <c:ser>
          <c:idx val="11"/>
          <c:order val="1"/>
          <c:tx>
            <c:strRef>
              <c:f>HUN_timelines_chronological_CRD!$B$13</c:f>
              <c:strCache>
                <c:ptCount val="1"/>
                <c:pt idx="0">
                  <c:v>Liddell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HUN_timelines_chronological_CRD!$C$13:$C$14</c:f>
              <c:numCache>
                <c:formatCode>General</c:formatCode>
                <c:ptCount val="2"/>
                <c:pt idx="0">
                  <c:v>1946</c:v>
                </c:pt>
                <c:pt idx="1">
                  <c:v>2014</c:v>
                </c:pt>
              </c:numCache>
            </c:numRef>
          </c:xVal>
          <c:yVal>
            <c:numRef>
              <c:f>HUN_timelines_chronological_CRD!$D$13:$D$14</c:f>
              <c:numCache>
                <c:formatCode>General</c:formatCode>
                <c:ptCount val="2"/>
                <c:pt idx="0">
                  <c:v>0.97</c:v>
                </c:pt>
                <c:pt idx="1">
                  <c:v>0.97</c:v>
                </c:pt>
              </c:numCache>
            </c:numRef>
          </c:yVal>
          <c:smooth val="0"/>
        </c:ser>
        <c:ser>
          <c:idx val="6"/>
          <c:order val="2"/>
          <c:tx>
            <c:strRef>
              <c:f>HUN_timelines_chronological_CRD!$B$11</c:f>
              <c:strCache>
                <c:ptCount val="1"/>
                <c:pt idx="0">
                  <c:v>Hunter Valley Operations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4.0972909598431771E-3"/>
                  <c:y val="-1.6167378964890564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104354570408328"/>
                      <c:h val="4.4314785742765032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HUN_timelines_chronological_CRD!$C$11:$C$12</c:f>
              <c:numCache>
                <c:formatCode>General</c:formatCode>
                <c:ptCount val="2"/>
                <c:pt idx="0">
                  <c:v>1968</c:v>
                </c:pt>
                <c:pt idx="1">
                  <c:v>2030</c:v>
                </c:pt>
              </c:numCache>
            </c:numRef>
          </c:xVal>
          <c:yVal>
            <c:numRef>
              <c:f>HUN_timelines_chronological_CRD!$D$11:$D$12</c:f>
              <c:numCache>
                <c:formatCode>General</c:formatCode>
                <c:ptCount val="2"/>
                <c:pt idx="0">
                  <c:v>0.97499999999999998</c:v>
                </c:pt>
                <c:pt idx="1">
                  <c:v>0.97499999999999998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HUN_timelines_chronological_CRD!$B$5</c:f>
              <c:strCache>
                <c:ptCount val="1"/>
                <c:pt idx="0">
                  <c:v>Bloomfield OC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HUN_timelines_chronological_CRD!$C$5:$C$6</c:f>
              <c:numCache>
                <c:formatCode>General</c:formatCode>
                <c:ptCount val="2"/>
                <c:pt idx="0">
                  <c:v>1840</c:v>
                </c:pt>
                <c:pt idx="1">
                  <c:v>2021</c:v>
                </c:pt>
              </c:numCache>
            </c:numRef>
          </c:xVal>
          <c:yVal>
            <c:numRef>
              <c:f>HUN_timelines_chronological_CRD!$D$5:$D$6</c:f>
              <c:numCache>
                <c:formatCode>General</c:formatCode>
                <c:ptCount val="2"/>
                <c:pt idx="0">
                  <c:v>0.99</c:v>
                </c:pt>
                <c:pt idx="1">
                  <c:v>0.99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HUN_timelines_chronological_CRD!$B$7</c:f>
              <c:strCache>
                <c:ptCount val="1"/>
                <c:pt idx="0">
                  <c:v>Chain Valley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HUN_timelines_chronological_CRD!$C$7:$C$8</c:f>
              <c:numCache>
                <c:formatCode>General</c:formatCode>
                <c:ptCount val="2"/>
                <c:pt idx="0">
                  <c:v>1962</c:v>
                </c:pt>
                <c:pt idx="1">
                  <c:v>2013</c:v>
                </c:pt>
              </c:numCache>
            </c:numRef>
          </c:xVal>
          <c:yVal>
            <c:numRef>
              <c:f>HUN_timelines_chronological_CRD!$D$7:$D$8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HUN_timelines_chronological_CRD!$B$9</c:f>
              <c:strCache>
                <c:ptCount val="1"/>
                <c:pt idx="0">
                  <c:v>Cumnock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HUN_timelines_chronological_CRD!$C$9:$C$10</c:f>
              <c:numCache>
                <c:formatCode>General</c:formatCode>
                <c:ptCount val="2"/>
                <c:pt idx="0">
                  <c:v>1950</c:v>
                </c:pt>
                <c:pt idx="1">
                  <c:v>2011</c:v>
                </c:pt>
              </c:numCache>
            </c:numRef>
          </c:xVal>
          <c:yVal>
            <c:numRef>
              <c:f>HUN_timelines_chronological_CRD!$D$9:$D$10</c:f>
              <c:numCache>
                <c:formatCode>General</c:formatCode>
                <c:ptCount val="2"/>
                <c:pt idx="0">
                  <c:v>0.98</c:v>
                </c:pt>
                <c:pt idx="1">
                  <c:v>0.98</c:v>
                </c:pt>
              </c:numCache>
            </c:numRef>
          </c:yVal>
          <c:smooth val="0"/>
        </c:ser>
        <c:ser>
          <c:idx val="8"/>
          <c:order val="6"/>
          <c:tx>
            <c:strRef>
              <c:f>HUN_timelines_chronological_CRD!$B$15</c:f>
              <c:strCache>
                <c:ptCount val="1"/>
                <c:pt idx="0">
                  <c:v>Mannering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HUN_timelines_chronological_CRD!$C$15:$C$16</c:f>
              <c:numCache>
                <c:formatCode>General</c:formatCode>
                <c:ptCount val="2"/>
                <c:pt idx="0">
                  <c:v>1960</c:v>
                </c:pt>
                <c:pt idx="1">
                  <c:v>2022</c:v>
                </c:pt>
              </c:numCache>
            </c:numRef>
          </c:xVal>
          <c:yVal>
            <c:numRef>
              <c:f>HUN_timelines_chronological_CRD!$D$15:$D$16</c:f>
              <c:numCache>
                <c:formatCode>General</c:formatCode>
                <c:ptCount val="2"/>
                <c:pt idx="0">
                  <c:v>0.96499999999999997</c:v>
                </c:pt>
                <c:pt idx="1">
                  <c:v>0.96499999999999997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HUN_timelines_chronological_CRD!$B$17</c:f>
              <c:strCache>
                <c:ptCount val="1"/>
                <c:pt idx="0">
                  <c:v>Mount Thorley-Warkworth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798617733940562"/>
                      <c:h val="4.4314785742765032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HUN_timelines_chronological_CRD!$C$17:$C$18</c:f>
              <c:numCache>
                <c:formatCode>General</c:formatCode>
                <c:ptCount val="2"/>
                <c:pt idx="0">
                  <c:v>1980</c:v>
                </c:pt>
                <c:pt idx="1">
                  <c:v>2018</c:v>
                </c:pt>
              </c:numCache>
            </c:numRef>
          </c:xVal>
          <c:yVal>
            <c:numRef>
              <c:f>HUN_timelines_chronological_CRD!$D$17:$D$18</c:f>
              <c:numCache>
                <c:formatCode>General</c:formatCode>
                <c:ptCount val="2"/>
                <c:pt idx="0">
                  <c:v>0.96</c:v>
                </c:pt>
                <c:pt idx="1">
                  <c:v>0.96</c:v>
                </c:pt>
              </c:numCache>
            </c:numRef>
          </c:yVal>
          <c:smooth val="0"/>
        </c:ser>
        <c:ser>
          <c:idx val="9"/>
          <c:order val="8"/>
          <c:tx>
            <c:strRef>
              <c:f>HUN_timelines_chronological_CRD!$B$19</c:f>
              <c:strCache>
                <c:ptCount val="1"/>
                <c:pt idx="0">
                  <c:v>Muswellbrook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HUN_timelines_chronological_CRD!$C$19:$C$20</c:f>
              <c:numCache>
                <c:formatCode>General</c:formatCode>
                <c:ptCount val="2"/>
                <c:pt idx="0">
                  <c:v>1907</c:v>
                </c:pt>
                <c:pt idx="1">
                  <c:v>1997</c:v>
                </c:pt>
              </c:numCache>
            </c:numRef>
          </c:xVal>
          <c:yVal>
            <c:numRef>
              <c:f>HUN_timelines_chronological_CRD!$D$19:$D$20</c:f>
              <c:numCache>
                <c:formatCode>General</c:formatCode>
                <c:ptCount val="2"/>
                <c:pt idx="0">
                  <c:v>0.95499999999999996</c:v>
                </c:pt>
                <c:pt idx="1">
                  <c:v>0.95499999999999996</c:v>
                </c:pt>
              </c:numCache>
            </c:numRef>
          </c:yVal>
          <c:smooth val="0"/>
        </c:ser>
        <c:ser>
          <c:idx val="10"/>
          <c:order val="9"/>
          <c:tx>
            <c:strRef>
              <c:f>HUN_timelines_chronological_CRD!$B$21</c:f>
              <c:strCache>
                <c:ptCount val="1"/>
                <c:pt idx="0">
                  <c:v>West Wallsend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>
                <c:manualLayout>
                  <c:x val="-8.1947432335296097E-3"/>
                  <c:y val="-3.2334757929781423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HUN_timelines_chronological_CRD!$C$21:$C$22</c:f>
              <c:numCache>
                <c:formatCode>General</c:formatCode>
                <c:ptCount val="2"/>
                <c:pt idx="0">
                  <c:v>1969</c:v>
                </c:pt>
                <c:pt idx="1">
                  <c:v>2015</c:v>
                </c:pt>
              </c:numCache>
            </c:numRef>
          </c:xVal>
          <c:yVal>
            <c:numRef>
              <c:f>HUN_timelines_chronological_CRD!$D$21:$D$22</c:f>
              <c:numCache>
                <c:formatCode>General</c:formatCode>
                <c:ptCount val="2"/>
                <c:pt idx="0">
                  <c:v>0.95</c:v>
                </c:pt>
                <c:pt idx="1">
                  <c:v>0.95</c:v>
                </c:pt>
              </c:numCache>
            </c:numRef>
          </c:yVal>
          <c:smooth val="0"/>
        </c:ser>
        <c:ser>
          <c:idx val="12"/>
          <c:order val="10"/>
          <c:tx>
            <c:strRef>
              <c:f>HUN_timelines_chronological_CRD!$B$23</c:f>
              <c:strCache>
                <c:ptCount val="1"/>
                <c:pt idx="0">
                  <c:v>Ulan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HUN_timelines_chronological_CRD!$C$23:$C$24</c:f>
              <c:numCache>
                <c:formatCode>General</c:formatCode>
                <c:ptCount val="2"/>
                <c:pt idx="0">
                  <c:v>1981</c:v>
                </c:pt>
                <c:pt idx="1">
                  <c:v>2021</c:v>
                </c:pt>
              </c:numCache>
            </c:numRef>
          </c:xVal>
          <c:yVal>
            <c:numRef>
              <c:f>HUN_timelines_chronological_CRD!$D$23:$D$24</c:f>
              <c:numCache>
                <c:formatCode>General</c:formatCode>
                <c:ptCount val="2"/>
                <c:pt idx="0">
                  <c:v>0.94499999999999995</c:v>
                </c:pt>
                <c:pt idx="1">
                  <c:v>0.94499999999999995</c:v>
                </c:pt>
              </c:numCache>
            </c:numRef>
          </c:yVal>
          <c:smooth val="0"/>
        </c:ser>
        <c:ser>
          <c:idx val="13"/>
          <c:order val="11"/>
          <c:tx>
            <c:strRef>
              <c:f>HUN_timelines_chronological_CRD!$B$25</c:f>
              <c:strCache>
                <c:ptCount val="1"/>
                <c:pt idx="0">
                  <c:v>Myuna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HUN_timelines_chronological_CRD!$C$25:$C$26</c:f>
              <c:numCache>
                <c:formatCode>General</c:formatCode>
                <c:ptCount val="2"/>
                <c:pt idx="0">
                  <c:v>1982</c:v>
                </c:pt>
                <c:pt idx="1">
                  <c:v>2032</c:v>
                </c:pt>
              </c:numCache>
            </c:numRef>
          </c:xVal>
          <c:yVal>
            <c:numRef>
              <c:f>HUN_timelines_chronological_CRD!$D$25:$D$26</c:f>
              <c:numCache>
                <c:formatCode>General</c:formatCode>
                <c:ptCount val="2"/>
                <c:pt idx="0">
                  <c:v>0.94</c:v>
                </c:pt>
                <c:pt idx="1">
                  <c:v>0.94</c:v>
                </c:pt>
              </c:numCache>
            </c:numRef>
          </c:yVal>
          <c:smooth val="0"/>
        </c:ser>
        <c:ser>
          <c:idx val="14"/>
          <c:order val="12"/>
          <c:tx>
            <c:strRef>
              <c:f>HUN_timelines_chronological_CRD!$B$27</c:f>
              <c:strCache>
                <c:ptCount val="1"/>
                <c:pt idx="0">
                  <c:v>Bulga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HUN_timelines_chronological_CRD!$C$27:$C$28</c:f>
              <c:numCache>
                <c:formatCode>General</c:formatCode>
                <c:ptCount val="2"/>
                <c:pt idx="0">
                  <c:v>1986</c:v>
                </c:pt>
                <c:pt idx="1">
                  <c:v>2014</c:v>
                </c:pt>
              </c:numCache>
            </c:numRef>
          </c:xVal>
          <c:yVal>
            <c:numRef>
              <c:f>HUN_timelines_chronological_CRD!$D$27:$D$28</c:f>
              <c:numCache>
                <c:formatCode>General</c:formatCode>
                <c:ptCount val="2"/>
                <c:pt idx="0">
                  <c:v>0.93500000000000005</c:v>
                </c:pt>
                <c:pt idx="1">
                  <c:v>0.93500000000000005</c:v>
                </c:pt>
              </c:numCache>
            </c:numRef>
          </c:yVal>
          <c:smooth val="0"/>
        </c:ser>
        <c:ser>
          <c:idx val="19"/>
          <c:order val="13"/>
          <c:tx>
            <c:strRef>
              <c:f>HUN_timelines_chronological_CRD!$B$29</c:f>
              <c:strCache>
                <c:ptCount val="1"/>
                <c:pt idx="0">
                  <c:v>Ulan 3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HUN_timelines_chronological_CRD!$C$29:$C$30</c:f>
              <c:numCache>
                <c:formatCode>General</c:formatCode>
                <c:ptCount val="2"/>
                <c:pt idx="0">
                  <c:v>1986</c:v>
                </c:pt>
                <c:pt idx="1">
                  <c:v>2021</c:v>
                </c:pt>
              </c:numCache>
            </c:numRef>
          </c:xVal>
          <c:yVal>
            <c:numRef>
              <c:f>HUN_timelines_chronological_CRD!$D$29:$D$30</c:f>
              <c:numCache>
                <c:formatCode>General</c:formatCode>
                <c:ptCount val="2"/>
                <c:pt idx="0">
                  <c:v>0.93</c:v>
                </c:pt>
                <c:pt idx="1">
                  <c:v>0.93</c:v>
                </c:pt>
              </c:numCache>
            </c:numRef>
          </c:yVal>
          <c:smooth val="0"/>
        </c:ser>
        <c:ser>
          <c:idx val="20"/>
          <c:order val="14"/>
          <c:tx>
            <c:strRef>
              <c:f>HUN_timelines_chronological_CRD!$B$31</c:f>
              <c:strCache>
                <c:ptCount val="1"/>
                <c:pt idx="0">
                  <c:v>Rix’s Creek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HUN_timelines_chronological_CRD!$C$31:$C$32</c:f>
              <c:numCache>
                <c:formatCode>General</c:formatCode>
                <c:ptCount val="2"/>
                <c:pt idx="0">
                  <c:v>1990</c:v>
                </c:pt>
                <c:pt idx="1">
                  <c:v>2018</c:v>
                </c:pt>
              </c:numCache>
            </c:numRef>
          </c:xVal>
          <c:yVal>
            <c:numRef>
              <c:f>HUN_timelines_chronological_CRD!$D$31:$D$32</c:f>
              <c:numCache>
                <c:formatCode>General</c:formatCode>
                <c:ptCount val="2"/>
                <c:pt idx="0">
                  <c:v>0.92500000000000004</c:v>
                </c:pt>
                <c:pt idx="1">
                  <c:v>0.92500000000000004</c:v>
                </c:pt>
              </c:numCache>
            </c:numRef>
          </c:yVal>
          <c:smooth val="0"/>
        </c:ser>
        <c:ser>
          <c:idx val="22"/>
          <c:order val="15"/>
          <c:tx>
            <c:strRef>
              <c:f>HUN_timelines_chronological_CRD!$B$33</c:f>
              <c:strCache>
                <c:ptCount val="1"/>
                <c:pt idx="0">
                  <c:v>Integra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6.1459767682256359E-3"/>
                  <c:y val="-3.2334757929781128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14894816921693"/>
                      <c:h val="4.4314785742765032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HUN_timelines_chronological_CRD!$C$33:$C$34</c:f>
              <c:numCache>
                <c:formatCode>General</c:formatCode>
                <c:ptCount val="2"/>
                <c:pt idx="0">
                  <c:v>1991</c:v>
                </c:pt>
                <c:pt idx="1">
                  <c:v>2035</c:v>
                </c:pt>
              </c:numCache>
            </c:numRef>
          </c:xVal>
          <c:yVal>
            <c:numRef>
              <c:f>HUN_timelines_chronological_CRD!$D$33:$D$34</c:f>
              <c:numCache>
                <c:formatCode>General</c:formatCode>
                <c:ptCount val="2"/>
                <c:pt idx="0">
                  <c:v>0.92</c:v>
                </c:pt>
                <c:pt idx="1">
                  <c:v>0.92</c:v>
                </c:pt>
              </c:numCache>
            </c:numRef>
          </c:yVal>
          <c:smooth val="0"/>
        </c:ser>
        <c:ser>
          <c:idx val="21"/>
          <c:order val="16"/>
          <c:tx>
            <c:strRef>
              <c:f>HUN_timelines_chronological_CRD!$B$35</c:f>
              <c:strCache>
                <c:ptCount val="1"/>
                <c:pt idx="0">
                  <c:v>Mount Owen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HUN_timelines_chronological_CRD!$C$35:$C$36</c:f>
              <c:numCache>
                <c:formatCode>General</c:formatCode>
                <c:ptCount val="2"/>
                <c:pt idx="0">
                  <c:v>1993</c:v>
                </c:pt>
                <c:pt idx="1">
                  <c:v>2015</c:v>
                </c:pt>
              </c:numCache>
            </c:numRef>
          </c:xVal>
          <c:yVal>
            <c:numRef>
              <c:f>HUN_timelines_chronological_CRD!$D$35:$D$36</c:f>
              <c:numCache>
                <c:formatCode>General</c:formatCode>
                <c:ptCount val="2"/>
                <c:pt idx="0">
                  <c:v>0.91500000000000004</c:v>
                </c:pt>
                <c:pt idx="1">
                  <c:v>0.91500000000000004</c:v>
                </c:pt>
              </c:numCache>
            </c:numRef>
          </c:yVal>
          <c:smooth val="0"/>
        </c:ser>
        <c:ser>
          <c:idx val="23"/>
          <c:order val="17"/>
          <c:tx>
            <c:strRef>
              <c:f>HUN_timelines_chronological_CRD!$B$37</c:f>
              <c:strCache>
                <c:ptCount val="1"/>
                <c:pt idx="0">
                  <c:v>Ravensworth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59049900178994"/>
                      <c:h val="4.4314785742765032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HUN_timelines_chronological_CRD!$C$37:$C$38</c:f>
              <c:numCache>
                <c:formatCode>General</c:formatCode>
                <c:ptCount val="2"/>
                <c:pt idx="0">
                  <c:v>1993</c:v>
                </c:pt>
                <c:pt idx="1">
                  <c:v>2039</c:v>
                </c:pt>
              </c:numCache>
            </c:numRef>
          </c:xVal>
          <c:yVal>
            <c:numRef>
              <c:f>HUN_timelines_chronological_CRD!$D$37:$D$38</c:f>
              <c:numCache>
                <c:formatCode>General</c:formatCode>
                <c:ptCount val="2"/>
                <c:pt idx="0">
                  <c:v>0.91</c:v>
                </c:pt>
                <c:pt idx="1">
                  <c:v>0.91</c:v>
                </c:pt>
              </c:numCache>
            </c:numRef>
          </c:yVal>
          <c:smooth val="0"/>
        </c:ser>
        <c:ser>
          <c:idx val="27"/>
          <c:order val="18"/>
          <c:tx>
            <c:strRef>
              <c:f>HUN_timelines_chronological_CRD!$B$41</c:f>
              <c:strCache>
                <c:ptCount val="1"/>
                <c:pt idx="0">
                  <c:v>Integra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HUN_timelines_chronological_CRD!$C$41:$C$42</c:f>
              <c:numCache>
                <c:formatCode>General</c:formatCode>
                <c:ptCount val="2"/>
                <c:pt idx="0">
                  <c:v>1996</c:v>
                </c:pt>
                <c:pt idx="1">
                  <c:v>2035</c:v>
                </c:pt>
              </c:numCache>
            </c:numRef>
          </c:xVal>
          <c:yVal>
            <c:numRef>
              <c:f>HUN_timelines_chronological_CRD!$D$41:$D$42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</c:ser>
        <c:ser>
          <c:idx val="28"/>
          <c:order val="19"/>
          <c:tx>
            <c:strRef>
              <c:f>HUN_timelines_chronological_CRD!$B$43</c:f>
              <c:strCache>
                <c:ptCount val="1"/>
                <c:pt idx="0">
                  <c:v>Dartbrook UG</c:v>
                </c:pt>
              </c:strCache>
            </c:strRef>
          </c:tx>
          <c:spPr>
            <a:ln>
              <a:solidFill>
                <a:srgbClr val="2E882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HUN_timelines_chronological_CRD!$C$43:$C$44</c:f>
              <c:numCache>
                <c:formatCode>General</c:formatCode>
                <c:ptCount val="2"/>
                <c:pt idx="0">
                  <c:v>1997</c:v>
                </c:pt>
                <c:pt idx="1">
                  <c:v>2006</c:v>
                </c:pt>
              </c:numCache>
            </c:numRef>
          </c:xVal>
          <c:yVal>
            <c:numRef>
              <c:f>HUN_timelines_chronological_CRD!$D$43:$D$44</c:f>
              <c:numCache>
                <c:formatCode>General</c:formatCode>
                <c:ptCount val="2"/>
                <c:pt idx="0">
                  <c:v>0.89500000000000002</c:v>
                </c:pt>
                <c:pt idx="1">
                  <c:v>0.89500000000000002</c:v>
                </c:pt>
              </c:numCache>
            </c:numRef>
          </c:yVal>
          <c:smooth val="0"/>
        </c:ser>
        <c:ser>
          <c:idx val="29"/>
          <c:order val="20"/>
          <c:tx>
            <c:strRef>
              <c:f>HUN_timelines_chronological_CRD!$B$45</c:f>
              <c:strCache>
                <c:ptCount val="1"/>
                <c:pt idx="0">
                  <c:v>Bengalla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HUN_timelines_chronological_CRD!$C$45:$C$46</c:f>
              <c:numCache>
                <c:formatCode>General</c:formatCode>
                <c:ptCount val="2"/>
                <c:pt idx="0">
                  <c:v>1999</c:v>
                </c:pt>
                <c:pt idx="1">
                  <c:v>2015</c:v>
                </c:pt>
              </c:numCache>
            </c:numRef>
          </c:xVal>
          <c:yVal>
            <c:numRef>
              <c:f>HUN_timelines_chronological_CRD!$D$45:$D$46</c:f>
              <c:numCache>
                <c:formatCode>General</c:formatCode>
                <c:ptCount val="2"/>
                <c:pt idx="0">
                  <c:v>0.89</c:v>
                </c:pt>
                <c:pt idx="1">
                  <c:v>0.89</c:v>
                </c:pt>
              </c:numCache>
            </c:numRef>
          </c:yVal>
          <c:smooth val="0"/>
        </c:ser>
        <c:ser>
          <c:idx val="45"/>
          <c:order val="21"/>
          <c:tx>
            <c:strRef>
              <c:f>HUN_timelines_chronological_CRD!$B$39</c:f>
              <c:strCache>
                <c:ptCount val="1"/>
                <c:pt idx="0">
                  <c:v>Wambo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HUN_timelines_chronological_CRD!$C$39:$C$40</c:f>
              <c:numCache>
                <c:formatCode>General</c:formatCode>
                <c:ptCount val="2"/>
                <c:pt idx="0">
                  <c:v>1993</c:v>
                </c:pt>
                <c:pt idx="1">
                  <c:v>2017</c:v>
                </c:pt>
              </c:numCache>
            </c:numRef>
          </c:xVal>
          <c:yVal>
            <c:numRef>
              <c:f>HUN_timelines_chronological_CRD!$D$39:$D$40</c:f>
              <c:numCache>
                <c:formatCode>General</c:formatCode>
                <c:ptCount val="2"/>
                <c:pt idx="0">
                  <c:v>0.90500000000000003</c:v>
                </c:pt>
                <c:pt idx="1">
                  <c:v>0.90500000000000003</c:v>
                </c:pt>
              </c:numCache>
            </c:numRef>
          </c:yVal>
          <c:smooth val="0"/>
        </c:ser>
        <c:ser>
          <c:idx val="46"/>
          <c:order val="22"/>
          <c:tx>
            <c:strRef>
              <c:f>HUN_timelines_chronological_CRD!$B$47</c:f>
              <c:strCache>
                <c:ptCount val="1"/>
                <c:pt idx="0">
                  <c:v>Newstan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HUN_timelines_chronological_CRD!$C$47:$C$48</c:f>
              <c:numCache>
                <c:formatCode>General</c:formatCode>
                <c:ptCount val="2"/>
                <c:pt idx="0">
                  <c:v>1999</c:v>
                </c:pt>
                <c:pt idx="1">
                  <c:v>2020</c:v>
                </c:pt>
              </c:numCache>
            </c:numRef>
          </c:xVal>
          <c:yVal>
            <c:numRef>
              <c:f>HUN_timelines_chronological_CRD!$D$47:$D$48</c:f>
              <c:numCache>
                <c:formatCode>General</c:formatCode>
                <c:ptCount val="2"/>
                <c:pt idx="0">
                  <c:v>0.88500000000000001</c:v>
                </c:pt>
                <c:pt idx="1">
                  <c:v>0.88500000000000001</c:v>
                </c:pt>
              </c:numCache>
            </c:numRef>
          </c:yVal>
          <c:smooth val="0"/>
        </c:ser>
        <c:ser>
          <c:idx val="47"/>
          <c:order val="23"/>
          <c:tx>
            <c:strRef>
              <c:f>HUN_timelines_chronological_CRD!$B$49</c:f>
              <c:strCache>
                <c:ptCount val="1"/>
                <c:pt idx="0">
                  <c:v>Ravensworth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HUN_timelines_chronological_CRD!$C$49:$C$50</c:f>
              <c:numCache>
                <c:formatCode>General</c:formatCode>
                <c:ptCount val="2"/>
                <c:pt idx="0">
                  <c:v>1999</c:v>
                </c:pt>
                <c:pt idx="1">
                  <c:v>2023</c:v>
                </c:pt>
              </c:numCache>
            </c:numRef>
          </c:xVal>
          <c:yVal>
            <c:numRef>
              <c:f>HUN_timelines_chronological_CRD!$D$49:$D$50</c:f>
              <c:numCache>
                <c:formatCode>General</c:formatCode>
                <c:ptCount val="2"/>
                <c:pt idx="0">
                  <c:v>0.88</c:v>
                </c:pt>
                <c:pt idx="1">
                  <c:v>0.88</c:v>
                </c:pt>
              </c:numCache>
            </c:numRef>
          </c:yVal>
          <c:smooth val="0"/>
        </c:ser>
        <c:ser>
          <c:idx val="48"/>
          <c:order val="24"/>
          <c:tx>
            <c:strRef>
              <c:f>HUN_timelines_chronological_CRD!$B$51</c:f>
              <c:strCache>
                <c:ptCount val="1"/>
                <c:pt idx="0">
                  <c:v>Ravensworth East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19184732741677"/>
                      <c:h val="4.4314785742765032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HUN_timelines_chronological_CRD!$C$51:$C$52</c:f>
              <c:numCache>
                <c:formatCode>General</c:formatCode>
                <c:ptCount val="2"/>
                <c:pt idx="0">
                  <c:v>2000</c:v>
                </c:pt>
                <c:pt idx="1">
                  <c:v>2027</c:v>
                </c:pt>
              </c:numCache>
            </c:numRef>
          </c:xVal>
          <c:yVal>
            <c:numRef>
              <c:f>HUN_timelines_chronological_CRD!$D$51:$D$52</c:f>
              <c:numCache>
                <c:formatCode>General</c:formatCode>
                <c:ptCount val="2"/>
                <c:pt idx="0">
                  <c:v>0.875</c:v>
                </c:pt>
                <c:pt idx="1">
                  <c:v>0.875</c:v>
                </c:pt>
              </c:numCache>
            </c:numRef>
          </c:yVal>
          <c:smooth val="0"/>
        </c:ser>
        <c:ser>
          <c:idx val="50"/>
          <c:order val="25"/>
          <c:tx>
            <c:strRef>
              <c:f>HUN_timelines_chronological_CRD!$B$53</c:f>
              <c:strCache>
                <c:ptCount val="1"/>
                <c:pt idx="0">
                  <c:v>Donaldson OC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>
                <c:manualLayout>
                  <c:x val="-1.4340800658676685E-2"/>
                  <c:y val="-1.1855940946744888E-1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HUN_timelines_chronological_CRD!$C$53:$C$54</c:f>
              <c:numCache>
                <c:formatCode>General</c:formatCode>
                <c:ptCount val="2"/>
                <c:pt idx="0">
                  <c:v>2001</c:v>
                </c:pt>
                <c:pt idx="1">
                  <c:v>2013</c:v>
                </c:pt>
              </c:numCache>
            </c:numRef>
          </c:xVal>
          <c:yVal>
            <c:numRef>
              <c:f>HUN_timelines_chronological_CRD!$D$53:$D$54</c:f>
              <c:numCache>
                <c:formatCode>General</c:formatCode>
                <c:ptCount val="2"/>
                <c:pt idx="0">
                  <c:v>0.87</c:v>
                </c:pt>
                <c:pt idx="1">
                  <c:v>0.87</c:v>
                </c:pt>
              </c:numCache>
            </c:numRef>
          </c:yVal>
          <c:smooth val="0"/>
        </c:ser>
        <c:ser>
          <c:idx val="49"/>
          <c:order val="26"/>
          <c:tx>
            <c:strRef>
              <c:f>HUN_timelines_chronological_CRD!$B$55</c:f>
              <c:strCache>
                <c:ptCount val="1"/>
                <c:pt idx="0">
                  <c:v>Mount Arthur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916240045322735"/>
                      <c:h val="4.4314785742765032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HUN_timelines_chronological_CRD!$C$55:$C$56</c:f>
              <c:numCache>
                <c:formatCode>General</c:formatCode>
                <c:ptCount val="2"/>
                <c:pt idx="0">
                  <c:v>2001</c:v>
                </c:pt>
                <c:pt idx="1">
                  <c:v>2022</c:v>
                </c:pt>
              </c:numCache>
            </c:numRef>
          </c:xVal>
          <c:yVal>
            <c:numRef>
              <c:f>HUN_timelines_chronological_CRD!$D$55:$D$56</c:f>
              <c:numCache>
                <c:formatCode>General</c:formatCode>
                <c:ptCount val="2"/>
                <c:pt idx="0">
                  <c:v>0.86499999999999999</c:v>
                </c:pt>
                <c:pt idx="1">
                  <c:v>0.86499999999999999</c:v>
                </c:pt>
              </c:numCache>
            </c:numRef>
          </c:yVal>
          <c:smooth val="0"/>
        </c:ser>
        <c:ser>
          <c:idx val="51"/>
          <c:order val="27"/>
          <c:tx>
            <c:strRef>
              <c:f>HUN_timelines_chronological_CRD!$B$57</c:f>
              <c:strCache>
                <c:ptCount val="1"/>
                <c:pt idx="0">
                  <c:v>Ashton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HUN_timelines_chronological_CRD!$C$57:$C$58</c:f>
              <c:numCache>
                <c:formatCode>General</c:formatCode>
                <c:ptCount val="2"/>
                <c:pt idx="0">
                  <c:v>2004</c:v>
                </c:pt>
                <c:pt idx="1">
                  <c:v>2011</c:v>
                </c:pt>
              </c:numCache>
            </c:numRef>
          </c:xVal>
          <c:yVal>
            <c:numRef>
              <c:f>HUN_timelines_chronological_CRD!$D$57:$D$58</c:f>
              <c:numCache>
                <c:formatCode>General</c:formatCode>
                <c:ptCount val="2"/>
                <c:pt idx="0">
                  <c:v>0.86</c:v>
                </c:pt>
                <c:pt idx="1">
                  <c:v>0.86</c:v>
                </c:pt>
              </c:numCache>
            </c:numRef>
          </c:yVal>
          <c:smooth val="0"/>
        </c:ser>
        <c:ser>
          <c:idx val="52"/>
          <c:order val="28"/>
          <c:tx>
            <c:strRef>
              <c:f>HUN_timelines_chronological_CRD!$B$59</c:f>
              <c:strCache>
                <c:ptCount val="1"/>
                <c:pt idx="0">
                  <c:v>Austar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HUN_timelines_chronological_CRD!$C$59:$C$60</c:f>
              <c:numCache>
                <c:formatCode>General</c:formatCode>
                <c:ptCount val="2"/>
                <c:pt idx="0">
                  <c:v>2005</c:v>
                </c:pt>
                <c:pt idx="1">
                  <c:v>2026</c:v>
                </c:pt>
              </c:numCache>
            </c:numRef>
          </c:xVal>
          <c:yVal>
            <c:numRef>
              <c:f>HUN_timelines_chronological_CRD!$D$59:$D$60</c:f>
              <c:numCache>
                <c:formatCode>General</c:formatCode>
                <c:ptCount val="2"/>
                <c:pt idx="0">
                  <c:v>0.85499999999999998</c:v>
                </c:pt>
                <c:pt idx="1">
                  <c:v>0.85499999999999998</c:v>
                </c:pt>
              </c:numCache>
            </c:numRef>
          </c:yVal>
          <c:smooth val="0"/>
        </c:ser>
        <c:ser>
          <c:idx val="53"/>
          <c:order val="29"/>
          <c:tx>
            <c:strRef>
              <c:f>HUN_timelines_chronological_CRD!$B$61</c:f>
              <c:strCache>
                <c:ptCount val="1"/>
                <c:pt idx="0">
                  <c:v>Mandalong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HUN_timelines_chronological_CRD!$C$61:$C$62</c:f>
              <c:numCache>
                <c:formatCode>General</c:formatCode>
                <c:ptCount val="2"/>
                <c:pt idx="0">
                  <c:v>2005</c:v>
                </c:pt>
                <c:pt idx="1">
                  <c:v>2035</c:v>
                </c:pt>
              </c:numCache>
            </c:numRef>
          </c:xVal>
          <c:yVal>
            <c:numRef>
              <c:f>HUN_timelines_chronological_CRD!$D$61:$D$62</c:f>
              <c:numCache>
                <c:formatCode>General</c:formatCode>
                <c:ptCount val="2"/>
                <c:pt idx="0">
                  <c:v>0.85</c:v>
                </c:pt>
                <c:pt idx="1">
                  <c:v>0.85</c:v>
                </c:pt>
              </c:numCache>
            </c:numRef>
          </c:yVal>
          <c:smooth val="0"/>
        </c:ser>
        <c:ser>
          <c:idx val="54"/>
          <c:order val="30"/>
          <c:tx>
            <c:strRef>
              <c:f>HUN_timelines_chronological_CRD!$B$63</c:f>
              <c:strCache>
                <c:ptCount val="1"/>
                <c:pt idx="0">
                  <c:v>Muswellbrook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641233495980704"/>
                      <c:h val="4.7548261535743146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HUN_timelines_chronological_CRD!$C$63:$C$64</c:f>
              <c:numCache>
                <c:formatCode>General</c:formatCode>
                <c:ptCount val="2"/>
                <c:pt idx="0">
                  <c:v>2005</c:v>
                </c:pt>
                <c:pt idx="1">
                  <c:v>2018</c:v>
                </c:pt>
              </c:numCache>
            </c:numRef>
          </c:xVal>
          <c:yVal>
            <c:numRef>
              <c:f>HUN_timelines_chronological_CRD!$D$63:$D$64</c:f>
              <c:numCache>
                <c:formatCode>General</c:formatCode>
                <c:ptCount val="2"/>
                <c:pt idx="0">
                  <c:v>0.84499999999999997</c:v>
                </c:pt>
                <c:pt idx="1">
                  <c:v>0.84499999999999997</c:v>
                </c:pt>
              </c:numCache>
            </c:numRef>
          </c:yVal>
          <c:smooth val="0"/>
        </c:ser>
        <c:ser>
          <c:idx val="55"/>
          <c:order val="31"/>
          <c:tx>
            <c:strRef>
              <c:f>HUN_timelines_chronological_CRD!$B$65</c:f>
              <c:strCache>
                <c:ptCount val="1"/>
                <c:pt idx="0">
                  <c:v>Wambo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69799596586341"/>
                      <c:h val="2.814740677787447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HUN_timelines_chronological_CRD!$C$65:$C$66</c:f>
              <c:numCache>
                <c:formatCode>General</c:formatCode>
                <c:ptCount val="2"/>
                <c:pt idx="0">
                  <c:v>2005</c:v>
                </c:pt>
                <c:pt idx="1">
                  <c:v>2016</c:v>
                </c:pt>
              </c:numCache>
            </c:numRef>
          </c:xVal>
          <c:yVal>
            <c:numRef>
              <c:f>HUN_timelines_chronological_CRD!$D$65:$D$66</c:f>
              <c:numCache>
                <c:formatCode>General</c:formatCode>
                <c:ptCount val="2"/>
                <c:pt idx="0">
                  <c:v>0.84</c:v>
                </c:pt>
                <c:pt idx="1">
                  <c:v>0.84</c:v>
                </c:pt>
              </c:numCache>
            </c:numRef>
          </c:yVal>
          <c:smooth val="0"/>
        </c:ser>
        <c:ser>
          <c:idx val="56"/>
          <c:order val="32"/>
          <c:tx>
            <c:strRef>
              <c:f>HUN_timelines_chronological_CRD!$B$67</c:f>
              <c:strCache>
                <c:ptCount val="1"/>
                <c:pt idx="0">
                  <c:v>Ashton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HUN_timelines_chronological_CRD!$C$67:$C$68</c:f>
              <c:numCache>
                <c:formatCode>General</c:formatCode>
                <c:ptCount val="2"/>
                <c:pt idx="0">
                  <c:v>2006</c:v>
                </c:pt>
                <c:pt idx="1">
                  <c:v>2023</c:v>
                </c:pt>
              </c:numCache>
            </c:numRef>
          </c:xVal>
          <c:yVal>
            <c:numRef>
              <c:f>HUN_timelines_chronological_CRD!$D$67:$D$68</c:f>
              <c:numCache>
                <c:formatCode>General</c:formatCode>
                <c:ptCount val="2"/>
                <c:pt idx="0">
                  <c:v>0.83499999999999996</c:v>
                </c:pt>
                <c:pt idx="1">
                  <c:v>0.83499999999999996</c:v>
                </c:pt>
              </c:numCache>
            </c:numRef>
          </c:yVal>
          <c:smooth val="0"/>
        </c:ser>
        <c:ser>
          <c:idx val="57"/>
          <c:order val="33"/>
          <c:tx>
            <c:strRef>
              <c:f>HUN_timelines_chronological_CRD!$B$69</c:f>
              <c:strCache>
                <c:ptCount val="1"/>
                <c:pt idx="0">
                  <c:v>Mangoola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HUN_timelines_chronological_CRD!$C$69:$C$70</c:f>
              <c:numCache>
                <c:formatCode>General</c:formatCode>
                <c:ptCount val="2"/>
                <c:pt idx="0">
                  <c:v>2006</c:v>
                </c:pt>
                <c:pt idx="1">
                  <c:v>2026</c:v>
                </c:pt>
              </c:numCache>
            </c:numRef>
          </c:xVal>
          <c:yVal>
            <c:numRef>
              <c:f>HUN_timelines_chronological_CRD!$D$69:$D$70</c:f>
              <c:numCache>
                <c:formatCode>General</c:formatCode>
                <c:ptCount val="2"/>
                <c:pt idx="0">
                  <c:v>0.83</c:v>
                </c:pt>
                <c:pt idx="1">
                  <c:v>0.83</c:v>
                </c:pt>
              </c:numCache>
            </c:numRef>
          </c:yVal>
          <c:smooth val="0"/>
        </c:ser>
        <c:ser>
          <c:idx val="58"/>
          <c:order val="34"/>
          <c:tx>
            <c:strRef>
              <c:f>HUN_timelines_chronological_CRD!$B$71</c:f>
              <c:strCache>
                <c:ptCount val="1"/>
                <c:pt idx="0">
                  <c:v>Tasman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HUN_timelines_chronological_CRD!$C$71:$C$72</c:f>
              <c:numCache>
                <c:formatCode>General</c:formatCode>
                <c:ptCount val="2"/>
                <c:pt idx="0">
                  <c:v>2006</c:v>
                </c:pt>
                <c:pt idx="1">
                  <c:v>2013</c:v>
                </c:pt>
              </c:numCache>
            </c:numRef>
          </c:xVal>
          <c:yVal>
            <c:numRef>
              <c:f>HUN_timelines_chronological_CRD!$D$71:$D$72</c:f>
              <c:numCache>
                <c:formatCode>General</c:formatCode>
                <c:ptCount val="2"/>
                <c:pt idx="0">
                  <c:v>0.82499999999999996</c:v>
                </c:pt>
                <c:pt idx="1">
                  <c:v>0.82499999999999996</c:v>
                </c:pt>
              </c:numCache>
            </c:numRef>
          </c:yVal>
          <c:smooth val="0"/>
        </c:ser>
        <c:ser>
          <c:idx val="59"/>
          <c:order val="35"/>
          <c:tx>
            <c:strRef>
              <c:f>HUN_timelines_chronological_CRD!$B$73</c:f>
              <c:strCache>
                <c:ptCount val="1"/>
                <c:pt idx="0">
                  <c:v>Wilpinjong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HUN_timelines_chronological_CRD!$C$73:$C$74</c:f>
              <c:numCache>
                <c:formatCode>General</c:formatCode>
                <c:ptCount val="2"/>
                <c:pt idx="0">
                  <c:v>2006</c:v>
                </c:pt>
                <c:pt idx="1">
                  <c:v>2027</c:v>
                </c:pt>
              </c:numCache>
            </c:numRef>
          </c:xVal>
          <c:yVal>
            <c:numRef>
              <c:f>HUN_timelines_chronological_CRD!$D$73:$D$74</c:f>
              <c:numCache>
                <c:formatCode>General</c:formatCode>
                <c:ptCount val="2"/>
                <c:pt idx="0">
                  <c:v>0.82</c:v>
                </c:pt>
                <c:pt idx="1">
                  <c:v>0.82</c:v>
                </c:pt>
              </c:numCache>
            </c:numRef>
          </c:yVal>
          <c:smooth val="0"/>
        </c:ser>
        <c:ser>
          <c:idx val="60"/>
          <c:order val="36"/>
          <c:tx>
            <c:strRef>
              <c:f>HUN_timelines_chronological_CRD!$B$75</c:f>
              <c:strCache>
                <c:ptCount val="1"/>
                <c:pt idx="0">
                  <c:v>Drayton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HUN_timelines_chronological_CRD!$C$75:$C$76</c:f>
              <c:numCache>
                <c:formatCode>General</c:formatCode>
                <c:ptCount val="2"/>
                <c:pt idx="0">
                  <c:v>2007</c:v>
                </c:pt>
                <c:pt idx="1">
                  <c:v>2016</c:v>
                </c:pt>
              </c:numCache>
            </c:numRef>
          </c:xVal>
          <c:yVal>
            <c:numRef>
              <c:f>HUN_timelines_chronological_CRD!$D$75:$D$76</c:f>
              <c:numCache>
                <c:formatCode>General</c:formatCode>
                <c:ptCount val="2"/>
                <c:pt idx="0">
                  <c:v>0.81499999999999995</c:v>
                </c:pt>
                <c:pt idx="1">
                  <c:v>0.81499999999999995</c:v>
                </c:pt>
              </c:numCache>
            </c:numRef>
          </c:yVal>
          <c:smooth val="0"/>
        </c:ser>
        <c:ser>
          <c:idx val="61"/>
          <c:order val="37"/>
          <c:tx>
            <c:strRef>
              <c:f>HUN_timelines_chronological_CRD!$B$77</c:f>
              <c:strCache>
                <c:ptCount val="1"/>
                <c:pt idx="0">
                  <c:v>Abel UG</c:v>
                </c:pt>
              </c:strCache>
            </c:strRef>
          </c:tx>
          <c:spPr>
            <a:ln>
              <a:solidFill>
                <a:srgbClr val="2E8824"/>
              </a:solidFill>
              <a:prstDash val="dash"/>
            </a:ln>
          </c:spPr>
          <c:marker>
            <c:symbol val="none"/>
          </c:marker>
          <c:dLbls>
            <c:dLbl>
              <c:idx val="1"/>
              <c:layout>
                <c:manualLayout>
                  <c:x val="-1.0243429041911993E-2"/>
                  <c:y val="-1.1855940946744888E-16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HUN_timelines_chronological_CRD!$C$77:$C$78</c:f>
              <c:numCache>
                <c:formatCode>General</c:formatCode>
                <c:ptCount val="2"/>
                <c:pt idx="0">
                  <c:v>2008</c:v>
                </c:pt>
                <c:pt idx="1">
                  <c:v>2028</c:v>
                </c:pt>
              </c:numCache>
            </c:numRef>
          </c:xVal>
          <c:yVal>
            <c:numRef>
              <c:f>HUN_timelines_chronological_CRD!$D$77:$D$78</c:f>
              <c:numCache>
                <c:formatCode>General</c:formatCode>
                <c:ptCount val="2"/>
                <c:pt idx="0">
                  <c:v>0.81</c:v>
                </c:pt>
                <c:pt idx="1">
                  <c:v>0.81</c:v>
                </c:pt>
              </c:numCache>
            </c:numRef>
          </c:yVal>
          <c:smooth val="0"/>
        </c:ser>
        <c:ser>
          <c:idx val="62"/>
          <c:order val="38"/>
          <c:tx>
            <c:strRef>
              <c:f>HUN_timelines_chronological_CRD!$B$79</c:f>
              <c:strCache>
                <c:ptCount val="1"/>
                <c:pt idx="0">
                  <c:v>Bulga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HUN_timelines_chronological_CRD!$C$79:$C$80</c:f>
              <c:numCache>
                <c:formatCode>General</c:formatCode>
                <c:ptCount val="2"/>
                <c:pt idx="0">
                  <c:v>2008</c:v>
                </c:pt>
                <c:pt idx="1">
                  <c:v>2031</c:v>
                </c:pt>
              </c:numCache>
            </c:numRef>
          </c:xVal>
          <c:yVal>
            <c:numRef>
              <c:f>HUN_timelines_chronological_CRD!$D$79:$D$80</c:f>
              <c:numCache>
                <c:formatCode>General</c:formatCode>
                <c:ptCount val="2"/>
                <c:pt idx="0">
                  <c:v>0.80500000000000005</c:v>
                </c:pt>
                <c:pt idx="1">
                  <c:v>0.80500000000000005</c:v>
                </c:pt>
              </c:numCache>
            </c:numRef>
          </c:yVal>
          <c:smooth val="0"/>
        </c:ser>
        <c:ser>
          <c:idx val="69"/>
          <c:order val="39"/>
          <c:tx>
            <c:strRef>
              <c:f>HUN_timelines_chronological_CRD!$B$59</c:f>
              <c:strCache>
                <c:ptCount val="1"/>
                <c:pt idx="0">
                  <c:v>Austar UG</c:v>
                </c:pt>
              </c:strCache>
            </c:strRef>
          </c:tx>
          <c:spPr>
            <a:ln w="6350">
              <a:solidFill>
                <a:srgbClr val="2E8824"/>
              </a:solidFill>
              <a:prstDash val="sysDot"/>
            </a:ln>
          </c:spPr>
          <c:marker>
            <c:symbol val="none"/>
          </c:marker>
          <c:dPt>
            <c:idx val="1"/>
            <c:bubble3D val="0"/>
          </c:dPt>
          <c:xVal>
            <c:numRef>
              <c:f>HUN_timelines_chronological_CRD!#REF!</c:f>
            </c:numRef>
          </c:xVal>
          <c:yVal>
            <c:numRef>
              <c:f>HUN_timelines_chronological_CRD!#REF!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5"/>
          <c:order val="40"/>
          <c:tx>
            <c:strRef>
              <c:f>HUN_timelines_chronological_CRD!$B$81</c:f>
              <c:strCache>
                <c:ptCount val="1"/>
                <c:pt idx="0">
                  <c:v>Glendell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HUN_timelines_chronological_CRD!$C$81:$C$82</c:f>
              <c:numCache>
                <c:formatCode>General</c:formatCode>
                <c:ptCount val="2"/>
                <c:pt idx="0">
                  <c:v>2008</c:v>
                </c:pt>
                <c:pt idx="1">
                  <c:v>2023</c:v>
                </c:pt>
              </c:numCache>
            </c:numRef>
          </c:xVal>
          <c:yVal>
            <c:numRef>
              <c:f>HUN_timelines_chronological_CRD!$D$81:$D$82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</c:ser>
        <c:ser>
          <c:idx val="24"/>
          <c:order val="41"/>
          <c:tx>
            <c:strRef>
              <c:f>HUN_timelines_chronological_CRD!$B$83</c:f>
              <c:strCache>
                <c:ptCount val="1"/>
                <c:pt idx="0">
                  <c:v>Moolarben OC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HUN_timelines_chronological_CRD!$C$83:$C$84</c:f>
              <c:numCache>
                <c:formatCode>General</c:formatCode>
                <c:ptCount val="2"/>
                <c:pt idx="0">
                  <c:v>2010</c:v>
                </c:pt>
                <c:pt idx="1">
                  <c:v>2038</c:v>
                </c:pt>
              </c:numCache>
            </c:numRef>
          </c:xVal>
          <c:yVal>
            <c:numRef>
              <c:f>HUN_timelines_chronological_CRD!$D$83:$D$84</c:f>
              <c:numCache>
                <c:formatCode>General</c:formatCode>
                <c:ptCount val="2"/>
                <c:pt idx="0">
                  <c:v>0.79500000000000004</c:v>
                </c:pt>
                <c:pt idx="1">
                  <c:v>0.79500000000000004</c:v>
                </c:pt>
              </c:numCache>
            </c:numRef>
          </c:yVal>
          <c:smooth val="0"/>
        </c:ser>
        <c:ser>
          <c:idx val="26"/>
          <c:order val="42"/>
          <c:tx>
            <c:strRef>
              <c:f>HUN_timelines_chronological_CRD!$B$85</c:f>
              <c:strCache>
                <c:ptCount val="1"/>
                <c:pt idx="0">
                  <c:v>Moolarben UG</c:v>
                </c:pt>
              </c:strCache>
            </c:strRef>
          </c:tx>
          <c:spPr>
            <a:ln>
              <a:solidFill>
                <a:srgbClr val="2E8824"/>
              </a:solidFill>
            </a:ln>
          </c:spPr>
          <c:marker>
            <c:symbol val="none"/>
          </c:marker>
          <c:dLbls>
            <c:dLbl>
              <c:idx val="1"/>
              <c:layout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HUN_timelines_chronological_CRD!$C$85:$C$86</c:f>
              <c:numCache>
                <c:formatCode>General</c:formatCode>
                <c:ptCount val="2"/>
                <c:pt idx="0">
                  <c:v>2010</c:v>
                </c:pt>
                <c:pt idx="1">
                  <c:v>2038</c:v>
                </c:pt>
              </c:numCache>
            </c:numRef>
          </c:xVal>
          <c:yVal>
            <c:numRef>
              <c:f>HUN_timelines_chronological_CRD!$D$85:$D$86</c:f>
              <c:numCache>
                <c:formatCode>General</c:formatCode>
                <c:ptCount val="2"/>
                <c:pt idx="0">
                  <c:v>0.79</c:v>
                </c:pt>
                <c:pt idx="1">
                  <c:v>0.79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995616"/>
        <c:axId val="280997576"/>
        <c:extLst/>
      </c:scatterChart>
      <c:valAx>
        <c:axId val="280995616"/>
        <c:scaling>
          <c:orientation val="minMax"/>
          <c:max val="2080"/>
          <c:min val="1980"/>
        </c:scaling>
        <c:delete val="0"/>
        <c:axPos val="b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numFmt formatCode="General" sourceLinked="1"/>
        <c:majorTickMark val="in"/>
        <c:minorTickMark val="in"/>
        <c:tickLblPos val="high"/>
        <c:spPr>
          <a:ln w="9525">
            <a:solidFill>
              <a:prstClr val="black"/>
            </a:solidFill>
          </a:ln>
        </c:spPr>
        <c:txPr>
          <a:bodyPr/>
          <a:lstStyle/>
          <a:p>
            <a:pPr>
              <a:defRPr sz="800" b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80997576"/>
        <c:crossesAt val="1"/>
        <c:crossBetween val="midCat"/>
        <c:majorUnit val="10"/>
      </c:valAx>
      <c:valAx>
        <c:axId val="280997576"/>
        <c:scaling>
          <c:orientation val="minMax"/>
          <c:max val="1"/>
          <c:min val="0.78"/>
        </c:scaling>
        <c:delete val="1"/>
        <c:axPos val="l"/>
        <c:numFmt formatCode="General" sourceLinked="1"/>
        <c:majorTickMark val="out"/>
        <c:minorTickMark val="none"/>
        <c:tickLblPos val="nextTo"/>
        <c:crossAx val="2809956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2</xdr:row>
      <xdr:rowOff>9528</xdr:rowOff>
    </xdr:from>
    <xdr:to>
      <xdr:col>19</xdr:col>
      <xdr:colOff>85727</xdr:colOff>
      <xdr:row>22</xdr:row>
      <xdr:rowOff>59733</xdr:rowOff>
    </xdr:to>
    <xdr:grpSp>
      <xdr:nvGrpSpPr>
        <xdr:cNvPr id="2" name="Group 1"/>
        <xdr:cNvGrpSpPr/>
      </xdr:nvGrpSpPr>
      <xdr:grpSpPr>
        <a:xfrm>
          <a:off x="7171011" y="390528"/>
          <a:ext cx="6262854" cy="3965308"/>
          <a:chOff x="5898905" y="390528"/>
          <a:chExt cx="6232282" cy="3974554"/>
        </a:xfrm>
      </xdr:grpSpPr>
      <xdr:grpSp>
        <xdr:nvGrpSpPr>
          <xdr:cNvPr id="3" name="Group 2"/>
          <xdr:cNvGrpSpPr/>
        </xdr:nvGrpSpPr>
        <xdr:grpSpPr>
          <a:xfrm>
            <a:off x="5898905" y="390528"/>
            <a:ext cx="6232282" cy="3862751"/>
            <a:chOff x="5898905" y="390528"/>
            <a:chExt cx="6232282" cy="3862751"/>
          </a:xfrm>
        </xdr:grpSpPr>
        <xdr:graphicFrame macro="">
          <xdr:nvGraphicFramePr>
            <xdr:cNvPr id="9" name="Chart 8"/>
            <xdr:cNvGraphicFramePr/>
          </xdr:nvGraphicFramePr>
          <xdr:xfrm>
            <a:off x="5898905" y="390528"/>
            <a:ext cx="6232282" cy="3862751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10" name="TextBox 9"/>
            <xdr:cNvSpPr txBox="1"/>
          </xdr:nvSpPr>
          <xdr:spPr>
            <a:xfrm>
              <a:off x="8174713" y="1017000"/>
              <a:ext cx="1421957" cy="19783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r>
                <a:rPr lang="en-AU" sz="800" b="0">
                  <a:solidFill>
                    <a:srgbClr val="2E8824"/>
                  </a:solidFill>
                  <a:latin typeface="Arial" pitchFamily="34" charset="0"/>
                  <a:cs typeface="Arial" pitchFamily="34" charset="0"/>
                </a:rPr>
                <a:t>Stratford Mining</a:t>
              </a:r>
              <a:r>
                <a:rPr lang="en-AU" sz="800" b="0" baseline="0">
                  <a:solidFill>
                    <a:srgbClr val="2E8824"/>
                  </a:solidFill>
                  <a:latin typeface="Arial" pitchFamily="34" charset="0"/>
                  <a:cs typeface="Arial" pitchFamily="34" charset="0"/>
                </a:rPr>
                <a:t> Complex</a:t>
              </a:r>
            </a:p>
          </xdr:txBody>
        </xdr:sp>
      </xdr:grpSp>
      <xdr:grpSp>
        <xdr:nvGrpSpPr>
          <xdr:cNvPr id="4" name="Group 3"/>
          <xdr:cNvGrpSpPr/>
        </xdr:nvGrpSpPr>
        <xdr:grpSpPr>
          <a:xfrm>
            <a:off x="6228519" y="4086232"/>
            <a:ext cx="3353667" cy="278850"/>
            <a:chOff x="2415910" y="5462018"/>
            <a:chExt cx="3356808" cy="280979"/>
          </a:xfrm>
        </xdr:grpSpPr>
        <xdr:cxnSp macro="">
          <xdr:nvCxnSpPr>
            <xdr:cNvPr id="5" name="Straight Connector 4"/>
            <xdr:cNvCxnSpPr/>
          </xdr:nvCxnSpPr>
          <xdr:spPr>
            <a:xfrm>
              <a:off x="2415910" y="5562052"/>
              <a:ext cx="352425" cy="0"/>
            </a:xfrm>
            <a:prstGeom prst="line">
              <a:avLst/>
            </a:prstGeom>
            <a:ln w="28575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Straight Connector 5"/>
            <xdr:cNvCxnSpPr/>
          </xdr:nvCxnSpPr>
          <xdr:spPr>
            <a:xfrm flipV="1">
              <a:off x="4153305" y="5562055"/>
              <a:ext cx="338405" cy="2"/>
            </a:xfrm>
            <a:prstGeom prst="line">
              <a:avLst/>
            </a:prstGeom>
            <a:ln w="28575">
              <a:solidFill>
                <a:schemeClr val="tx1"/>
              </a:solidFill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TextBox 1"/>
            <xdr:cNvSpPr txBox="1"/>
          </xdr:nvSpPr>
          <xdr:spPr>
            <a:xfrm>
              <a:off x="2730188" y="5466773"/>
              <a:ext cx="1495397" cy="276224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AU" sz="800" b="0">
                  <a:solidFill>
                    <a:sysClr val="windowText" lastClr="000000"/>
                  </a:solidFill>
                  <a:latin typeface="Arial" pitchFamily="34" charset="0"/>
                  <a:cs typeface="Arial" pitchFamily="34" charset="0"/>
                </a:rPr>
                <a:t>Construction and production</a:t>
              </a:r>
            </a:p>
          </xdr:txBody>
        </xdr:sp>
        <xdr:sp macro="" textlink="">
          <xdr:nvSpPr>
            <xdr:cNvPr id="8" name="TextBox 1"/>
            <xdr:cNvSpPr txBox="1"/>
          </xdr:nvSpPr>
          <xdr:spPr>
            <a:xfrm>
              <a:off x="4429692" y="5462018"/>
              <a:ext cx="1343026" cy="276225"/>
            </a:xfrm>
            <a:prstGeom prst="rect">
              <a:avLst/>
            </a:prstGeom>
            <a:noFill/>
            <a:ln w="9525" cmpd="sng">
              <a:noFill/>
            </a:ln>
            <a:effectLst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AU" sz="800" b="0">
                  <a:solidFill>
                    <a:sysClr val="windowText" lastClr="000000"/>
                  </a:solidFill>
                  <a:latin typeface="Arial" pitchFamily="34" charset="0"/>
                  <a:cs typeface="Arial" pitchFamily="34" charset="0"/>
                </a:rPr>
                <a:t>Possible</a:t>
              </a:r>
              <a:r>
                <a:rPr lang="en-AU" sz="800" b="0" baseline="0">
                  <a:solidFill>
                    <a:sysClr val="windowText" lastClr="000000"/>
                  </a:solidFill>
                  <a:latin typeface="Arial" pitchFamily="34" charset="0"/>
                  <a:cs typeface="Arial" pitchFamily="34" charset="0"/>
                </a:rPr>
                <a:t>  production</a:t>
              </a:r>
              <a:endParaRPr lang="en-AU" sz="800" b="0">
                <a:solidFill>
                  <a:sysClr val="windowText" lastClr="000000"/>
                </a:solidFill>
                <a:latin typeface="Arial" pitchFamily="34" charset="0"/>
                <a:cs typeface="Arial" pitchFamily="34" charset="0"/>
              </a:endParaRPr>
            </a:p>
          </xdr:txBody>
        </xdr:sp>
      </xdr:grp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0.30469</cdr:x>
      <cdr:y>0.25879</cdr:y>
    </cdr:from>
    <cdr:to>
      <cdr:x>0.51734</cdr:x>
      <cdr:y>0.30679</cdr:y>
    </cdr:to>
    <cdr:sp macro="" textlink="">
      <cdr:nvSpPr>
        <cdr:cNvPr id="2" name="TextBox 4"/>
        <cdr:cNvSpPr txBox="1"/>
      </cdr:nvSpPr>
      <cdr:spPr>
        <a:xfrm xmlns:a="http://schemas.openxmlformats.org/drawingml/2006/main">
          <a:off x="1903856" y="1008914"/>
          <a:ext cx="1328723" cy="1871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AU" sz="800" b="0">
              <a:solidFill>
                <a:srgbClr val="2E8824"/>
              </a:solidFill>
              <a:latin typeface="Arial" pitchFamily="34" charset="0"/>
              <a:cs typeface="Arial" pitchFamily="34" charset="0"/>
            </a:rPr>
            <a:t>Duralie Coal</a:t>
          </a:r>
          <a:r>
            <a:rPr lang="en-AU" sz="800" b="0" baseline="0">
              <a:solidFill>
                <a:srgbClr val="2E8824"/>
              </a:solidFill>
              <a:latin typeface="Arial" pitchFamily="34" charset="0"/>
              <a:cs typeface="Arial" pitchFamily="34" charset="0"/>
            </a:rPr>
            <a:t> Mine</a:t>
          </a:r>
          <a:endParaRPr lang="en-AU" sz="800" b="0">
            <a:solidFill>
              <a:srgbClr val="2E8824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0.35253</cdr:x>
      <cdr:y>0.35658</cdr:y>
    </cdr:from>
    <cdr:to>
      <cdr:x>0.66884</cdr:x>
      <cdr:y>0.40562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2202748" y="1390151"/>
          <a:ext cx="1976432" cy="191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AU" sz="800" b="0">
              <a:solidFill>
                <a:srgbClr val="4F6EA1"/>
              </a:solidFill>
              <a:latin typeface="Arial" pitchFamily="34" charset="0"/>
              <a:cs typeface="Arial" pitchFamily="34" charset="0"/>
            </a:rPr>
            <a:t>Duralie Coal Mine expansion</a:t>
          </a:r>
        </a:p>
      </cdr:txBody>
    </cdr:sp>
  </cdr:relSizeAnchor>
  <cdr:relSizeAnchor xmlns:cdr="http://schemas.openxmlformats.org/drawingml/2006/chartDrawing">
    <cdr:from>
      <cdr:x>0.36557</cdr:x>
      <cdr:y>0.45594</cdr:y>
    </cdr:from>
    <cdr:to>
      <cdr:x>0.68863</cdr:x>
      <cdr:y>0.51039</cdr:y>
    </cdr:to>
    <cdr:sp macro="" textlink="">
      <cdr:nvSpPr>
        <cdr:cNvPr id="4" name="TextBox 4"/>
        <cdr:cNvSpPr txBox="1"/>
      </cdr:nvSpPr>
      <cdr:spPr>
        <a:xfrm xmlns:a="http://schemas.openxmlformats.org/drawingml/2006/main">
          <a:off x="2284242" y="1777510"/>
          <a:ext cx="2018609" cy="2122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AU" sz="800" b="0">
              <a:solidFill>
                <a:srgbClr val="4F6EA1"/>
              </a:solidFill>
              <a:latin typeface="Arial" pitchFamily="34" charset="0"/>
              <a:cs typeface="Arial" pitchFamily="34" charset="0"/>
            </a:rPr>
            <a:t>Stratford Mining Complex expansion</a:t>
          </a:r>
        </a:p>
      </cdr:txBody>
    </cdr:sp>
  </cdr:relSizeAnchor>
  <cdr:relSizeAnchor xmlns:cdr="http://schemas.openxmlformats.org/drawingml/2006/chartDrawing">
    <cdr:from>
      <cdr:x>0.47104</cdr:x>
      <cdr:y>0.64746</cdr:y>
    </cdr:from>
    <cdr:to>
      <cdr:x>0.75915</cdr:x>
      <cdr:y>0.70384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943217" y="2524132"/>
          <a:ext cx="1800227" cy="2197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AU" sz="800" b="0">
              <a:solidFill>
                <a:srgbClr val="4F6EA1"/>
              </a:solidFill>
              <a:latin typeface="Arial" pitchFamily="34" charset="0"/>
              <a:cs typeface="Arial" pitchFamily="34" charset="0"/>
            </a:rPr>
            <a:t>Gloucester Gas Project stage 1</a:t>
          </a:r>
        </a:p>
      </cdr:txBody>
    </cdr:sp>
  </cdr:relSizeAnchor>
  <cdr:relSizeAnchor xmlns:cdr="http://schemas.openxmlformats.org/drawingml/2006/chartDrawing">
    <cdr:from>
      <cdr:x>0.44283</cdr:x>
      <cdr:y>0.55009</cdr:y>
    </cdr:from>
    <cdr:to>
      <cdr:x>0.61509</cdr:x>
      <cdr:y>0.60081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2766992" y="2144544"/>
          <a:ext cx="1076350" cy="1977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AU" sz="800" b="0">
              <a:solidFill>
                <a:srgbClr val="4F6EA1"/>
              </a:solidFill>
              <a:latin typeface="Arial" pitchFamily="34" charset="0"/>
              <a:cs typeface="Arial" pitchFamily="34" charset="0"/>
            </a:rPr>
            <a:t>Rocky Hill</a:t>
          </a:r>
        </a:p>
      </cdr:txBody>
    </cdr:sp>
  </cdr:relSizeAnchor>
  <cdr:relSizeAnchor xmlns:cdr="http://schemas.openxmlformats.org/drawingml/2006/chartDrawing">
    <cdr:from>
      <cdr:x>0.1537</cdr:x>
      <cdr:y>0.50682</cdr:y>
    </cdr:from>
    <cdr:to>
      <cdr:x>0.23628</cdr:x>
      <cdr:y>0.55461</cdr:y>
    </cdr:to>
    <cdr:sp macro="" textlink="">
      <cdr:nvSpPr>
        <cdr:cNvPr id="14" name="TextBox 4"/>
        <cdr:cNvSpPr txBox="1"/>
      </cdr:nvSpPr>
      <cdr:spPr>
        <a:xfrm xmlns:a="http://schemas.openxmlformats.org/drawingml/2006/main">
          <a:off x="960387" y="1975850"/>
          <a:ext cx="515993" cy="18631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AU" sz="800" b="1">
              <a:solidFill>
                <a:srgbClr val="4F6EA1"/>
              </a:solidFill>
              <a:latin typeface="Arial" pitchFamily="34" charset="0"/>
              <a:cs typeface="Arial" pitchFamily="34" charset="0"/>
            </a:rPr>
            <a:t>ACRD</a:t>
          </a:r>
        </a:p>
      </cdr:txBody>
    </cdr:sp>
  </cdr:relSizeAnchor>
  <cdr:relSizeAnchor xmlns:cdr="http://schemas.openxmlformats.org/drawingml/2006/chartDrawing">
    <cdr:from>
      <cdr:x>0.10823</cdr:x>
      <cdr:y>0.17631</cdr:y>
    </cdr:from>
    <cdr:to>
      <cdr:x>0.15681</cdr:x>
      <cdr:y>0.30296</cdr:y>
    </cdr:to>
    <cdr:sp macro="" textlink="">
      <cdr:nvSpPr>
        <cdr:cNvPr id="18" name="Left Brace 17"/>
        <cdr:cNvSpPr/>
      </cdr:nvSpPr>
      <cdr:spPr>
        <a:xfrm xmlns:a="http://schemas.openxmlformats.org/drawingml/2006/main">
          <a:off x="676255" y="687367"/>
          <a:ext cx="303548" cy="493729"/>
        </a:xfrm>
        <a:prstGeom xmlns:a="http://schemas.openxmlformats.org/drawingml/2006/main" prst="leftBrace">
          <a:avLst/>
        </a:prstGeom>
        <a:ln xmlns:a="http://schemas.openxmlformats.org/drawingml/2006/main">
          <a:solidFill>
            <a:srgbClr val="2E8824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0.22887</cdr:x>
      <cdr:y>0.36898</cdr:y>
    </cdr:from>
    <cdr:to>
      <cdr:x>0.27156</cdr:x>
      <cdr:y>0.69388</cdr:y>
    </cdr:to>
    <cdr:sp macro="" textlink="">
      <cdr:nvSpPr>
        <cdr:cNvPr id="20" name="Left Brace 19"/>
        <cdr:cNvSpPr/>
      </cdr:nvSpPr>
      <cdr:spPr>
        <a:xfrm xmlns:a="http://schemas.openxmlformats.org/drawingml/2006/main">
          <a:off x="1430052" y="1438474"/>
          <a:ext cx="266744" cy="1266623"/>
        </a:xfrm>
        <a:prstGeom xmlns:a="http://schemas.openxmlformats.org/drawingml/2006/main" prst="leftBrac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rgbClr val="4F6EA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0.02133</cdr:x>
      <cdr:y>0.21147</cdr:y>
    </cdr:from>
    <cdr:to>
      <cdr:x>0.12194</cdr:x>
      <cdr:y>0.26631</cdr:y>
    </cdr:to>
    <cdr:sp macro="" textlink="">
      <cdr:nvSpPr>
        <cdr:cNvPr id="12" name="TextBox 4"/>
        <cdr:cNvSpPr txBox="1"/>
      </cdr:nvSpPr>
      <cdr:spPr>
        <a:xfrm xmlns:a="http://schemas.openxmlformats.org/drawingml/2006/main">
          <a:off x="133297" y="824426"/>
          <a:ext cx="628651" cy="2137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l"/>
          <a:r>
            <a:rPr lang="en-AU" sz="800" b="1">
              <a:solidFill>
                <a:srgbClr val="2E8824"/>
              </a:solidFill>
              <a:latin typeface="Arial" pitchFamily="34" charset="0"/>
              <a:cs typeface="Arial" pitchFamily="34" charset="0"/>
            </a:rPr>
            <a:t>Baseline</a:t>
          </a:r>
        </a:p>
      </cdr:txBody>
    </cdr:sp>
  </cdr:relSizeAnchor>
  <cdr:relSizeAnchor xmlns:cdr="http://schemas.openxmlformats.org/drawingml/2006/chartDrawing">
    <cdr:from>
      <cdr:x>0.14837</cdr:x>
      <cdr:y>0.72645</cdr:y>
    </cdr:from>
    <cdr:to>
      <cdr:x>0.44817</cdr:x>
      <cdr:y>0.78428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927075" y="2832082"/>
          <a:ext cx="1873275" cy="225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 b="0">
              <a:solidFill>
                <a:schemeClr val="tx1">
                  <a:lumMod val="50000"/>
                  <a:lumOff val="50000"/>
                </a:schemeClr>
              </a:solidFill>
              <a:latin typeface="Arial" pitchFamily="34" charset="0"/>
              <a:cs typeface="Arial" pitchFamily="34" charset="0"/>
            </a:rPr>
            <a:t>Regional groundwater model</a:t>
          </a:r>
        </a:p>
      </cdr:txBody>
    </cdr:sp>
  </cdr:relSizeAnchor>
  <cdr:relSizeAnchor xmlns:cdr="http://schemas.openxmlformats.org/drawingml/2006/chartDrawing">
    <cdr:from>
      <cdr:x>0.06606</cdr:x>
      <cdr:y>0.82663</cdr:y>
    </cdr:from>
    <cdr:to>
      <cdr:x>0.30183</cdr:x>
      <cdr:y>0.87956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412769" y="3222636"/>
          <a:ext cx="1473181" cy="2063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 b="0">
              <a:solidFill>
                <a:schemeClr val="tx1">
                  <a:lumMod val="50000"/>
                  <a:lumOff val="50000"/>
                </a:schemeClr>
              </a:solidFill>
              <a:latin typeface="Arial" pitchFamily="34" charset="0"/>
              <a:cs typeface="Arial" pitchFamily="34" charset="0"/>
            </a:rPr>
            <a:t>Alluvial groundwater model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240366</xdr:colOff>
      <xdr:row>52</xdr:row>
      <xdr:rowOff>188821</xdr:rowOff>
    </xdr:from>
    <xdr:to>
      <xdr:col>19</xdr:col>
      <xdr:colOff>388286</xdr:colOff>
      <xdr:row>94</xdr:row>
      <xdr:rowOff>184176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549089</xdr:colOff>
      <xdr:row>0</xdr:row>
      <xdr:rowOff>22411</xdr:rowOff>
    </xdr:from>
    <xdr:to>
      <xdr:col>15</xdr:col>
      <xdr:colOff>91892</xdr:colOff>
      <xdr:row>41</xdr:row>
      <xdr:rowOff>67235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0.37515</cdr:x>
      <cdr:y>0.47358</cdr:y>
    </cdr:from>
    <cdr:to>
      <cdr:x>0.58487</cdr:x>
      <cdr:y>0.497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2325620" y="3792207"/>
          <a:ext cx="1300075" cy="1875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AU" sz="800" b="0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West Muswellbrook OC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408454</xdr:colOff>
      <xdr:row>43</xdr:row>
      <xdr:rowOff>110380</xdr:rowOff>
    </xdr:from>
    <xdr:to>
      <xdr:col>14</xdr:col>
      <xdr:colOff>556374</xdr:colOff>
      <xdr:row>85</xdr:row>
      <xdr:rowOff>116941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571501</xdr:colOff>
      <xdr:row>1</xdr:row>
      <xdr:rowOff>0</xdr:rowOff>
    </xdr:from>
    <xdr:to>
      <xdr:col>15</xdr:col>
      <xdr:colOff>114303</xdr:colOff>
      <xdr:row>42</xdr:row>
      <xdr:rowOff>44824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593911</xdr:colOff>
      <xdr:row>6</xdr:row>
      <xdr:rowOff>44824</xdr:rowOff>
    </xdr:from>
    <xdr:to>
      <xdr:col>26</xdr:col>
      <xdr:colOff>87854</xdr:colOff>
      <xdr:row>58</xdr:row>
      <xdr:rowOff>100849</xdr:rowOff>
    </xdr:to>
    <xdr:grpSp>
      <xdr:nvGrpSpPr>
        <xdr:cNvPr id="9" name="Group 8"/>
        <xdr:cNvGrpSpPr/>
      </xdr:nvGrpSpPr>
      <xdr:grpSpPr>
        <a:xfrm>
          <a:off x="11418793" y="1187824"/>
          <a:ext cx="6217473" cy="9962025"/>
          <a:chOff x="11418793" y="1187824"/>
          <a:chExt cx="6217473" cy="9962025"/>
        </a:xfrm>
      </xdr:grpSpPr>
      <xdr:pic>
        <xdr:nvPicPr>
          <xdr:cNvPr id="16" name="Picture 15"/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t="5847"/>
          <a:stretch/>
        </xdr:blipFill>
        <xdr:spPr>
          <a:xfrm>
            <a:off x="11430000" y="1187824"/>
            <a:ext cx="6206266" cy="7398983"/>
          </a:xfrm>
          <a:prstGeom prst="rect">
            <a:avLst/>
          </a:prstGeom>
        </xdr:spPr>
      </xdr:pic>
      <xdr:pic>
        <xdr:nvPicPr>
          <xdr:cNvPr id="7" name="Picture 6"/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t="10653" b="43809"/>
          <a:stretch/>
        </xdr:blipFill>
        <xdr:spPr>
          <a:xfrm>
            <a:off x="11418793" y="7743265"/>
            <a:ext cx="6206266" cy="3406584"/>
          </a:xfrm>
          <a:prstGeom prst="rect">
            <a:avLst/>
          </a:prstGeom>
        </xdr:spPr>
      </xdr:pic>
      <xdr:cxnSp macro="">
        <xdr:nvCxnSpPr>
          <xdr:cNvPr id="6" name="Straight Connector 5"/>
          <xdr:cNvCxnSpPr/>
        </xdr:nvCxnSpPr>
        <xdr:spPr>
          <a:xfrm>
            <a:off x="13581529" y="1456765"/>
            <a:ext cx="1" cy="9659470"/>
          </a:xfrm>
          <a:prstGeom prst="line">
            <a:avLst/>
          </a:prstGeom>
          <a:ln w="12700">
            <a:solidFill>
              <a:srgbClr val="FF0000"/>
            </a:solidFill>
          </a:ln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29"/>
  <sheetViews>
    <sheetView topLeftCell="D1" zoomScale="145" zoomScaleNormal="145" workbookViewId="0">
      <selection activeCell="K24" sqref="K24"/>
    </sheetView>
  </sheetViews>
  <sheetFormatPr defaultRowHeight="15" x14ac:dyDescent="0.25"/>
  <cols>
    <col min="2" max="2" width="35.28515625" customWidth="1"/>
    <col min="22" max="22" width="87" customWidth="1"/>
  </cols>
  <sheetData>
    <row r="2" spans="2:22" x14ac:dyDescent="0.25">
      <c r="B2" t="s">
        <v>0</v>
      </c>
      <c r="C2">
        <v>1990</v>
      </c>
      <c r="D2">
        <v>1</v>
      </c>
    </row>
    <row r="3" spans="2:22" x14ac:dyDescent="0.25">
      <c r="C3">
        <v>2070</v>
      </c>
      <c r="D3">
        <v>1</v>
      </c>
    </row>
    <row r="4" spans="2:22" x14ac:dyDescent="0.25">
      <c r="B4" t="s">
        <v>3</v>
      </c>
      <c r="C4">
        <v>1995</v>
      </c>
      <c r="D4">
        <v>0.97</v>
      </c>
      <c r="F4">
        <v>1995</v>
      </c>
      <c r="G4">
        <v>1</v>
      </c>
    </row>
    <row r="5" spans="2:22" x14ac:dyDescent="0.25">
      <c r="C5">
        <v>2026</v>
      </c>
      <c r="D5">
        <v>0.97</v>
      </c>
      <c r="F5">
        <v>1995</v>
      </c>
      <c r="G5">
        <v>0.97</v>
      </c>
      <c r="V5" s="1"/>
    </row>
    <row r="6" spans="2:22" x14ac:dyDescent="0.25">
      <c r="B6" t="s">
        <v>1</v>
      </c>
      <c r="C6">
        <v>2003</v>
      </c>
      <c r="D6">
        <v>0.94</v>
      </c>
      <c r="F6">
        <v>2003</v>
      </c>
      <c r="G6">
        <v>1</v>
      </c>
      <c r="V6" s="1"/>
    </row>
    <row r="7" spans="2:22" ht="15.75" x14ac:dyDescent="0.25">
      <c r="C7">
        <v>2017</v>
      </c>
      <c r="D7">
        <v>0.94</v>
      </c>
      <c r="F7">
        <v>2003</v>
      </c>
      <c r="G7">
        <v>0.94</v>
      </c>
      <c r="V7" s="2"/>
    </row>
    <row r="8" spans="2:22" ht="15.75" x14ac:dyDescent="0.25">
      <c r="V8" s="2"/>
    </row>
    <row r="9" spans="2:22" ht="15.75" x14ac:dyDescent="0.25">
      <c r="B9" t="s">
        <v>2</v>
      </c>
      <c r="C9">
        <v>2013</v>
      </c>
      <c r="D9">
        <v>0.91</v>
      </c>
      <c r="F9">
        <v>2013</v>
      </c>
      <c r="G9">
        <v>1</v>
      </c>
      <c r="V9" s="2"/>
    </row>
    <row r="10" spans="2:22" ht="15.75" x14ac:dyDescent="0.25">
      <c r="C10">
        <v>2024</v>
      </c>
      <c r="D10">
        <v>0.91</v>
      </c>
      <c r="F10">
        <v>2013</v>
      </c>
      <c r="G10">
        <v>0.91</v>
      </c>
      <c r="V10" s="2"/>
    </row>
    <row r="11" spans="2:22" ht="15.75" x14ac:dyDescent="0.25">
      <c r="B11" t="s">
        <v>4</v>
      </c>
      <c r="C11">
        <v>2015</v>
      </c>
      <c r="D11">
        <v>0.88</v>
      </c>
      <c r="F11">
        <v>2015</v>
      </c>
      <c r="G11">
        <v>1</v>
      </c>
      <c r="V11" s="2"/>
    </row>
    <row r="12" spans="2:22" ht="15.75" x14ac:dyDescent="0.25">
      <c r="C12">
        <v>2026</v>
      </c>
      <c r="D12">
        <v>0.88</v>
      </c>
      <c r="F12">
        <v>2015</v>
      </c>
      <c r="G12">
        <v>0.88</v>
      </c>
      <c r="V12" s="2"/>
    </row>
    <row r="13" spans="2:22" ht="15.75" x14ac:dyDescent="0.25">
      <c r="V13" s="2"/>
    </row>
    <row r="14" spans="2:22" ht="15.75" x14ac:dyDescent="0.25">
      <c r="B14" t="s">
        <v>5</v>
      </c>
      <c r="C14">
        <v>2016</v>
      </c>
      <c r="D14">
        <v>0.85</v>
      </c>
      <c r="F14">
        <v>2016</v>
      </c>
      <c r="G14">
        <v>1</v>
      </c>
      <c r="V14" s="2"/>
    </row>
    <row r="15" spans="2:22" ht="15.75" x14ac:dyDescent="0.25">
      <c r="C15">
        <v>2037</v>
      </c>
      <c r="D15">
        <v>0.85</v>
      </c>
      <c r="F15">
        <v>2016</v>
      </c>
      <c r="G15">
        <v>0.85</v>
      </c>
      <c r="V15" s="2"/>
    </row>
    <row r="16" spans="2:22" ht="15.75" x14ac:dyDescent="0.25">
      <c r="V16" s="2"/>
    </row>
    <row r="17" spans="2:22" ht="15.75" x14ac:dyDescent="0.25">
      <c r="V17" s="2"/>
    </row>
    <row r="18" spans="2:22" ht="15.75" x14ac:dyDescent="0.25">
      <c r="B18" t="s">
        <v>6</v>
      </c>
      <c r="C18">
        <v>2016</v>
      </c>
      <c r="D18">
        <v>0.82</v>
      </c>
      <c r="F18">
        <v>2016</v>
      </c>
      <c r="G18">
        <v>1</v>
      </c>
      <c r="V18" s="2"/>
    </row>
    <row r="19" spans="2:22" ht="15.75" x14ac:dyDescent="0.25">
      <c r="C19">
        <f>C18+15</f>
        <v>2031</v>
      </c>
      <c r="D19">
        <v>0.82</v>
      </c>
      <c r="F19">
        <v>2016</v>
      </c>
      <c r="G19">
        <v>0.82</v>
      </c>
      <c r="V19" s="2"/>
    </row>
    <row r="20" spans="2:22" ht="15.75" x14ac:dyDescent="0.25">
      <c r="B20" t="s">
        <v>7</v>
      </c>
      <c r="C20">
        <f>C19</f>
        <v>2031</v>
      </c>
      <c r="D20">
        <v>0.82</v>
      </c>
      <c r="V20" s="2"/>
    </row>
    <row r="21" spans="2:22" ht="15.75" x14ac:dyDescent="0.25">
      <c r="C21">
        <f>C18+25</f>
        <v>2041</v>
      </c>
      <c r="D21">
        <v>0.82</v>
      </c>
      <c r="V21" s="2"/>
    </row>
    <row r="22" spans="2:22" ht="15.75" x14ac:dyDescent="0.25">
      <c r="V22" s="3"/>
    </row>
    <row r="23" spans="2:22" ht="15.75" x14ac:dyDescent="0.25">
      <c r="B23" t="s">
        <v>8</v>
      </c>
      <c r="C23">
        <v>1995</v>
      </c>
      <c r="D23">
        <v>0.79</v>
      </c>
      <c r="F23">
        <v>1995</v>
      </c>
      <c r="G23">
        <v>1</v>
      </c>
      <c r="V23" s="2"/>
    </row>
    <row r="24" spans="2:22" ht="15.75" x14ac:dyDescent="0.25">
      <c r="C24">
        <v>2102</v>
      </c>
      <c r="D24">
        <v>0.79</v>
      </c>
      <c r="F24">
        <v>1995</v>
      </c>
      <c r="G24">
        <v>0.79</v>
      </c>
      <c r="V24" s="3"/>
    </row>
    <row r="26" spans="2:22" x14ac:dyDescent="0.25">
      <c r="B26" t="s">
        <v>9</v>
      </c>
      <c r="C26">
        <v>1983</v>
      </c>
      <c r="D26">
        <v>0.76</v>
      </c>
      <c r="F26">
        <v>1983</v>
      </c>
      <c r="G26">
        <v>1</v>
      </c>
    </row>
    <row r="27" spans="2:22" x14ac:dyDescent="0.25">
      <c r="C27">
        <v>2102</v>
      </c>
      <c r="D27">
        <v>0.76</v>
      </c>
      <c r="F27">
        <v>1983</v>
      </c>
      <c r="G27">
        <v>0.76</v>
      </c>
      <c r="V27" s="4"/>
    </row>
    <row r="28" spans="2:22" x14ac:dyDescent="0.25">
      <c r="V28" s="5"/>
    </row>
    <row r="29" spans="2:22" x14ac:dyDescent="0.25">
      <c r="V29" s="6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4"/>
  <sheetViews>
    <sheetView zoomScale="85" zoomScaleNormal="85" workbookViewId="0">
      <selection activeCell="T42" sqref="T42"/>
    </sheetView>
  </sheetViews>
  <sheetFormatPr defaultRowHeight="15" x14ac:dyDescent="0.25"/>
  <cols>
    <col min="2" max="2" width="35.28515625" customWidth="1"/>
    <col min="22" max="22" width="10" customWidth="1"/>
  </cols>
  <sheetData>
    <row r="1" spans="1:22" x14ac:dyDescent="0.25">
      <c r="B1" t="s">
        <v>0</v>
      </c>
      <c r="C1">
        <v>1990</v>
      </c>
      <c r="D1">
        <v>1</v>
      </c>
      <c r="F1" s="8"/>
      <c r="V1" s="5"/>
    </row>
    <row r="2" spans="1:22" x14ac:dyDescent="0.25">
      <c r="C2">
        <v>2070</v>
      </c>
      <c r="D2">
        <v>1</v>
      </c>
      <c r="V2" s="6"/>
    </row>
    <row r="3" spans="1:22" x14ac:dyDescent="0.25">
      <c r="A3" t="s">
        <v>33</v>
      </c>
      <c r="B3" t="s">
        <v>34</v>
      </c>
      <c r="C3">
        <v>2008</v>
      </c>
      <c r="D3">
        <v>0.995</v>
      </c>
    </row>
    <row r="4" spans="1:22" x14ac:dyDescent="0.25">
      <c r="A4" t="s">
        <v>33</v>
      </c>
      <c r="B4" t="s">
        <v>34</v>
      </c>
      <c r="C4">
        <v>2028</v>
      </c>
      <c r="D4">
        <v>0.995</v>
      </c>
    </row>
    <row r="5" spans="1:22" x14ac:dyDescent="0.25">
      <c r="A5" t="s">
        <v>33</v>
      </c>
      <c r="B5" t="s">
        <v>15</v>
      </c>
      <c r="C5">
        <v>2004</v>
      </c>
      <c r="D5">
        <v>0.99</v>
      </c>
    </row>
    <row r="6" spans="1:22" x14ac:dyDescent="0.25">
      <c r="A6" t="s">
        <v>33</v>
      </c>
      <c r="B6" t="s">
        <v>15</v>
      </c>
      <c r="C6">
        <v>2011</v>
      </c>
      <c r="D6">
        <v>0.99</v>
      </c>
    </row>
    <row r="7" spans="1:22" x14ac:dyDescent="0.25">
      <c r="A7" t="s">
        <v>33</v>
      </c>
      <c r="B7" t="s">
        <v>35</v>
      </c>
      <c r="C7">
        <v>2006</v>
      </c>
      <c r="D7">
        <v>0.98499999999999999</v>
      </c>
    </row>
    <row r="8" spans="1:22" x14ac:dyDescent="0.25">
      <c r="A8" t="s">
        <v>33</v>
      </c>
      <c r="B8" t="s">
        <v>35</v>
      </c>
      <c r="C8">
        <v>2023</v>
      </c>
      <c r="D8">
        <v>0.98499999999999999</v>
      </c>
    </row>
    <row r="9" spans="1:22" x14ac:dyDescent="0.25">
      <c r="A9" t="s">
        <v>33</v>
      </c>
      <c r="B9" t="s">
        <v>16</v>
      </c>
      <c r="C9">
        <v>2005</v>
      </c>
      <c r="D9">
        <v>0.98</v>
      </c>
    </row>
    <row r="10" spans="1:22" x14ac:dyDescent="0.25">
      <c r="A10" t="s">
        <v>33</v>
      </c>
      <c r="B10" t="s">
        <v>16</v>
      </c>
      <c r="C10">
        <v>2026</v>
      </c>
      <c r="D10">
        <v>0.98</v>
      </c>
    </row>
    <row r="11" spans="1:22" x14ac:dyDescent="0.25">
      <c r="A11" t="s">
        <v>33</v>
      </c>
      <c r="B11" t="s">
        <v>36</v>
      </c>
      <c r="C11">
        <v>1947</v>
      </c>
      <c r="D11">
        <v>0.97499999999999998</v>
      </c>
    </row>
    <row r="12" spans="1:22" x14ac:dyDescent="0.25">
      <c r="A12" t="s">
        <v>33</v>
      </c>
      <c r="B12" t="s">
        <v>36</v>
      </c>
      <c r="C12">
        <v>2012</v>
      </c>
      <c r="D12">
        <v>0.97499999999999998</v>
      </c>
    </row>
    <row r="13" spans="1:22" x14ac:dyDescent="0.25">
      <c r="A13" t="s">
        <v>33</v>
      </c>
      <c r="B13" t="s">
        <v>17</v>
      </c>
      <c r="C13">
        <v>1999</v>
      </c>
      <c r="D13">
        <v>0.97</v>
      </c>
    </row>
    <row r="14" spans="1:22" x14ac:dyDescent="0.25">
      <c r="A14" t="s">
        <v>33</v>
      </c>
      <c r="B14" t="s">
        <v>17</v>
      </c>
      <c r="C14">
        <v>2015</v>
      </c>
      <c r="D14">
        <v>0.97</v>
      </c>
    </row>
    <row r="15" spans="1:22" x14ac:dyDescent="0.25">
      <c r="A15" t="s">
        <v>33</v>
      </c>
      <c r="B15" t="s">
        <v>37</v>
      </c>
      <c r="C15">
        <v>1840</v>
      </c>
      <c r="D15">
        <v>0.96499999999999997</v>
      </c>
    </row>
    <row r="16" spans="1:22" x14ac:dyDescent="0.25">
      <c r="A16" t="s">
        <v>33</v>
      </c>
      <c r="B16" t="s">
        <v>37</v>
      </c>
      <c r="C16">
        <v>2021</v>
      </c>
      <c r="D16">
        <v>0.96499999999999997</v>
      </c>
    </row>
    <row r="17" spans="1:4" x14ac:dyDescent="0.25">
      <c r="A17" t="s">
        <v>33</v>
      </c>
      <c r="B17" t="s">
        <v>18</v>
      </c>
      <c r="C17">
        <v>1986</v>
      </c>
      <c r="D17">
        <v>0.96</v>
      </c>
    </row>
    <row r="18" spans="1:4" x14ac:dyDescent="0.25">
      <c r="A18" t="s">
        <v>33</v>
      </c>
      <c r="B18" t="s">
        <v>18</v>
      </c>
      <c r="C18">
        <v>2014</v>
      </c>
      <c r="D18">
        <v>0.96</v>
      </c>
    </row>
    <row r="19" spans="1:4" x14ac:dyDescent="0.25">
      <c r="A19" t="s">
        <v>33</v>
      </c>
      <c r="B19" t="s">
        <v>38</v>
      </c>
      <c r="C19">
        <v>2008</v>
      </c>
      <c r="D19">
        <v>0.95499999999999996</v>
      </c>
    </row>
    <row r="20" spans="1:4" x14ac:dyDescent="0.25">
      <c r="A20" t="s">
        <v>33</v>
      </c>
      <c r="B20" t="s">
        <v>38</v>
      </c>
      <c r="C20">
        <v>2031</v>
      </c>
      <c r="D20">
        <v>0.95499999999999996</v>
      </c>
    </row>
    <row r="21" spans="1:4" x14ac:dyDescent="0.25">
      <c r="A21" t="s">
        <v>33</v>
      </c>
      <c r="B21" t="s">
        <v>21</v>
      </c>
      <c r="C21">
        <v>1962</v>
      </c>
      <c r="D21">
        <v>0.95</v>
      </c>
    </row>
    <row r="22" spans="1:4" x14ac:dyDescent="0.25">
      <c r="A22" t="s">
        <v>33</v>
      </c>
      <c r="B22" t="s">
        <v>21</v>
      </c>
      <c r="C22">
        <v>2013</v>
      </c>
      <c r="D22">
        <v>0.95</v>
      </c>
    </row>
    <row r="23" spans="1:4" x14ac:dyDescent="0.25">
      <c r="A23" t="s">
        <v>33</v>
      </c>
      <c r="B23" t="s">
        <v>39</v>
      </c>
      <c r="C23">
        <v>1950</v>
      </c>
      <c r="D23">
        <v>0.94499999999999995</v>
      </c>
    </row>
    <row r="24" spans="1:4" x14ac:dyDescent="0.25">
      <c r="A24" t="s">
        <v>33</v>
      </c>
      <c r="B24" t="s">
        <v>39</v>
      </c>
      <c r="C24">
        <v>2011</v>
      </c>
      <c r="D24">
        <v>0.94499999999999995</v>
      </c>
    </row>
    <row r="25" spans="1:4" x14ac:dyDescent="0.25">
      <c r="A25" t="s">
        <v>33</v>
      </c>
      <c r="B25" t="s">
        <v>40</v>
      </c>
      <c r="C25">
        <v>1997</v>
      </c>
      <c r="D25">
        <v>0.94</v>
      </c>
    </row>
    <row r="26" spans="1:4" x14ac:dyDescent="0.25">
      <c r="A26" t="s">
        <v>33</v>
      </c>
      <c r="B26" t="s">
        <v>40</v>
      </c>
      <c r="C26">
        <v>2006</v>
      </c>
      <c r="D26">
        <v>0.94</v>
      </c>
    </row>
    <row r="27" spans="1:4" x14ac:dyDescent="0.25">
      <c r="A27" t="s">
        <v>33</v>
      </c>
      <c r="B27" t="s">
        <v>41</v>
      </c>
      <c r="C27">
        <v>2001</v>
      </c>
      <c r="D27">
        <v>0.93500000000000005</v>
      </c>
    </row>
    <row r="28" spans="1:4" x14ac:dyDescent="0.25">
      <c r="A28" t="s">
        <v>33</v>
      </c>
      <c r="B28" t="s">
        <v>41</v>
      </c>
      <c r="C28">
        <v>2013</v>
      </c>
      <c r="D28">
        <v>0.93500000000000005</v>
      </c>
    </row>
    <row r="29" spans="1:4" x14ac:dyDescent="0.25">
      <c r="A29" t="s">
        <v>33</v>
      </c>
      <c r="B29" t="s">
        <v>42</v>
      </c>
      <c r="C29">
        <v>2007</v>
      </c>
      <c r="D29">
        <v>0.93</v>
      </c>
    </row>
    <row r="30" spans="1:4" x14ac:dyDescent="0.25">
      <c r="A30" t="s">
        <v>33</v>
      </c>
      <c r="B30" t="s">
        <v>42</v>
      </c>
      <c r="C30">
        <v>2016</v>
      </c>
      <c r="D30">
        <v>0.93</v>
      </c>
    </row>
    <row r="31" spans="1:4" x14ac:dyDescent="0.25">
      <c r="A31" t="s">
        <v>33</v>
      </c>
      <c r="B31" t="s">
        <v>43</v>
      </c>
      <c r="C31">
        <v>2008</v>
      </c>
      <c r="D31">
        <v>0.92500000000000004</v>
      </c>
    </row>
    <row r="32" spans="1:4" x14ac:dyDescent="0.25">
      <c r="A32" t="s">
        <v>33</v>
      </c>
      <c r="B32" t="s">
        <v>43</v>
      </c>
      <c r="C32">
        <v>2023</v>
      </c>
      <c r="D32">
        <v>0.92500000000000004</v>
      </c>
    </row>
    <row r="33" spans="1:7" x14ac:dyDescent="0.25">
      <c r="A33" t="s">
        <v>33</v>
      </c>
      <c r="B33" t="s">
        <v>44</v>
      </c>
      <c r="C33">
        <v>1968</v>
      </c>
      <c r="D33">
        <v>0.92</v>
      </c>
    </row>
    <row r="34" spans="1:7" x14ac:dyDescent="0.25">
      <c r="A34" t="s">
        <v>33</v>
      </c>
      <c r="B34" t="s">
        <v>44</v>
      </c>
      <c r="C34">
        <v>2030</v>
      </c>
      <c r="D34">
        <v>0.92</v>
      </c>
    </row>
    <row r="35" spans="1:7" x14ac:dyDescent="0.25">
      <c r="A35" t="s">
        <v>33</v>
      </c>
      <c r="B35" t="s">
        <v>45</v>
      </c>
      <c r="C35">
        <v>1991</v>
      </c>
      <c r="D35">
        <v>0.91500000000000004</v>
      </c>
    </row>
    <row r="36" spans="1:7" x14ac:dyDescent="0.25">
      <c r="A36" t="s">
        <v>33</v>
      </c>
      <c r="B36" t="s">
        <v>45</v>
      </c>
      <c r="C36">
        <v>2035</v>
      </c>
      <c r="D36">
        <v>0.91500000000000004</v>
      </c>
    </row>
    <row r="37" spans="1:7" x14ac:dyDescent="0.25">
      <c r="A37" t="s">
        <v>33</v>
      </c>
      <c r="B37" t="s">
        <v>46</v>
      </c>
      <c r="C37">
        <v>1996</v>
      </c>
      <c r="D37">
        <v>0.91</v>
      </c>
    </row>
    <row r="38" spans="1:7" x14ac:dyDescent="0.25">
      <c r="A38" t="s">
        <v>33</v>
      </c>
      <c r="B38" t="s">
        <v>46</v>
      </c>
      <c r="C38">
        <v>2035</v>
      </c>
      <c r="D38">
        <v>0.91</v>
      </c>
    </row>
    <row r="39" spans="1:7" x14ac:dyDescent="0.25">
      <c r="A39" t="s">
        <v>33</v>
      </c>
      <c r="B39" t="s">
        <v>23</v>
      </c>
      <c r="C39">
        <v>1946</v>
      </c>
      <c r="D39" s="8">
        <v>0.90500000000000003</v>
      </c>
      <c r="E39" s="8"/>
      <c r="F39" s="8"/>
      <c r="G39" s="8"/>
    </row>
    <row r="40" spans="1:7" x14ac:dyDescent="0.25">
      <c r="A40" t="s">
        <v>33</v>
      </c>
      <c r="B40" t="s">
        <v>23</v>
      </c>
      <c r="C40">
        <v>2014</v>
      </c>
      <c r="D40" s="8">
        <v>0.90500000000000003</v>
      </c>
      <c r="E40" s="8"/>
      <c r="F40" s="8"/>
      <c r="G40" s="8"/>
    </row>
    <row r="41" spans="1:7" x14ac:dyDescent="0.25">
      <c r="A41" t="s">
        <v>33</v>
      </c>
      <c r="B41" t="s">
        <v>24</v>
      </c>
      <c r="C41">
        <v>2005</v>
      </c>
      <c r="D41">
        <v>0.9</v>
      </c>
    </row>
    <row r="42" spans="1:7" x14ac:dyDescent="0.25">
      <c r="A42" t="s">
        <v>33</v>
      </c>
      <c r="B42" t="s">
        <v>24</v>
      </c>
      <c r="C42">
        <v>2035</v>
      </c>
      <c r="D42">
        <v>0.9</v>
      </c>
    </row>
    <row r="43" spans="1:7" x14ac:dyDescent="0.25">
      <c r="A43" t="s">
        <v>33</v>
      </c>
      <c r="B43" t="s">
        <v>47</v>
      </c>
      <c r="C43">
        <v>2006</v>
      </c>
      <c r="D43">
        <v>0.89500000000000002</v>
      </c>
    </row>
    <row r="44" spans="1:7" x14ac:dyDescent="0.25">
      <c r="A44" t="s">
        <v>33</v>
      </c>
      <c r="B44" t="s">
        <v>47</v>
      </c>
      <c r="C44">
        <v>2026</v>
      </c>
      <c r="D44">
        <v>0.89500000000000002</v>
      </c>
    </row>
    <row r="45" spans="1:7" x14ac:dyDescent="0.25">
      <c r="A45" t="s">
        <v>33</v>
      </c>
      <c r="B45" t="s">
        <v>48</v>
      </c>
      <c r="C45">
        <v>1960</v>
      </c>
      <c r="D45">
        <v>0.89</v>
      </c>
    </row>
    <row r="46" spans="1:7" x14ac:dyDescent="0.25">
      <c r="A46" t="s">
        <v>33</v>
      </c>
      <c r="B46" t="s">
        <v>48</v>
      </c>
      <c r="C46">
        <v>2022</v>
      </c>
      <c r="D46">
        <v>0.89</v>
      </c>
    </row>
    <row r="47" spans="1:7" x14ac:dyDescent="0.25">
      <c r="A47" t="s">
        <v>33</v>
      </c>
      <c r="B47" t="s">
        <v>12</v>
      </c>
      <c r="C47">
        <v>2010</v>
      </c>
      <c r="D47">
        <v>0.88500000000000001</v>
      </c>
    </row>
    <row r="48" spans="1:7" x14ac:dyDescent="0.25">
      <c r="A48" t="s">
        <v>33</v>
      </c>
      <c r="B48" t="s">
        <v>12</v>
      </c>
      <c r="C48">
        <v>2038</v>
      </c>
      <c r="D48">
        <v>0.88500000000000001</v>
      </c>
    </row>
    <row r="49" spans="1:4" x14ac:dyDescent="0.25">
      <c r="A49" t="s">
        <v>33</v>
      </c>
      <c r="B49" t="s">
        <v>11</v>
      </c>
      <c r="C49">
        <v>2010</v>
      </c>
      <c r="D49">
        <v>0.88</v>
      </c>
    </row>
    <row r="50" spans="1:4" x14ac:dyDescent="0.25">
      <c r="A50" t="s">
        <v>33</v>
      </c>
      <c r="B50" t="s">
        <v>11</v>
      </c>
      <c r="C50">
        <v>2038</v>
      </c>
      <c r="D50">
        <v>0.88</v>
      </c>
    </row>
    <row r="51" spans="1:4" x14ac:dyDescent="0.25">
      <c r="A51" t="s">
        <v>33</v>
      </c>
      <c r="B51" t="s">
        <v>49</v>
      </c>
      <c r="C51">
        <v>2001</v>
      </c>
      <c r="D51">
        <v>0.875</v>
      </c>
    </row>
    <row r="52" spans="1:4" x14ac:dyDescent="0.25">
      <c r="A52" t="s">
        <v>33</v>
      </c>
      <c r="B52" t="s">
        <v>49</v>
      </c>
      <c r="C52">
        <v>2022</v>
      </c>
      <c r="D52">
        <v>0.875</v>
      </c>
    </row>
    <row r="53" spans="1:4" x14ac:dyDescent="0.25">
      <c r="A53" t="s">
        <v>33</v>
      </c>
      <c r="B53" t="s">
        <v>25</v>
      </c>
      <c r="C53">
        <v>1993</v>
      </c>
      <c r="D53">
        <v>0.87</v>
      </c>
    </row>
    <row r="54" spans="1:4" x14ac:dyDescent="0.25">
      <c r="A54" t="s">
        <v>33</v>
      </c>
      <c r="B54" t="s">
        <v>25</v>
      </c>
      <c r="C54">
        <v>2015</v>
      </c>
      <c r="D54">
        <v>0.87</v>
      </c>
    </row>
    <row r="55" spans="1:4" x14ac:dyDescent="0.25">
      <c r="A55" t="s">
        <v>33</v>
      </c>
      <c r="B55" t="s">
        <v>27</v>
      </c>
      <c r="C55">
        <v>1980</v>
      </c>
      <c r="D55">
        <v>0.86499999999999999</v>
      </c>
    </row>
    <row r="56" spans="1:4" x14ac:dyDescent="0.25">
      <c r="A56" t="s">
        <v>33</v>
      </c>
      <c r="B56" t="s">
        <v>27</v>
      </c>
      <c r="C56">
        <v>2018</v>
      </c>
      <c r="D56">
        <v>0.86499999999999999</v>
      </c>
    </row>
    <row r="57" spans="1:4" x14ac:dyDescent="0.25">
      <c r="A57" t="s">
        <v>33</v>
      </c>
      <c r="B57" t="s">
        <v>51</v>
      </c>
      <c r="C57">
        <v>2005</v>
      </c>
      <c r="D57">
        <v>0.86</v>
      </c>
    </row>
    <row r="58" spans="1:4" x14ac:dyDescent="0.25">
      <c r="A58" t="s">
        <v>33</v>
      </c>
      <c r="B58" t="s">
        <v>51</v>
      </c>
      <c r="C58">
        <v>2018</v>
      </c>
      <c r="D58">
        <v>0.86</v>
      </c>
    </row>
    <row r="59" spans="1:4" x14ac:dyDescent="0.25">
      <c r="A59" t="s">
        <v>33</v>
      </c>
      <c r="B59" t="s">
        <v>50</v>
      </c>
      <c r="C59">
        <v>1907</v>
      </c>
      <c r="D59">
        <v>0.85499999999999998</v>
      </c>
    </row>
    <row r="60" spans="1:4" x14ac:dyDescent="0.25">
      <c r="A60" t="s">
        <v>33</v>
      </c>
      <c r="B60" t="s">
        <v>50</v>
      </c>
      <c r="C60">
        <v>1997</v>
      </c>
      <c r="D60">
        <v>0.85499999999999998</v>
      </c>
    </row>
    <row r="61" spans="1:4" x14ac:dyDescent="0.25">
      <c r="A61" t="s">
        <v>33</v>
      </c>
      <c r="B61" t="s">
        <v>52</v>
      </c>
      <c r="C61">
        <v>1982</v>
      </c>
      <c r="D61">
        <v>0.85</v>
      </c>
    </row>
    <row r="62" spans="1:4" x14ac:dyDescent="0.25">
      <c r="A62" t="s">
        <v>33</v>
      </c>
      <c r="B62" t="s">
        <v>52</v>
      </c>
      <c r="C62">
        <v>2032</v>
      </c>
      <c r="D62">
        <v>0.85</v>
      </c>
    </row>
    <row r="63" spans="1:4" x14ac:dyDescent="0.25">
      <c r="A63" t="s">
        <v>33</v>
      </c>
      <c r="B63" t="s">
        <v>53</v>
      </c>
      <c r="C63">
        <v>1999</v>
      </c>
      <c r="D63">
        <v>0.84499999999999997</v>
      </c>
    </row>
    <row r="64" spans="1:4" x14ac:dyDescent="0.25">
      <c r="A64" t="s">
        <v>33</v>
      </c>
      <c r="B64" t="s">
        <v>53</v>
      </c>
      <c r="C64">
        <v>2020</v>
      </c>
      <c r="D64">
        <v>0.84499999999999997</v>
      </c>
    </row>
    <row r="65" spans="1:4" x14ac:dyDescent="0.25">
      <c r="A65" t="s">
        <v>33</v>
      </c>
      <c r="B65" t="s">
        <v>55</v>
      </c>
      <c r="C65">
        <v>1993</v>
      </c>
      <c r="D65">
        <v>0.84</v>
      </c>
    </row>
    <row r="66" spans="1:4" x14ac:dyDescent="0.25">
      <c r="A66" t="s">
        <v>33</v>
      </c>
      <c r="B66" t="s">
        <v>55</v>
      </c>
      <c r="C66">
        <v>2039</v>
      </c>
      <c r="D66">
        <v>0.84</v>
      </c>
    </row>
    <row r="67" spans="1:4" x14ac:dyDescent="0.25">
      <c r="A67" t="s">
        <v>33</v>
      </c>
      <c r="B67" t="s">
        <v>56</v>
      </c>
      <c r="C67">
        <v>2000</v>
      </c>
      <c r="D67">
        <v>0.83499999999999996</v>
      </c>
    </row>
    <row r="68" spans="1:4" x14ac:dyDescent="0.25">
      <c r="A68" t="s">
        <v>33</v>
      </c>
      <c r="B68" t="s">
        <v>56</v>
      </c>
      <c r="C68">
        <v>2027</v>
      </c>
      <c r="D68">
        <v>0.83499999999999996</v>
      </c>
    </row>
    <row r="69" spans="1:4" x14ac:dyDescent="0.25">
      <c r="A69" t="s">
        <v>33</v>
      </c>
      <c r="B69" t="s">
        <v>54</v>
      </c>
      <c r="C69">
        <v>1999</v>
      </c>
      <c r="D69">
        <v>0.83</v>
      </c>
    </row>
    <row r="70" spans="1:4" x14ac:dyDescent="0.25">
      <c r="A70" t="s">
        <v>33</v>
      </c>
      <c r="B70" t="s">
        <v>54</v>
      </c>
      <c r="C70">
        <v>2023</v>
      </c>
      <c r="D70">
        <v>0.83</v>
      </c>
    </row>
    <row r="71" spans="1:4" x14ac:dyDescent="0.25">
      <c r="A71" t="s">
        <v>33</v>
      </c>
      <c r="B71" t="s">
        <v>57</v>
      </c>
      <c r="C71">
        <v>1990</v>
      </c>
      <c r="D71">
        <v>0.82499999999999996</v>
      </c>
    </row>
    <row r="72" spans="1:4" x14ac:dyDescent="0.25">
      <c r="A72" t="s">
        <v>33</v>
      </c>
      <c r="B72" t="s">
        <v>57</v>
      </c>
      <c r="C72">
        <v>2018</v>
      </c>
      <c r="D72">
        <v>0.82499999999999996</v>
      </c>
    </row>
    <row r="73" spans="1:4" x14ac:dyDescent="0.25">
      <c r="A73" t="s">
        <v>33</v>
      </c>
      <c r="B73" t="s">
        <v>58</v>
      </c>
      <c r="C73">
        <v>2006</v>
      </c>
      <c r="D73">
        <v>0.82</v>
      </c>
    </row>
    <row r="74" spans="1:4" x14ac:dyDescent="0.25">
      <c r="A74" t="s">
        <v>33</v>
      </c>
      <c r="B74" t="s">
        <v>58</v>
      </c>
      <c r="C74">
        <v>2013</v>
      </c>
      <c r="D74">
        <v>0.82</v>
      </c>
    </row>
    <row r="75" spans="1:4" x14ac:dyDescent="0.25">
      <c r="A75" t="s">
        <v>33</v>
      </c>
      <c r="B75" t="s">
        <v>60</v>
      </c>
      <c r="C75">
        <v>1986</v>
      </c>
      <c r="D75">
        <v>0.81499999999999995</v>
      </c>
    </row>
    <row r="76" spans="1:4" x14ac:dyDescent="0.25">
      <c r="A76" t="s">
        <v>33</v>
      </c>
      <c r="B76" t="s">
        <v>60</v>
      </c>
      <c r="C76">
        <v>2021</v>
      </c>
      <c r="D76">
        <v>0.81499999999999995</v>
      </c>
    </row>
    <row r="77" spans="1:4" x14ac:dyDescent="0.25">
      <c r="A77" t="s">
        <v>33</v>
      </c>
      <c r="B77" t="s">
        <v>59</v>
      </c>
      <c r="C77">
        <v>1981</v>
      </c>
      <c r="D77">
        <v>0.81</v>
      </c>
    </row>
    <row r="78" spans="1:4" x14ac:dyDescent="0.25">
      <c r="A78" t="s">
        <v>33</v>
      </c>
      <c r="B78" t="s">
        <v>59</v>
      </c>
      <c r="C78">
        <v>2021</v>
      </c>
      <c r="D78">
        <v>0.81</v>
      </c>
    </row>
    <row r="79" spans="1:4" x14ac:dyDescent="0.25">
      <c r="A79" t="s">
        <v>33</v>
      </c>
      <c r="B79" t="s">
        <v>61</v>
      </c>
      <c r="C79">
        <v>1993</v>
      </c>
      <c r="D79">
        <v>0.80500000000000005</v>
      </c>
    </row>
    <row r="80" spans="1:4" x14ac:dyDescent="0.25">
      <c r="A80" t="s">
        <v>33</v>
      </c>
      <c r="B80" t="s">
        <v>61</v>
      </c>
      <c r="C80">
        <v>2017</v>
      </c>
      <c r="D80">
        <v>0.80500000000000005</v>
      </c>
    </row>
    <row r="81" spans="1:22" x14ac:dyDescent="0.25">
      <c r="B81" t="s">
        <v>31</v>
      </c>
      <c r="C81">
        <v>2005</v>
      </c>
      <c r="D81">
        <v>0.8</v>
      </c>
    </row>
    <row r="82" spans="1:22" x14ac:dyDescent="0.25">
      <c r="B82" t="s">
        <v>31</v>
      </c>
      <c r="C82">
        <v>2016</v>
      </c>
      <c r="D82">
        <v>0.8</v>
      </c>
    </row>
    <row r="83" spans="1:22" x14ac:dyDescent="0.25">
      <c r="B83" t="s">
        <v>62</v>
      </c>
      <c r="C83">
        <v>1969</v>
      </c>
      <c r="D83">
        <v>0.79500000000000004</v>
      </c>
    </row>
    <row r="84" spans="1:22" x14ac:dyDescent="0.25">
      <c r="B84" t="s">
        <v>62</v>
      </c>
      <c r="C84">
        <v>2015</v>
      </c>
      <c r="D84">
        <v>0.79500000000000004</v>
      </c>
    </row>
    <row r="85" spans="1:22" x14ac:dyDescent="0.25">
      <c r="B85" t="s">
        <v>64</v>
      </c>
      <c r="C85">
        <v>2006</v>
      </c>
      <c r="D85">
        <v>0.79</v>
      </c>
    </row>
    <row r="86" spans="1:22" x14ac:dyDescent="0.25">
      <c r="B86" t="s">
        <v>64</v>
      </c>
      <c r="C86">
        <v>2027</v>
      </c>
      <c r="D86">
        <v>0.79</v>
      </c>
    </row>
    <row r="88" spans="1:22" x14ac:dyDescent="0.25">
      <c r="B88" t="s">
        <v>0</v>
      </c>
      <c r="C88">
        <v>1990</v>
      </c>
      <c r="D88">
        <v>1</v>
      </c>
    </row>
    <row r="89" spans="1:22" x14ac:dyDescent="0.25">
      <c r="C89">
        <v>2070</v>
      </c>
      <c r="D89">
        <v>1</v>
      </c>
    </row>
    <row r="90" spans="1:22" x14ac:dyDescent="0.25">
      <c r="A90" t="s">
        <v>32</v>
      </c>
      <c r="B90" t="s">
        <v>15</v>
      </c>
      <c r="C90">
        <v>2018</v>
      </c>
      <c r="D90">
        <v>0.995</v>
      </c>
    </row>
    <row r="91" spans="1:22" x14ac:dyDescent="0.25">
      <c r="A91" t="s">
        <v>32</v>
      </c>
      <c r="C91">
        <v>2025</v>
      </c>
      <c r="D91">
        <v>0.995</v>
      </c>
      <c r="V91" s="1"/>
    </row>
    <row r="92" spans="1:22" x14ac:dyDescent="0.25">
      <c r="A92" t="s">
        <v>32</v>
      </c>
      <c r="B92" t="s">
        <v>16</v>
      </c>
      <c r="C92">
        <v>2014</v>
      </c>
      <c r="D92">
        <v>0.99</v>
      </c>
      <c r="V92" s="1"/>
    </row>
    <row r="93" spans="1:22" x14ac:dyDescent="0.25">
      <c r="A93" t="s">
        <v>32</v>
      </c>
      <c r="C93">
        <v>2026</v>
      </c>
      <c r="D93">
        <v>0.99</v>
      </c>
      <c r="V93" s="1"/>
    </row>
    <row r="94" spans="1:22" ht="15.75" x14ac:dyDescent="0.25">
      <c r="A94" t="s">
        <v>32</v>
      </c>
      <c r="B94" t="s">
        <v>17</v>
      </c>
      <c r="C94">
        <v>2016</v>
      </c>
      <c r="D94">
        <v>0.98499999999999999</v>
      </c>
      <c r="V94" s="2"/>
    </row>
    <row r="95" spans="1:22" ht="15.75" x14ac:dyDescent="0.25">
      <c r="A95" t="s">
        <v>32</v>
      </c>
      <c r="C95">
        <v>2039</v>
      </c>
      <c r="D95">
        <v>0.98499999999999999</v>
      </c>
      <c r="V95" s="2"/>
    </row>
    <row r="96" spans="1:22" ht="15.75" x14ac:dyDescent="0.25">
      <c r="A96" t="s">
        <v>32</v>
      </c>
      <c r="B96" t="s">
        <v>18</v>
      </c>
      <c r="C96">
        <v>2015</v>
      </c>
      <c r="D96">
        <v>0.98</v>
      </c>
      <c r="V96" s="2"/>
    </row>
    <row r="97" spans="1:22" ht="15.75" x14ac:dyDescent="0.25">
      <c r="A97" t="s">
        <v>32</v>
      </c>
      <c r="C97">
        <v>2035</v>
      </c>
      <c r="D97">
        <v>0.98</v>
      </c>
      <c r="V97" s="2"/>
    </row>
    <row r="98" spans="1:22" ht="15.75" x14ac:dyDescent="0.25">
      <c r="A98" t="s">
        <v>32</v>
      </c>
      <c r="B98" t="s">
        <v>19</v>
      </c>
      <c r="C98">
        <v>2017</v>
      </c>
      <c r="D98">
        <v>0.97499999999999998</v>
      </c>
      <c r="V98" s="2"/>
    </row>
    <row r="99" spans="1:22" ht="15.75" x14ac:dyDescent="0.25">
      <c r="A99" t="s">
        <v>32</v>
      </c>
      <c r="C99">
        <v>2025</v>
      </c>
      <c r="D99">
        <v>0.97499999999999998</v>
      </c>
      <c r="V99" s="2"/>
    </row>
    <row r="100" spans="1:22" ht="15.75" x14ac:dyDescent="0.25">
      <c r="A100" t="s">
        <v>32</v>
      </c>
      <c r="B100" t="s">
        <v>20</v>
      </c>
      <c r="C100">
        <v>2022</v>
      </c>
      <c r="D100">
        <v>0.97</v>
      </c>
      <c r="V100" s="2"/>
    </row>
    <row r="101" spans="1:22" ht="15.75" x14ac:dyDescent="0.25">
      <c r="A101" t="s">
        <v>32</v>
      </c>
      <c r="C101">
        <v>2044</v>
      </c>
      <c r="D101">
        <v>0.97</v>
      </c>
      <c r="V101" s="2"/>
    </row>
    <row r="102" spans="1:22" ht="15.75" x14ac:dyDescent="0.25">
      <c r="A102" t="s">
        <v>32</v>
      </c>
      <c r="B102" t="s">
        <v>21</v>
      </c>
      <c r="C102">
        <v>2014</v>
      </c>
      <c r="D102">
        <v>0.96499999999999997</v>
      </c>
      <c r="V102" s="2"/>
    </row>
    <row r="103" spans="1:22" ht="15.75" x14ac:dyDescent="0.25">
      <c r="A103" t="s">
        <v>32</v>
      </c>
      <c r="C103">
        <v>2027</v>
      </c>
      <c r="D103">
        <v>0.96499999999999997</v>
      </c>
      <c r="V103" s="2"/>
    </row>
    <row r="104" spans="1:22" ht="15.75" x14ac:dyDescent="0.25">
      <c r="A104" t="s">
        <v>32</v>
      </c>
      <c r="B104" t="s">
        <v>22</v>
      </c>
      <c r="C104">
        <v>2016</v>
      </c>
      <c r="D104">
        <v>0.96</v>
      </c>
      <c r="V104" s="2"/>
    </row>
    <row r="105" spans="1:22" ht="15.75" x14ac:dyDescent="0.25">
      <c r="A105" t="s">
        <v>32</v>
      </c>
      <c r="C105">
        <v>2030</v>
      </c>
      <c r="D105">
        <v>0.96</v>
      </c>
      <c r="V105" s="2"/>
    </row>
    <row r="106" spans="1:22" ht="15.75" x14ac:dyDescent="0.25">
      <c r="A106" t="s">
        <v>32</v>
      </c>
      <c r="B106" t="s">
        <v>23</v>
      </c>
      <c r="C106">
        <v>2015</v>
      </c>
      <c r="D106">
        <v>0.95499999999999996</v>
      </c>
      <c r="V106" s="2"/>
    </row>
    <row r="107" spans="1:22" ht="15.75" x14ac:dyDescent="0.25">
      <c r="A107" t="s">
        <v>32</v>
      </c>
      <c r="C107">
        <v>2028</v>
      </c>
      <c r="D107">
        <v>0.95499999999999996</v>
      </c>
      <c r="V107" s="2"/>
    </row>
    <row r="108" spans="1:22" ht="15.75" x14ac:dyDescent="0.25">
      <c r="A108" t="s">
        <v>32</v>
      </c>
      <c r="B108" t="s">
        <v>24</v>
      </c>
      <c r="C108">
        <v>2018</v>
      </c>
      <c r="D108">
        <v>0.95</v>
      </c>
      <c r="V108" s="2"/>
    </row>
    <row r="109" spans="1:22" ht="15.75" x14ac:dyDescent="0.25">
      <c r="A109" t="s">
        <v>32</v>
      </c>
      <c r="C109">
        <v>2040</v>
      </c>
      <c r="D109">
        <v>0.95</v>
      </c>
      <c r="V109" s="2"/>
    </row>
    <row r="110" spans="1:22" ht="15.75" x14ac:dyDescent="0.25">
      <c r="A110" t="s">
        <v>32</v>
      </c>
      <c r="B110" t="s">
        <v>12</v>
      </c>
      <c r="C110">
        <v>2020</v>
      </c>
      <c r="D110">
        <v>0.94499999999999995</v>
      </c>
      <c r="V110" s="2"/>
    </row>
    <row r="111" spans="1:22" ht="15.75" x14ac:dyDescent="0.25">
      <c r="A111" t="s">
        <v>32</v>
      </c>
      <c r="C111">
        <v>2035</v>
      </c>
      <c r="D111">
        <v>0.94499999999999995</v>
      </c>
      <c r="V111" s="2"/>
    </row>
    <row r="112" spans="1:22" ht="15.75" x14ac:dyDescent="0.25">
      <c r="A112" t="s">
        <v>32</v>
      </c>
      <c r="B112" t="s">
        <v>11</v>
      </c>
      <c r="C112">
        <v>2015</v>
      </c>
      <c r="D112">
        <v>0.94</v>
      </c>
      <c r="V112" s="2"/>
    </row>
    <row r="113" spans="1:22" ht="15.75" x14ac:dyDescent="0.25">
      <c r="A113" t="s">
        <v>32</v>
      </c>
      <c r="C113">
        <v>2028</v>
      </c>
      <c r="D113">
        <v>0.94</v>
      </c>
      <c r="V113" s="2"/>
    </row>
    <row r="114" spans="1:22" ht="15.75" x14ac:dyDescent="0.25">
      <c r="A114" t="s">
        <v>32</v>
      </c>
      <c r="B114" t="s">
        <v>13</v>
      </c>
      <c r="C114">
        <v>2016</v>
      </c>
      <c r="D114">
        <v>0.93500000000000005</v>
      </c>
      <c r="V114" s="2"/>
    </row>
    <row r="115" spans="1:22" ht="15.75" x14ac:dyDescent="0.25">
      <c r="A115" t="s">
        <v>32</v>
      </c>
      <c r="C115">
        <v>2030</v>
      </c>
      <c r="D115">
        <v>0.93500000000000005</v>
      </c>
      <c r="V115" s="2"/>
    </row>
    <row r="116" spans="1:22" ht="15.75" x14ac:dyDescent="0.25">
      <c r="A116" t="s">
        <v>32</v>
      </c>
      <c r="B116" t="s">
        <v>14</v>
      </c>
      <c r="C116">
        <v>2022</v>
      </c>
      <c r="D116">
        <v>0.93</v>
      </c>
      <c r="V116" s="2"/>
    </row>
    <row r="117" spans="1:22" ht="15.75" x14ac:dyDescent="0.25">
      <c r="A117" t="s">
        <v>32</v>
      </c>
      <c r="C117">
        <v>2026</v>
      </c>
      <c r="D117">
        <v>0.93</v>
      </c>
      <c r="V117" s="2"/>
    </row>
    <row r="118" spans="1:22" ht="15.75" x14ac:dyDescent="0.25">
      <c r="A118" t="s">
        <v>32</v>
      </c>
      <c r="B118" t="s">
        <v>25</v>
      </c>
      <c r="C118">
        <v>2018</v>
      </c>
      <c r="D118">
        <v>0.92500000000000004</v>
      </c>
      <c r="V118" s="2"/>
    </row>
    <row r="119" spans="1:22" ht="15.75" x14ac:dyDescent="0.25">
      <c r="A119" t="s">
        <v>32</v>
      </c>
      <c r="C119">
        <v>2030</v>
      </c>
      <c r="D119">
        <v>0.92500000000000004</v>
      </c>
      <c r="V119" s="2"/>
    </row>
    <row r="120" spans="1:22" ht="15.75" x14ac:dyDescent="0.25">
      <c r="A120" t="s">
        <v>32</v>
      </c>
      <c r="B120" t="s">
        <v>26</v>
      </c>
      <c r="C120">
        <v>2018</v>
      </c>
      <c r="D120">
        <v>0.92</v>
      </c>
      <c r="V120" s="2"/>
    </row>
    <row r="121" spans="1:22" ht="15.75" x14ac:dyDescent="0.25">
      <c r="A121" t="s">
        <v>32</v>
      </c>
      <c r="C121">
        <v>2037</v>
      </c>
      <c r="D121">
        <v>0.92</v>
      </c>
      <c r="V121" s="2"/>
    </row>
    <row r="122" spans="1:22" ht="15.75" x14ac:dyDescent="0.25">
      <c r="A122" t="s">
        <v>32</v>
      </c>
      <c r="B122" t="s">
        <v>27</v>
      </c>
      <c r="C122">
        <v>2016</v>
      </c>
      <c r="D122">
        <v>0.91500000000000004</v>
      </c>
      <c r="V122" s="3"/>
    </row>
    <row r="123" spans="1:22" ht="15.75" x14ac:dyDescent="0.25">
      <c r="A123" t="s">
        <v>32</v>
      </c>
      <c r="C123">
        <v>2037</v>
      </c>
      <c r="D123">
        <v>0.91500000000000004</v>
      </c>
      <c r="V123" s="3"/>
    </row>
    <row r="124" spans="1:22" ht="15.75" x14ac:dyDescent="0.25">
      <c r="A124" t="s">
        <v>32</v>
      </c>
      <c r="B124" t="s">
        <v>28</v>
      </c>
      <c r="C124">
        <v>2014</v>
      </c>
      <c r="D124">
        <v>0.91</v>
      </c>
      <c r="V124" s="2"/>
    </row>
    <row r="125" spans="1:22" ht="15.75" x14ac:dyDescent="0.25">
      <c r="A125" t="s">
        <v>32</v>
      </c>
      <c r="C125">
        <v>2031</v>
      </c>
      <c r="D125">
        <v>0.91</v>
      </c>
      <c r="V125" s="2"/>
    </row>
    <row r="126" spans="1:22" ht="15.75" x14ac:dyDescent="0.25">
      <c r="A126" t="s">
        <v>32</v>
      </c>
      <c r="B126" s="9" t="s">
        <v>29</v>
      </c>
      <c r="C126" s="9">
        <v>2018</v>
      </c>
      <c r="D126" s="9">
        <v>0.90500000000000003</v>
      </c>
      <c r="E126" s="9"/>
      <c r="F126" s="9"/>
      <c r="G126" s="9"/>
      <c r="V126" s="3"/>
    </row>
    <row r="127" spans="1:22" ht="15.75" x14ac:dyDescent="0.25">
      <c r="A127" t="s">
        <v>32</v>
      </c>
      <c r="B127" s="9"/>
      <c r="C127" s="9" t="s">
        <v>10</v>
      </c>
      <c r="D127" s="9">
        <v>0.90500000000000003</v>
      </c>
      <c r="E127" s="9"/>
      <c r="F127" s="9"/>
      <c r="G127" s="9"/>
      <c r="V127" s="3"/>
    </row>
    <row r="128" spans="1:22" x14ac:dyDescent="0.25">
      <c r="A128" t="s">
        <v>32</v>
      </c>
      <c r="B128" t="s">
        <v>30</v>
      </c>
      <c r="C128">
        <v>2018</v>
      </c>
      <c r="D128">
        <v>0.9</v>
      </c>
    </row>
    <row r="129" spans="1:22" x14ac:dyDescent="0.25">
      <c r="A129" t="s">
        <v>32</v>
      </c>
      <c r="C129">
        <v>2046</v>
      </c>
      <c r="D129">
        <v>0.9</v>
      </c>
      <c r="F129" s="8"/>
    </row>
    <row r="130" spans="1:22" x14ac:dyDescent="0.25">
      <c r="A130" t="s">
        <v>32</v>
      </c>
      <c r="B130" t="s">
        <v>31</v>
      </c>
      <c r="C130">
        <v>2013</v>
      </c>
      <c r="D130">
        <v>0.89500000000000002</v>
      </c>
      <c r="F130" s="7"/>
    </row>
    <row r="131" spans="1:22" x14ac:dyDescent="0.25">
      <c r="A131" t="s">
        <v>32</v>
      </c>
      <c r="C131">
        <v>2025</v>
      </c>
      <c r="D131">
        <v>0.89500000000000002</v>
      </c>
      <c r="F131" s="7"/>
    </row>
    <row r="132" spans="1:22" x14ac:dyDescent="0.25">
      <c r="A132" t="s">
        <v>32</v>
      </c>
      <c r="B132" t="s">
        <v>64</v>
      </c>
      <c r="C132">
        <v>2026</v>
      </c>
      <c r="D132">
        <v>0.89</v>
      </c>
      <c r="F132" s="8"/>
      <c r="V132" s="4"/>
    </row>
    <row r="133" spans="1:22" x14ac:dyDescent="0.25">
      <c r="A133" t="s">
        <v>32</v>
      </c>
      <c r="C133">
        <v>2033</v>
      </c>
      <c r="D133">
        <v>0.89</v>
      </c>
      <c r="F133" s="8"/>
      <c r="V133" s="5"/>
    </row>
    <row r="134" spans="1:22" x14ac:dyDescent="0.25">
      <c r="F134" s="8"/>
      <c r="V134" s="5"/>
    </row>
  </sheetData>
  <sortState ref="K113:K162">
    <sortCondition descending="1" ref="K113"/>
  </sortState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tabSelected="1" zoomScale="85" zoomScaleNormal="85" workbookViewId="0">
      <selection activeCell="AB34" sqref="AB34"/>
    </sheetView>
  </sheetViews>
  <sheetFormatPr defaultRowHeight="15" x14ac:dyDescent="0.25"/>
  <cols>
    <col min="2" max="2" width="35.28515625" customWidth="1"/>
    <col min="17" max="17" width="10" customWidth="1"/>
  </cols>
  <sheetData>
    <row r="1" spans="1:17" x14ac:dyDescent="0.25">
      <c r="B1" t="s">
        <v>0</v>
      </c>
      <c r="C1">
        <v>1990</v>
      </c>
      <c r="D1">
        <v>1</v>
      </c>
      <c r="Q1" s="5"/>
    </row>
    <row r="2" spans="1:17" x14ac:dyDescent="0.25">
      <c r="C2">
        <v>2070</v>
      </c>
      <c r="D2">
        <v>1</v>
      </c>
      <c r="Q2" s="6"/>
    </row>
    <row r="3" spans="1:17" x14ac:dyDescent="0.25">
      <c r="A3" t="s">
        <v>33</v>
      </c>
      <c r="B3" t="s">
        <v>36</v>
      </c>
      <c r="C3">
        <v>1947</v>
      </c>
      <c r="D3">
        <v>0.995</v>
      </c>
    </row>
    <row r="4" spans="1:17" x14ac:dyDescent="0.25">
      <c r="A4" t="s">
        <v>33</v>
      </c>
      <c r="B4" t="s">
        <v>36</v>
      </c>
      <c r="C4">
        <v>2012</v>
      </c>
      <c r="D4">
        <v>0.995</v>
      </c>
    </row>
    <row r="5" spans="1:17" x14ac:dyDescent="0.25">
      <c r="A5" t="s">
        <v>33</v>
      </c>
      <c r="B5" t="s">
        <v>37</v>
      </c>
      <c r="C5">
        <v>1840</v>
      </c>
      <c r="D5">
        <v>0.99</v>
      </c>
    </row>
    <row r="6" spans="1:17" x14ac:dyDescent="0.25">
      <c r="A6" t="s">
        <v>33</v>
      </c>
      <c r="B6" t="s">
        <v>37</v>
      </c>
      <c r="C6">
        <v>2021</v>
      </c>
      <c r="D6">
        <v>0.99</v>
      </c>
    </row>
    <row r="7" spans="1:17" x14ac:dyDescent="0.25">
      <c r="A7" t="s">
        <v>33</v>
      </c>
      <c r="B7" t="s">
        <v>21</v>
      </c>
      <c r="C7">
        <v>1962</v>
      </c>
      <c r="D7">
        <v>0.98499999999999999</v>
      </c>
    </row>
    <row r="8" spans="1:17" x14ac:dyDescent="0.25">
      <c r="A8" t="s">
        <v>33</v>
      </c>
      <c r="B8" t="s">
        <v>21</v>
      </c>
      <c r="C8">
        <v>2013</v>
      </c>
      <c r="D8">
        <v>0.98499999999999999</v>
      </c>
    </row>
    <row r="9" spans="1:17" x14ac:dyDescent="0.25">
      <c r="A9" t="s">
        <v>33</v>
      </c>
      <c r="B9" t="s">
        <v>39</v>
      </c>
      <c r="C9">
        <v>1950</v>
      </c>
      <c r="D9">
        <v>0.98</v>
      </c>
    </row>
    <row r="10" spans="1:17" x14ac:dyDescent="0.25">
      <c r="A10" t="s">
        <v>33</v>
      </c>
      <c r="B10" t="s">
        <v>39</v>
      </c>
      <c r="C10">
        <v>2011</v>
      </c>
      <c r="D10">
        <v>0.98</v>
      </c>
    </row>
    <row r="11" spans="1:17" x14ac:dyDescent="0.25">
      <c r="A11" t="s">
        <v>33</v>
      </c>
      <c r="B11" t="s">
        <v>44</v>
      </c>
      <c r="C11">
        <v>1968</v>
      </c>
      <c r="D11">
        <v>0.97499999999999998</v>
      </c>
    </row>
    <row r="12" spans="1:17" x14ac:dyDescent="0.25">
      <c r="A12" t="s">
        <v>33</v>
      </c>
      <c r="B12" t="s">
        <v>44</v>
      </c>
      <c r="C12">
        <v>2030</v>
      </c>
      <c r="D12">
        <v>0.97499999999999998</v>
      </c>
    </row>
    <row r="13" spans="1:17" x14ac:dyDescent="0.25">
      <c r="A13" t="s">
        <v>33</v>
      </c>
      <c r="B13" t="s">
        <v>23</v>
      </c>
      <c r="C13">
        <v>1946</v>
      </c>
      <c r="D13">
        <v>0.97</v>
      </c>
    </row>
    <row r="14" spans="1:17" x14ac:dyDescent="0.25">
      <c r="A14" t="s">
        <v>33</v>
      </c>
      <c r="B14" t="s">
        <v>23</v>
      </c>
      <c r="C14">
        <v>2014</v>
      </c>
      <c r="D14">
        <v>0.97</v>
      </c>
    </row>
    <row r="15" spans="1:17" x14ac:dyDescent="0.25">
      <c r="A15" t="s">
        <v>33</v>
      </c>
      <c r="B15" t="s">
        <v>48</v>
      </c>
      <c r="C15">
        <v>1960</v>
      </c>
      <c r="D15">
        <v>0.96499999999999997</v>
      </c>
    </row>
    <row r="16" spans="1:17" x14ac:dyDescent="0.25">
      <c r="A16" t="s">
        <v>33</v>
      </c>
      <c r="B16" t="s">
        <v>48</v>
      </c>
      <c r="C16">
        <v>2022</v>
      </c>
      <c r="D16">
        <v>0.96499999999999997</v>
      </c>
    </row>
    <row r="17" spans="1:4" x14ac:dyDescent="0.25">
      <c r="A17" t="s">
        <v>33</v>
      </c>
      <c r="B17" t="s">
        <v>27</v>
      </c>
      <c r="C17">
        <v>1980</v>
      </c>
      <c r="D17">
        <v>0.96</v>
      </c>
    </row>
    <row r="18" spans="1:4" x14ac:dyDescent="0.25">
      <c r="A18" t="s">
        <v>33</v>
      </c>
      <c r="B18" t="s">
        <v>27</v>
      </c>
      <c r="C18">
        <v>2018</v>
      </c>
      <c r="D18">
        <v>0.96</v>
      </c>
    </row>
    <row r="19" spans="1:4" x14ac:dyDescent="0.25">
      <c r="A19" t="s">
        <v>33</v>
      </c>
      <c r="B19" t="s">
        <v>50</v>
      </c>
      <c r="C19">
        <v>1907</v>
      </c>
      <c r="D19">
        <v>0.95499999999999996</v>
      </c>
    </row>
    <row r="20" spans="1:4" x14ac:dyDescent="0.25">
      <c r="A20" t="s">
        <v>33</v>
      </c>
      <c r="B20" t="s">
        <v>50</v>
      </c>
      <c r="C20">
        <v>1997</v>
      </c>
      <c r="D20">
        <v>0.95499999999999996</v>
      </c>
    </row>
    <row r="21" spans="1:4" x14ac:dyDescent="0.25">
      <c r="A21" t="s">
        <v>33</v>
      </c>
      <c r="B21" s="7" t="s">
        <v>63</v>
      </c>
      <c r="C21" s="7">
        <v>1969</v>
      </c>
      <c r="D21">
        <v>0.95</v>
      </c>
    </row>
    <row r="22" spans="1:4" x14ac:dyDescent="0.25">
      <c r="A22" t="s">
        <v>33</v>
      </c>
      <c r="B22" s="7" t="s">
        <v>63</v>
      </c>
      <c r="C22" s="7">
        <v>2015</v>
      </c>
      <c r="D22">
        <v>0.95</v>
      </c>
    </row>
    <row r="23" spans="1:4" x14ac:dyDescent="0.25">
      <c r="A23" t="s">
        <v>33</v>
      </c>
      <c r="B23" t="s">
        <v>59</v>
      </c>
      <c r="C23">
        <v>1981</v>
      </c>
      <c r="D23">
        <v>0.94499999999999995</v>
      </c>
    </row>
    <row r="24" spans="1:4" x14ac:dyDescent="0.25">
      <c r="A24" t="s">
        <v>33</v>
      </c>
      <c r="B24" t="s">
        <v>59</v>
      </c>
      <c r="C24">
        <v>2021</v>
      </c>
      <c r="D24">
        <v>0.94499999999999995</v>
      </c>
    </row>
    <row r="25" spans="1:4" x14ac:dyDescent="0.25">
      <c r="A25" t="s">
        <v>33</v>
      </c>
      <c r="B25" t="s">
        <v>52</v>
      </c>
      <c r="C25">
        <v>1982</v>
      </c>
      <c r="D25">
        <v>0.94</v>
      </c>
    </row>
    <row r="26" spans="1:4" x14ac:dyDescent="0.25">
      <c r="A26" t="s">
        <v>33</v>
      </c>
      <c r="B26" t="s">
        <v>52</v>
      </c>
      <c r="C26">
        <v>2032</v>
      </c>
      <c r="D26">
        <v>0.94</v>
      </c>
    </row>
    <row r="27" spans="1:4" x14ac:dyDescent="0.25">
      <c r="A27" t="s">
        <v>33</v>
      </c>
      <c r="B27" t="s">
        <v>18</v>
      </c>
      <c r="C27">
        <v>1986</v>
      </c>
      <c r="D27">
        <v>0.93500000000000005</v>
      </c>
    </row>
    <row r="28" spans="1:4" x14ac:dyDescent="0.25">
      <c r="A28" t="s">
        <v>33</v>
      </c>
      <c r="B28" t="s">
        <v>18</v>
      </c>
      <c r="C28">
        <v>2014</v>
      </c>
      <c r="D28">
        <v>0.93500000000000005</v>
      </c>
    </row>
    <row r="29" spans="1:4" x14ac:dyDescent="0.25">
      <c r="A29" t="s">
        <v>33</v>
      </c>
      <c r="B29" t="s">
        <v>60</v>
      </c>
      <c r="C29">
        <v>1986</v>
      </c>
      <c r="D29">
        <v>0.93</v>
      </c>
    </row>
    <row r="30" spans="1:4" x14ac:dyDescent="0.25">
      <c r="A30" t="s">
        <v>33</v>
      </c>
      <c r="B30" t="s">
        <v>60</v>
      </c>
      <c r="C30">
        <v>2021</v>
      </c>
      <c r="D30">
        <v>0.93</v>
      </c>
    </row>
    <row r="31" spans="1:4" x14ac:dyDescent="0.25">
      <c r="A31" t="s">
        <v>33</v>
      </c>
      <c r="B31" t="s">
        <v>57</v>
      </c>
      <c r="C31">
        <v>1990</v>
      </c>
      <c r="D31">
        <v>0.92500000000000004</v>
      </c>
    </row>
    <row r="32" spans="1:4" x14ac:dyDescent="0.25">
      <c r="A32" t="s">
        <v>33</v>
      </c>
      <c r="B32" t="s">
        <v>57</v>
      </c>
      <c r="C32">
        <v>2018</v>
      </c>
      <c r="D32">
        <v>0.92500000000000004</v>
      </c>
    </row>
    <row r="33" spans="1:4" x14ac:dyDescent="0.25">
      <c r="A33" t="s">
        <v>33</v>
      </c>
      <c r="B33" t="s">
        <v>45</v>
      </c>
      <c r="C33">
        <v>1991</v>
      </c>
      <c r="D33">
        <v>0.92</v>
      </c>
    </row>
    <row r="34" spans="1:4" x14ac:dyDescent="0.25">
      <c r="A34" t="s">
        <v>33</v>
      </c>
      <c r="B34" t="s">
        <v>45</v>
      </c>
      <c r="C34">
        <v>2035</v>
      </c>
      <c r="D34">
        <v>0.92</v>
      </c>
    </row>
    <row r="35" spans="1:4" x14ac:dyDescent="0.25">
      <c r="A35" t="s">
        <v>33</v>
      </c>
      <c r="B35" t="s">
        <v>25</v>
      </c>
      <c r="C35">
        <v>1993</v>
      </c>
      <c r="D35">
        <v>0.91500000000000004</v>
      </c>
    </row>
    <row r="36" spans="1:4" x14ac:dyDescent="0.25">
      <c r="A36" t="s">
        <v>33</v>
      </c>
      <c r="B36" t="s">
        <v>25</v>
      </c>
      <c r="C36">
        <v>2015</v>
      </c>
      <c r="D36">
        <v>0.91500000000000004</v>
      </c>
    </row>
    <row r="37" spans="1:4" x14ac:dyDescent="0.25">
      <c r="A37" t="s">
        <v>33</v>
      </c>
      <c r="B37" t="s">
        <v>65</v>
      </c>
      <c r="C37">
        <v>1993</v>
      </c>
      <c r="D37">
        <v>0.91</v>
      </c>
    </row>
    <row r="38" spans="1:4" x14ac:dyDescent="0.25">
      <c r="A38" t="s">
        <v>33</v>
      </c>
      <c r="B38" t="s">
        <v>65</v>
      </c>
      <c r="C38">
        <v>2039</v>
      </c>
      <c r="D38">
        <v>0.91</v>
      </c>
    </row>
    <row r="39" spans="1:4" x14ac:dyDescent="0.25">
      <c r="A39" t="s">
        <v>33</v>
      </c>
      <c r="B39" t="s">
        <v>61</v>
      </c>
      <c r="C39">
        <v>1993</v>
      </c>
      <c r="D39" s="8">
        <v>0.90500000000000003</v>
      </c>
    </row>
    <row r="40" spans="1:4" x14ac:dyDescent="0.25">
      <c r="A40" t="s">
        <v>33</v>
      </c>
      <c r="B40" t="s">
        <v>61</v>
      </c>
      <c r="C40">
        <v>2017</v>
      </c>
      <c r="D40" s="8">
        <v>0.90500000000000003</v>
      </c>
    </row>
    <row r="41" spans="1:4" x14ac:dyDescent="0.25">
      <c r="A41" t="s">
        <v>33</v>
      </c>
      <c r="B41" t="s">
        <v>46</v>
      </c>
      <c r="C41">
        <v>1996</v>
      </c>
      <c r="D41">
        <v>0.9</v>
      </c>
    </row>
    <row r="42" spans="1:4" x14ac:dyDescent="0.25">
      <c r="A42" t="s">
        <v>33</v>
      </c>
      <c r="B42" t="s">
        <v>46</v>
      </c>
      <c r="C42">
        <v>2035</v>
      </c>
      <c r="D42">
        <v>0.9</v>
      </c>
    </row>
    <row r="43" spans="1:4" x14ac:dyDescent="0.25">
      <c r="A43" t="s">
        <v>33</v>
      </c>
      <c r="B43" t="s">
        <v>40</v>
      </c>
      <c r="C43">
        <v>1997</v>
      </c>
      <c r="D43">
        <v>0.89500000000000002</v>
      </c>
    </row>
    <row r="44" spans="1:4" x14ac:dyDescent="0.25">
      <c r="A44" t="s">
        <v>33</v>
      </c>
      <c r="B44" t="s">
        <v>40</v>
      </c>
      <c r="C44">
        <v>2006</v>
      </c>
      <c r="D44">
        <v>0.89500000000000002</v>
      </c>
    </row>
    <row r="45" spans="1:4" x14ac:dyDescent="0.25">
      <c r="A45" t="s">
        <v>33</v>
      </c>
      <c r="B45" t="s">
        <v>17</v>
      </c>
      <c r="C45">
        <v>1999</v>
      </c>
      <c r="D45">
        <v>0.89</v>
      </c>
    </row>
    <row r="46" spans="1:4" x14ac:dyDescent="0.25">
      <c r="A46" t="s">
        <v>33</v>
      </c>
      <c r="B46" t="s">
        <v>17</v>
      </c>
      <c r="C46">
        <v>2015</v>
      </c>
      <c r="D46">
        <v>0.89</v>
      </c>
    </row>
    <row r="47" spans="1:4" x14ac:dyDescent="0.25">
      <c r="A47" t="s">
        <v>33</v>
      </c>
      <c r="B47" t="s">
        <v>53</v>
      </c>
      <c r="C47">
        <v>1999</v>
      </c>
      <c r="D47">
        <v>0.88500000000000001</v>
      </c>
    </row>
    <row r="48" spans="1:4" x14ac:dyDescent="0.25">
      <c r="A48" t="s">
        <v>33</v>
      </c>
      <c r="B48" t="s">
        <v>53</v>
      </c>
      <c r="C48">
        <v>2020</v>
      </c>
      <c r="D48">
        <v>0.88500000000000001</v>
      </c>
    </row>
    <row r="49" spans="1:4" x14ac:dyDescent="0.25">
      <c r="A49" t="s">
        <v>33</v>
      </c>
      <c r="B49" t="s">
        <v>54</v>
      </c>
      <c r="C49">
        <v>1999</v>
      </c>
      <c r="D49">
        <v>0.88</v>
      </c>
    </row>
    <row r="50" spans="1:4" x14ac:dyDescent="0.25">
      <c r="A50" t="s">
        <v>33</v>
      </c>
      <c r="B50" t="s">
        <v>54</v>
      </c>
      <c r="C50">
        <v>2023</v>
      </c>
      <c r="D50">
        <v>0.88</v>
      </c>
    </row>
    <row r="51" spans="1:4" x14ac:dyDescent="0.25">
      <c r="A51" t="s">
        <v>33</v>
      </c>
      <c r="B51" t="s">
        <v>56</v>
      </c>
      <c r="C51">
        <v>2000</v>
      </c>
      <c r="D51">
        <v>0.875</v>
      </c>
    </row>
    <row r="52" spans="1:4" x14ac:dyDescent="0.25">
      <c r="A52" t="s">
        <v>33</v>
      </c>
      <c r="B52" t="s">
        <v>56</v>
      </c>
      <c r="C52">
        <v>2027</v>
      </c>
      <c r="D52">
        <v>0.875</v>
      </c>
    </row>
    <row r="53" spans="1:4" x14ac:dyDescent="0.25">
      <c r="A53" t="s">
        <v>33</v>
      </c>
      <c r="B53" t="s">
        <v>41</v>
      </c>
      <c r="C53">
        <v>2001</v>
      </c>
      <c r="D53">
        <v>0.87</v>
      </c>
    </row>
    <row r="54" spans="1:4" x14ac:dyDescent="0.25">
      <c r="A54" t="s">
        <v>33</v>
      </c>
      <c r="B54" t="s">
        <v>41</v>
      </c>
      <c r="C54">
        <v>2013</v>
      </c>
      <c r="D54">
        <v>0.87</v>
      </c>
    </row>
    <row r="55" spans="1:4" x14ac:dyDescent="0.25">
      <c r="A55" t="s">
        <v>33</v>
      </c>
      <c r="B55" t="s">
        <v>14</v>
      </c>
      <c r="C55">
        <v>2001</v>
      </c>
      <c r="D55">
        <v>0.86499999999999999</v>
      </c>
    </row>
    <row r="56" spans="1:4" x14ac:dyDescent="0.25">
      <c r="A56" t="s">
        <v>33</v>
      </c>
      <c r="B56" t="s">
        <v>14</v>
      </c>
      <c r="C56">
        <v>2022</v>
      </c>
      <c r="D56">
        <v>0.86499999999999999</v>
      </c>
    </row>
    <row r="57" spans="1:4" x14ac:dyDescent="0.25">
      <c r="A57" t="s">
        <v>33</v>
      </c>
      <c r="B57" t="s">
        <v>15</v>
      </c>
      <c r="C57">
        <v>2004</v>
      </c>
      <c r="D57">
        <v>0.86</v>
      </c>
    </row>
    <row r="58" spans="1:4" x14ac:dyDescent="0.25">
      <c r="A58" t="s">
        <v>33</v>
      </c>
      <c r="B58" t="s">
        <v>15</v>
      </c>
      <c r="C58">
        <v>2011</v>
      </c>
      <c r="D58">
        <v>0.86</v>
      </c>
    </row>
    <row r="59" spans="1:4" x14ac:dyDescent="0.25">
      <c r="A59" t="s">
        <v>33</v>
      </c>
      <c r="B59" t="s">
        <v>16</v>
      </c>
      <c r="C59">
        <v>2005</v>
      </c>
      <c r="D59">
        <v>0.85499999999999998</v>
      </c>
    </row>
    <row r="60" spans="1:4" x14ac:dyDescent="0.25">
      <c r="A60" t="s">
        <v>33</v>
      </c>
      <c r="B60" t="s">
        <v>16</v>
      </c>
      <c r="C60">
        <v>2026</v>
      </c>
      <c r="D60">
        <v>0.85499999999999998</v>
      </c>
    </row>
    <row r="61" spans="1:4" x14ac:dyDescent="0.25">
      <c r="A61" t="s">
        <v>33</v>
      </c>
      <c r="B61" t="s">
        <v>24</v>
      </c>
      <c r="C61">
        <v>2005</v>
      </c>
      <c r="D61">
        <v>0.85</v>
      </c>
    </row>
    <row r="62" spans="1:4" x14ac:dyDescent="0.25">
      <c r="A62" t="s">
        <v>33</v>
      </c>
      <c r="B62" t="s">
        <v>24</v>
      </c>
      <c r="C62">
        <v>2035</v>
      </c>
      <c r="D62">
        <v>0.85</v>
      </c>
    </row>
    <row r="63" spans="1:4" x14ac:dyDescent="0.25">
      <c r="A63" t="s">
        <v>33</v>
      </c>
      <c r="B63" t="s">
        <v>51</v>
      </c>
      <c r="C63">
        <v>2005</v>
      </c>
      <c r="D63">
        <v>0.84499999999999997</v>
      </c>
    </row>
    <row r="64" spans="1:4" x14ac:dyDescent="0.25">
      <c r="A64" t="s">
        <v>33</v>
      </c>
      <c r="B64" t="s">
        <v>51</v>
      </c>
      <c r="C64">
        <v>2018</v>
      </c>
      <c r="D64">
        <v>0.84499999999999997</v>
      </c>
    </row>
    <row r="65" spans="1:4" x14ac:dyDescent="0.25">
      <c r="A65" t="s">
        <v>33</v>
      </c>
      <c r="B65" s="7" t="s">
        <v>31</v>
      </c>
      <c r="C65" s="7">
        <v>2005</v>
      </c>
      <c r="D65">
        <v>0.84</v>
      </c>
    </row>
    <row r="66" spans="1:4" x14ac:dyDescent="0.25">
      <c r="A66" t="s">
        <v>33</v>
      </c>
      <c r="B66" s="7" t="s">
        <v>31</v>
      </c>
      <c r="C66" s="7">
        <v>2016</v>
      </c>
      <c r="D66">
        <v>0.84</v>
      </c>
    </row>
    <row r="67" spans="1:4" x14ac:dyDescent="0.25">
      <c r="A67" t="s">
        <v>33</v>
      </c>
      <c r="B67" t="s">
        <v>35</v>
      </c>
      <c r="C67">
        <v>2006</v>
      </c>
      <c r="D67">
        <v>0.83499999999999996</v>
      </c>
    </row>
    <row r="68" spans="1:4" x14ac:dyDescent="0.25">
      <c r="A68" t="s">
        <v>33</v>
      </c>
      <c r="B68" t="s">
        <v>35</v>
      </c>
      <c r="C68">
        <v>2023</v>
      </c>
      <c r="D68">
        <v>0.83499999999999996</v>
      </c>
    </row>
    <row r="69" spans="1:4" x14ac:dyDescent="0.25">
      <c r="A69" t="s">
        <v>33</v>
      </c>
      <c r="B69" t="s">
        <v>47</v>
      </c>
      <c r="C69">
        <v>2006</v>
      </c>
      <c r="D69">
        <v>0.83</v>
      </c>
    </row>
    <row r="70" spans="1:4" x14ac:dyDescent="0.25">
      <c r="A70" t="s">
        <v>33</v>
      </c>
      <c r="B70" t="s">
        <v>47</v>
      </c>
      <c r="C70">
        <v>2026</v>
      </c>
      <c r="D70">
        <v>0.83</v>
      </c>
    </row>
    <row r="71" spans="1:4" x14ac:dyDescent="0.25">
      <c r="A71" t="s">
        <v>33</v>
      </c>
      <c r="B71" t="s">
        <v>58</v>
      </c>
      <c r="C71">
        <v>2006</v>
      </c>
      <c r="D71">
        <v>0.82499999999999996</v>
      </c>
    </row>
    <row r="72" spans="1:4" x14ac:dyDescent="0.25">
      <c r="A72" t="s">
        <v>33</v>
      </c>
      <c r="B72" t="s">
        <v>58</v>
      </c>
      <c r="C72">
        <v>2013</v>
      </c>
      <c r="D72">
        <v>0.82499999999999996</v>
      </c>
    </row>
    <row r="73" spans="1:4" x14ac:dyDescent="0.25">
      <c r="A73" t="s">
        <v>33</v>
      </c>
      <c r="B73" s="7" t="s">
        <v>64</v>
      </c>
      <c r="C73" s="7">
        <v>2006</v>
      </c>
      <c r="D73">
        <v>0.82</v>
      </c>
    </row>
    <row r="74" spans="1:4" x14ac:dyDescent="0.25">
      <c r="A74" t="s">
        <v>33</v>
      </c>
      <c r="B74" s="7" t="s">
        <v>64</v>
      </c>
      <c r="C74" s="7">
        <v>2027</v>
      </c>
      <c r="D74">
        <v>0.82</v>
      </c>
    </row>
    <row r="75" spans="1:4" x14ac:dyDescent="0.25">
      <c r="A75" t="s">
        <v>33</v>
      </c>
      <c r="B75" t="s">
        <v>42</v>
      </c>
      <c r="C75">
        <v>2007</v>
      </c>
      <c r="D75">
        <v>0.81499999999999995</v>
      </c>
    </row>
    <row r="76" spans="1:4" x14ac:dyDescent="0.25">
      <c r="A76" t="s">
        <v>33</v>
      </c>
      <c r="B76" t="s">
        <v>42</v>
      </c>
      <c r="C76">
        <v>2016</v>
      </c>
      <c r="D76">
        <v>0.81499999999999995</v>
      </c>
    </row>
    <row r="77" spans="1:4" x14ac:dyDescent="0.25">
      <c r="A77" t="s">
        <v>33</v>
      </c>
      <c r="B77" t="s">
        <v>34</v>
      </c>
      <c r="C77">
        <v>2008</v>
      </c>
      <c r="D77">
        <v>0.81</v>
      </c>
    </row>
    <row r="78" spans="1:4" x14ac:dyDescent="0.25">
      <c r="A78" t="s">
        <v>33</v>
      </c>
      <c r="B78" t="s">
        <v>34</v>
      </c>
      <c r="C78">
        <v>2028</v>
      </c>
      <c r="D78">
        <v>0.81</v>
      </c>
    </row>
    <row r="79" spans="1:4" x14ac:dyDescent="0.25">
      <c r="A79" t="s">
        <v>33</v>
      </c>
      <c r="B79" t="s">
        <v>38</v>
      </c>
      <c r="C79">
        <v>2008</v>
      </c>
      <c r="D79">
        <v>0.80500000000000005</v>
      </c>
    </row>
    <row r="80" spans="1:4" x14ac:dyDescent="0.25">
      <c r="A80" t="s">
        <v>33</v>
      </c>
      <c r="B80" t="s">
        <v>38</v>
      </c>
      <c r="C80">
        <v>2031</v>
      </c>
      <c r="D80">
        <v>0.80500000000000005</v>
      </c>
    </row>
    <row r="81" spans="1:17" x14ac:dyDescent="0.25">
      <c r="B81" t="s">
        <v>43</v>
      </c>
      <c r="C81">
        <v>2008</v>
      </c>
      <c r="D81">
        <v>0.8</v>
      </c>
    </row>
    <row r="82" spans="1:17" x14ac:dyDescent="0.25">
      <c r="B82" t="s">
        <v>43</v>
      </c>
      <c r="C82">
        <v>2023</v>
      </c>
      <c r="D82">
        <v>0.8</v>
      </c>
    </row>
    <row r="83" spans="1:17" x14ac:dyDescent="0.25">
      <c r="B83" t="s">
        <v>12</v>
      </c>
      <c r="C83">
        <v>2010</v>
      </c>
      <c r="D83">
        <v>0.79500000000000004</v>
      </c>
    </row>
    <row r="84" spans="1:17" x14ac:dyDescent="0.25">
      <c r="B84" t="s">
        <v>12</v>
      </c>
      <c r="C84">
        <v>2038</v>
      </c>
      <c r="D84">
        <v>0.79500000000000004</v>
      </c>
    </row>
    <row r="85" spans="1:17" x14ac:dyDescent="0.25">
      <c r="B85" t="s">
        <v>11</v>
      </c>
      <c r="C85">
        <v>2010</v>
      </c>
      <c r="D85">
        <v>0.79</v>
      </c>
    </row>
    <row r="86" spans="1:17" x14ac:dyDescent="0.25">
      <c r="B86" t="s">
        <v>11</v>
      </c>
      <c r="C86">
        <v>2038</v>
      </c>
      <c r="D86">
        <v>0.79</v>
      </c>
    </row>
    <row r="88" spans="1:17" x14ac:dyDescent="0.25">
      <c r="B88" t="s">
        <v>0</v>
      </c>
      <c r="C88">
        <v>1990</v>
      </c>
      <c r="D88">
        <v>1</v>
      </c>
    </row>
    <row r="89" spans="1:17" x14ac:dyDescent="0.25">
      <c r="C89">
        <v>2070</v>
      </c>
      <c r="D89">
        <v>1</v>
      </c>
    </row>
    <row r="90" spans="1:17" x14ac:dyDescent="0.25">
      <c r="A90" t="s">
        <v>32</v>
      </c>
      <c r="B90" t="s">
        <v>31</v>
      </c>
      <c r="C90">
        <v>2013</v>
      </c>
      <c r="D90">
        <v>0.995</v>
      </c>
    </row>
    <row r="91" spans="1:17" x14ac:dyDescent="0.25">
      <c r="A91" t="s">
        <v>32</v>
      </c>
      <c r="B91" t="s">
        <v>31</v>
      </c>
      <c r="C91">
        <v>2025</v>
      </c>
      <c r="D91">
        <v>0.995</v>
      </c>
      <c r="Q91" s="1"/>
    </row>
    <row r="92" spans="1:17" x14ac:dyDescent="0.25">
      <c r="A92" t="s">
        <v>32</v>
      </c>
      <c r="B92" t="s">
        <v>16</v>
      </c>
      <c r="C92">
        <v>2014</v>
      </c>
      <c r="D92">
        <v>0.99</v>
      </c>
      <c r="Q92" s="1"/>
    </row>
    <row r="93" spans="1:17" x14ac:dyDescent="0.25">
      <c r="A93" t="s">
        <v>32</v>
      </c>
      <c r="B93" t="s">
        <v>16</v>
      </c>
      <c r="C93">
        <v>2026</v>
      </c>
      <c r="D93">
        <v>0.99</v>
      </c>
      <c r="Q93" s="1"/>
    </row>
    <row r="94" spans="1:17" ht="15.75" x14ac:dyDescent="0.25">
      <c r="A94" t="s">
        <v>32</v>
      </c>
      <c r="B94" t="s">
        <v>21</v>
      </c>
      <c r="C94">
        <v>2014</v>
      </c>
      <c r="D94">
        <v>0.98499999999999999</v>
      </c>
      <c r="Q94" s="2"/>
    </row>
    <row r="95" spans="1:17" ht="15.75" x14ac:dyDescent="0.25">
      <c r="A95" t="s">
        <v>32</v>
      </c>
      <c r="B95" t="s">
        <v>21</v>
      </c>
      <c r="C95">
        <v>2027</v>
      </c>
      <c r="D95">
        <v>0.98499999999999999</v>
      </c>
      <c r="Q95" s="2"/>
    </row>
    <row r="96" spans="1:17" ht="15.75" x14ac:dyDescent="0.25">
      <c r="A96" t="s">
        <v>32</v>
      </c>
      <c r="B96" t="s">
        <v>28</v>
      </c>
      <c r="C96">
        <v>2014</v>
      </c>
      <c r="D96">
        <v>0.98</v>
      </c>
      <c r="Q96" s="2"/>
    </row>
    <row r="97" spans="1:17" ht="15.75" x14ac:dyDescent="0.25">
      <c r="A97" t="s">
        <v>32</v>
      </c>
      <c r="B97" t="s">
        <v>28</v>
      </c>
      <c r="C97">
        <v>2031</v>
      </c>
      <c r="D97">
        <v>0.98</v>
      </c>
      <c r="Q97" s="2"/>
    </row>
    <row r="98" spans="1:17" ht="15.75" x14ac:dyDescent="0.25">
      <c r="A98" t="s">
        <v>32</v>
      </c>
      <c r="B98" t="s">
        <v>18</v>
      </c>
      <c r="C98">
        <v>2015</v>
      </c>
      <c r="D98">
        <v>0.97499999999999998</v>
      </c>
      <c r="Q98" s="2"/>
    </row>
    <row r="99" spans="1:17" ht="15.75" x14ac:dyDescent="0.25">
      <c r="A99" t="s">
        <v>32</v>
      </c>
      <c r="B99" t="s">
        <v>18</v>
      </c>
      <c r="C99">
        <v>2035</v>
      </c>
      <c r="D99">
        <v>0.97499999999999998</v>
      </c>
      <c r="Q99" s="2"/>
    </row>
    <row r="100" spans="1:17" ht="15.75" x14ac:dyDescent="0.25">
      <c r="A100" t="s">
        <v>32</v>
      </c>
      <c r="B100" t="s">
        <v>23</v>
      </c>
      <c r="C100">
        <v>2015</v>
      </c>
      <c r="D100">
        <v>0.97</v>
      </c>
      <c r="Q100" s="2"/>
    </row>
    <row r="101" spans="1:17" ht="15.75" x14ac:dyDescent="0.25">
      <c r="A101" t="s">
        <v>32</v>
      </c>
      <c r="B101" t="s">
        <v>23</v>
      </c>
      <c r="C101">
        <v>2028</v>
      </c>
      <c r="D101">
        <v>0.97</v>
      </c>
      <c r="Q101" s="2"/>
    </row>
    <row r="102" spans="1:17" ht="15.75" x14ac:dyDescent="0.25">
      <c r="A102" t="s">
        <v>32</v>
      </c>
      <c r="B102" t="s">
        <v>11</v>
      </c>
      <c r="C102">
        <v>2015</v>
      </c>
      <c r="D102">
        <v>0.96499999999999997</v>
      </c>
      <c r="Q102" s="2"/>
    </row>
    <row r="103" spans="1:17" ht="15.75" x14ac:dyDescent="0.25">
      <c r="A103" t="s">
        <v>32</v>
      </c>
      <c r="B103" t="s">
        <v>11</v>
      </c>
      <c r="C103">
        <v>2028</v>
      </c>
      <c r="D103">
        <v>0.96499999999999997</v>
      </c>
      <c r="Q103" s="2"/>
    </row>
    <row r="104" spans="1:17" ht="15.75" x14ac:dyDescent="0.25">
      <c r="A104" t="s">
        <v>32</v>
      </c>
      <c r="B104" t="s">
        <v>17</v>
      </c>
      <c r="C104">
        <v>2016</v>
      </c>
      <c r="D104">
        <v>0.96</v>
      </c>
      <c r="Q104" s="2"/>
    </row>
    <row r="105" spans="1:17" ht="15.75" x14ac:dyDescent="0.25">
      <c r="A105" t="s">
        <v>32</v>
      </c>
      <c r="B105" t="s">
        <v>17</v>
      </c>
      <c r="C105">
        <v>2039</v>
      </c>
      <c r="D105">
        <v>0.96</v>
      </c>
      <c r="Q105" s="2"/>
    </row>
    <row r="106" spans="1:17" ht="15.75" x14ac:dyDescent="0.25">
      <c r="A106" t="s">
        <v>32</v>
      </c>
      <c r="B106" t="s">
        <v>22</v>
      </c>
      <c r="C106">
        <v>2016</v>
      </c>
      <c r="D106">
        <v>0.95499999999999996</v>
      </c>
      <c r="Q106" s="2"/>
    </row>
    <row r="107" spans="1:17" ht="15.75" x14ac:dyDescent="0.25">
      <c r="A107" t="s">
        <v>32</v>
      </c>
      <c r="B107" t="s">
        <v>22</v>
      </c>
      <c r="C107">
        <v>2030</v>
      </c>
      <c r="D107">
        <v>0.95499999999999996</v>
      </c>
      <c r="Q107" s="2"/>
    </row>
    <row r="108" spans="1:17" ht="15.75" x14ac:dyDescent="0.25">
      <c r="A108" t="s">
        <v>32</v>
      </c>
      <c r="B108" t="s">
        <v>13</v>
      </c>
      <c r="C108">
        <v>2016</v>
      </c>
      <c r="D108">
        <v>0.95</v>
      </c>
      <c r="Q108" s="2"/>
    </row>
    <row r="109" spans="1:17" ht="15.75" x14ac:dyDescent="0.25">
      <c r="A109" t="s">
        <v>32</v>
      </c>
      <c r="B109" t="s">
        <v>13</v>
      </c>
      <c r="C109">
        <v>2030</v>
      </c>
      <c r="D109">
        <v>0.95</v>
      </c>
      <c r="Q109" s="2"/>
    </row>
    <row r="110" spans="1:17" ht="15.75" x14ac:dyDescent="0.25">
      <c r="A110" t="s">
        <v>32</v>
      </c>
      <c r="B110" t="s">
        <v>27</v>
      </c>
      <c r="C110">
        <v>2016</v>
      </c>
      <c r="D110">
        <v>0.94499999999999995</v>
      </c>
      <c r="Q110" s="2"/>
    </row>
    <row r="111" spans="1:17" ht="15.75" x14ac:dyDescent="0.25">
      <c r="A111" t="s">
        <v>32</v>
      </c>
      <c r="B111" t="s">
        <v>27</v>
      </c>
      <c r="C111">
        <v>2037</v>
      </c>
      <c r="D111">
        <v>0.94499999999999995</v>
      </c>
      <c r="Q111" s="2"/>
    </row>
    <row r="112" spans="1:17" ht="15.75" x14ac:dyDescent="0.25">
      <c r="A112" t="s">
        <v>32</v>
      </c>
      <c r="B112" t="s">
        <v>19</v>
      </c>
      <c r="C112">
        <v>2017</v>
      </c>
      <c r="D112">
        <v>0.94</v>
      </c>
      <c r="Q112" s="2"/>
    </row>
    <row r="113" spans="1:17" ht="15.75" x14ac:dyDescent="0.25">
      <c r="A113" t="s">
        <v>32</v>
      </c>
      <c r="B113" t="s">
        <v>19</v>
      </c>
      <c r="C113">
        <v>2025</v>
      </c>
      <c r="D113">
        <v>0.94</v>
      </c>
      <c r="Q113" s="2"/>
    </row>
    <row r="114" spans="1:17" ht="15.75" x14ac:dyDescent="0.25">
      <c r="A114" t="s">
        <v>32</v>
      </c>
      <c r="B114" t="s">
        <v>15</v>
      </c>
      <c r="C114">
        <v>2018</v>
      </c>
      <c r="D114">
        <v>0.93500000000000005</v>
      </c>
      <c r="Q114" s="2"/>
    </row>
    <row r="115" spans="1:17" ht="15.75" x14ac:dyDescent="0.25">
      <c r="A115" t="s">
        <v>32</v>
      </c>
      <c r="B115" t="s">
        <v>15</v>
      </c>
      <c r="C115">
        <v>2025</v>
      </c>
      <c r="D115">
        <v>0.93500000000000005</v>
      </c>
      <c r="Q115" s="2"/>
    </row>
    <row r="116" spans="1:17" ht="15.75" x14ac:dyDescent="0.25">
      <c r="A116" t="s">
        <v>32</v>
      </c>
      <c r="B116" t="s">
        <v>24</v>
      </c>
      <c r="C116">
        <v>2018</v>
      </c>
      <c r="D116">
        <v>0.93</v>
      </c>
      <c r="Q116" s="2"/>
    </row>
    <row r="117" spans="1:17" ht="15.75" x14ac:dyDescent="0.25">
      <c r="A117" t="s">
        <v>32</v>
      </c>
      <c r="B117" t="s">
        <v>24</v>
      </c>
      <c r="C117">
        <v>2040</v>
      </c>
      <c r="D117">
        <v>0.93</v>
      </c>
      <c r="Q117" s="2"/>
    </row>
    <row r="118" spans="1:17" ht="15.75" x14ac:dyDescent="0.25">
      <c r="A118" t="s">
        <v>32</v>
      </c>
      <c r="B118" t="s">
        <v>25</v>
      </c>
      <c r="C118">
        <v>2018</v>
      </c>
      <c r="D118">
        <v>0.92500000000000004</v>
      </c>
      <c r="Q118" s="2"/>
    </row>
    <row r="119" spans="1:17" ht="15.75" x14ac:dyDescent="0.25">
      <c r="A119" t="s">
        <v>32</v>
      </c>
      <c r="B119" t="s">
        <v>25</v>
      </c>
      <c r="C119">
        <v>2030</v>
      </c>
      <c r="D119">
        <v>0.92500000000000004</v>
      </c>
      <c r="Q119" s="2"/>
    </row>
    <row r="120" spans="1:17" ht="15.75" x14ac:dyDescent="0.25">
      <c r="A120" t="s">
        <v>32</v>
      </c>
      <c r="B120" t="s">
        <v>26</v>
      </c>
      <c r="C120">
        <v>2018</v>
      </c>
      <c r="D120">
        <v>0.92</v>
      </c>
      <c r="Q120" s="2"/>
    </row>
    <row r="121" spans="1:17" ht="15.75" x14ac:dyDescent="0.25">
      <c r="A121" t="s">
        <v>32</v>
      </c>
      <c r="B121" t="s">
        <v>26</v>
      </c>
      <c r="C121">
        <v>2037</v>
      </c>
      <c r="D121">
        <v>0.92</v>
      </c>
      <c r="Q121" s="2"/>
    </row>
    <row r="122" spans="1:17" ht="15.75" x14ac:dyDescent="0.25">
      <c r="A122" t="s">
        <v>32</v>
      </c>
      <c r="B122" t="s">
        <v>30</v>
      </c>
      <c r="C122">
        <v>2018</v>
      </c>
      <c r="D122">
        <v>0.91500000000000004</v>
      </c>
      <c r="Q122" s="3"/>
    </row>
    <row r="123" spans="1:17" ht="15.75" x14ac:dyDescent="0.25">
      <c r="A123" t="s">
        <v>32</v>
      </c>
      <c r="B123" t="s">
        <v>30</v>
      </c>
      <c r="C123">
        <v>2046</v>
      </c>
      <c r="D123">
        <v>0.91500000000000004</v>
      </c>
      <c r="Q123" s="3"/>
    </row>
    <row r="124" spans="1:17" ht="15.75" x14ac:dyDescent="0.25">
      <c r="A124" t="s">
        <v>32</v>
      </c>
      <c r="B124" s="9" t="s">
        <v>29</v>
      </c>
      <c r="C124" s="9">
        <v>2018</v>
      </c>
      <c r="D124">
        <v>0.91</v>
      </c>
      <c r="Q124" s="2"/>
    </row>
    <row r="125" spans="1:17" ht="15.75" x14ac:dyDescent="0.25">
      <c r="A125" t="s">
        <v>32</v>
      </c>
      <c r="B125" s="9" t="s">
        <v>29</v>
      </c>
      <c r="C125" s="9">
        <v>2030</v>
      </c>
      <c r="D125">
        <v>0.91</v>
      </c>
      <c r="Q125" s="2"/>
    </row>
    <row r="126" spans="1:17" ht="15.75" x14ac:dyDescent="0.25">
      <c r="A126" t="s">
        <v>32</v>
      </c>
      <c r="B126" t="s">
        <v>12</v>
      </c>
      <c r="C126">
        <v>2020</v>
      </c>
      <c r="D126" s="9">
        <v>0.90500000000000003</v>
      </c>
      <c r="Q126" s="3"/>
    </row>
    <row r="127" spans="1:17" ht="15.75" x14ac:dyDescent="0.25">
      <c r="A127" t="s">
        <v>32</v>
      </c>
      <c r="B127" t="s">
        <v>12</v>
      </c>
      <c r="C127">
        <v>2035</v>
      </c>
      <c r="D127" s="9">
        <v>0.90500000000000003</v>
      </c>
      <c r="Q127" s="3"/>
    </row>
    <row r="128" spans="1:17" x14ac:dyDescent="0.25">
      <c r="A128" t="s">
        <v>32</v>
      </c>
      <c r="B128" t="s">
        <v>20</v>
      </c>
      <c r="C128">
        <v>2022</v>
      </c>
      <c r="D128">
        <v>0.9</v>
      </c>
    </row>
    <row r="129" spans="1:17" x14ac:dyDescent="0.25">
      <c r="A129" t="s">
        <v>32</v>
      </c>
      <c r="B129" t="s">
        <v>20</v>
      </c>
      <c r="C129">
        <v>2044</v>
      </c>
      <c r="D129">
        <v>0.9</v>
      </c>
    </row>
    <row r="130" spans="1:17" x14ac:dyDescent="0.25">
      <c r="A130" t="s">
        <v>32</v>
      </c>
      <c r="B130" t="s">
        <v>14</v>
      </c>
      <c r="C130">
        <v>2022</v>
      </c>
      <c r="D130">
        <v>0.89500000000000002</v>
      </c>
    </row>
    <row r="131" spans="1:17" x14ac:dyDescent="0.25">
      <c r="A131" t="s">
        <v>32</v>
      </c>
      <c r="B131" t="s">
        <v>14</v>
      </c>
      <c r="C131">
        <v>2026</v>
      </c>
      <c r="D131">
        <v>0.89500000000000002</v>
      </c>
    </row>
    <row r="132" spans="1:17" x14ac:dyDescent="0.25">
      <c r="A132" t="s">
        <v>32</v>
      </c>
      <c r="B132" t="s">
        <v>64</v>
      </c>
      <c r="C132">
        <v>2026</v>
      </c>
      <c r="D132">
        <v>0.89</v>
      </c>
      <c r="Q132" s="4"/>
    </row>
    <row r="133" spans="1:17" x14ac:dyDescent="0.25">
      <c r="A133" t="s">
        <v>32</v>
      </c>
      <c r="B133" t="s">
        <v>64</v>
      </c>
      <c r="C133">
        <v>2033</v>
      </c>
      <c r="D133">
        <v>0.89</v>
      </c>
      <c r="Q133" s="5"/>
    </row>
    <row r="134" spans="1:17" x14ac:dyDescent="0.25">
      <c r="Q134" s="5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3"/>
  <sheetViews>
    <sheetView topLeftCell="A65" workbookViewId="0">
      <selection activeCell="B86" sqref="B3:B86"/>
    </sheetView>
  </sheetViews>
  <sheetFormatPr defaultRowHeight="15" x14ac:dyDescent="0.25"/>
  <sheetData>
    <row r="1" spans="1:2" x14ac:dyDescent="0.25">
      <c r="A1">
        <v>1</v>
      </c>
    </row>
    <row r="2" spans="1:2" x14ac:dyDescent="0.25">
      <c r="A2">
        <v>1</v>
      </c>
    </row>
    <row r="3" spans="1:2" x14ac:dyDescent="0.25">
      <c r="A3">
        <v>0.995</v>
      </c>
      <c r="B3">
        <v>1</v>
      </c>
    </row>
    <row r="4" spans="1:2" x14ac:dyDescent="0.25">
      <c r="A4">
        <v>0.995</v>
      </c>
      <c r="B4">
        <v>0.995</v>
      </c>
    </row>
    <row r="5" spans="1:2" x14ac:dyDescent="0.25">
      <c r="A5">
        <v>0.99</v>
      </c>
      <c r="B5">
        <v>1</v>
      </c>
    </row>
    <row r="6" spans="1:2" x14ac:dyDescent="0.25">
      <c r="A6">
        <v>0.99</v>
      </c>
      <c r="B6">
        <v>0.99</v>
      </c>
    </row>
    <row r="7" spans="1:2" x14ac:dyDescent="0.25">
      <c r="A7">
        <v>0.98499999999999999</v>
      </c>
      <c r="B7">
        <v>1</v>
      </c>
    </row>
    <row r="8" spans="1:2" x14ac:dyDescent="0.25">
      <c r="A8">
        <v>0.98499999999999999</v>
      </c>
      <c r="B8">
        <v>0.98499999999999999</v>
      </c>
    </row>
    <row r="9" spans="1:2" x14ac:dyDescent="0.25">
      <c r="A9">
        <v>0.98</v>
      </c>
      <c r="B9">
        <v>1</v>
      </c>
    </row>
    <row r="10" spans="1:2" x14ac:dyDescent="0.25">
      <c r="A10">
        <v>0.98</v>
      </c>
      <c r="B10">
        <v>0.98</v>
      </c>
    </row>
    <row r="11" spans="1:2" x14ac:dyDescent="0.25">
      <c r="A11">
        <v>0.97499999999999998</v>
      </c>
      <c r="B11">
        <v>1</v>
      </c>
    </row>
    <row r="12" spans="1:2" x14ac:dyDescent="0.25">
      <c r="A12">
        <v>0.97499999999999998</v>
      </c>
      <c r="B12">
        <v>0.97499999999999998</v>
      </c>
    </row>
    <row r="13" spans="1:2" x14ac:dyDescent="0.25">
      <c r="A13">
        <v>0.97</v>
      </c>
      <c r="B13">
        <v>1</v>
      </c>
    </row>
    <row r="14" spans="1:2" x14ac:dyDescent="0.25">
      <c r="A14">
        <v>0.97</v>
      </c>
      <c r="B14">
        <v>0.97</v>
      </c>
    </row>
    <row r="15" spans="1:2" x14ac:dyDescent="0.25">
      <c r="A15">
        <v>0.96499999999999997</v>
      </c>
      <c r="B15">
        <v>1</v>
      </c>
    </row>
    <row r="16" spans="1:2" x14ac:dyDescent="0.25">
      <c r="A16">
        <v>0.96499999999999997</v>
      </c>
      <c r="B16">
        <v>0.96499999999999997</v>
      </c>
    </row>
    <row r="17" spans="1:2" x14ac:dyDescent="0.25">
      <c r="A17">
        <v>0.96</v>
      </c>
      <c r="B17">
        <v>1</v>
      </c>
    </row>
    <row r="18" spans="1:2" x14ac:dyDescent="0.25">
      <c r="A18">
        <v>0.96</v>
      </c>
      <c r="B18">
        <v>0.96</v>
      </c>
    </row>
    <row r="19" spans="1:2" x14ac:dyDescent="0.25">
      <c r="A19">
        <v>0.95499999999999996</v>
      </c>
      <c r="B19">
        <v>1</v>
      </c>
    </row>
    <row r="20" spans="1:2" x14ac:dyDescent="0.25">
      <c r="A20">
        <v>0.95499999999999996</v>
      </c>
      <c r="B20">
        <v>0.95499999999999996</v>
      </c>
    </row>
    <row r="21" spans="1:2" x14ac:dyDescent="0.25">
      <c r="A21">
        <v>0.95</v>
      </c>
      <c r="B21">
        <v>1</v>
      </c>
    </row>
    <row r="22" spans="1:2" x14ac:dyDescent="0.25">
      <c r="A22">
        <v>0.95</v>
      </c>
      <c r="B22">
        <v>0.95</v>
      </c>
    </row>
    <row r="23" spans="1:2" x14ac:dyDescent="0.25">
      <c r="A23">
        <v>0.94499999999999995</v>
      </c>
      <c r="B23">
        <v>1</v>
      </c>
    </row>
    <row r="24" spans="1:2" x14ac:dyDescent="0.25">
      <c r="A24">
        <v>0.94499999999999995</v>
      </c>
      <c r="B24">
        <v>0.94499999999999995</v>
      </c>
    </row>
    <row r="25" spans="1:2" x14ac:dyDescent="0.25">
      <c r="A25">
        <v>0.94</v>
      </c>
      <c r="B25">
        <v>1</v>
      </c>
    </row>
    <row r="26" spans="1:2" x14ac:dyDescent="0.25">
      <c r="A26">
        <v>0.94</v>
      </c>
      <c r="B26">
        <v>0.94</v>
      </c>
    </row>
    <row r="27" spans="1:2" x14ac:dyDescent="0.25">
      <c r="A27">
        <v>0.93500000000000005</v>
      </c>
      <c r="B27">
        <v>1</v>
      </c>
    </row>
    <row r="28" spans="1:2" x14ac:dyDescent="0.25">
      <c r="A28">
        <v>0.93500000000000005</v>
      </c>
      <c r="B28">
        <v>0.93500000000000005</v>
      </c>
    </row>
    <row r="29" spans="1:2" x14ac:dyDescent="0.25">
      <c r="A29">
        <v>0.93</v>
      </c>
      <c r="B29">
        <v>1</v>
      </c>
    </row>
    <row r="30" spans="1:2" x14ac:dyDescent="0.25">
      <c r="A30">
        <v>0.93</v>
      </c>
      <c r="B30">
        <v>0.93</v>
      </c>
    </row>
    <row r="31" spans="1:2" x14ac:dyDescent="0.25">
      <c r="A31">
        <v>0.92500000000000004</v>
      </c>
      <c r="B31">
        <v>1</v>
      </c>
    </row>
    <row r="32" spans="1:2" x14ac:dyDescent="0.25">
      <c r="A32">
        <v>0.92500000000000004</v>
      </c>
      <c r="B32">
        <v>0.92500000000000004</v>
      </c>
    </row>
    <row r="33" spans="1:2" x14ac:dyDescent="0.25">
      <c r="A33">
        <v>0.92</v>
      </c>
      <c r="B33">
        <v>1</v>
      </c>
    </row>
    <row r="34" spans="1:2" x14ac:dyDescent="0.25">
      <c r="A34">
        <v>0.92</v>
      </c>
      <c r="B34">
        <v>0.92</v>
      </c>
    </row>
    <row r="35" spans="1:2" x14ac:dyDescent="0.25">
      <c r="A35">
        <v>0.91500000000000004</v>
      </c>
      <c r="B35">
        <v>1</v>
      </c>
    </row>
    <row r="36" spans="1:2" x14ac:dyDescent="0.25">
      <c r="A36">
        <v>0.91500000000000004</v>
      </c>
      <c r="B36">
        <v>0.91500000000000004</v>
      </c>
    </row>
    <row r="37" spans="1:2" x14ac:dyDescent="0.25">
      <c r="A37">
        <v>0.91</v>
      </c>
      <c r="B37">
        <v>1</v>
      </c>
    </row>
    <row r="38" spans="1:2" x14ac:dyDescent="0.25">
      <c r="A38">
        <v>0.91</v>
      </c>
      <c r="B38">
        <v>0.91</v>
      </c>
    </row>
    <row r="39" spans="1:2" x14ac:dyDescent="0.25">
      <c r="A39" s="8">
        <v>0.90500000000000003</v>
      </c>
      <c r="B39" s="8">
        <v>1</v>
      </c>
    </row>
    <row r="40" spans="1:2" x14ac:dyDescent="0.25">
      <c r="A40" s="8">
        <v>0.90500000000000003</v>
      </c>
      <c r="B40" s="8">
        <v>0.90500000000000003</v>
      </c>
    </row>
    <row r="41" spans="1:2" x14ac:dyDescent="0.25">
      <c r="A41">
        <v>0.9</v>
      </c>
      <c r="B41">
        <v>1</v>
      </c>
    </row>
    <row r="42" spans="1:2" x14ac:dyDescent="0.25">
      <c r="A42">
        <v>0.9</v>
      </c>
      <c r="B42">
        <v>0.9</v>
      </c>
    </row>
    <row r="43" spans="1:2" x14ac:dyDescent="0.25">
      <c r="A43">
        <v>0.89500000000000002</v>
      </c>
      <c r="B43">
        <v>1</v>
      </c>
    </row>
    <row r="44" spans="1:2" x14ac:dyDescent="0.25">
      <c r="A44">
        <v>0.89500000000000002</v>
      </c>
      <c r="B44">
        <v>0.89500000000000002</v>
      </c>
    </row>
    <row r="45" spans="1:2" x14ac:dyDescent="0.25">
      <c r="A45">
        <v>0.89</v>
      </c>
      <c r="B45">
        <v>1</v>
      </c>
    </row>
    <row r="46" spans="1:2" x14ac:dyDescent="0.25">
      <c r="A46">
        <v>0.89</v>
      </c>
      <c r="B46">
        <v>0.89</v>
      </c>
    </row>
    <row r="47" spans="1:2" x14ac:dyDescent="0.25">
      <c r="A47">
        <v>0.88500000000000001</v>
      </c>
      <c r="B47">
        <v>1</v>
      </c>
    </row>
    <row r="48" spans="1:2" x14ac:dyDescent="0.25">
      <c r="A48">
        <v>0.88500000000000001</v>
      </c>
      <c r="B48">
        <v>0.88500000000000001</v>
      </c>
    </row>
    <row r="49" spans="1:2" x14ac:dyDescent="0.25">
      <c r="A49">
        <v>0.88</v>
      </c>
      <c r="B49">
        <v>1</v>
      </c>
    </row>
    <row r="50" spans="1:2" x14ac:dyDescent="0.25">
      <c r="A50">
        <v>0.88</v>
      </c>
      <c r="B50">
        <v>0.88</v>
      </c>
    </row>
    <row r="51" spans="1:2" x14ac:dyDescent="0.25">
      <c r="A51">
        <v>0.875</v>
      </c>
      <c r="B51">
        <v>1</v>
      </c>
    </row>
    <row r="52" spans="1:2" x14ac:dyDescent="0.25">
      <c r="A52">
        <v>0.875</v>
      </c>
      <c r="B52">
        <v>0.875</v>
      </c>
    </row>
    <row r="53" spans="1:2" x14ac:dyDescent="0.25">
      <c r="A53">
        <v>0.87</v>
      </c>
      <c r="B53">
        <v>1</v>
      </c>
    </row>
    <row r="54" spans="1:2" x14ac:dyDescent="0.25">
      <c r="A54">
        <v>0.87</v>
      </c>
      <c r="B54">
        <v>0.87</v>
      </c>
    </row>
    <row r="55" spans="1:2" x14ac:dyDescent="0.25">
      <c r="A55">
        <v>0.86499999999999999</v>
      </c>
      <c r="B55">
        <v>1</v>
      </c>
    </row>
    <row r="56" spans="1:2" x14ac:dyDescent="0.25">
      <c r="A56">
        <v>0.86499999999999999</v>
      </c>
      <c r="B56">
        <v>0.86499999999999999</v>
      </c>
    </row>
    <row r="57" spans="1:2" x14ac:dyDescent="0.25">
      <c r="A57">
        <v>0.86</v>
      </c>
      <c r="B57">
        <v>1</v>
      </c>
    </row>
    <row r="58" spans="1:2" x14ac:dyDescent="0.25">
      <c r="A58">
        <v>0.86</v>
      </c>
      <c r="B58">
        <v>0.86</v>
      </c>
    </row>
    <row r="59" spans="1:2" x14ac:dyDescent="0.25">
      <c r="A59">
        <v>0.85499999999999998</v>
      </c>
      <c r="B59">
        <v>1</v>
      </c>
    </row>
    <row r="60" spans="1:2" x14ac:dyDescent="0.25">
      <c r="A60">
        <v>0.85499999999999998</v>
      </c>
      <c r="B60">
        <v>0.85499999999999998</v>
      </c>
    </row>
    <row r="61" spans="1:2" x14ac:dyDescent="0.25">
      <c r="A61">
        <v>0.85</v>
      </c>
      <c r="B61">
        <v>1</v>
      </c>
    </row>
    <row r="62" spans="1:2" x14ac:dyDescent="0.25">
      <c r="A62">
        <v>0.85</v>
      </c>
      <c r="B62">
        <v>0.85</v>
      </c>
    </row>
    <row r="63" spans="1:2" x14ac:dyDescent="0.25">
      <c r="A63">
        <v>0.84499999999999997</v>
      </c>
      <c r="B63">
        <v>1</v>
      </c>
    </row>
    <row r="64" spans="1:2" x14ac:dyDescent="0.25">
      <c r="A64">
        <v>0.84499999999999997</v>
      </c>
      <c r="B64">
        <v>0.84499999999999997</v>
      </c>
    </row>
    <row r="65" spans="1:2" x14ac:dyDescent="0.25">
      <c r="A65">
        <v>0.84</v>
      </c>
      <c r="B65">
        <v>1</v>
      </c>
    </row>
    <row r="66" spans="1:2" x14ac:dyDescent="0.25">
      <c r="A66">
        <v>0.84</v>
      </c>
      <c r="B66">
        <v>0.84</v>
      </c>
    </row>
    <row r="67" spans="1:2" x14ac:dyDescent="0.25">
      <c r="A67">
        <v>0.83499999999999996</v>
      </c>
      <c r="B67">
        <v>1</v>
      </c>
    </row>
    <row r="68" spans="1:2" x14ac:dyDescent="0.25">
      <c r="A68">
        <v>0.83499999999999996</v>
      </c>
      <c r="B68">
        <v>0.83499999999999996</v>
      </c>
    </row>
    <row r="69" spans="1:2" x14ac:dyDescent="0.25">
      <c r="A69">
        <v>0.83</v>
      </c>
      <c r="B69">
        <v>1</v>
      </c>
    </row>
    <row r="70" spans="1:2" x14ac:dyDescent="0.25">
      <c r="A70">
        <v>0.83</v>
      </c>
      <c r="B70">
        <v>0.83</v>
      </c>
    </row>
    <row r="71" spans="1:2" x14ac:dyDescent="0.25">
      <c r="A71">
        <v>0.82499999999999996</v>
      </c>
      <c r="B71">
        <v>1</v>
      </c>
    </row>
    <row r="72" spans="1:2" x14ac:dyDescent="0.25">
      <c r="A72">
        <v>0.82499999999999996</v>
      </c>
      <c r="B72">
        <v>0.82499999999999996</v>
      </c>
    </row>
    <row r="73" spans="1:2" x14ac:dyDescent="0.25">
      <c r="A73">
        <v>0.82</v>
      </c>
      <c r="B73">
        <v>1</v>
      </c>
    </row>
    <row r="74" spans="1:2" x14ac:dyDescent="0.25">
      <c r="A74">
        <v>0.82</v>
      </c>
      <c r="B74">
        <v>0.82</v>
      </c>
    </row>
    <row r="75" spans="1:2" x14ac:dyDescent="0.25">
      <c r="A75">
        <v>0.81499999999999995</v>
      </c>
      <c r="B75">
        <v>1</v>
      </c>
    </row>
    <row r="76" spans="1:2" x14ac:dyDescent="0.25">
      <c r="A76">
        <v>0.81499999999999995</v>
      </c>
      <c r="B76">
        <v>0.81499999999999995</v>
      </c>
    </row>
    <row r="77" spans="1:2" x14ac:dyDescent="0.25">
      <c r="A77">
        <v>0.81</v>
      </c>
      <c r="B77">
        <v>1</v>
      </c>
    </row>
    <row r="78" spans="1:2" x14ac:dyDescent="0.25">
      <c r="A78">
        <v>0.81</v>
      </c>
      <c r="B78">
        <v>0.81</v>
      </c>
    </row>
    <row r="79" spans="1:2" x14ac:dyDescent="0.25">
      <c r="A79">
        <v>0.80500000000000005</v>
      </c>
      <c r="B79">
        <v>1</v>
      </c>
    </row>
    <row r="80" spans="1:2" x14ac:dyDescent="0.25">
      <c r="A80">
        <v>0.80500000000000005</v>
      </c>
      <c r="B80">
        <v>0.80500000000000005</v>
      </c>
    </row>
    <row r="81" spans="1:2" x14ac:dyDescent="0.25">
      <c r="A81">
        <v>0.8</v>
      </c>
      <c r="B81">
        <v>1</v>
      </c>
    </row>
    <row r="82" spans="1:2" x14ac:dyDescent="0.25">
      <c r="A82">
        <v>0.8</v>
      </c>
      <c r="B82">
        <v>0.8</v>
      </c>
    </row>
    <row r="83" spans="1:2" x14ac:dyDescent="0.25">
      <c r="A83">
        <v>0.79500000000000004</v>
      </c>
      <c r="B83">
        <v>1</v>
      </c>
    </row>
    <row r="84" spans="1:2" x14ac:dyDescent="0.25">
      <c r="A84">
        <v>0.79500000000000004</v>
      </c>
      <c r="B84">
        <v>0.79500000000000004</v>
      </c>
    </row>
    <row r="85" spans="1:2" x14ac:dyDescent="0.25">
      <c r="A85">
        <v>0.79</v>
      </c>
      <c r="B85">
        <v>1</v>
      </c>
    </row>
    <row r="86" spans="1:2" x14ac:dyDescent="0.25">
      <c r="A86">
        <v>0.79</v>
      </c>
      <c r="B86">
        <v>0.79</v>
      </c>
    </row>
    <row r="88" spans="1:2" x14ac:dyDescent="0.25">
      <c r="A88">
        <v>1</v>
      </c>
    </row>
    <row r="89" spans="1:2" x14ac:dyDescent="0.25">
      <c r="A89">
        <v>1</v>
      </c>
    </row>
    <row r="90" spans="1:2" x14ac:dyDescent="0.25">
      <c r="A90">
        <v>0.995</v>
      </c>
      <c r="B90">
        <v>1</v>
      </c>
    </row>
    <row r="91" spans="1:2" x14ac:dyDescent="0.25">
      <c r="A91">
        <v>0.995</v>
      </c>
      <c r="B91">
        <v>0.995</v>
      </c>
    </row>
    <row r="92" spans="1:2" x14ac:dyDescent="0.25">
      <c r="A92">
        <v>0.99</v>
      </c>
      <c r="B92">
        <v>1</v>
      </c>
    </row>
    <row r="93" spans="1:2" x14ac:dyDescent="0.25">
      <c r="A93">
        <v>0.99</v>
      </c>
      <c r="B93">
        <v>0.99</v>
      </c>
    </row>
    <row r="94" spans="1:2" x14ac:dyDescent="0.25">
      <c r="A94">
        <v>0.98499999999999999</v>
      </c>
      <c r="B94">
        <v>1</v>
      </c>
    </row>
    <row r="95" spans="1:2" x14ac:dyDescent="0.25">
      <c r="A95">
        <v>0.98499999999999999</v>
      </c>
      <c r="B95">
        <v>0.98499999999999999</v>
      </c>
    </row>
    <row r="96" spans="1:2" x14ac:dyDescent="0.25">
      <c r="A96">
        <v>0.98</v>
      </c>
      <c r="B96">
        <v>1</v>
      </c>
    </row>
    <row r="97" spans="1:2" x14ac:dyDescent="0.25">
      <c r="A97">
        <v>0.98</v>
      </c>
      <c r="B97">
        <v>0.98</v>
      </c>
    </row>
    <row r="98" spans="1:2" x14ac:dyDescent="0.25">
      <c r="A98">
        <v>0.97499999999999998</v>
      </c>
      <c r="B98">
        <v>1</v>
      </c>
    </row>
    <row r="99" spans="1:2" x14ac:dyDescent="0.25">
      <c r="A99">
        <v>0.97499999999999998</v>
      </c>
      <c r="B99">
        <v>0.97499999999999998</v>
      </c>
    </row>
    <row r="100" spans="1:2" x14ac:dyDescent="0.25">
      <c r="A100">
        <v>0.97</v>
      </c>
      <c r="B100">
        <v>1</v>
      </c>
    </row>
    <row r="101" spans="1:2" x14ac:dyDescent="0.25">
      <c r="A101">
        <v>0.97</v>
      </c>
      <c r="B101">
        <v>0.97</v>
      </c>
    </row>
    <row r="102" spans="1:2" x14ac:dyDescent="0.25">
      <c r="A102">
        <v>0.96499999999999997</v>
      </c>
      <c r="B102">
        <v>1</v>
      </c>
    </row>
    <row r="103" spans="1:2" x14ac:dyDescent="0.25">
      <c r="A103">
        <v>0.96499999999999997</v>
      </c>
      <c r="B103">
        <v>0.96499999999999997</v>
      </c>
    </row>
    <row r="104" spans="1:2" x14ac:dyDescent="0.25">
      <c r="A104">
        <v>0.96</v>
      </c>
      <c r="B104">
        <v>1</v>
      </c>
    </row>
    <row r="105" spans="1:2" x14ac:dyDescent="0.25">
      <c r="A105">
        <v>0.96</v>
      </c>
      <c r="B105">
        <v>0.96</v>
      </c>
    </row>
    <row r="106" spans="1:2" x14ac:dyDescent="0.25">
      <c r="A106">
        <v>0.95499999999999996</v>
      </c>
      <c r="B106">
        <v>1</v>
      </c>
    </row>
    <row r="107" spans="1:2" x14ac:dyDescent="0.25">
      <c r="A107">
        <v>0.95499999999999996</v>
      </c>
      <c r="B107">
        <v>0.95499999999999996</v>
      </c>
    </row>
    <row r="108" spans="1:2" x14ac:dyDescent="0.25">
      <c r="A108">
        <v>0.95</v>
      </c>
      <c r="B108">
        <v>1</v>
      </c>
    </row>
    <row r="109" spans="1:2" x14ac:dyDescent="0.25">
      <c r="A109">
        <v>0.95</v>
      </c>
      <c r="B109">
        <v>0.95</v>
      </c>
    </row>
    <row r="110" spans="1:2" x14ac:dyDescent="0.25">
      <c r="A110">
        <v>0.94499999999999995</v>
      </c>
      <c r="B110">
        <v>1</v>
      </c>
    </row>
    <row r="111" spans="1:2" x14ac:dyDescent="0.25">
      <c r="A111">
        <v>0.94499999999999995</v>
      </c>
      <c r="B111">
        <v>0.94499999999999995</v>
      </c>
    </row>
    <row r="112" spans="1:2" x14ac:dyDescent="0.25">
      <c r="A112">
        <v>0.94</v>
      </c>
      <c r="B112">
        <v>1</v>
      </c>
    </row>
    <row r="113" spans="1:2" x14ac:dyDescent="0.25">
      <c r="A113">
        <v>0.94</v>
      </c>
      <c r="B113">
        <v>0.94</v>
      </c>
    </row>
    <row r="114" spans="1:2" x14ac:dyDescent="0.25">
      <c r="A114">
        <v>0.93500000000000005</v>
      </c>
      <c r="B114">
        <v>1</v>
      </c>
    </row>
    <row r="115" spans="1:2" x14ac:dyDescent="0.25">
      <c r="A115">
        <v>0.93500000000000005</v>
      </c>
      <c r="B115">
        <v>0.93500000000000005</v>
      </c>
    </row>
    <row r="116" spans="1:2" x14ac:dyDescent="0.25">
      <c r="A116">
        <v>0.93</v>
      </c>
      <c r="B116">
        <v>1</v>
      </c>
    </row>
    <row r="117" spans="1:2" x14ac:dyDescent="0.25">
      <c r="A117">
        <v>0.93</v>
      </c>
      <c r="B117">
        <v>0.93</v>
      </c>
    </row>
    <row r="118" spans="1:2" x14ac:dyDescent="0.25">
      <c r="A118">
        <v>0.92500000000000004</v>
      </c>
      <c r="B118">
        <v>1</v>
      </c>
    </row>
    <row r="119" spans="1:2" x14ac:dyDescent="0.25">
      <c r="A119">
        <v>0.92500000000000004</v>
      </c>
      <c r="B119">
        <v>0.92500000000000004</v>
      </c>
    </row>
    <row r="120" spans="1:2" x14ac:dyDescent="0.25">
      <c r="A120">
        <v>0.92</v>
      </c>
      <c r="B120">
        <v>1</v>
      </c>
    </row>
    <row r="121" spans="1:2" x14ac:dyDescent="0.25">
      <c r="A121">
        <v>0.92</v>
      </c>
      <c r="B121">
        <v>0.92</v>
      </c>
    </row>
    <row r="122" spans="1:2" x14ac:dyDescent="0.25">
      <c r="A122">
        <v>0.91500000000000004</v>
      </c>
      <c r="B122">
        <v>1</v>
      </c>
    </row>
    <row r="123" spans="1:2" x14ac:dyDescent="0.25">
      <c r="A123">
        <v>0.91500000000000004</v>
      </c>
      <c r="B123">
        <v>0.91500000000000004</v>
      </c>
    </row>
    <row r="124" spans="1:2" x14ac:dyDescent="0.25">
      <c r="A124">
        <v>0.91</v>
      </c>
      <c r="B124">
        <v>1</v>
      </c>
    </row>
    <row r="125" spans="1:2" x14ac:dyDescent="0.25">
      <c r="A125">
        <v>0.91</v>
      </c>
      <c r="B125">
        <v>0.91</v>
      </c>
    </row>
    <row r="126" spans="1:2" x14ac:dyDescent="0.25">
      <c r="A126" s="9">
        <v>0.90500000000000003</v>
      </c>
      <c r="B126" s="9">
        <v>1</v>
      </c>
    </row>
    <row r="127" spans="1:2" x14ac:dyDescent="0.25">
      <c r="A127" s="9">
        <v>0.90500000000000003</v>
      </c>
      <c r="B127" s="9">
        <v>0.90500000000000003</v>
      </c>
    </row>
    <row r="128" spans="1:2" x14ac:dyDescent="0.25">
      <c r="A128">
        <v>0.9</v>
      </c>
      <c r="B128">
        <v>1</v>
      </c>
    </row>
    <row r="129" spans="1:2" x14ac:dyDescent="0.25">
      <c r="A129">
        <v>0.9</v>
      </c>
      <c r="B129">
        <v>0.9</v>
      </c>
    </row>
    <row r="130" spans="1:2" x14ac:dyDescent="0.25">
      <c r="A130">
        <v>0.89500000000000002</v>
      </c>
      <c r="B130">
        <v>1</v>
      </c>
    </row>
    <row r="131" spans="1:2" x14ac:dyDescent="0.25">
      <c r="A131">
        <v>0.89500000000000002</v>
      </c>
      <c r="B131">
        <v>0.89500000000000002</v>
      </c>
    </row>
    <row r="132" spans="1:2" x14ac:dyDescent="0.25">
      <c r="A132">
        <v>0.89</v>
      </c>
      <c r="B132">
        <v>1</v>
      </c>
    </row>
    <row r="133" spans="1:2" x14ac:dyDescent="0.25">
      <c r="A133">
        <v>0.89</v>
      </c>
      <c r="B133">
        <v>0.89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Timelines 2.6</vt:lpstr>
      <vt:lpstr>HUN_timelines_alphabetical</vt:lpstr>
      <vt:lpstr>HUN_timelines_chronological_CRD</vt:lpstr>
      <vt:lpstr>Sheet2</vt:lpstr>
    </vt:vector>
  </TitlesOfParts>
  <Company>CSIRO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O'Grady, Anthony (L&amp;W, Sandy Bay)</dc:creator>
  <cp:lastModifiedBy>Herron, Natasha (L&amp;W, Black Mountain)</cp:lastModifiedBy>
  <dcterms:created xsi:type="dcterms:W3CDTF">2015-04-14T01:07:19Z</dcterms:created>
  <dcterms:modified xsi:type="dcterms:W3CDTF">2016-08-24T03:38:03Z</dcterms:modified>
</cp:coreProperties>
</file>