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28680" yWindow="-120" windowWidth="29040" windowHeight="15840" tabRatio="858"/>
  </bookViews>
  <sheets>
    <sheet name="Table 1.1" sheetId="81" r:id="rId1"/>
    <sheet name="Table 1.2" sheetId="66" r:id="rId2"/>
    <sheet name="Table 1.3" sheetId="57" r:id="rId3"/>
    <sheet name="Table 1.4" sheetId="78" r:id="rId4"/>
    <sheet name="Table 1.5" sheetId="79" r:id="rId5"/>
    <sheet name="Table 2.1" sheetId="87" r:id="rId6"/>
    <sheet name="Table 3.1" sheetId="21" r:id="rId7"/>
    <sheet name="Table 3.2" sheetId="71" r:id="rId8"/>
    <sheet name="Table 3.3" sheetId="26" r:id="rId9"/>
    <sheet name="Table 3.4" sheetId="73" r:id="rId10"/>
    <sheet name="Table 3.5" sheetId="28" r:id="rId11"/>
    <sheet name="Table 3.6" sheetId="74" r:id="rId12"/>
    <sheet name="Table 3.7" sheetId="75" r:id="rId13"/>
    <sheet name="Table 3.8" sheetId="82" r:id="rId14"/>
    <sheet name="Table 3.9" sheetId="83" r:id="rId15"/>
    <sheet name="Table 3.10" sheetId="84" r:id="rId16"/>
  </sheets>
  <definedNames>
    <definedName name="_xlnm._FilterDatabase" localSheetId="8" hidden="1">'Table 3.3'!$A$3:$F$30</definedName>
    <definedName name="_xlnm.Print_Area" localSheetId="0">'Table 1.1'!$A$1:$E$60</definedName>
    <definedName name="_xlnm.Print_Area" localSheetId="1">'Table 1.2'!$A$1:$F$32</definedName>
    <definedName name="_xlnm.Print_Area" localSheetId="2">'Table 1.3'!$A$1:$F$63</definedName>
    <definedName name="_xlnm.Print_Area" localSheetId="3">'Table 1.4'!$A$1:$F$15</definedName>
    <definedName name="_xlnm.Print_Area" localSheetId="4">'Table 1.5'!$A$1:$F$6</definedName>
    <definedName name="_xlnm.Print_Area" localSheetId="5">'Table 2.1'!$A$1:$F$90</definedName>
    <definedName name="_xlnm.Print_Area" localSheetId="6">'Table 3.1'!$A$1:$G$25</definedName>
    <definedName name="_xlnm.Print_Area" localSheetId="15">'Table 3.10'!$A$1:$F$27</definedName>
    <definedName name="_xlnm.Print_Area" localSheetId="7">'Table 3.2'!$A$1:$F$40</definedName>
    <definedName name="_xlnm.Print_Area" localSheetId="8">'Table 3.3'!$A$1:$F$37</definedName>
    <definedName name="_xlnm.Print_Area" localSheetId="9">'Table 3.4'!$A$1:$F$15</definedName>
    <definedName name="_xlnm.Print_Area" localSheetId="10">'Table 3.5'!$A$1:$F$38</definedName>
    <definedName name="_xlnm.Print_Area" localSheetId="11">'Table 3.6'!$A$1:$F$17</definedName>
    <definedName name="_xlnm.Print_Area" localSheetId="12">'Table 3.7'!$A$1:$E$30</definedName>
    <definedName name="_xlnm.Print_Area" localSheetId="13">'Table 3.8'!$A$1:$F$27</definedName>
    <definedName name="_xlnm.Print_Area" localSheetId="14">'Table 3.9'!$A$1:$F$35</definedName>
    <definedName name="Z_1E4EBAB2_6872_4520_BF8A_226AAF054257_.wvu.PrintArea" localSheetId="7" hidden="1">'Table 3.2'!#REF!</definedName>
    <definedName name="Z_B25D4AC8_47EB_407B_BE70_8908CEF72BED_.wvu.PrintArea" localSheetId="7" hidden="1">'Table 3.2'!#REF!</definedName>
    <definedName name="Z_BF9299E5_737A_4E0C_9D41_A753AB534F5C_.wvu.PrintArea" localSheetId="7" hidden="1">'Table 3.2'!#REF!</definedName>
    <definedName name="Z_BFB02F83_41B1_44AF_A78B_0A94ECFFD68F_.wvu.PrintArea" localSheetId="7" hidden="1">'Table 3.2'!#REF!</definedName>
    <definedName name="Z_D4786556_5610_4637_8BFC_AE78BCCB000A_.wvu.Cols" localSheetId="10" hidden="1">'Table 3.5'!#REF!</definedName>
    <definedName name="Z_E17A761E_E232_4B16_B081_29C59F6C978B_.wvu.Cols" localSheetId="10" hidden="1">'Table 3.5'!#REF!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57" l="1"/>
  <c r="C139" i="87"/>
  <c r="B139" i="87"/>
  <c r="F18" i="57"/>
  <c r="E18" i="57"/>
  <c r="D18" i="57"/>
  <c r="C18" i="57"/>
  <c r="A5" i="73"/>
</calcChain>
</file>

<file path=xl/sharedStrings.xml><?xml version="1.0" encoding="utf-8"?>
<sst xmlns="http://schemas.openxmlformats.org/spreadsheetml/2006/main" count="671" uniqueCount="424">
  <si>
    <t>Non-operating</t>
  </si>
  <si>
    <t xml:space="preserve">Other </t>
  </si>
  <si>
    <t>Departmental appropriation</t>
  </si>
  <si>
    <t>Administered expenses</t>
  </si>
  <si>
    <t>Appropriations</t>
  </si>
  <si>
    <t>Special appropriations</t>
  </si>
  <si>
    <t>Administered</t>
  </si>
  <si>
    <t>Departmental</t>
  </si>
  <si>
    <t>Departmental expenses</t>
  </si>
  <si>
    <t>Revenue from Government</t>
  </si>
  <si>
    <t>Total expenses for Outcome 1</t>
  </si>
  <si>
    <t>Outcome 1 Totals by appropriation type</t>
  </si>
  <si>
    <t>Outcome</t>
  </si>
  <si>
    <t>(A) = Administered</t>
  </si>
  <si>
    <t>(D) = Departmental</t>
  </si>
  <si>
    <t>Other</t>
  </si>
  <si>
    <t>EXPENSES</t>
  </si>
  <si>
    <t>Employee benefits</t>
  </si>
  <si>
    <t>Depreciation and amortisation</t>
  </si>
  <si>
    <t>Write-down and impairment of assets</t>
  </si>
  <si>
    <t>Finance costs</t>
  </si>
  <si>
    <t>Total expenses</t>
  </si>
  <si>
    <t xml:space="preserve">LESS: </t>
  </si>
  <si>
    <t>OWN-SOURCE INCOME</t>
  </si>
  <si>
    <t>Other revenue</t>
  </si>
  <si>
    <t>Gains</t>
  </si>
  <si>
    <t>Other gains</t>
  </si>
  <si>
    <t>Total gains</t>
  </si>
  <si>
    <t>Total own-source income</t>
  </si>
  <si>
    <t>OTHER COMPREHENSIVE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</si>
  <si>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</si>
  <si>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</si>
  <si>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</si>
  <si>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</si>
  <si>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</si>
  <si>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</si>
  <si>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</si>
  <si>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</si>
  <si>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</si>
  <si>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</si>
  <si>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</si>
  <si>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</si>
  <si>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</si>
  <si>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</si>
  <si>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</si>
  <si>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</si>
  <si>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</si>
  <si>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</si>
  <si>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</si>
  <si>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</si>
  <si>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</si>
  <si>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</si>
  <si>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</si>
  <si>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</si>
  <si>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</si>
  <si>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</si>
  <si>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</si>
  <si>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</si>
  <si>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</si>
  <si>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</si>
  <si>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</si>
  <si>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</si>
  <si>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</si>
  <si>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</si>
  <si>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</si>
  <si>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</si>
  <si>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</si>
  <si>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</si>
  <si>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</si>
  <si>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</si>
  <si>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</si>
  <si>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</si>
  <si>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Income tax</t>
  </si>
  <si>
    <t>Indirect tax</t>
  </si>
  <si>
    <t>Subsidies</t>
  </si>
  <si>
    <t>Personal benefits</t>
  </si>
  <si>
    <t>Cash and cash equivalents</t>
  </si>
  <si>
    <t>Taxes</t>
  </si>
  <si>
    <t>Net GST received</t>
  </si>
  <si>
    <t>Subsidies paid</t>
  </si>
  <si>
    <t>Net GST paid</t>
  </si>
  <si>
    <t>- Special Accounts</t>
  </si>
  <si>
    <t>Total Items</t>
  </si>
  <si>
    <t>Trade and other receivables</t>
  </si>
  <si>
    <t>Total new capital appropriations</t>
  </si>
  <si>
    <t>Comprehensive income</t>
  </si>
  <si>
    <t>Employee provisions</t>
  </si>
  <si>
    <t>By purchase - donated funds</t>
  </si>
  <si>
    <t>Total additions</t>
  </si>
  <si>
    <t>Taxation revenue</t>
  </si>
  <si>
    <t>Total taxation revenue</t>
  </si>
  <si>
    <t>Non-taxation revenue</t>
  </si>
  <si>
    <t>- Appropriations</t>
  </si>
  <si>
    <t>Total non-taxation revenue</t>
  </si>
  <si>
    <t>Contributions by owners</t>
  </si>
  <si>
    <t>Property, plant and equipment</t>
  </si>
  <si>
    <t>Outcome 1</t>
  </si>
  <si>
    <t>Own-source revenue</t>
  </si>
  <si>
    <t>Total own-source revenue</t>
  </si>
  <si>
    <t>Total Equity</t>
  </si>
  <si>
    <t>Other non-financial assets</t>
  </si>
  <si>
    <t>Other payables</t>
  </si>
  <si>
    <t>Equity Injection</t>
  </si>
  <si>
    <t>Equity Injection - Appropriation</t>
  </si>
  <si>
    <t>Net assets/(liabilities)</t>
  </si>
  <si>
    <t>LESS:</t>
  </si>
  <si>
    <t>Other taxes</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</si>
  <si>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</si>
  <si>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</si>
  <si>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</si>
  <si>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</si>
  <si>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</si>
  <si>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</si>
  <si>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</si>
  <si>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Payments
$'000</t>
  </si>
  <si>
    <t>Adjustments
$'000</t>
  </si>
  <si>
    <t>Total other comprehensive income</t>
  </si>
  <si>
    <t>Note: Impact of net cash appropriation arrangements</t>
  </si>
  <si>
    <t>Surplus/(deficit) for the period</t>
  </si>
  <si>
    <t>Departmental Capital Budget (DCB)</t>
  </si>
  <si>
    <t>PURCHASE OF NON-FINANCIAL ASSETS</t>
  </si>
  <si>
    <t>Net cost of/(contribution by) services</t>
  </si>
  <si>
    <t>Total assets administered on behalf of Government</t>
  </si>
  <si>
    <t>Total cash used to acquire assets</t>
  </si>
  <si>
    <t>Third party payments from and on behalf of other entities</t>
  </si>
  <si>
    <t>Program impacted</t>
  </si>
  <si>
    <t xml:space="preserve">Administered </t>
  </si>
  <si>
    <t>Annual appropriations</t>
  </si>
  <si>
    <t>Movement of Funds</t>
  </si>
  <si>
    <t>Changes in Parameters</t>
  </si>
  <si>
    <t xml:space="preserve">Departmental </t>
  </si>
  <si>
    <t>Prior year appropriations available (b)</t>
  </si>
  <si>
    <t>Departmental capital budget (d)</t>
  </si>
  <si>
    <t>Equity injection</t>
  </si>
  <si>
    <t>Total departmental annual appropriations</t>
  </si>
  <si>
    <t>Special accounts (f)</t>
  </si>
  <si>
    <t>Opening balance</t>
  </si>
  <si>
    <t>Appropriation receipts (g)</t>
  </si>
  <si>
    <t>Total special accounts</t>
  </si>
  <si>
    <t>Total departmental resourcing</t>
  </si>
  <si>
    <t>Total administered annual appropriations</t>
  </si>
  <si>
    <t>Total administered special appropriations (f)</t>
  </si>
  <si>
    <t>Total special account receipts</t>
  </si>
  <si>
    <t>Total administered resourcing</t>
  </si>
  <si>
    <t>Average staffing level (number)</t>
  </si>
  <si>
    <t>Prepared on a resourcing (i.e. appropriations available) basis.</t>
  </si>
  <si>
    <t>Special accounts</t>
  </si>
  <si>
    <t>Administered total</t>
  </si>
  <si>
    <t>Departmental total</t>
  </si>
  <si>
    <t>Prepared on Australian Accounting Standards basis.</t>
  </si>
  <si>
    <t>Table 3.2 Comprehensive income statement (showing net cost of services) for the period ended 30 June</t>
  </si>
  <si>
    <t>Table 3.3: Budgeted departmental balance sheet (as at 30 June)</t>
  </si>
  <si>
    <t>Table 3.5: Budgeted departmental statement of cash flows (for the period ended 30 June) (continued)</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</si>
  <si>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</si>
  <si>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</si>
  <si>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</si>
  <si>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</si>
  <si>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</si>
  <si>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Table 3.1:  Estimates of special account flows and balances</t>
  </si>
  <si>
    <t>Additional Estimates
$'000</t>
  </si>
  <si>
    <t>Reduced Estimates
$'000</t>
  </si>
  <si>
    <t>Administered items</t>
  </si>
  <si>
    <t>Equity injections</t>
  </si>
  <si>
    <t>Total non-operating</t>
  </si>
  <si>
    <t>Table 3.2 Comprehensive income statement (showing net cost of services) for the period ended 30 June (continued)</t>
  </si>
  <si>
    <t>Surplus/(deficit) before income tax</t>
  </si>
  <si>
    <t>Program</t>
  </si>
  <si>
    <t xml:space="preserve">Special appropriations </t>
  </si>
  <si>
    <t>Departmental programs</t>
  </si>
  <si>
    <t>2020-21
$'000</t>
  </si>
  <si>
    <t>Opening
balance
$'000</t>
  </si>
  <si>
    <t>Receipts
$'000</t>
  </si>
  <si>
    <t>Closing
balance
$'000</t>
  </si>
  <si>
    <t>Retained
earnings 
$'000</t>
  </si>
  <si>
    <t>Asset
revaluation
reserve
$'000</t>
  </si>
  <si>
    <t>Other
reserves
$'000</t>
  </si>
  <si>
    <t>Contributed
equity /
capital
$'000</t>
  </si>
  <si>
    <t>Total
equity
$'000</t>
  </si>
  <si>
    <t>Buildings
$'000</t>
  </si>
  <si>
    <t>Other
property,
plant and
equipment
$'000</t>
  </si>
  <si>
    <t>Computer
software
and
intangibles
$'000</t>
  </si>
  <si>
    <t>Total
$'000</t>
  </si>
  <si>
    <t>Net cash from / (used by)
operating activities</t>
  </si>
  <si>
    <t>Capital budget - Act No. 1 and Bill 3 (DCB)</t>
  </si>
  <si>
    <t>Equity injections - Act No. 2 and Bill 4</t>
  </si>
  <si>
    <t xml:space="preserve"> Budget (continued)</t>
  </si>
  <si>
    <t>Surplus/(deficit) attributable to the
  Australian Government</t>
  </si>
  <si>
    <t>Total comprehensive income/(loss)
  attributable to the Australian
  Government</t>
  </si>
  <si>
    <t>Closing balance attributable to
  the Australian Government</t>
  </si>
  <si>
    <t>By purchase - appropriation equity (a)</t>
  </si>
  <si>
    <t>Funded by capital appropriations (a)</t>
  </si>
  <si>
    <t>Funded by capital appropriation - DCB (b)</t>
  </si>
  <si>
    <t>2021-22
$'000</t>
  </si>
  <si>
    <t>s74 External Revenue (a)</t>
  </si>
  <si>
    <t>s74 External Revenue (c)</t>
  </si>
  <si>
    <t>TOTAL</t>
  </si>
  <si>
    <t>EQUITY*</t>
  </si>
  <si>
    <t>* Equity is the residual interest in assets after the deduction of liabilities</t>
  </si>
  <si>
    <t>Note: Departmental appropriation splits and totals are indicative estimates and may change in the course of the budget year as government priorities change.</t>
  </si>
  <si>
    <t>Retained surplus / (accumulated 
  deficit)</t>
  </si>
  <si>
    <t>Balance carried forward from 
  previous period</t>
  </si>
  <si>
    <t>s74 External Revenue 
  transferred to the OPA</t>
  </si>
  <si>
    <t>Sale of goods and rendering of 
  services</t>
  </si>
  <si>
    <t>Purchase of property, plant, and 
  equipment and intangibles</t>
  </si>
  <si>
    <t>Net cash from / (used by)
  investing activities</t>
  </si>
  <si>
    <t>Cash and cash equivalents at 
  the end of the reporting period</t>
  </si>
  <si>
    <t>Annual appropriations - other services
  - non-operating (e)</t>
  </si>
  <si>
    <t>Annual appropriations - ordinary annual
  services (a)</t>
  </si>
  <si>
    <t>less departmental appropriations drawn
  from annual/special appropriations and
  credited to special accounts</t>
  </si>
  <si>
    <t>less administered appropriations drawn
  from annual/special appropriations and
  credited to special accounts</t>
  </si>
  <si>
    <t>Net impact on appropriations for
  Outcome 1 (administered)</t>
  </si>
  <si>
    <t>Net impact on appropriations for
  Outcome 1 (departmental)</t>
  </si>
  <si>
    <t>Total net impact on appropriations
  for Outcome 1</t>
  </si>
  <si>
    <t>Total administered
  and departmental</t>
  </si>
  <si>
    <t>Sale of goods and rendering of
  services</t>
  </si>
  <si>
    <t>Net cost of / (contribution by)
  services</t>
  </si>
  <si>
    <t>Sub-total transactions with
  owners</t>
  </si>
  <si>
    <t>Net increase/(decrease) in cash
  held</t>
  </si>
  <si>
    <t>Net cash from/(used by)
  financing activities</t>
  </si>
  <si>
    <t>Cash and cash equivalents at the
  beginning of the reporting period</t>
  </si>
  <si>
    <t>RECONCILIATION OF CASH USED TO
  ACQUIRE ASSETS TO ASSET
  MOVEMENT TABLE</t>
  </si>
  <si>
    <t>Accumulated depreciation/
  amortisation and impairment</t>
  </si>
  <si>
    <t>Estimated expenditure on new
  or replacement assets</t>
  </si>
  <si>
    <t>By purchase - appropriation ordinary
  annual services (b)</t>
  </si>
  <si>
    <t>EXPENSES ADMINISTERED ON BEHALF
  OF GOVERNMENT</t>
  </si>
  <si>
    <t>Total expenses administered on behalf
  of Government</t>
  </si>
  <si>
    <t>Total own-source revenue
  administered on behalf of
  Government</t>
  </si>
  <si>
    <t>Total liabilities administered on
  behalf of Government</t>
  </si>
  <si>
    <t>Net cash from / (used by)
  operating activities</t>
  </si>
  <si>
    <t>Net increase/(decrease) in
  cash held</t>
  </si>
  <si>
    <t>Cash from Official Public
  Account for:</t>
  </si>
  <si>
    <t>Total cash from Official
  Public Account</t>
  </si>
  <si>
    <t>Total cash to Official
  Public Account</t>
  </si>
  <si>
    <t>Cash and cash equivalents at
  end of reporting period</t>
  </si>
  <si>
    <t>2022-23
$'000</t>
  </si>
  <si>
    <t>2022-23
Forward
estimate
$'000</t>
  </si>
  <si>
    <t>2022-23
Forward estimate
$'000</t>
  </si>
  <si>
    <t>Sublease income</t>
  </si>
  <si>
    <t>Sublease interest income</t>
  </si>
  <si>
    <t>Principal payments on lease liability</t>
  </si>
  <si>
    <t xml:space="preserve">All figures shown above are GST exclusive - these may not match figures in the cash flow statement. </t>
  </si>
  <si>
    <t>(b) Applies leases under AASB 16 Leases.</t>
  </si>
  <si>
    <t>Gross book value - ROU assets</t>
  </si>
  <si>
    <t>By purchase - appropriation ordinary
  annual services - ROU assets</t>
  </si>
  <si>
    <t>Depreciation/amortisation on 
 ROU assets</t>
  </si>
  <si>
    <t>Accumulated depreciation/amortisation and impairment - ROU assets</t>
  </si>
  <si>
    <t>2020-21</t>
  </si>
  <si>
    <t>2023-24
$'000</t>
  </si>
  <si>
    <t>Total payment measures</t>
  </si>
  <si>
    <t>Prepared on a Government Financial Statistics (Underlying Cash) basis. Figures displayed as a 
negative (-) represent a decrease in funds and a positive (+) represent an increase in funds.</t>
  </si>
  <si>
    <t>2023-24
Forward
estimate
$'000</t>
  </si>
  <si>
    <t>2023-24
Forward estimate
$'000</t>
  </si>
  <si>
    <t>Net Cash Operating Surplus/ (Deficit)</t>
  </si>
  <si>
    <t>(b) Includes purchases from current and previous years’ Departmental Capital Budgets (DCBs).</t>
  </si>
  <si>
    <t>Additional Estimates for 2021-22 as at February 2022</t>
  </si>
  <si>
    <t>Actual
available
appropriation
2020-21
$'000</t>
  </si>
  <si>
    <t>Estimate
as at
Budget
2021-22
$'000</t>
  </si>
  <si>
    <t>Proposed
Additional
Estimates
2021-22
$'000</t>
  </si>
  <si>
    <t>Total
estimate at
Additional
Estimates
2021-22
$'000</t>
  </si>
  <si>
    <t>Actual
2020-21</t>
  </si>
  <si>
    <t>2021-22</t>
  </si>
  <si>
    <t>Table 1.2 Entity 2021-22 measures since Budget</t>
  </si>
  <si>
    <t>2024-25
$'000</t>
  </si>
  <si>
    <t>Table 1.3: Additional Estimates and other variations to outcomes since the 2021-22 Budget</t>
  </si>
  <si>
    <t>Table 1.3: Additional Estimates and other variations to outcomes since the 2021-22</t>
  </si>
  <si>
    <t>Table 1.4 - Appropriation Bill (No. 3) 2021-22</t>
  </si>
  <si>
    <t>2020-21
Available
$'000</t>
  </si>
  <si>
    <t>2021-22
Budget
$'000</t>
  </si>
  <si>
    <t>2021-22
Revised
$'000</t>
  </si>
  <si>
    <t>Table 1.5 - Appropriation Bill (No. 4) 2021-22</t>
  </si>
  <si>
    <t>2020-21
Actual
expenses
$'000</t>
  </si>
  <si>
    <t>2021-22
Revised estimated expenses
$'000</t>
  </si>
  <si>
    <t>2024-25
Forward
estimate
$'000</t>
  </si>
  <si>
    <t>Total special accounts
  2021-22 Budget estimate</t>
  </si>
  <si>
    <t>2020-21 actual</t>
  </si>
  <si>
    <t>2020-21
Actual
$'000</t>
  </si>
  <si>
    <t>2021-22
Revised budget
$'000</t>
  </si>
  <si>
    <t>2024-25
Forward estimate
$'000</t>
  </si>
  <si>
    <t>Table 3.4:  Departmental statement of changes in equity — summary of movement 
(Budget year 2021-22)</t>
  </si>
  <si>
    <t>Table 3.7:  Statement of departmental asset movements (Budget Year 2021-22)</t>
  </si>
  <si>
    <t>As at 1 July 2021</t>
  </si>
  <si>
    <t>As at 30 June 2022</t>
  </si>
  <si>
    <t>less: lease principal repayments (b)</t>
  </si>
  <si>
    <t>plus: depreciation/amortisation of assets
  funded through appropriations
  (departmental capital budget funding
  and/or equity injections) (a)</t>
  </si>
  <si>
    <t>plus: depreciation/amortisation
  expenses for ROU assets (b)</t>
  </si>
  <si>
    <t>Total comprehensive income/(loss)
  - as per statement of
  Comprehensive Income</t>
  </si>
  <si>
    <t>(f) Excludes trust moneys held in Services for Other Entities and Trust Moneys (SOETM) and other special accounts. For further information on special accounts (excluding amounts held on trust), refer to Table 3.1.</t>
  </si>
  <si>
    <t>(d) Departmental capital budgets are not separately identified in Appropriation Act (No.1) and form part of ordinary annual services items. Refer to Table 3.6 for further details. For accounting purposes, this amount has been designated as a 'contribution by owner'.</t>
  </si>
  <si>
    <t>Table 1.1: Australian Taxation Office resource statement</t>
  </si>
  <si>
    <t xml:space="preserve">Public Governance, Performance and Accountability Act 2013 - s77 </t>
  </si>
  <si>
    <t>Product Grants and Benefits Administration Act 2000 - Product stewardship for oil</t>
  </si>
  <si>
    <t>Superannuation Guarantee (Administration) Act 1992</t>
  </si>
  <si>
    <t>Small Superannuation Accounts Act 1995</t>
  </si>
  <si>
    <t>Penalty and interest charge remission expense</t>
  </si>
  <si>
    <t>Interest on overpayments</t>
  </si>
  <si>
    <t xml:space="preserve">Superannuation Guarantee Charge </t>
  </si>
  <si>
    <t>Unclaimed superannuation monies interest</t>
  </si>
  <si>
    <t>Other Expenses</t>
  </si>
  <si>
    <t>Unclaimed Superannuation Monies</t>
  </si>
  <si>
    <t>Taxation Receivables</t>
  </si>
  <si>
    <t>Other Receivables</t>
  </si>
  <si>
    <t>Accrued Revenues</t>
  </si>
  <si>
    <t>Superannuation guarantee charge</t>
  </si>
  <si>
    <t xml:space="preserve">Taxation refunds due </t>
  </si>
  <si>
    <t xml:space="preserve">Superannuation holding account </t>
  </si>
  <si>
    <t>Personal Benefits</t>
  </si>
  <si>
    <t xml:space="preserve">Income Taxation refunds provided for </t>
  </si>
  <si>
    <t xml:space="preserve">Indirect Taxation refunds provided for </t>
  </si>
  <si>
    <t xml:space="preserve">Superannuation guarantee payments </t>
  </si>
  <si>
    <t>Unclaimed superannuation payments</t>
  </si>
  <si>
    <t xml:space="preserve">Targeted Assistance through the Taxation Program </t>
  </si>
  <si>
    <t>Provision for interest on overpayments of taxes</t>
  </si>
  <si>
    <t xml:space="preserve">Total resourcing for ATO </t>
  </si>
  <si>
    <t>Program 1.1: Australian Taxation Office</t>
  </si>
  <si>
    <t>Ordinary annual services
  (Appropriation Bill No. 1)</t>
  </si>
  <si>
    <t xml:space="preserve">Expenses not requiring
  appropriation in the Budget
  year (c) </t>
  </si>
  <si>
    <t>Program 1.2: Tax Practitioners Board</t>
  </si>
  <si>
    <t>Program 1.3: Australian Business Register</t>
  </si>
  <si>
    <t>Australian Charities and Not-for-profits Commission Special Accounts</t>
  </si>
  <si>
    <t>Special Appropriations</t>
  </si>
  <si>
    <t>Taxation Administration Act 1953 - section 16 (Non-refund items)</t>
  </si>
  <si>
    <t>Program 1.6: Junior Minerals Exploration Incentive</t>
  </si>
  <si>
    <t xml:space="preserve">Program 1.7: Fuel Tax Credit Scheme </t>
  </si>
  <si>
    <t>Program 1.8: National Rental Affordability Scheme</t>
  </si>
  <si>
    <t>Program 1.9: Product Stewardship for Oil</t>
  </si>
  <si>
    <t>Product Grants and Benefits Administration Act 2000 - product stewardship (oil) benefits</t>
  </si>
  <si>
    <t>Program 1.10: Research &amp; Development Tax Incentive</t>
  </si>
  <si>
    <t>Program 1.11: Low Income Superannuation Tax Offset</t>
  </si>
  <si>
    <t>Program 1.12: Private Health Insurance Rebate</t>
  </si>
  <si>
    <t>Program 1.13: Superannuation Co-contribution Scheme</t>
  </si>
  <si>
    <t>Program 1.14: Superannuation Guarantee Scheme</t>
  </si>
  <si>
    <t>Program 1.15: Targeted assistance through the taxation system</t>
  </si>
  <si>
    <t>Program 1.16: Interest on Overpayment and Early Payments</t>
  </si>
  <si>
    <t>Program 1.17: Bad &amp; Doubtful Debts &amp; Remissions</t>
  </si>
  <si>
    <t>Expenses not requiring
appropriation in the budget
year (b)</t>
  </si>
  <si>
    <t>Program 1.18: Seafarer Tax Offset</t>
  </si>
  <si>
    <t>Seafarer Tax Offset</t>
  </si>
  <si>
    <t>Program 1.19: Economic Response to the Coronavirus</t>
  </si>
  <si>
    <t>Economic Response to the Coronavirus</t>
  </si>
  <si>
    <t>Expenses not requiring
  appropriation in the Budget
  year (b)</t>
  </si>
  <si>
    <t>Payments made to other entities for the provision of services 
  (disclosed above)</t>
  </si>
  <si>
    <t>Receipts received from other entities for the provision of services 
  (disclosed above in s74 External Revenue section above)</t>
  </si>
  <si>
    <t xml:space="preserve">Payments made to corporate entities within the Portfolio </t>
  </si>
  <si>
    <t xml:space="preserve">    Reserve Bank of Australia</t>
  </si>
  <si>
    <r>
      <rPr>
        <b/>
        <sz val="8"/>
        <color indexed="8"/>
        <rFont val="Arial"/>
        <family val="2"/>
      </rPr>
      <t>Outcome 1:</t>
    </r>
    <r>
      <rPr>
        <sz val="8"/>
        <color indexed="8"/>
        <rFont val="Arial"/>
        <family val="2"/>
      </rPr>
      <t xml:space="preserve"> Confidence in the</t>
    </r>
  </si>
  <si>
    <t>administration of aspects of</t>
  </si>
  <si>
    <t>Australia’s taxation and</t>
  </si>
  <si>
    <t>superannuation systems through</t>
  </si>
  <si>
    <t>helping people understand their</t>
  </si>
  <si>
    <t>rights and obligations, improving</t>
  </si>
  <si>
    <t>ease of compliance and access</t>
  </si>
  <si>
    <t>to benefits, and managing non-</t>
  </si>
  <si>
    <t>compliance with the law</t>
  </si>
  <si>
    <t>Program 1.5: Australian Screen and Digital Game Production Incentive</t>
  </si>
  <si>
    <t>Payment measures</t>
  </si>
  <si>
    <t>Account Matching Service for Superannuation Funds</t>
  </si>
  <si>
    <t>Australian Taxation Office - continuation of compliance programs and independent resourcing review</t>
  </si>
  <si>
    <t>Australian Taxation Office IT Systems - strengthening capabilities</t>
  </si>
  <si>
    <t>Digital Economy Strategy - additional funding</t>
  </si>
  <si>
    <t>Medical Workforce</t>
  </si>
  <si>
    <t>Superannuation - protecting veterans’ interests</t>
  </si>
  <si>
    <t>Superannuation - re-contribution of COVID-19 early release superannuation amounts</t>
  </si>
  <si>
    <t>Superannuation - remove excess concessional contributions charge</t>
  </si>
  <si>
    <t xml:space="preserve">Treasury Portfolio - additional funding </t>
  </si>
  <si>
    <t xml:space="preserve">Digital Games Tax Offset - Expansion </t>
  </si>
  <si>
    <t>Australian Screen Production Incentive - further refinement</t>
  </si>
  <si>
    <r>
      <t xml:space="preserve">(a) Estimated expenses incurred in relation to receipts retained under section 74 of the </t>
    </r>
    <r>
      <rPr>
        <i/>
        <sz val="8"/>
        <rFont val="Arial"/>
        <family val="2"/>
      </rPr>
      <t>PGPA Act 2013.</t>
    </r>
  </si>
  <si>
    <t>(b) Expenses not requiring appropriation in the Budget year are made up of depreciation expenses, amortisation expenses, make good expenses, audit fees and Litigation Contingency Fund payments funded from equity.</t>
  </si>
  <si>
    <t xml:space="preserve">Adjustment to reflect movement in indices relating to prices and wages </t>
  </si>
  <si>
    <t>Departmental capital budget</t>
  </si>
  <si>
    <t>Program 1.4: Australian Charities and Not-for-profits Commission</t>
  </si>
  <si>
    <t>Departmental payment</t>
  </si>
  <si>
    <t>Administered payment</t>
  </si>
  <si>
    <t>Other Variations</t>
  </si>
  <si>
    <r>
      <t xml:space="preserve">(a) </t>
    </r>
    <r>
      <rPr>
        <i/>
        <sz val="8"/>
        <rFont val="Arial"/>
        <family val="2"/>
      </rPr>
      <t>Appropriation Act (No. 1) 2021-22</t>
    </r>
    <r>
      <rPr>
        <sz val="8"/>
        <rFont val="Arial"/>
        <family val="2"/>
      </rPr>
      <t xml:space="preserve"> and </t>
    </r>
    <r>
      <rPr>
        <i/>
        <sz val="8"/>
        <rFont val="Arial"/>
        <family val="2"/>
      </rPr>
      <t>Appropriation Bill (No. 3) 2021-22</t>
    </r>
    <r>
      <rPr>
        <sz val="8"/>
        <rFont val="Arial"/>
        <family val="2"/>
      </rPr>
      <t>.</t>
    </r>
  </si>
  <si>
    <r>
      <t xml:space="preserve">(e) </t>
    </r>
    <r>
      <rPr>
        <i/>
        <sz val="8"/>
        <rFont val="Arial"/>
        <family val="2"/>
      </rPr>
      <t>Appropriation Act (No. 2) 2021-2022</t>
    </r>
    <r>
      <rPr>
        <sz val="8"/>
        <rFont val="Arial"/>
        <family val="2"/>
      </rPr>
      <t xml:space="preserve"> and </t>
    </r>
    <r>
      <rPr>
        <i/>
        <sz val="8"/>
        <rFont val="Arial"/>
        <family val="2"/>
      </rPr>
      <t>Appropriation Act (No. 4) 2021-2022</t>
    </r>
    <r>
      <rPr>
        <sz val="8"/>
        <rFont val="Arial"/>
        <family val="2"/>
      </rPr>
      <t>.</t>
    </r>
  </si>
  <si>
    <t xml:space="preserve">(g) Amounts credited to the special account(s) from ATO's annual and special appropriations. </t>
  </si>
  <si>
    <t>Taxation Administration Act 1953 - section 16 (h)</t>
  </si>
  <si>
    <t>(b) Estimated adjusted balance carried from previous year for annual appropriation.</t>
  </si>
  <si>
    <t>Note:	 The ATO has received $960,000 under a section 75 determination.</t>
  </si>
  <si>
    <t>Appropriation reclassification from capital budget to operating budget</t>
  </si>
  <si>
    <t>(h) These figures relate to administered expenses such as the Economic response to the coronavirus payments, fuel tax credit, research and development tax incentives, and Australian screen and digital game production incentive. Tax refunds for 2020-21 were $102.5 billion including $21.2 million made on behalf of the ATO by the Department of Home Affairs. Estimated tax refund items for 2021-22 are $112.4 billion including $50 million made on behalf of the ATO by the Department of Home Affairs</t>
  </si>
  <si>
    <t>(a) This measure includes capital funding for the ATO of $0.2 million in 2021-22 and $3.7 million in 2022-23.</t>
  </si>
  <si>
    <t>(b) This measure includes capital funding for the ATO of $3.6 million in 2021-22.</t>
  </si>
  <si>
    <t>(c) This measure includes capital funding for the ATO of $3.2 million in 2021-22.</t>
  </si>
  <si>
    <t>(d) This measure includes capital funding for the ATO of $1.5 million in 2021-22.</t>
  </si>
  <si>
    <t>Australian Taxation Office IT Systems - strengthening capabilities (a)</t>
  </si>
  <si>
    <t>Superannuation - protecting veterans’ interests (b)</t>
  </si>
  <si>
    <t xml:space="preserve">Superannuation - re-contribution of COVID-19 early release superannuation amounts (c) </t>
  </si>
  <si>
    <t>Superannuation - remove excess concessional contributions charge (d)</t>
  </si>
  <si>
    <t>JobKeeper Payment</t>
  </si>
  <si>
    <t>JobMaker Hiring Credit</t>
  </si>
  <si>
    <t>Cash and cash equivalents at beginning of reporting period</t>
  </si>
  <si>
    <t>Cash to Official Public Account for:</t>
  </si>
  <si>
    <t>Boosting cash flow for employers</t>
  </si>
  <si>
    <r>
      <t xml:space="preserve">(c) Estimated external revenue receipts under section 74 of the </t>
    </r>
    <r>
      <rPr>
        <i/>
        <sz val="8"/>
        <rFont val="Arial"/>
        <family val="2"/>
      </rPr>
      <t xml:space="preserve">Public Governance, Performance and Accountability Act 2013 (PGPA Act). </t>
    </r>
  </si>
  <si>
    <r>
      <t>(a)</t>
    </r>
    <r>
      <rPr>
        <sz val="7"/>
        <color theme="1"/>
        <rFont val="Times New Roman"/>
        <family val="1"/>
      </rPr>
      <t xml:space="preserve">     </t>
    </r>
    <r>
      <rPr>
        <sz val="8"/>
        <color theme="1"/>
        <rFont val="Arial"/>
        <family val="2"/>
      </rPr>
      <t xml:space="preserve">From 2010-11, the Government introduced the net cash appropriation arrangement that provided non-corporate Commonwealth entities with a separate Departmental Capital Budget (DCB) under </t>
    </r>
    <r>
      <rPr>
        <i/>
        <sz val="8"/>
        <color theme="1"/>
        <rFont val="Arial"/>
        <family val="2"/>
      </rPr>
      <t>Appropriation Act (No. 1)</t>
    </r>
    <r>
      <rPr>
        <sz val="8"/>
        <color theme="1"/>
        <rFont val="Arial"/>
        <family val="2"/>
      </rPr>
      <t xml:space="preserve"> or </t>
    </r>
    <r>
      <rPr>
        <i/>
        <sz val="8"/>
        <color theme="1"/>
        <rFont val="Arial"/>
        <family val="2"/>
      </rPr>
      <t xml:space="preserve">Bill (No. 3). </t>
    </r>
    <r>
      <rPr>
        <sz val="8"/>
        <color theme="1"/>
        <rFont val="Arial"/>
        <family val="2"/>
      </rPr>
      <t xml:space="preserve">This replaced revenue appropriations provided under </t>
    </r>
    <r>
      <rPr>
        <i/>
        <sz val="8"/>
        <color theme="1"/>
        <rFont val="Arial"/>
        <family val="2"/>
      </rPr>
      <t>Appropriation Act (No. 1)</t>
    </r>
    <r>
      <rPr>
        <sz val="8"/>
        <color theme="1"/>
        <rFont val="Arial"/>
        <family val="2"/>
      </rPr>
      <t xml:space="preserve"> or </t>
    </r>
    <r>
      <rPr>
        <i/>
        <sz val="8"/>
        <color theme="1"/>
        <rFont val="Arial"/>
        <family val="2"/>
      </rPr>
      <t>Bill (No. 3)</t>
    </r>
    <r>
      <rPr>
        <sz val="8"/>
        <color theme="1"/>
        <rFont val="Arial"/>
        <family val="2"/>
      </rPr>
      <t xml:space="preserve"> used for depreciation/amortisation expenses. For information regarding DCB, refer to Table 3.6 Departmental Capital Budget Statement.</t>
    </r>
  </si>
  <si>
    <t>Total expenses for program 1.18</t>
  </si>
  <si>
    <t>Total expenses for program 1.1</t>
  </si>
  <si>
    <t>Total expenses for program 1.2</t>
  </si>
  <si>
    <t>Total expenses for program 1.3</t>
  </si>
  <si>
    <t>Total expenses for program 1.4</t>
  </si>
  <si>
    <t>Total expenses for program 1.5</t>
  </si>
  <si>
    <t>Total expenses for program 1.6</t>
  </si>
  <si>
    <t>Total expenses for program 1.7</t>
  </si>
  <si>
    <t>Total expenses for program 1.8</t>
  </si>
  <si>
    <t>Total expenses for program 1.9</t>
  </si>
  <si>
    <t>Total expenses for program 1.10</t>
  </si>
  <si>
    <t>Total expenses for program 1.11</t>
  </si>
  <si>
    <t>Total expenses for program 1.12</t>
  </si>
  <si>
    <t>Total expenses for program 1.13</t>
  </si>
  <si>
    <t>Total expenses for program 1.14</t>
  </si>
  <si>
    <t>Total expenses for program 1.15</t>
  </si>
  <si>
    <t>Total expenses for program 1.16</t>
  </si>
  <si>
    <t>Total expenses for program 1.17</t>
  </si>
  <si>
    <t>Total expenses for program 1.19</t>
  </si>
  <si>
    <t>Australian Charities and Not-for-profits Commission Special Account (D)</t>
  </si>
  <si>
    <t>Services for Other Entities and Trust Moneys Special Account (A)</t>
  </si>
  <si>
    <t>Superannuation Clearing House Special Account (A)</t>
  </si>
  <si>
    <t>Superannuation Holding Accounts Special Account (A)</t>
  </si>
  <si>
    <t>Table 2.1.1:  Budgeted expenses for Outcome 1</t>
  </si>
  <si>
    <r>
      <t xml:space="preserve">(a) "Appropriation equity" refers to equity injections or Administered Assets and Liabilities appropriations provided through </t>
    </r>
    <r>
      <rPr>
        <i/>
        <sz val="8"/>
        <rFont val="Arial"/>
        <family val="2"/>
      </rPr>
      <t>Appropriation Act (No. 2) 2021-2022</t>
    </r>
    <r>
      <rPr>
        <sz val="8"/>
        <rFont val="Arial"/>
        <family val="2"/>
      </rPr>
      <t xml:space="preserve"> and Appropriation Bill (No. 4) 2021-2022, including Collection Development Acquisition Budget.</t>
    </r>
  </si>
  <si>
    <r>
      <t xml:space="preserve">(b) "Appropriation ordinary annual services" refers to funding provided through </t>
    </r>
    <r>
      <rPr>
        <i/>
        <sz val="8"/>
        <rFont val="Arial"/>
        <family val="2"/>
      </rPr>
      <t>Appropriation Act (No. 1) 2021-2022</t>
    </r>
    <r>
      <rPr>
        <sz val="8"/>
        <rFont val="Arial"/>
        <family val="2"/>
      </rPr>
      <t xml:space="preserve"> and Appropriation Bill (No. 3) 2021-2022 for depreciation/amortisation expenses, Departmental Capital Budget or other operational expenses.</t>
    </r>
  </si>
  <si>
    <r>
      <t xml:space="preserve">(a) Includes current Appropriation Bill (No. 4) and prior year </t>
    </r>
    <r>
      <rPr>
        <i/>
        <sz val="8"/>
        <color theme="1"/>
        <rFont val="Arial"/>
        <family val="2"/>
      </rPr>
      <t>Appropriation Act No. 2/4/6</t>
    </r>
    <r>
      <rPr>
        <sz val="8"/>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</si>
</sst>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_(* \(#,##0.00\);_(* &quot;-&quot;??_);_(@_)"/>
    <numFmt numFmtId="165" formatCode="_(* #,##0_);_(* \(#,##0\);_(* &quot;-&quot;_);_(@_)"/>
    <numFmt numFmtId="166" formatCode="#,##0_);&quot;(&quot;#,##0&quot;)&quot;;&quot;-&quot;_)"/>
    <numFmt numFmtId="167" formatCode="_(* #,##0_);_(* \(#,##0\);_(* &quot;(x)&quot;_);_(@_)"/>
    <numFmt numFmtId="168" formatCode="_(* #,##0_);_(* \(#,##0\);_(* &quot;nfp&quot;_);_(@_)"/>
    <numFmt numFmtId="169" formatCode="_(* #,##0_);_(* \(#,##0\);_(* &quot;x&quot;_);_(@_)"/>
    <numFmt numFmtId="170" formatCode="_-* #,##0_-;\-* #,##0_-;_-* &quot;-&quot;??_-;_-@_-"/>
    <numFmt numFmtId="171" formatCode="#,##0;\-#,##0;\-"/>
    <numFmt numFmtId="172" formatCode="#,###;\-#,###;\-"/>
  </numFmts>
  <fonts count="4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sz val="8"/>
      <color indexed="10"/>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7.5"/>
      <color indexed="8"/>
      <name val="Arial"/>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b/>
      <sz val="8"/>
      <color rgb="FFFF0000"/>
      <name val="Arial"/>
      <family val="2"/>
    </font>
    <font>
      <sz val="7.5"/>
      <color rgb="FF7030A0"/>
      <name val="Arial"/>
      <family val="2"/>
    </font>
    <font>
      <sz val="8"/>
      <color theme="1"/>
      <name val="Arial"/>
      <family val="2"/>
    </font>
    <font>
      <sz val="8"/>
      <color rgb="FFFF0000"/>
      <name val="Arial"/>
      <family val="2"/>
    </font>
    <font>
      <b/>
      <sz val="9"/>
      <color indexed="8"/>
      <name val="Arial"/>
      <family val="2"/>
    </font>
    <font>
      <sz val="9"/>
      <color indexed="8"/>
      <name val="Arial"/>
      <family val="2"/>
    </font>
    <font>
      <sz val="8"/>
      <color theme="9" tint="-0.249977111117893"/>
      <name val="Arial"/>
      <family val="2"/>
    </font>
    <font>
      <sz val="10"/>
      <color rgb="FF000000"/>
      <name val="Arial"/>
      <family val="2"/>
    </font>
    <font>
      <b/>
      <sz val="11"/>
      <color rgb="FF000000"/>
      <name val="Arial"/>
      <family val="1"/>
      <charset val="1"/>
    </font>
    <font>
      <b/>
      <sz val="8"/>
      <color rgb="FF000000"/>
      <name val="Arial"/>
      <family val="1"/>
      <charset val="1"/>
    </font>
    <font>
      <sz val="8"/>
      <color rgb="FF000000"/>
      <name val="Arial"/>
      <family val="1"/>
      <charset val="1"/>
    </font>
    <font>
      <i/>
      <sz val="7.5"/>
      <color rgb="FF000000"/>
      <name val="Arial"/>
      <family val="1"/>
      <charset val="1"/>
    </font>
    <font>
      <sz val="7.5"/>
      <color rgb="FF000000"/>
      <name val="Arial"/>
      <family val="1"/>
      <charset val="1"/>
    </font>
    <font>
      <i/>
      <sz val="9"/>
      <color rgb="FF000000"/>
      <name val="Times New Roman"/>
      <family val="1"/>
      <charset val="1"/>
    </font>
    <font>
      <b/>
      <sz val="8"/>
      <color rgb="FF00B050"/>
      <name val="Arial"/>
      <family val="2"/>
    </font>
    <font>
      <sz val="11"/>
      <color rgb="FF00B050"/>
      <name val="Calibri"/>
      <family val="2"/>
      <scheme val="minor"/>
    </font>
    <font>
      <sz val="10"/>
      <color rgb="FF000000"/>
      <name val="Arial"/>
      <family val="2"/>
    </font>
    <font>
      <b/>
      <sz val="7.5"/>
      <color indexed="8"/>
      <name val="Arial"/>
      <family val="2"/>
    </font>
    <font>
      <b/>
      <i/>
      <sz val="7.5"/>
      <color indexed="8"/>
      <name val="Arial"/>
      <family val="2"/>
    </font>
    <font>
      <i/>
      <sz val="7.5"/>
      <color indexed="8"/>
      <name val="Arial"/>
      <family val="2"/>
    </font>
    <font>
      <sz val="7"/>
      <color theme="1"/>
      <name val="Times New Roman"/>
      <family val="1"/>
    </font>
    <font>
      <i/>
      <sz val="8"/>
      <color theme="1"/>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EAEAEA"/>
        <bgColor indexed="64"/>
      </patternFill>
    </fill>
  </fills>
  <borders count="37">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style="hair">
        <color auto="1"/>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indexed="64"/>
      </bottom>
      <diagonal/>
    </border>
    <border>
      <left/>
      <right/>
      <top/>
      <bottom style="hair">
        <color indexed="64"/>
      </bottom>
      <diagonal/>
    </border>
    <border>
      <left/>
      <right/>
      <top style="hair">
        <color indexed="64"/>
      </top>
      <bottom/>
      <diagonal/>
    </border>
    <border>
      <left/>
      <right/>
      <top style="hair">
        <color indexed="8"/>
      </top>
      <bottom style="hair">
        <color indexed="64"/>
      </bottom>
      <diagonal/>
    </border>
    <border>
      <left/>
      <right/>
      <top style="hair">
        <color auto="1"/>
      </top>
      <bottom/>
      <diagonal/>
    </border>
    <border>
      <left/>
      <right/>
      <top style="hair">
        <color auto="1"/>
      </top>
      <bottom style="hair">
        <color auto="1"/>
      </bottom>
      <diagonal/>
    </border>
    <border>
      <left/>
      <right/>
      <top style="thin">
        <color indexed="64"/>
      </top>
      <bottom style="hair">
        <color auto="1"/>
      </bottom>
      <diagonal/>
    </border>
    <border>
      <left/>
      <right/>
      <top style="hair">
        <color auto="1"/>
      </top>
      <bottom style="hair">
        <color theme="1"/>
      </bottom>
      <diagonal/>
    </border>
    <border>
      <left/>
      <right/>
      <top/>
      <bottom style="hair">
        <color auto="1"/>
      </bottom>
      <diagonal/>
    </border>
    <border>
      <left/>
      <right/>
      <top/>
      <bottom style="hair">
        <color indexed="64"/>
      </bottom>
      <diagonal/>
    </border>
    <border>
      <left/>
      <right/>
      <top/>
      <bottom style="hair">
        <color auto="1"/>
      </bottom>
      <diagonal/>
    </border>
    <border>
      <left/>
      <right/>
      <top/>
      <bottom style="thin">
        <color indexed="64"/>
      </bottom>
      <diagonal/>
    </border>
  </borders>
  <cellStyleXfs count="25">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3" fillId="0" borderId="0"/>
    <xf numFmtId="0" fontId="2" fillId="0" borderId="0"/>
    <xf numFmtId="0" fontId="11" fillId="0" borderId="0">
      <alignment vertical="center"/>
    </xf>
    <xf numFmtId="0" fontId="11" fillId="0" borderId="0"/>
    <xf numFmtId="0" fontId="2" fillId="0" borderId="0"/>
    <xf numFmtId="0" fontId="18" fillId="0" borderId="0"/>
    <xf numFmtId="0" fontId="2" fillId="0" borderId="0"/>
    <xf numFmtId="0" fontId="2" fillId="0" borderId="0">
      <alignment vertical="center"/>
    </xf>
    <xf numFmtId="0" fontId="2" fillId="0" borderId="0">
      <alignment vertical="center"/>
    </xf>
    <xf numFmtId="0" fontId="25" fillId="0" borderId="0"/>
    <xf numFmtId="0" fontId="2" fillId="0" borderId="0"/>
    <xf numFmtId="0" fontId="2" fillId="0" borderId="0"/>
    <xf numFmtId="164" fontId="23"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3" fillId="0" borderId="0"/>
    <xf numFmtId="0" fontId="42" fillId="0" borderId="0"/>
    <xf numFmtId="164" fontId="2" fillId="0" borderId="0" applyFont="0" applyFill="0" applyBorder="0" applyAlignment="0" applyProtection="0"/>
    <xf numFmtId="164" fontId="1" fillId="0" borderId="0" applyFont="0" applyFill="0" applyBorder="0" applyAlignment="0" applyProtection="0"/>
  </cellStyleXfs>
  <cellXfs count="520">
    <xf numFmtId="0" fontId="0" fillId="0" borderId="0" xfId="0"/>
    <xf numFmtId="0" fontId="7" fillId="0" borderId="0" xfId="7" applyFont="1" applyBorder="1" applyAlignment="1">
      <alignment vertical="center"/>
    </xf>
    <xf numFmtId="165" fontId="7" fillId="0" borderId="0" xfId="1" applyNumberFormat="1" applyFont="1" applyBorder="1" applyAlignment="1">
      <alignment vertical="center"/>
    </xf>
    <xf numFmtId="0" fontId="7" fillId="0" borderId="0" xfId="7" applyFont="1" applyAlignment="1">
      <alignment vertical="center"/>
    </xf>
    <xf numFmtId="0" fontId="15" fillId="0" borderId="0" xfId="7" applyFont="1" applyAlignment="1">
      <alignment vertical="center"/>
    </xf>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7" fillId="0" borderId="0" xfId="8" applyFont="1" applyBorder="1" applyAlignment="1">
      <alignment vertical="center"/>
    </xf>
    <xf numFmtId="0" fontId="13" fillId="0" borderId="0" xfId="8" applyFont="1" applyAlignment="1">
      <alignment vertical="center"/>
    </xf>
    <xf numFmtId="165" fontId="7" fillId="0" borderId="0" xfId="1" applyNumberFormat="1" applyFont="1" applyFill="1" applyBorder="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2" fontId="7" fillId="0" borderId="0" xfId="1" applyNumberFormat="1" applyFont="1" applyBorder="1" applyAlignment="1">
      <alignment horizontal="right" vertical="center"/>
    </xf>
    <xf numFmtId="0" fontId="4" fillId="0" borderId="0" xfId="4" applyFont="1" applyFill="1" applyAlignment="1">
      <alignment horizontal="right"/>
    </xf>
    <xf numFmtId="0" fontId="2" fillId="0" borderId="0" xfId="4" applyFill="1" applyAlignment="1">
      <alignment horizontal="right"/>
    </xf>
    <xf numFmtId="0" fontId="7" fillId="0" borderId="0" xfId="0" applyFont="1" applyBorder="1" applyAlignment="1">
      <alignment vertical="center"/>
    </xf>
    <xf numFmtId="0" fontId="7" fillId="0" borderId="0" xfId="0" applyFont="1" applyAlignment="1">
      <alignment vertical="center"/>
    </xf>
    <xf numFmtId="0" fontId="13" fillId="0" borderId="0" xfId="3" applyFont="1" applyAlignment="1">
      <alignment vertical="center"/>
    </xf>
    <xf numFmtId="0" fontId="7" fillId="0" borderId="0" xfId="12" applyFont="1" applyBorder="1" applyAlignment="1">
      <alignment vertical="center"/>
    </xf>
    <xf numFmtId="0" fontId="7" fillId="0" borderId="0" xfId="12" applyFont="1" applyAlignment="1">
      <alignment horizontal="left" vertical="center"/>
    </xf>
    <xf numFmtId="2" fontId="13" fillId="0" borderId="0" xfId="8" applyNumberFormat="1" applyFont="1" applyFill="1" applyAlignment="1">
      <alignment vertical="center"/>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7" fillId="0" borderId="0" xfId="12" applyFont="1" applyFill="1" applyAlignment="1">
      <alignment vertical="center"/>
    </xf>
    <xf numFmtId="0" fontId="13" fillId="0" borderId="0" xfId="7" applyFont="1" applyFill="1" applyAlignment="1">
      <alignment vertical="center"/>
    </xf>
    <xf numFmtId="0" fontId="7" fillId="0" borderId="0" xfId="7" applyFont="1" applyFill="1" applyAlignment="1">
      <alignment vertical="center"/>
    </xf>
    <xf numFmtId="0" fontId="13" fillId="0" borderId="0" xfId="8" applyFont="1" applyFill="1" applyAlignment="1">
      <alignment vertical="center"/>
    </xf>
    <xf numFmtId="0" fontId="7" fillId="0" borderId="0" xfId="8" applyFont="1" applyFill="1" applyAlignment="1">
      <alignment vertical="center"/>
    </xf>
    <xf numFmtId="0" fontId="13" fillId="0" borderId="0" xfId="4" applyFont="1" applyFill="1" applyAlignment="1">
      <alignment vertical="center"/>
    </xf>
    <xf numFmtId="0" fontId="3" fillId="0" borderId="0" xfId="9" applyFont="1" applyAlignment="1">
      <alignment vertical="center"/>
    </xf>
    <xf numFmtId="0" fontId="13" fillId="0" borderId="0" xfId="9" applyFont="1" applyAlignment="1">
      <alignment vertical="center"/>
    </xf>
    <xf numFmtId="0" fontId="8" fillId="0" borderId="0" xfId="9" applyFont="1" applyAlignment="1">
      <alignment vertical="center"/>
    </xf>
    <xf numFmtId="166" fontId="3" fillId="0" borderId="0" xfId="9" applyNumberFormat="1" applyFont="1" applyAlignment="1">
      <alignment vertical="center"/>
    </xf>
    <xf numFmtId="166" fontId="4" fillId="0" borderId="0" xfId="5" applyNumberFormat="1" applyFont="1" applyFill="1" applyAlignment="1">
      <alignment horizontal="left"/>
    </xf>
    <xf numFmtId="168" fontId="4" fillId="0" borderId="0" xfId="4" applyNumberFormat="1" applyFont="1" applyFill="1" applyBorder="1" applyAlignment="1">
      <alignment horizontal="right"/>
    </xf>
    <xf numFmtId="167" fontId="4" fillId="0" borderId="0" xfId="4" applyNumberFormat="1" applyFont="1" applyFill="1" applyBorder="1" applyAlignment="1">
      <alignment horizontal="right"/>
    </xf>
    <xf numFmtId="166" fontId="13" fillId="0" borderId="2" xfId="1" applyNumberFormat="1" applyFont="1" applyBorder="1" applyAlignment="1">
      <alignment vertical="center"/>
    </xf>
    <xf numFmtId="166" fontId="4" fillId="0" borderId="0" xfId="9" applyNumberFormat="1" applyFont="1" applyFill="1" applyBorder="1" applyAlignment="1">
      <alignment horizontal="right"/>
    </xf>
    <xf numFmtId="166" fontId="3" fillId="0" borderId="0" xfId="9" applyNumberFormat="1" applyFont="1" applyFill="1" applyBorder="1" applyAlignment="1">
      <alignment horizontal="right"/>
    </xf>
    <xf numFmtId="166" fontId="13" fillId="0" borderId="0" xfId="3" applyNumberFormat="1" applyFont="1" applyBorder="1" applyAlignment="1">
      <alignment vertical="center"/>
    </xf>
    <xf numFmtId="166" fontId="13" fillId="0" borderId="0" xfId="9" applyNumberFormat="1" applyFont="1" applyBorder="1" applyAlignment="1">
      <alignment vertical="center"/>
    </xf>
    <xf numFmtId="166" fontId="13" fillId="0" borderId="0" xfId="9" applyNumberFormat="1" applyFont="1" applyBorder="1" applyAlignment="1">
      <alignment horizontal="left" vertical="center"/>
    </xf>
    <xf numFmtId="166" fontId="16" fillId="0" borderId="5" xfId="1" applyNumberFormat="1" applyFont="1" applyBorder="1" applyAlignment="1">
      <alignment vertical="center"/>
    </xf>
    <xf numFmtId="166" fontId="16" fillId="0" borderId="3" xfId="1" applyNumberFormat="1" applyFont="1" applyBorder="1" applyAlignment="1">
      <alignment vertical="center"/>
    </xf>
    <xf numFmtId="166" fontId="13" fillId="0" borderId="5" xfId="1" applyNumberFormat="1" applyFont="1" applyBorder="1" applyAlignment="1">
      <alignment vertical="center"/>
    </xf>
    <xf numFmtId="166" fontId="7" fillId="0" borderId="0" xfId="1" applyNumberFormat="1" applyFont="1" applyFill="1" applyBorder="1" applyAlignment="1">
      <alignment vertical="center"/>
    </xf>
    <xf numFmtId="166" fontId="7" fillId="0" borderId="0" xfId="9" applyNumberFormat="1" applyFont="1" applyAlignment="1">
      <alignment vertical="center"/>
    </xf>
    <xf numFmtId="166" fontId="13" fillId="0" borderId="0" xfId="8" applyNumberFormat="1" applyFont="1" applyFill="1" applyAlignment="1">
      <alignment vertical="center"/>
    </xf>
    <xf numFmtId="166" fontId="7" fillId="0" borderId="0" xfId="8" applyNumberFormat="1" applyFont="1" applyFill="1" applyAlignment="1">
      <alignment vertical="center"/>
    </xf>
    <xf numFmtId="166" fontId="7" fillId="0" borderId="0" xfId="8" applyNumberFormat="1" applyFont="1" applyAlignment="1">
      <alignment vertical="center"/>
    </xf>
    <xf numFmtId="166" fontId="13" fillId="0" borderId="0" xfId="8" applyNumberFormat="1" applyFont="1" applyAlignment="1">
      <alignment vertical="center"/>
    </xf>
    <xf numFmtId="166" fontId="13" fillId="0" borderId="6" xfId="1" applyNumberFormat="1" applyFont="1" applyBorder="1" applyAlignment="1">
      <alignment vertical="center"/>
    </xf>
    <xf numFmtId="166" fontId="3" fillId="0" borderId="2" xfId="3" applyNumberFormat="1" applyFont="1" applyBorder="1" applyAlignment="1">
      <alignment horizontal="left" vertical="center"/>
    </xf>
    <xf numFmtId="166" fontId="8" fillId="0" borderId="0" xfId="8" applyNumberFormat="1" applyFont="1" applyAlignment="1">
      <alignment vertical="center"/>
    </xf>
    <xf numFmtId="166" fontId="13" fillId="0" borderId="3" xfId="1" applyNumberFormat="1" applyFont="1" applyBorder="1" applyAlignment="1">
      <alignment vertical="center"/>
    </xf>
    <xf numFmtId="0" fontId="4" fillId="0" borderId="0" xfId="4" applyNumberFormat="1" applyFont="1" applyBorder="1" applyAlignment="1">
      <alignment horizontal="center"/>
    </xf>
    <xf numFmtId="0" fontId="4" fillId="0" borderId="0" xfId="4" applyNumberFormat="1" applyFont="1" applyBorder="1" applyAlignment="1">
      <alignment horizontal="left"/>
    </xf>
    <xf numFmtId="0" fontId="7" fillId="0" borderId="0" xfId="0" applyFont="1" applyFill="1" applyBorder="1" applyAlignment="1">
      <alignment vertical="center"/>
    </xf>
    <xf numFmtId="0" fontId="24" fillId="0" borderId="0" xfId="8" applyFont="1" applyAlignment="1">
      <alignment vertical="center"/>
    </xf>
    <xf numFmtId="0" fontId="7" fillId="0" borderId="10" xfId="12" applyFont="1" applyBorder="1" applyAlignment="1">
      <alignment vertical="top"/>
    </xf>
    <xf numFmtId="0" fontId="13" fillId="0" borderId="0" xfId="3" applyFont="1" applyAlignment="1">
      <alignment vertical="top"/>
    </xf>
    <xf numFmtId="0" fontId="7" fillId="0" borderId="0" xfId="12" applyFont="1" applyAlignment="1">
      <alignment vertical="top"/>
    </xf>
    <xf numFmtId="166" fontId="3" fillId="0" borderId="10" xfId="9" applyNumberFormat="1" applyFont="1" applyFill="1" applyBorder="1" applyAlignment="1"/>
    <xf numFmtId="166" fontId="13" fillId="0" borderId="0" xfId="1" applyNumberFormat="1" applyFont="1" applyBorder="1" applyAlignment="1">
      <alignment vertical="center"/>
    </xf>
    <xf numFmtId="166" fontId="13" fillId="3" borderId="0" xfId="1" applyNumberFormat="1" applyFont="1" applyFill="1" applyBorder="1" applyAlignment="1">
      <alignment vertical="center"/>
    </xf>
    <xf numFmtId="166" fontId="14" fillId="0" borderId="0" xfId="1" applyNumberFormat="1" applyFont="1" applyBorder="1" applyAlignment="1">
      <alignment vertical="center"/>
    </xf>
    <xf numFmtId="166" fontId="13" fillId="0" borderId="10" xfId="13" applyNumberFormat="1" applyFont="1" applyBorder="1" applyAlignment="1">
      <alignment vertical="top"/>
    </xf>
    <xf numFmtId="0" fontId="13" fillId="0" borderId="14" xfId="0" applyFont="1" applyFill="1" applyBorder="1" applyAlignment="1">
      <alignment vertical="center"/>
    </xf>
    <xf numFmtId="166" fontId="4" fillId="4" borderId="0" xfId="4" applyNumberFormat="1" applyFont="1" applyFill="1" applyBorder="1" applyAlignment="1">
      <alignment horizontal="right"/>
    </xf>
    <xf numFmtId="166" fontId="4" fillId="0" borderId="0" xfId="0" applyNumberFormat="1" applyFont="1" applyFill="1" applyBorder="1" applyAlignment="1">
      <alignment horizontal="right"/>
    </xf>
    <xf numFmtId="166" fontId="7" fillId="0" borderId="0" xfId="1" applyNumberFormat="1" applyFont="1" applyBorder="1" applyAlignment="1">
      <alignment vertical="center"/>
    </xf>
    <xf numFmtId="166" fontId="13" fillId="0" borderId="0" xfId="3" applyNumberFormat="1" applyFont="1" applyBorder="1" applyAlignment="1">
      <alignment horizontal="left" vertical="center"/>
    </xf>
    <xf numFmtId="166" fontId="13" fillId="0" borderId="13" xfId="1" applyNumberFormat="1" applyFont="1" applyBorder="1" applyAlignment="1">
      <alignment vertical="center"/>
    </xf>
    <xf numFmtId="166" fontId="7" fillId="0" borderId="10" xfId="9" applyNumberFormat="1" applyFont="1" applyBorder="1" applyAlignment="1">
      <alignment vertical="center"/>
    </xf>
    <xf numFmtId="166" fontId="7" fillId="0" borderId="10" xfId="9" applyNumberFormat="1" applyFont="1" applyFill="1" applyBorder="1" applyAlignment="1">
      <alignment horizontal="right" vertical="center"/>
    </xf>
    <xf numFmtId="0" fontId="4" fillId="0" borderId="6" xfId="4" applyFont="1" applyBorder="1" applyAlignment="1">
      <alignment vertical="top"/>
    </xf>
    <xf numFmtId="166" fontId="13" fillId="0" borderId="4" xfId="1" applyNumberFormat="1" applyFont="1" applyBorder="1" applyAlignment="1"/>
    <xf numFmtId="0" fontId="7" fillId="0" borderId="14" xfId="12" applyFont="1" applyBorder="1" applyAlignment="1">
      <alignment horizontal="left" vertical="top"/>
    </xf>
    <xf numFmtId="166" fontId="13" fillId="0" borderId="0" xfId="3" applyNumberFormat="1" applyFont="1" applyFill="1" applyBorder="1" applyAlignment="1">
      <alignment horizontal="left" vertical="center"/>
    </xf>
    <xf numFmtId="166" fontId="13" fillId="0" borderId="0" xfId="15" applyNumberFormat="1" applyFont="1" applyFill="1" applyBorder="1" applyAlignment="1">
      <alignment vertical="center"/>
    </xf>
    <xf numFmtId="166" fontId="7" fillId="0" borderId="0" xfId="15" applyNumberFormat="1" applyFont="1" applyFill="1" applyBorder="1" applyAlignment="1">
      <alignment vertical="center"/>
    </xf>
    <xf numFmtId="166" fontId="7" fillId="0" borderId="0" xfId="15" applyNumberFormat="1" applyFont="1" applyBorder="1" applyAlignment="1">
      <alignment vertical="center"/>
    </xf>
    <xf numFmtId="166" fontId="7" fillId="0" borderId="10" xfId="15" applyNumberFormat="1" applyFont="1" applyBorder="1" applyAlignment="1">
      <alignment vertical="center"/>
    </xf>
    <xf numFmtId="166" fontId="13" fillId="0" borderId="13" xfId="15" applyNumberFormat="1" applyFont="1" applyFill="1" applyBorder="1" applyAlignment="1">
      <alignment vertical="center"/>
    </xf>
    <xf numFmtId="166" fontId="13" fillId="0" borderId="0" xfId="16" applyNumberFormat="1" applyFont="1" applyFill="1" applyAlignment="1">
      <alignment vertical="center"/>
    </xf>
    <xf numFmtId="166" fontId="7" fillId="0" borderId="0" xfId="16" applyNumberFormat="1" applyFont="1" applyFill="1" applyAlignment="1">
      <alignment vertical="center"/>
    </xf>
    <xf numFmtId="166" fontId="7" fillId="0" borderId="0" xfId="16" applyNumberFormat="1" applyFont="1" applyAlignment="1">
      <alignment vertical="center"/>
    </xf>
    <xf numFmtId="166" fontId="7" fillId="0" borderId="10" xfId="16" applyNumberFormat="1" applyFont="1" applyBorder="1" applyAlignment="1">
      <alignment vertical="center"/>
    </xf>
    <xf numFmtId="166" fontId="13" fillId="0" borderId="13" xfId="16" applyNumberFormat="1" applyFont="1" applyFill="1" applyBorder="1" applyAlignment="1">
      <alignment vertical="center"/>
    </xf>
    <xf numFmtId="166" fontId="13" fillId="0" borderId="0" xfId="16" applyNumberFormat="1" applyFont="1" applyAlignment="1">
      <alignment horizontal="left" vertical="center"/>
    </xf>
    <xf numFmtId="166" fontId="7" fillId="0" borderId="0" xfId="16" applyNumberFormat="1" applyFont="1" applyFill="1" applyBorder="1" applyAlignment="1">
      <alignment vertical="center"/>
    </xf>
    <xf numFmtId="166" fontId="7" fillId="0" borderId="0" xfId="1" applyNumberFormat="1" applyFont="1" applyBorder="1" applyAlignment="1">
      <alignment horizontal="center" vertical="center"/>
    </xf>
    <xf numFmtId="166" fontId="13" fillId="0" borderId="0" xfId="1" applyNumberFormat="1" applyFont="1" applyBorder="1" applyAlignment="1">
      <alignment horizontal="center" vertical="center"/>
    </xf>
    <xf numFmtId="166" fontId="7" fillId="0" borderId="4" xfId="1" applyNumberFormat="1" applyFont="1" applyBorder="1" applyAlignment="1">
      <alignment horizontal="center" vertical="center"/>
    </xf>
    <xf numFmtId="166" fontId="14" fillId="0" borderId="0" xfId="1" applyNumberFormat="1" applyFont="1" applyBorder="1" applyAlignment="1">
      <alignment horizontal="center" vertical="center"/>
    </xf>
    <xf numFmtId="166" fontId="14" fillId="0" borderId="0" xfId="13" applyNumberFormat="1" applyFont="1" applyBorder="1" applyAlignment="1">
      <alignment horizontal="left" vertical="center"/>
    </xf>
    <xf numFmtId="166" fontId="7" fillId="0" borderId="11" xfId="13" applyNumberFormat="1" applyFont="1" applyBorder="1" applyAlignment="1">
      <alignment horizontal="center"/>
    </xf>
    <xf numFmtId="166" fontId="14" fillId="0" borderId="20" xfId="1" applyNumberFormat="1" applyFont="1" applyBorder="1" applyAlignment="1">
      <alignment vertical="center"/>
    </xf>
    <xf numFmtId="166" fontId="3" fillId="0" borderId="18" xfId="9" applyNumberFormat="1" applyFont="1" applyFill="1" applyBorder="1" applyAlignment="1">
      <alignment horizontal="right"/>
    </xf>
    <xf numFmtId="166" fontId="3" fillId="0" borderId="0" xfId="9" applyNumberFormat="1" applyFont="1" applyFill="1" applyBorder="1" applyAlignment="1">
      <alignment vertical="center"/>
    </xf>
    <xf numFmtId="166" fontId="4" fillId="0" borderId="0" xfId="9" applyNumberFormat="1" applyFont="1" applyFill="1" applyBorder="1" applyAlignment="1">
      <alignment horizontal="left" vertical="center"/>
    </xf>
    <xf numFmtId="166" fontId="4" fillId="0" borderId="0" xfId="9" applyNumberFormat="1" applyFont="1" applyFill="1" applyBorder="1" applyAlignment="1">
      <alignment vertical="center"/>
    </xf>
    <xf numFmtId="166" fontId="3" fillId="0" borderId="0" xfId="9" applyNumberFormat="1" applyFont="1" applyFill="1" applyBorder="1" applyAlignment="1">
      <alignment horizontal="left" vertical="center"/>
    </xf>
    <xf numFmtId="166" fontId="4" fillId="0" borderId="0" xfId="4" applyNumberFormat="1" applyFont="1" applyFill="1" applyBorder="1" applyAlignment="1">
      <alignment horizontal="right" vertical="center"/>
    </xf>
    <xf numFmtId="166" fontId="3" fillId="0" borderId="0" xfId="4" applyNumberFormat="1" applyFont="1" applyFill="1" applyBorder="1" applyAlignment="1">
      <alignment vertical="center"/>
    </xf>
    <xf numFmtId="2" fontId="13" fillId="0" borderId="0" xfId="8" applyNumberFormat="1" applyFont="1" applyFill="1" applyAlignment="1">
      <alignment horizontal="left" vertical="center"/>
    </xf>
    <xf numFmtId="166" fontId="13" fillId="0" borderId="0" xfId="9" applyNumberFormat="1" applyFont="1" applyFill="1" applyBorder="1" applyAlignment="1">
      <alignment horizontal="left" vertical="center"/>
    </xf>
    <xf numFmtId="166" fontId="3" fillId="0" borderId="0" xfId="5" applyNumberFormat="1" applyFont="1" applyFill="1" applyBorder="1" applyAlignment="1">
      <alignment vertical="center"/>
    </xf>
    <xf numFmtId="166" fontId="3" fillId="0" borderId="0" xfId="5" applyNumberFormat="1" applyFont="1" applyFill="1" applyBorder="1" applyAlignment="1">
      <alignment horizontal="left" vertical="center"/>
    </xf>
    <xf numFmtId="166" fontId="4" fillId="0" borderId="0" xfId="5" applyNumberFormat="1" applyFont="1" applyFill="1" applyAlignment="1">
      <alignment vertical="center"/>
    </xf>
    <xf numFmtId="166" fontId="4" fillId="0" borderId="0" xfId="4" applyNumberFormat="1" applyFont="1" applyFill="1" applyBorder="1" applyAlignment="1">
      <alignment horizontal="right"/>
    </xf>
    <xf numFmtId="166" fontId="13" fillId="0" borderId="15" xfId="1" applyNumberFormat="1" applyFont="1" applyBorder="1" applyAlignment="1"/>
    <xf numFmtId="166" fontId="13" fillId="0" borderId="2" xfId="1" applyNumberFormat="1" applyFont="1" applyBorder="1" applyAlignment="1"/>
    <xf numFmtId="166" fontId="13" fillId="0" borderId="13" xfId="1" applyNumberFormat="1" applyFont="1" applyBorder="1" applyAlignment="1"/>
    <xf numFmtId="0" fontId="30" fillId="0" borderId="0" xfId="12" applyFont="1" applyFill="1" applyAlignment="1">
      <alignment vertical="center"/>
    </xf>
    <xf numFmtId="0" fontId="31" fillId="0" borderId="0" xfId="12" applyFont="1" applyFill="1" applyAlignment="1">
      <alignment vertical="center"/>
    </xf>
    <xf numFmtId="0" fontId="31" fillId="0" borderId="0" xfId="12" applyFont="1" applyAlignment="1">
      <alignment vertical="center"/>
    </xf>
    <xf numFmtId="166" fontId="13" fillId="0" borderId="21" xfId="1" applyNumberFormat="1" applyFont="1" applyBorder="1" applyAlignment="1">
      <alignment vertical="center"/>
    </xf>
    <xf numFmtId="166" fontId="13" fillId="0" borderId="20" xfId="1" applyNumberFormat="1" applyFont="1" applyBorder="1" applyAlignment="1"/>
    <xf numFmtId="166" fontId="5" fillId="0" borderId="0" xfId="4" applyNumberFormat="1" applyFont="1" applyFill="1" applyBorder="1" applyAlignment="1">
      <alignment horizontal="right" vertical="top"/>
    </xf>
    <xf numFmtId="166" fontId="7" fillId="4" borderId="0" xfId="0" applyNumberFormat="1" applyFont="1" applyFill="1" applyBorder="1" applyAlignment="1">
      <alignment horizontal="left" vertical="center"/>
    </xf>
    <xf numFmtId="166" fontId="16" fillId="0" borderId="0" xfId="9" applyNumberFormat="1" applyFont="1" applyFill="1" applyBorder="1" applyAlignment="1">
      <alignment horizontal="left" vertical="center"/>
    </xf>
    <xf numFmtId="166" fontId="16" fillId="0" borderId="0" xfId="9" applyNumberFormat="1" applyFont="1" applyBorder="1" applyAlignment="1">
      <alignment vertical="center"/>
    </xf>
    <xf numFmtId="166" fontId="16" fillId="0" borderId="0" xfId="3" applyNumberFormat="1" applyFont="1" applyBorder="1" applyAlignment="1">
      <alignment vertical="center"/>
    </xf>
    <xf numFmtId="166" fontId="13" fillId="0" borderId="0" xfId="0" applyNumberFormat="1" applyFont="1" applyFill="1" applyBorder="1" applyAlignment="1">
      <alignment horizontal="right"/>
    </xf>
    <xf numFmtId="0" fontId="7" fillId="4" borderId="0" xfId="12" applyFont="1" applyFill="1" applyAlignment="1">
      <alignment vertical="center"/>
    </xf>
    <xf numFmtId="166" fontId="3" fillId="0" borderId="0" xfId="4" applyNumberFormat="1" applyFont="1" applyFill="1" applyAlignment="1">
      <alignment vertical="top"/>
    </xf>
    <xf numFmtId="0" fontId="27" fillId="0" borderId="0" xfId="4" applyFont="1" applyFill="1" applyAlignment="1">
      <alignment vertical="top"/>
    </xf>
    <xf numFmtId="166" fontId="13" fillId="0" borderId="23" xfId="0" applyNumberFormat="1" applyFont="1" applyFill="1" applyBorder="1" applyAlignment="1"/>
    <xf numFmtId="166" fontId="14" fillId="0" borderId="23" xfId="0" applyNumberFormat="1" applyFont="1" applyFill="1" applyBorder="1" applyAlignment="1">
      <alignment horizontal="right"/>
    </xf>
    <xf numFmtId="166" fontId="16" fillId="0" borderId="5" xfId="1" applyNumberFormat="1" applyFont="1" applyFill="1" applyBorder="1" applyAlignment="1">
      <alignment vertical="center"/>
    </xf>
    <xf numFmtId="166" fontId="13" fillId="0" borderId="4" xfId="9" applyNumberFormat="1" applyFont="1" applyFill="1" applyBorder="1" applyAlignment="1">
      <alignment vertical="center"/>
    </xf>
    <xf numFmtId="166" fontId="13" fillId="0" borderId="4" xfId="1" applyNumberFormat="1" applyFont="1" applyFill="1" applyBorder="1" applyAlignment="1">
      <alignment vertical="center"/>
    </xf>
    <xf numFmtId="166" fontId="16" fillId="0" borderId="0" xfId="3" applyNumberFormat="1" applyFont="1" applyFill="1" applyBorder="1" applyAlignment="1">
      <alignment vertical="center"/>
    </xf>
    <xf numFmtId="166" fontId="13" fillId="0" borderId="14" xfId="12" applyNumberFormat="1" applyFont="1" applyBorder="1" applyAlignment="1">
      <alignment horizontal="right"/>
    </xf>
    <xf numFmtId="166" fontId="3" fillId="3" borderId="0" xfId="4" applyNumberFormat="1" applyFont="1" applyFill="1" applyBorder="1" applyAlignment="1">
      <alignment horizontal="right" vertical="top"/>
    </xf>
    <xf numFmtId="0" fontId="7" fillId="3" borderId="21" xfId="0" applyFont="1" applyFill="1" applyBorder="1" applyAlignment="1">
      <alignment horizontal="right"/>
    </xf>
    <xf numFmtId="166" fontId="7" fillId="3" borderId="23" xfId="0" applyNumberFormat="1" applyFont="1" applyFill="1" applyBorder="1" applyAlignment="1">
      <alignment horizontal="right"/>
    </xf>
    <xf numFmtId="167" fontId="4" fillId="3" borderId="0" xfId="4" applyNumberFormat="1" applyFont="1" applyFill="1" applyBorder="1" applyAlignment="1">
      <alignment horizontal="right"/>
    </xf>
    <xf numFmtId="168" fontId="4" fillId="3" borderId="0" xfId="4" applyNumberFormat="1" applyFont="1" applyFill="1" applyBorder="1" applyAlignment="1">
      <alignment horizontal="right"/>
    </xf>
    <xf numFmtId="166" fontId="7" fillId="3" borderId="0" xfId="15" applyNumberFormat="1" applyFont="1" applyFill="1" applyBorder="1" applyAlignment="1">
      <alignment vertical="center"/>
    </xf>
    <xf numFmtId="166" fontId="13" fillId="3" borderId="13" xfId="15" applyNumberFormat="1" applyFont="1" applyFill="1" applyBorder="1" applyAlignment="1">
      <alignment vertical="center"/>
    </xf>
    <xf numFmtId="166" fontId="7" fillId="3" borderId="0" xfId="16" applyNumberFormat="1" applyFont="1" applyFill="1" applyBorder="1" applyAlignment="1">
      <alignment vertical="center"/>
    </xf>
    <xf numFmtId="166" fontId="7" fillId="3" borderId="0" xfId="16" applyNumberFormat="1" applyFont="1" applyFill="1" applyAlignment="1">
      <alignment vertical="center"/>
    </xf>
    <xf numFmtId="166" fontId="7" fillId="3" borderId="0" xfId="1" applyNumberFormat="1" applyFont="1" applyFill="1" applyBorder="1" applyAlignment="1">
      <alignment vertical="center"/>
    </xf>
    <xf numFmtId="166" fontId="14" fillId="3" borderId="0" xfId="1" applyNumberFormat="1" applyFont="1" applyFill="1" applyBorder="1" applyAlignment="1">
      <alignment vertical="center"/>
    </xf>
    <xf numFmtId="166" fontId="13" fillId="3" borderId="20" xfId="1" applyNumberFormat="1" applyFont="1" applyFill="1" applyBorder="1" applyAlignment="1"/>
    <xf numFmtId="166" fontId="14" fillId="3" borderId="20" xfId="1" applyNumberFormat="1" applyFont="1" applyFill="1" applyBorder="1" applyAlignment="1">
      <alignment vertical="center"/>
    </xf>
    <xf numFmtId="166" fontId="3" fillId="3" borderId="0" xfId="9" applyNumberFormat="1" applyFont="1" applyFill="1" applyBorder="1" applyAlignment="1">
      <alignment horizontal="right"/>
    </xf>
    <xf numFmtId="166" fontId="4" fillId="3" borderId="0" xfId="9" applyNumberFormat="1" applyFont="1" applyFill="1" applyBorder="1" applyAlignment="1">
      <alignment horizontal="right"/>
    </xf>
    <xf numFmtId="166" fontId="3" fillId="3" borderId="18" xfId="9" applyNumberFormat="1" applyFont="1" applyFill="1" applyBorder="1" applyAlignment="1">
      <alignment horizontal="right"/>
    </xf>
    <xf numFmtId="166" fontId="3" fillId="3" borderId="0" xfId="4" applyNumberFormat="1" applyFont="1" applyFill="1" applyBorder="1" applyAlignment="1">
      <alignment horizontal="right"/>
    </xf>
    <xf numFmtId="166" fontId="16" fillId="3" borderId="5" xfId="1" applyNumberFormat="1" applyFont="1" applyFill="1" applyBorder="1" applyAlignment="1">
      <alignment vertical="center"/>
    </xf>
    <xf numFmtId="166" fontId="13" fillId="3" borderId="5" xfId="1" applyNumberFormat="1" applyFont="1" applyFill="1" applyBorder="1" applyAlignment="1">
      <alignment vertical="center"/>
    </xf>
    <xf numFmtId="166" fontId="13" fillId="3" borderId="2" xfId="1" applyNumberFormat="1" applyFont="1" applyFill="1" applyBorder="1" applyAlignment="1">
      <alignment vertical="center"/>
    </xf>
    <xf numFmtId="166" fontId="13" fillId="3" borderId="2" xfId="1" applyNumberFormat="1" applyFont="1" applyFill="1" applyBorder="1" applyAlignment="1"/>
    <xf numFmtId="166" fontId="13" fillId="3" borderId="3" xfId="1" applyNumberFormat="1" applyFont="1" applyFill="1" applyBorder="1" applyAlignment="1">
      <alignment vertical="center"/>
    </xf>
    <xf numFmtId="166" fontId="13" fillId="3" borderId="4" xfId="1" applyNumberFormat="1" applyFont="1" applyFill="1" applyBorder="1" applyAlignment="1"/>
    <xf numFmtId="169" fontId="4" fillId="3" borderId="0" xfId="4" applyNumberFormat="1" applyFont="1" applyFill="1" applyBorder="1" applyAlignment="1">
      <alignment horizontal="right"/>
    </xf>
    <xf numFmtId="169" fontId="4" fillId="0" borderId="0" xfId="4" applyNumberFormat="1" applyFont="1" applyFill="1" applyBorder="1" applyAlignment="1">
      <alignment horizontal="right"/>
    </xf>
    <xf numFmtId="166" fontId="22" fillId="0" borderId="0" xfId="5" applyNumberFormat="1" applyFont="1" applyFill="1" applyBorder="1" applyAlignment="1">
      <alignment horizontal="left" vertical="center"/>
    </xf>
    <xf numFmtId="166" fontId="16" fillId="0" borderId="0" xfId="1" applyNumberFormat="1" applyFont="1" applyBorder="1" applyAlignment="1">
      <alignment vertical="center"/>
    </xf>
    <xf numFmtId="0" fontId="24" fillId="0" borderId="0" xfId="9" applyFont="1" applyAlignment="1">
      <alignment vertical="center"/>
    </xf>
    <xf numFmtId="0" fontId="32" fillId="0" borderId="0" xfId="5" applyFont="1" applyFill="1" applyAlignment="1">
      <alignment horizontal="left"/>
    </xf>
    <xf numFmtId="0" fontId="32" fillId="0" borderId="0" xfId="0" applyFont="1" applyBorder="1" applyAlignment="1">
      <alignment vertical="center"/>
    </xf>
    <xf numFmtId="0" fontId="32" fillId="0" borderId="0" xfId="0" applyFont="1" applyAlignment="1">
      <alignment vertical="center"/>
    </xf>
    <xf numFmtId="0" fontId="32" fillId="0" borderId="0" xfId="9" applyFont="1" applyAlignment="1">
      <alignment vertical="center"/>
    </xf>
    <xf numFmtId="166" fontId="32" fillId="0" borderId="0" xfId="0" quotePrefix="1" applyNumberFormat="1" applyFont="1" applyBorder="1" applyAlignment="1">
      <alignment horizontal="left"/>
    </xf>
    <xf numFmtId="166" fontId="32" fillId="0" borderId="0" xfId="0" applyNumberFormat="1" applyFont="1" applyBorder="1" applyAlignment="1">
      <alignment vertical="center"/>
    </xf>
    <xf numFmtId="166" fontId="32" fillId="0" borderId="0" xfId="0" applyNumberFormat="1" applyFont="1" applyAlignment="1">
      <alignment vertical="center"/>
    </xf>
    <xf numFmtId="166" fontId="32" fillId="0" borderId="0" xfId="9" applyNumberFormat="1" applyFont="1" applyFill="1" applyAlignment="1">
      <alignment vertical="center"/>
    </xf>
    <xf numFmtId="166" fontId="32" fillId="4" borderId="0" xfId="9" applyNumberFormat="1" applyFont="1" applyFill="1" applyAlignment="1">
      <alignment vertical="center"/>
    </xf>
    <xf numFmtId="0" fontId="28" fillId="0" borderId="0" xfId="0" applyFont="1" applyAlignment="1">
      <alignment horizontal="left"/>
    </xf>
    <xf numFmtId="166" fontId="13" fillId="3" borderId="21" xfId="1" applyNumberFormat="1" applyFont="1" applyFill="1" applyBorder="1" applyAlignment="1"/>
    <xf numFmtId="166" fontId="13" fillId="0" borderId="0" xfId="9" applyNumberFormat="1" applyFont="1" applyAlignment="1">
      <alignment horizontal="left" vertical="center"/>
    </xf>
    <xf numFmtId="166" fontId="13" fillId="0" borderId="0" xfId="3" applyNumberFormat="1" applyFont="1" applyAlignment="1">
      <alignment vertical="center"/>
    </xf>
    <xf numFmtId="166" fontId="13" fillId="0" borderId="0" xfId="3" applyNumberFormat="1" applyFont="1" applyAlignment="1">
      <alignment horizontal="left" vertical="center"/>
    </xf>
    <xf numFmtId="0" fontId="32" fillId="0" borderId="0" xfId="5" applyFont="1" applyAlignment="1">
      <alignment horizontal="left"/>
    </xf>
    <xf numFmtId="0" fontId="4" fillId="0" borderId="0" xfId="5" applyFont="1" applyAlignment="1">
      <alignment horizontal="left"/>
    </xf>
    <xf numFmtId="166" fontId="13" fillId="0" borderId="22" xfId="9" applyNumberFormat="1" applyFont="1" applyBorder="1" applyAlignment="1">
      <alignment horizontal="left" vertical="center"/>
    </xf>
    <xf numFmtId="166" fontId="16" fillId="0" borderId="0" xfId="9" applyNumberFormat="1" applyFont="1" applyAlignment="1">
      <alignment vertical="center"/>
    </xf>
    <xf numFmtId="166" fontId="16" fillId="0" borderId="0" xfId="3" applyNumberFormat="1" applyFont="1" applyAlignment="1">
      <alignment vertical="center"/>
    </xf>
    <xf numFmtId="166" fontId="7" fillId="0" borderId="0" xfId="1" applyNumberFormat="1" applyFont="1" applyAlignment="1">
      <alignment horizontal="right"/>
    </xf>
    <xf numFmtId="166" fontId="7" fillId="0" borderId="7" xfId="1" applyNumberFormat="1" applyFont="1" applyBorder="1" applyAlignment="1">
      <alignment horizontal="right"/>
    </xf>
    <xf numFmtId="0" fontId="7" fillId="0" borderId="0" xfId="9" applyFont="1" applyAlignment="1">
      <alignment vertical="center"/>
    </xf>
    <xf numFmtId="166" fontId="4" fillId="3" borderId="16" xfId="13" applyNumberFormat="1" applyFont="1" applyFill="1" applyBorder="1" applyAlignment="1">
      <alignment horizontal="right" vertical="center"/>
    </xf>
    <xf numFmtId="166" fontId="4" fillId="3" borderId="7" xfId="13" applyNumberFormat="1" applyFont="1" applyFill="1" applyBorder="1" applyAlignment="1">
      <alignment horizontal="right"/>
    </xf>
    <xf numFmtId="166" fontId="4" fillId="0" borderId="7" xfId="13" applyNumberFormat="1" applyFont="1" applyBorder="1" applyAlignment="1"/>
    <xf numFmtId="166" fontId="4" fillId="3" borderId="0" xfId="13" applyNumberFormat="1" applyFont="1" applyFill="1" applyAlignment="1">
      <alignment horizontal="right"/>
    </xf>
    <xf numFmtId="166" fontId="4" fillId="0" borderId="0" xfId="13" applyNumberFormat="1" applyFont="1" applyAlignment="1"/>
    <xf numFmtId="166" fontId="13" fillId="0" borderId="8" xfId="1" applyNumberFormat="1" applyFont="1" applyBorder="1" applyAlignment="1">
      <alignment horizontal="right"/>
    </xf>
    <xf numFmtId="166" fontId="13" fillId="3" borderId="8" xfId="1" applyNumberFormat="1" applyFont="1" applyFill="1" applyBorder="1" applyAlignment="1">
      <alignment horizontal="right"/>
    </xf>
    <xf numFmtId="166" fontId="3" fillId="0" borderId="8" xfId="13" applyNumberFormat="1" applyFont="1" applyBorder="1" applyAlignment="1"/>
    <xf numFmtId="166" fontId="7" fillId="0" borderId="0" xfId="1" applyNumberFormat="1" applyFont="1" applyAlignment="1">
      <alignment horizontal="right" vertical="center"/>
    </xf>
    <xf numFmtId="166" fontId="4" fillId="3" borderId="0" xfId="13" applyNumberFormat="1" applyFont="1" applyFill="1" applyAlignment="1">
      <alignment horizontal="right" vertical="center"/>
    </xf>
    <xf numFmtId="166" fontId="7" fillId="0" borderId="0" xfId="1" applyNumberFormat="1" applyFont="1" applyFill="1" applyAlignment="1">
      <alignment horizontal="right"/>
    </xf>
    <xf numFmtId="166" fontId="7" fillId="0" borderId="30" xfId="1" applyNumberFormat="1" applyFont="1" applyFill="1" applyBorder="1" applyAlignment="1">
      <alignment horizontal="right"/>
    </xf>
    <xf numFmtId="166" fontId="13" fillId="0" borderId="29" xfId="1" applyNumberFormat="1" applyFont="1" applyFill="1" applyBorder="1" applyAlignment="1">
      <alignment horizontal="right"/>
    </xf>
    <xf numFmtId="166" fontId="3" fillId="3" borderId="7" xfId="13" applyNumberFormat="1" applyFont="1" applyFill="1" applyBorder="1" applyAlignment="1">
      <alignment horizontal="right"/>
    </xf>
    <xf numFmtId="166" fontId="13" fillId="0" borderId="29" xfId="1" applyNumberFormat="1" applyFont="1" applyBorder="1" applyAlignment="1">
      <alignment horizontal="right"/>
    </xf>
    <xf numFmtId="166" fontId="7" fillId="0" borderId="30" xfId="1" applyNumberFormat="1" applyFont="1" applyBorder="1" applyAlignment="1">
      <alignment horizontal="right"/>
    </xf>
    <xf numFmtId="166" fontId="4" fillId="3" borderId="30" xfId="13" applyNumberFormat="1" applyFont="1" applyFill="1" applyBorder="1" applyAlignment="1">
      <alignment horizontal="right"/>
    </xf>
    <xf numFmtId="166" fontId="13" fillId="3" borderId="29" xfId="1" applyNumberFormat="1" applyFont="1" applyFill="1" applyBorder="1" applyAlignment="1">
      <alignment horizontal="right"/>
    </xf>
    <xf numFmtId="166" fontId="3" fillId="0" borderId="29" xfId="13" applyNumberFormat="1" applyFont="1" applyBorder="1" applyAlignment="1"/>
    <xf numFmtId="166" fontId="13" fillId="0" borderId="30" xfId="1" applyNumberFormat="1" applyFont="1" applyBorder="1" applyAlignment="1">
      <alignment horizontal="right"/>
    </xf>
    <xf numFmtId="166" fontId="3" fillId="0" borderId="30" xfId="13" applyNumberFormat="1" applyFont="1" applyBorder="1" applyAlignment="1"/>
    <xf numFmtId="166" fontId="13" fillId="3" borderId="30" xfId="1" applyNumberFormat="1" applyFont="1" applyFill="1" applyBorder="1" applyAlignment="1">
      <alignment horizontal="right"/>
    </xf>
    <xf numFmtId="170" fontId="7" fillId="0" borderId="0" xfId="17" applyNumberFormat="1" applyFont="1" applyAlignment="1">
      <alignment horizontal="right"/>
    </xf>
    <xf numFmtId="166" fontId="13" fillId="0" borderId="29" xfId="1" applyNumberFormat="1" applyFont="1" applyBorder="1" applyAlignment="1">
      <alignment horizontal="right" vertical="center"/>
    </xf>
    <xf numFmtId="166" fontId="13" fillId="0" borderId="0" xfId="1" applyNumberFormat="1" applyFont="1" applyAlignment="1">
      <alignment horizontal="right" vertical="center"/>
    </xf>
    <xf numFmtId="166" fontId="14" fillId="0" borderId="0" xfId="0" applyNumberFormat="1" applyFont="1" applyAlignment="1">
      <alignment horizontal="right"/>
    </xf>
    <xf numFmtId="166" fontId="7" fillId="0" borderId="16" xfId="18" applyNumberFormat="1" applyFont="1" applyFill="1" applyBorder="1" applyAlignment="1">
      <alignment horizontal="right" vertical="center"/>
    </xf>
    <xf numFmtId="0" fontId="7" fillId="3" borderId="30" xfId="0" applyFont="1" applyFill="1" applyBorder="1" applyAlignment="1">
      <alignment horizontal="right"/>
    </xf>
    <xf numFmtId="0" fontId="36" fillId="0" borderId="0" xfId="0" applyFont="1" applyAlignment="1">
      <alignment horizontal="right" vertical="top"/>
    </xf>
    <xf numFmtId="171" fontId="37" fillId="0" borderId="0" xfId="0" applyNumberFormat="1" applyFont="1" applyAlignment="1">
      <alignment horizontal="right" vertical="top"/>
    </xf>
    <xf numFmtId="171" fontId="38" fillId="0" borderId="0" xfId="0" applyNumberFormat="1" applyFont="1" applyAlignment="1">
      <alignment horizontal="right" vertical="top"/>
    </xf>
    <xf numFmtId="166" fontId="13" fillId="0" borderId="33" xfId="3" applyNumberFormat="1" applyFont="1" applyBorder="1" applyAlignment="1">
      <alignment horizontal="left" vertical="center"/>
    </xf>
    <xf numFmtId="166" fontId="14" fillId="0" borderId="33" xfId="0" applyNumberFormat="1" applyFont="1" applyBorder="1" applyAlignment="1">
      <alignment horizontal="right"/>
    </xf>
    <xf numFmtId="166" fontId="7" fillId="3" borderId="33" xfId="0" applyNumberFormat="1" applyFont="1" applyFill="1" applyBorder="1" applyAlignment="1">
      <alignment horizontal="right"/>
    </xf>
    <xf numFmtId="166" fontId="7" fillId="0" borderId="0" xfId="15" applyNumberFormat="1" applyFont="1" applyAlignment="1">
      <alignment horizontal="right"/>
    </xf>
    <xf numFmtId="166" fontId="7" fillId="0" borderId="0" xfId="16" applyNumberFormat="1" applyFont="1" applyAlignment="1">
      <alignment horizontal="right"/>
    </xf>
    <xf numFmtId="166" fontId="4" fillId="3" borderId="0" xfId="4" applyNumberFormat="1" applyFont="1" applyFill="1" applyAlignment="1">
      <alignment horizontal="right"/>
    </xf>
    <xf numFmtId="170" fontId="7" fillId="0" borderId="0" xfId="17" applyNumberFormat="1" applyFont="1" applyFill="1" applyAlignment="1">
      <alignment horizontal="right"/>
    </xf>
    <xf numFmtId="166" fontId="13" fillId="0" borderId="2" xfId="1" applyNumberFormat="1" applyFont="1" applyFill="1" applyBorder="1" applyAlignment="1"/>
    <xf numFmtId="166" fontId="13" fillId="0" borderId="15" xfId="1" applyNumberFormat="1" applyFont="1" applyFill="1" applyBorder="1" applyAlignment="1"/>
    <xf numFmtId="166" fontId="13" fillId="0" borderId="4" xfId="1" applyNumberFormat="1" applyFont="1" applyFill="1" applyBorder="1" applyAlignment="1"/>
    <xf numFmtId="166" fontId="13" fillId="3" borderId="5" xfId="1" applyNumberFormat="1" applyFont="1" applyFill="1" applyBorder="1" applyAlignment="1"/>
    <xf numFmtId="166" fontId="3" fillId="0" borderId="21" xfId="0" applyNumberFormat="1" applyFont="1" applyFill="1" applyBorder="1" applyAlignment="1">
      <alignment horizontal="right"/>
    </xf>
    <xf numFmtId="166" fontId="3" fillId="3" borderId="21" xfId="4" applyNumberFormat="1" applyFont="1" applyFill="1" applyBorder="1" applyAlignment="1">
      <alignment horizontal="right"/>
    </xf>
    <xf numFmtId="166" fontId="7" fillId="0" borderId="0" xfId="12" applyNumberFormat="1" applyFont="1" applyBorder="1" applyAlignment="1">
      <alignment horizontal="right" vertical="top"/>
    </xf>
    <xf numFmtId="0" fontId="29" fillId="0" borderId="0" xfId="8" applyFont="1" applyAlignment="1">
      <alignment vertical="center"/>
    </xf>
    <xf numFmtId="167" fontId="29" fillId="0" borderId="0" xfId="8" applyNumberFormat="1" applyFont="1" applyAlignment="1">
      <alignment vertical="center"/>
    </xf>
    <xf numFmtId="172" fontId="7" fillId="0" borderId="0" xfId="8" applyNumberFormat="1" applyFont="1" applyAlignment="1">
      <alignment vertical="center"/>
    </xf>
    <xf numFmtId="166" fontId="7" fillId="4" borderId="0" xfId="1" applyNumberFormat="1" applyFont="1" applyFill="1" applyAlignment="1">
      <alignment horizontal="right"/>
    </xf>
    <xf numFmtId="166" fontId="7" fillId="0" borderId="30" xfId="1" applyNumberFormat="1" applyFont="1" applyBorder="1" applyAlignment="1"/>
    <xf numFmtId="166" fontId="7" fillId="0" borderId="34" xfId="1" applyNumberFormat="1" applyFont="1" applyBorder="1" applyAlignment="1"/>
    <xf numFmtId="166" fontId="3" fillId="0" borderId="0" xfId="4" applyNumberFormat="1" applyFont="1" applyFill="1" applyBorder="1" applyAlignment="1">
      <alignment horizontal="right" vertical="top"/>
    </xf>
    <xf numFmtId="0" fontId="7" fillId="0" borderId="0" xfId="12" applyFont="1" applyAlignment="1">
      <alignment horizontal="right" vertical="center"/>
    </xf>
    <xf numFmtId="0" fontId="7" fillId="0" borderId="0" xfId="12" applyFont="1" applyAlignment="1">
      <alignment vertical="center"/>
    </xf>
    <xf numFmtId="0" fontId="7" fillId="0" borderId="0" xfId="12" applyFont="1" applyBorder="1" applyAlignment="1">
      <alignment horizontal="right" vertical="center"/>
    </xf>
    <xf numFmtId="0" fontId="13" fillId="0" borderId="0" xfId="12" applyFont="1" applyFill="1" applyAlignment="1">
      <alignment vertical="center"/>
    </xf>
    <xf numFmtId="0" fontId="7" fillId="0" borderId="0" xfId="12" applyFont="1" applyFill="1" applyAlignment="1">
      <alignment horizontal="right" vertical="center"/>
    </xf>
    <xf numFmtId="166" fontId="7" fillId="0" borderId="0" xfId="12" applyNumberFormat="1" applyFont="1" applyAlignment="1">
      <alignment horizontal="right" vertical="top"/>
    </xf>
    <xf numFmtId="0" fontId="7" fillId="0" borderId="0" xfId="12" applyFont="1" applyAlignment="1">
      <alignment horizontal="left" vertical="top"/>
    </xf>
    <xf numFmtId="166" fontId="13" fillId="0" borderId="0" xfId="12" applyNumberFormat="1" applyFont="1" applyBorder="1" applyAlignment="1">
      <alignment horizontal="right" vertical="top"/>
    </xf>
    <xf numFmtId="166" fontId="7" fillId="0" borderId="0" xfId="16" applyNumberFormat="1" applyFont="1" applyBorder="1" applyAlignment="1">
      <alignment vertical="center"/>
    </xf>
    <xf numFmtId="0" fontId="7" fillId="4" borderId="0" xfId="12" applyFont="1" applyFill="1" applyAlignment="1">
      <alignment horizontal="right" vertical="center"/>
    </xf>
    <xf numFmtId="166" fontId="13" fillId="0" borderId="9" xfId="12" applyNumberFormat="1" applyFont="1" applyBorder="1" applyAlignment="1">
      <alignment horizontal="right"/>
    </xf>
    <xf numFmtId="166" fontId="13" fillId="0" borderId="15" xfId="12" applyNumberFormat="1" applyFont="1" applyBorder="1" applyAlignment="1">
      <alignment horizontal="right"/>
    </xf>
    <xf numFmtId="166" fontId="4" fillId="3" borderId="0" xfId="4" applyNumberFormat="1" applyFont="1" applyFill="1" applyBorder="1" applyAlignment="1">
      <alignment horizontal="right" vertical="top"/>
    </xf>
    <xf numFmtId="166" fontId="4" fillId="3" borderId="0" xfId="4" applyNumberFormat="1" applyFont="1" applyFill="1" applyBorder="1" applyAlignment="1">
      <alignment horizontal="right"/>
    </xf>
    <xf numFmtId="166" fontId="3" fillId="3" borderId="15" xfId="4" applyNumberFormat="1" applyFont="1" applyFill="1" applyBorder="1" applyAlignment="1">
      <alignment horizontal="right"/>
    </xf>
    <xf numFmtId="170" fontId="7" fillId="0" borderId="0" xfId="17" applyNumberFormat="1" applyFont="1" applyFill="1" applyAlignment="1">
      <alignment vertical="center"/>
    </xf>
    <xf numFmtId="166" fontId="13" fillId="5" borderId="13" xfId="16" applyNumberFormat="1" applyFont="1" applyFill="1" applyBorder="1" applyAlignment="1">
      <alignment vertical="center"/>
    </xf>
    <xf numFmtId="166" fontId="7" fillId="0" borderId="0" xfId="0" applyNumberFormat="1" applyFont="1" applyAlignment="1">
      <alignment horizontal="right"/>
    </xf>
    <xf numFmtId="0" fontId="7" fillId="0" borderId="0" xfId="9" applyFont="1" applyFill="1" applyAlignment="1">
      <alignment vertical="center"/>
    </xf>
    <xf numFmtId="166" fontId="21" fillId="0" borderId="0" xfId="1" applyNumberFormat="1" applyFont="1" applyBorder="1" applyAlignment="1">
      <alignment vertical="center"/>
    </xf>
    <xf numFmtId="166" fontId="21" fillId="3" borderId="0" xfId="1" applyNumberFormat="1" applyFont="1" applyFill="1" applyBorder="1" applyAlignment="1">
      <alignment vertical="center"/>
    </xf>
    <xf numFmtId="166" fontId="43" fillId="0" borderId="15" xfId="1" applyNumberFormat="1" applyFont="1" applyBorder="1" applyAlignment="1"/>
    <xf numFmtId="166" fontId="43" fillId="3" borderId="15" xfId="1" applyNumberFormat="1" applyFont="1" applyFill="1" applyBorder="1" applyAlignment="1"/>
    <xf numFmtId="166" fontId="44" fillId="0" borderId="13" xfId="1" applyNumberFormat="1" applyFont="1" applyBorder="1" applyAlignment="1">
      <alignment vertical="center"/>
    </xf>
    <xf numFmtId="166" fontId="44" fillId="3" borderId="13" xfId="1" applyNumberFormat="1" applyFont="1" applyFill="1" applyBorder="1" applyAlignment="1">
      <alignment vertical="center"/>
    </xf>
    <xf numFmtId="166" fontId="43" fillId="0" borderId="13" xfId="1" applyNumberFormat="1" applyFont="1" applyBorder="1" applyAlignment="1"/>
    <xf numFmtId="166" fontId="43" fillId="0" borderId="22" xfId="9" applyNumberFormat="1" applyFont="1" applyBorder="1" applyAlignment="1">
      <alignment vertical="center"/>
    </xf>
    <xf numFmtId="166" fontId="43" fillId="3" borderId="26" xfId="9" applyNumberFormat="1" applyFont="1" applyFill="1" applyBorder="1" applyAlignment="1">
      <alignment vertical="center"/>
    </xf>
    <xf numFmtId="166" fontId="21" fillId="0" borderId="0" xfId="1" applyNumberFormat="1" applyFont="1" applyBorder="1" applyAlignment="1">
      <alignment horizontal="right"/>
    </xf>
    <xf numFmtId="166" fontId="21" fillId="3" borderId="0" xfId="1" applyNumberFormat="1" applyFont="1" applyFill="1" applyBorder="1" applyAlignment="1">
      <alignment horizontal="right"/>
    </xf>
    <xf numFmtId="166" fontId="44" fillId="0" borderId="13" xfId="1" applyNumberFormat="1" applyFont="1" applyBorder="1" applyAlignment="1">
      <alignment horizontal="right"/>
    </xf>
    <xf numFmtId="166" fontId="44" fillId="3" borderId="13" xfId="1" applyNumberFormat="1" applyFont="1" applyFill="1" applyBorder="1" applyAlignment="1">
      <alignment horizontal="right"/>
    </xf>
    <xf numFmtId="166" fontId="43" fillId="0" borderId="22" xfId="1" applyNumberFormat="1" applyFont="1" applyBorder="1" applyAlignment="1">
      <alignment horizontal="right"/>
    </xf>
    <xf numFmtId="166" fontId="43" fillId="3" borderId="22" xfId="1" applyNumberFormat="1" applyFont="1" applyFill="1" applyBorder="1" applyAlignment="1">
      <alignment horizontal="right"/>
    </xf>
    <xf numFmtId="166" fontId="44" fillId="0" borderId="21" xfId="1" applyNumberFormat="1" applyFont="1" applyBorder="1" applyAlignment="1">
      <alignment horizontal="right"/>
    </xf>
    <xf numFmtId="166" fontId="44" fillId="3" borderId="21" xfId="1" applyNumberFormat="1" applyFont="1" applyFill="1" applyBorder="1" applyAlignment="1">
      <alignment horizontal="right"/>
    </xf>
    <xf numFmtId="166" fontId="45" fillId="4" borderId="17" xfId="1" applyNumberFormat="1" applyFont="1" applyFill="1" applyBorder="1" applyAlignment="1">
      <alignment horizontal="right"/>
    </xf>
    <xf numFmtId="166" fontId="45" fillId="3" borderId="17" xfId="1" applyNumberFormat="1" applyFont="1" applyFill="1" applyBorder="1" applyAlignment="1">
      <alignment horizontal="right"/>
    </xf>
    <xf numFmtId="166" fontId="45" fillId="0" borderId="17" xfId="1" applyNumberFormat="1" applyFont="1" applyBorder="1" applyAlignment="1">
      <alignment horizontal="right"/>
    </xf>
    <xf numFmtId="166" fontId="21" fillId="0" borderId="27" xfId="1" applyNumberFormat="1" applyFont="1" applyBorder="1" applyAlignment="1">
      <alignment horizontal="right"/>
    </xf>
    <xf numFmtId="166" fontId="21" fillId="3" borderId="27" xfId="1" applyNumberFormat="1" applyFont="1" applyFill="1" applyBorder="1" applyAlignment="1">
      <alignment horizontal="right"/>
    </xf>
    <xf numFmtId="166" fontId="43" fillId="0" borderId="28" xfId="1" applyNumberFormat="1" applyFont="1" applyBorder="1" applyAlignment="1"/>
    <xf numFmtId="166" fontId="44" fillId="3" borderId="21" xfId="1" applyNumberFormat="1" applyFont="1" applyFill="1" applyBorder="1" applyAlignment="1"/>
    <xf numFmtId="166" fontId="3" fillId="0" borderId="35" xfId="4" applyNumberFormat="1" applyFont="1" applyBorder="1" applyAlignment="1">
      <alignment vertical="center"/>
    </xf>
    <xf numFmtId="166" fontId="14" fillId="0" borderId="0" xfId="0" applyNumberFormat="1" applyFont="1" applyFill="1" applyAlignment="1"/>
    <xf numFmtId="166" fontId="14" fillId="0" borderId="0" xfId="0" applyNumberFormat="1" applyFont="1" applyFill="1" applyBorder="1" applyAlignment="1"/>
    <xf numFmtId="166" fontId="14" fillId="0" borderId="21" xfId="0" applyNumberFormat="1" applyFont="1" applyFill="1" applyBorder="1" applyAlignment="1"/>
    <xf numFmtId="166" fontId="7" fillId="0" borderId="21" xfId="0" applyNumberFormat="1" applyFont="1" applyFill="1" applyBorder="1" applyAlignment="1"/>
    <xf numFmtId="166" fontId="7" fillId="0" borderId="0" xfId="0" applyNumberFormat="1" applyFont="1" applyFill="1" applyBorder="1" applyAlignment="1"/>
    <xf numFmtId="166" fontId="13" fillId="0" borderId="21" xfId="0" applyNumberFormat="1" applyFont="1" applyFill="1" applyBorder="1" applyAlignment="1"/>
    <xf numFmtId="166" fontId="13" fillId="0" borderId="0" xfId="0" applyNumberFormat="1" applyFont="1" applyFill="1" applyBorder="1" applyAlignment="1"/>
    <xf numFmtId="166" fontId="14" fillId="0" borderId="0" xfId="0" applyNumberFormat="1" applyFont="1" applyAlignment="1"/>
    <xf numFmtId="0" fontId="7" fillId="0" borderId="0" xfId="12" applyFont="1" applyAlignment="1">
      <alignment horizontal="center"/>
    </xf>
    <xf numFmtId="0" fontId="7" fillId="0" borderId="8" xfId="12" applyFont="1" applyBorder="1" applyAlignment="1">
      <alignment horizontal="center"/>
    </xf>
    <xf numFmtId="166" fontId="7" fillId="0" borderId="0" xfId="12" applyNumberFormat="1" applyFont="1" applyAlignment="1">
      <alignment horizontal="right"/>
    </xf>
    <xf numFmtId="0" fontId="28" fillId="0" borderId="0" xfId="0" applyFont="1" applyAlignment="1">
      <alignment horizontal="justify" vertical="center"/>
    </xf>
    <xf numFmtId="166" fontId="3" fillId="0" borderId="33" xfId="3" applyNumberFormat="1" applyBorder="1" applyAlignment="1">
      <alignment horizontal="left" vertical="center"/>
    </xf>
    <xf numFmtId="166" fontId="13" fillId="0" borderId="21" xfId="1" applyNumberFormat="1" applyFont="1" applyBorder="1" applyAlignment="1"/>
    <xf numFmtId="166" fontId="16" fillId="0" borderId="17" xfId="1" applyNumberFormat="1" applyFont="1" applyBorder="1" applyAlignment="1">
      <alignment vertical="center"/>
    </xf>
    <xf numFmtId="166" fontId="16" fillId="3" borderId="17" xfId="1" applyNumberFormat="1" applyFont="1" applyFill="1" applyBorder="1" applyAlignment="1">
      <alignment vertical="center"/>
    </xf>
    <xf numFmtId="166" fontId="13" fillId="3" borderId="15" xfId="1" applyNumberFormat="1" applyFont="1" applyFill="1" applyBorder="1" applyAlignment="1"/>
    <xf numFmtId="166" fontId="13" fillId="3" borderId="13" xfId="1" applyNumberFormat="1" applyFont="1" applyFill="1" applyBorder="1" applyAlignment="1">
      <alignment vertical="center"/>
    </xf>
    <xf numFmtId="0" fontId="0" fillId="0" borderId="0" xfId="0" applyAlignment="1">
      <alignment vertical="top"/>
    </xf>
    <xf numFmtId="172" fontId="35" fillId="0" borderId="0" xfId="0" applyNumberFormat="1" applyFont="1" applyAlignment="1">
      <alignment horizontal="right" vertical="top"/>
    </xf>
    <xf numFmtId="171" fontId="35" fillId="0" borderId="0" xfId="0" applyNumberFormat="1" applyFont="1" applyAlignment="1">
      <alignment horizontal="right" vertical="top"/>
    </xf>
    <xf numFmtId="172" fontId="37" fillId="0" borderId="0" xfId="0" applyNumberFormat="1" applyFont="1" applyAlignment="1">
      <alignment horizontal="right" vertical="top"/>
    </xf>
    <xf numFmtId="172" fontId="38" fillId="0" borderId="0" xfId="0" applyNumberFormat="1" applyFont="1" applyAlignment="1">
      <alignment horizontal="right" vertical="top"/>
    </xf>
    <xf numFmtId="2" fontId="13" fillId="0" borderId="0" xfId="8" applyNumberFormat="1" applyFont="1" applyFill="1" applyAlignment="1">
      <alignment horizontal="left" vertical="top"/>
    </xf>
    <xf numFmtId="0" fontId="4" fillId="0" borderId="0" xfId="0" applyFont="1" applyFill="1" applyAlignment="1">
      <alignment vertical="top"/>
    </xf>
    <xf numFmtId="0" fontId="4" fillId="0" borderId="0" xfId="0" applyFont="1" applyFill="1" applyAlignment="1"/>
    <xf numFmtId="0" fontId="4" fillId="0" borderId="36" xfId="4" applyNumberFormat="1" applyFont="1" applyBorder="1" applyAlignment="1">
      <alignment horizontal="left"/>
    </xf>
    <xf numFmtId="169" fontId="4" fillId="3" borderId="36" xfId="4" applyNumberFormat="1" applyFont="1" applyFill="1" applyBorder="1" applyAlignment="1">
      <alignment horizontal="right"/>
    </xf>
    <xf numFmtId="169" fontId="4" fillId="0" borderId="36" xfId="4" applyNumberFormat="1" applyFont="1" applyFill="1" applyBorder="1" applyAlignment="1">
      <alignment horizontal="right"/>
    </xf>
    <xf numFmtId="0" fontId="4" fillId="0" borderId="0" xfId="0" applyFont="1" applyAlignment="1">
      <alignment vertical="top"/>
    </xf>
    <xf numFmtId="166" fontId="3" fillId="3" borderId="32" xfId="3" applyNumberFormat="1" applyFill="1" applyBorder="1" applyAlignment="1">
      <alignment vertical="center"/>
    </xf>
    <xf numFmtId="166" fontId="3" fillId="3" borderId="30" xfId="3" applyNumberFormat="1" applyFill="1" applyBorder="1" applyAlignment="1">
      <alignment vertical="center"/>
    </xf>
    <xf numFmtId="166" fontId="3" fillId="3" borderId="35" xfId="3" applyNumberFormat="1" applyFill="1" applyBorder="1" applyAlignment="1">
      <alignment vertical="center"/>
    </xf>
    <xf numFmtId="166" fontId="3" fillId="3" borderId="30" xfId="13" applyNumberFormat="1" applyFont="1" applyFill="1" applyBorder="1" applyAlignment="1">
      <alignment vertical="center"/>
    </xf>
    <xf numFmtId="0" fontId="7" fillId="0" borderId="0" xfId="0" applyFont="1" applyFill="1" applyAlignment="1"/>
    <xf numFmtId="0" fontId="7" fillId="0" borderId="10" xfId="0" applyFont="1" applyFill="1" applyBorder="1" applyAlignment="1"/>
    <xf numFmtId="166" fontId="5" fillId="0" borderId="21" xfId="4" applyNumberFormat="1" applyFont="1" applyFill="1" applyBorder="1" applyAlignment="1">
      <alignment horizontal="right"/>
    </xf>
    <xf numFmtId="166" fontId="4" fillId="0" borderId="21" xfId="4" applyNumberFormat="1" applyFont="1" applyFill="1" applyBorder="1" applyAlignment="1">
      <alignment horizontal="right"/>
    </xf>
    <xf numFmtId="166" fontId="4" fillId="0" borderId="19" xfId="4" applyNumberFormat="1" applyFont="1" applyFill="1" applyBorder="1" applyAlignment="1">
      <alignment horizontal="right"/>
    </xf>
    <xf numFmtId="166" fontId="4" fillId="3" borderId="21" xfId="4" applyNumberFormat="1" applyFont="1" applyFill="1" applyBorder="1" applyAlignment="1">
      <alignment horizontal="right"/>
    </xf>
    <xf numFmtId="0" fontId="26" fillId="0" borderId="0" xfId="5" applyFont="1" applyFill="1" applyAlignment="1">
      <alignment horizontal="left" vertical="center"/>
    </xf>
    <xf numFmtId="0" fontId="13" fillId="0" borderId="0" xfId="0" applyFont="1" applyFill="1" applyAlignment="1"/>
    <xf numFmtId="0" fontId="7" fillId="0" borderId="0" xfId="0" applyFont="1" applyFill="1" applyAlignment="1">
      <alignment horizontal="left"/>
    </xf>
    <xf numFmtId="166" fontId="26" fillId="0" borderId="0" xfId="4" applyNumberFormat="1" applyFont="1" applyFill="1" applyAlignment="1">
      <alignment horizontal="left" vertical="top"/>
    </xf>
    <xf numFmtId="0" fontId="7" fillId="0" borderId="0" xfId="0" applyFont="1" applyFill="1" applyBorder="1" applyAlignment="1">
      <alignment horizontal="left"/>
    </xf>
    <xf numFmtId="0" fontId="14" fillId="0" borderId="0" xfId="0" applyFont="1" applyFill="1" applyAlignment="1"/>
    <xf numFmtId="0" fontId="16" fillId="0" borderId="0" xfId="0" applyFont="1" applyFill="1" applyAlignment="1"/>
    <xf numFmtId="0" fontId="7" fillId="4" borderId="0" xfId="0" applyFont="1" applyFill="1" applyAlignment="1"/>
    <xf numFmtId="0" fontId="14" fillId="4" borderId="0" xfId="0" applyFont="1" applyFill="1" applyAlignment="1">
      <alignment horizontal="left"/>
    </xf>
    <xf numFmtId="0" fontId="7" fillId="0" borderId="0" xfId="0" applyFont="1" applyAlignment="1">
      <alignment horizontal="left"/>
    </xf>
    <xf numFmtId="0" fontId="13" fillId="0" borderId="23" xfId="0" applyFont="1" applyFill="1" applyBorder="1" applyAlignment="1"/>
    <xf numFmtId="0" fontId="7" fillId="0" borderId="21" xfId="0" applyFont="1" applyFill="1" applyBorder="1" applyAlignment="1"/>
    <xf numFmtId="0" fontId="14" fillId="0" borderId="21" xfId="0" applyFont="1" applyFill="1" applyBorder="1" applyAlignment="1">
      <alignment horizontal="right"/>
    </xf>
    <xf numFmtId="0" fontId="26" fillId="0" borderId="0" xfId="0" applyFont="1" applyFill="1" applyAlignment="1">
      <alignment horizontal="left" vertical="top"/>
    </xf>
    <xf numFmtId="166" fontId="7" fillId="4" borderId="0" xfId="4" applyNumberFormat="1" applyFont="1" applyFill="1" applyAlignment="1">
      <alignment horizontal="left"/>
    </xf>
    <xf numFmtId="166" fontId="7" fillId="4" borderId="0" xfId="4" applyNumberFormat="1" applyFont="1" applyFill="1" applyAlignment="1">
      <alignment horizontal="left" vertical="top"/>
    </xf>
    <xf numFmtId="0" fontId="7" fillId="0" borderId="23" xfId="0" applyFont="1" applyFill="1" applyBorder="1" applyAlignment="1"/>
    <xf numFmtId="0" fontId="4" fillId="0" borderId="0" xfId="0" applyFont="1" applyFill="1" applyAlignment="1">
      <alignment horizontal="left" vertical="top"/>
    </xf>
    <xf numFmtId="0" fontId="3" fillId="0" borderId="0" xfId="4" applyFont="1" applyFill="1" applyBorder="1" applyAlignment="1"/>
    <xf numFmtId="0" fontId="4" fillId="0" borderId="0" xfId="4" applyFont="1" applyBorder="1" applyAlignment="1"/>
    <xf numFmtId="0" fontId="4" fillId="0" borderId="0" xfId="4" applyFont="1" applyFill="1" applyAlignment="1"/>
    <xf numFmtId="0" fontId="4" fillId="0" borderId="0" xfId="4" applyFont="1" applyAlignment="1"/>
    <xf numFmtId="0" fontId="6" fillId="0" borderId="0" xfId="4" applyFont="1" applyAlignment="1"/>
    <xf numFmtId="0" fontId="4" fillId="0" borderId="10" xfId="4" applyFont="1" applyBorder="1" applyAlignment="1"/>
    <xf numFmtId="0" fontId="4" fillId="3" borderId="6" xfId="4" applyFont="1" applyFill="1" applyBorder="1" applyAlignment="1">
      <alignment horizontal="right" vertical="top"/>
    </xf>
    <xf numFmtId="0" fontId="4" fillId="0" borderId="6" xfId="4" applyFont="1" applyFill="1" applyBorder="1" applyAlignment="1">
      <alignment horizontal="right" vertical="top"/>
    </xf>
    <xf numFmtId="0" fontId="3" fillId="0" borderId="0" xfId="4" applyFont="1" applyBorder="1" applyAlignment="1"/>
    <xf numFmtId="0" fontId="4" fillId="0" borderId="0" xfId="4" applyNumberFormat="1" applyFont="1" applyBorder="1" applyAlignment="1"/>
    <xf numFmtId="167" fontId="4" fillId="3" borderId="0" xfId="4" applyNumberFormat="1" applyFont="1" applyFill="1" applyBorder="1" applyAlignment="1"/>
    <xf numFmtId="167" fontId="4" fillId="0" borderId="0" xfId="4" applyNumberFormat="1" applyFont="1" applyFill="1" applyBorder="1" applyAlignment="1"/>
    <xf numFmtId="0" fontId="4" fillId="0" borderId="0" xfId="4" applyFont="1" applyBorder="1" applyAlignment="1">
      <alignment horizontal="left"/>
    </xf>
    <xf numFmtId="0" fontId="4" fillId="0" borderId="36" xfId="4" applyFont="1" applyBorder="1" applyAlignment="1">
      <alignment horizontal="left"/>
    </xf>
    <xf numFmtId="0" fontId="6" fillId="0" borderId="0" xfId="4" applyFont="1" applyFill="1" applyAlignment="1"/>
    <xf numFmtId="0" fontId="7" fillId="0" borderId="15" xfId="12" applyFont="1" applyBorder="1" applyAlignment="1">
      <alignment horizontal="center" vertical="top"/>
    </xf>
    <xf numFmtId="0" fontId="13" fillId="0" borderId="0" xfId="12" applyFont="1" applyAlignment="1">
      <alignment horizontal="left" vertical="top"/>
    </xf>
    <xf numFmtId="0" fontId="13" fillId="0" borderId="8" xfId="12" applyFont="1" applyBorder="1" applyAlignment="1">
      <alignment horizontal="left" vertical="top"/>
    </xf>
    <xf numFmtId="0" fontId="13" fillId="0" borderId="0" xfId="12" applyFont="1" applyAlignment="1">
      <alignment horizontal="right" vertical="top"/>
    </xf>
    <xf numFmtId="0" fontId="4" fillId="0" borderId="0" xfId="4" applyFont="1" applyAlignment="1">
      <alignment horizontal="left"/>
    </xf>
    <xf numFmtId="0" fontId="13" fillId="0" borderId="14" xfId="12" applyFont="1" applyBorder="1" applyAlignment="1">
      <alignment horizontal="left" vertical="top"/>
    </xf>
    <xf numFmtId="0" fontId="4" fillId="4" borderId="0" xfId="4" applyFont="1" applyFill="1" applyAlignment="1"/>
    <xf numFmtId="0" fontId="7" fillId="0" borderId="0" xfId="12" applyFont="1" applyBorder="1" applyAlignment="1">
      <alignment horizontal="left" vertical="center"/>
    </xf>
    <xf numFmtId="166" fontId="14" fillId="0" borderId="11" xfId="15" applyNumberFormat="1" applyFont="1" applyFill="1" applyBorder="1" applyAlignment="1">
      <alignment horizontal="right" vertical="center"/>
    </xf>
    <xf numFmtId="166" fontId="7" fillId="0" borderId="11" xfId="15" applyNumberFormat="1" applyFont="1" applyBorder="1" applyAlignment="1">
      <alignment horizontal="right" vertical="center"/>
    </xf>
    <xf numFmtId="166" fontId="7" fillId="3" borderId="11" xfId="15" applyNumberFormat="1" applyFont="1" applyFill="1" applyBorder="1" applyAlignment="1">
      <alignment horizontal="right" vertical="center"/>
    </xf>
    <xf numFmtId="166" fontId="7" fillId="0" borderId="0" xfId="15" applyNumberFormat="1" applyFont="1" applyAlignment="1">
      <alignment horizontal="left" vertical="center"/>
    </xf>
    <xf numFmtId="0" fontId="34" fillId="0" borderId="0" xfId="0" applyFont="1" applyAlignment="1">
      <alignment horizontal="center" vertical="top"/>
    </xf>
    <xf numFmtId="0" fontId="35" fillId="0" borderId="0" xfId="0" applyFont="1" applyAlignment="1">
      <alignment horizontal="center" vertical="top"/>
    </xf>
    <xf numFmtId="0" fontId="35" fillId="0" borderId="0" xfId="0" applyFont="1" applyAlignment="1">
      <alignment horizontal="left" vertical="top"/>
    </xf>
    <xf numFmtId="166" fontId="13" fillId="0" borderId="4" xfId="15" applyNumberFormat="1" applyFont="1" applyBorder="1" applyAlignment="1">
      <alignment horizontal="left" vertical="center"/>
    </xf>
    <xf numFmtId="0" fontId="36" fillId="0" borderId="0" xfId="0" applyFont="1" applyAlignment="1">
      <alignment horizontal="left" vertical="top"/>
    </xf>
    <xf numFmtId="0" fontId="39" fillId="0" borderId="0" xfId="0" applyFont="1" applyAlignment="1">
      <alignment horizontal="left" vertical="top"/>
    </xf>
    <xf numFmtId="166" fontId="7" fillId="0" borderId="0" xfId="16" applyNumberFormat="1" applyFont="1" applyAlignment="1">
      <alignment horizontal="left" vertical="center"/>
    </xf>
    <xf numFmtId="166" fontId="4" fillId="0" borderId="0" xfId="13" applyNumberFormat="1" applyFont="1" applyAlignment="1">
      <alignment vertical="center"/>
    </xf>
    <xf numFmtId="166" fontId="4" fillId="0" borderId="0" xfId="13" applyNumberFormat="1" applyFont="1" applyFill="1" applyAlignment="1">
      <alignment vertical="center"/>
    </xf>
    <xf numFmtId="166" fontId="13" fillId="0" borderId="0" xfId="13" applyNumberFormat="1" applyFont="1" applyAlignment="1">
      <alignment vertical="center"/>
    </xf>
    <xf numFmtId="166" fontId="7" fillId="0" borderId="0" xfId="13" applyNumberFormat="1" applyFont="1" applyAlignment="1">
      <alignment vertical="center"/>
    </xf>
    <xf numFmtId="166" fontId="13" fillId="0" borderId="30" xfId="13" applyNumberFormat="1" applyFont="1" applyBorder="1" applyAlignment="1">
      <alignment vertical="center"/>
    </xf>
    <xf numFmtId="166" fontId="7" fillId="3" borderId="30" xfId="1" applyNumberFormat="1" applyFont="1" applyFill="1" applyBorder="1" applyAlignment="1">
      <alignment horizontal="right"/>
    </xf>
    <xf numFmtId="166" fontId="4" fillId="0" borderId="30" xfId="4" applyNumberFormat="1" applyFont="1" applyBorder="1" applyAlignment="1">
      <alignment horizontal="right"/>
    </xf>
    <xf numFmtId="166" fontId="4" fillId="0" borderId="16" xfId="13" applyNumberFormat="1" applyFont="1" applyBorder="1" applyAlignment="1">
      <alignment vertical="center"/>
    </xf>
    <xf numFmtId="166" fontId="4" fillId="0" borderId="0" xfId="13" applyNumberFormat="1" applyFont="1" applyAlignment="1">
      <alignment horizontal="left" vertical="center"/>
    </xf>
    <xf numFmtId="166" fontId="3" fillId="4" borderId="0" xfId="13" applyNumberFormat="1" applyFont="1" applyFill="1" applyAlignment="1">
      <alignment horizontal="right" vertical="center"/>
    </xf>
    <xf numFmtId="166" fontId="4" fillId="4" borderId="0" xfId="13" applyNumberFormat="1" applyFont="1" applyFill="1" applyAlignment="1">
      <alignment vertical="center"/>
    </xf>
    <xf numFmtId="166" fontId="26" fillId="0" borderId="0" xfId="13" applyNumberFormat="1" applyFont="1" applyFill="1" applyAlignment="1">
      <alignment vertical="center"/>
    </xf>
    <xf numFmtId="166" fontId="4" fillId="4" borderId="0" xfId="13" applyNumberFormat="1" applyFont="1" applyFill="1" applyAlignment="1">
      <alignment horizontal="left" vertical="center"/>
    </xf>
    <xf numFmtId="166" fontId="3" fillId="0" borderId="0" xfId="13" applyNumberFormat="1" applyFont="1" applyAlignment="1">
      <alignment horizontal="right" vertical="center"/>
    </xf>
    <xf numFmtId="166" fontId="3" fillId="0" borderId="8" xfId="3" applyNumberFormat="1" applyBorder="1" applyAlignment="1">
      <alignment horizontal="left" vertical="center"/>
    </xf>
    <xf numFmtId="166" fontId="26" fillId="0" borderId="0" xfId="13" applyNumberFormat="1" applyFont="1" applyAlignment="1">
      <alignment horizontal="left" vertical="center"/>
    </xf>
    <xf numFmtId="166" fontId="3" fillId="0" borderId="0" xfId="13" applyNumberFormat="1" applyFont="1" applyAlignment="1">
      <alignment vertical="center"/>
    </xf>
    <xf numFmtId="166" fontId="40" fillId="0" borderId="0" xfId="13" applyNumberFormat="1" applyFont="1" applyAlignment="1">
      <alignment vertical="center"/>
    </xf>
    <xf numFmtId="166" fontId="3" fillId="0" borderId="0" xfId="13" applyNumberFormat="1" applyFont="1" applyFill="1" applyAlignment="1">
      <alignment vertical="center"/>
    </xf>
    <xf numFmtId="166" fontId="5" fillId="0" borderId="0" xfId="13" applyNumberFormat="1" applyFont="1" applyAlignment="1">
      <alignment horizontal="left" vertical="center"/>
    </xf>
    <xf numFmtId="166" fontId="13" fillId="0" borderId="31" xfId="13" applyNumberFormat="1" applyFont="1" applyBorder="1" applyAlignment="1">
      <alignment vertical="center"/>
    </xf>
    <xf numFmtId="166" fontId="4" fillId="0" borderId="30" xfId="4" applyNumberFormat="1" applyFont="1" applyBorder="1" applyAlignment="1">
      <alignment horizontal="right" vertical="top"/>
    </xf>
    <xf numFmtId="166" fontId="4" fillId="3" borderId="30" xfId="4" applyNumberFormat="1" applyFont="1" applyFill="1" applyBorder="1" applyAlignment="1">
      <alignment horizontal="right" vertical="top"/>
    </xf>
    <xf numFmtId="3" fontId="41" fillId="0" borderId="0" xfId="0" applyNumberFormat="1" applyFont="1" applyAlignment="1"/>
    <xf numFmtId="3" fontId="0" fillId="0" borderId="0" xfId="0" applyNumberFormat="1" applyFill="1" applyAlignment="1"/>
    <xf numFmtId="166" fontId="13" fillId="0" borderId="33" xfId="13" applyNumberFormat="1" applyFont="1" applyBorder="1" applyAlignment="1">
      <alignment vertical="center"/>
    </xf>
    <xf numFmtId="166" fontId="3" fillId="4" borderId="33" xfId="13" applyNumberFormat="1" applyFont="1" applyFill="1" applyBorder="1" applyAlignment="1">
      <alignment horizontal="right" vertical="center"/>
    </xf>
    <xf numFmtId="166" fontId="7" fillId="0" borderId="29" xfId="1" applyNumberFormat="1" applyFont="1" applyBorder="1" applyAlignment="1">
      <alignment horizontal="right" vertical="center"/>
    </xf>
    <xf numFmtId="166" fontId="3" fillId="0" borderId="29" xfId="13" applyNumberFormat="1" applyFont="1" applyBorder="1" applyAlignment="1">
      <alignment vertical="center"/>
    </xf>
    <xf numFmtId="166" fontId="7" fillId="0" borderId="3" xfId="13" applyNumberFormat="1" applyFont="1" applyBorder="1" applyAlignment="1">
      <alignment vertical="center"/>
    </xf>
    <xf numFmtId="0" fontId="14" fillId="0" borderId="30" xfId="0" applyFont="1" applyBorder="1" applyAlignment="1">
      <alignment horizontal="right"/>
    </xf>
    <xf numFmtId="166" fontId="13" fillId="0" borderId="4" xfId="13" applyNumberFormat="1" applyFont="1" applyBorder="1" applyAlignment="1">
      <alignment vertical="center"/>
    </xf>
    <xf numFmtId="166" fontId="7" fillId="0" borderId="11" xfId="13" applyNumberFormat="1" applyFont="1" applyBorder="1" applyAlignment="1">
      <alignment horizontal="right"/>
    </xf>
    <xf numFmtId="166" fontId="7" fillId="3" borderId="11" xfId="13" applyNumberFormat="1" applyFont="1" applyFill="1" applyBorder="1" applyAlignment="1">
      <alignment horizontal="right"/>
    </xf>
    <xf numFmtId="166" fontId="3" fillId="0" borderId="0" xfId="13" applyNumberFormat="1" applyFont="1" applyBorder="1" applyAlignment="1">
      <alignment horizontal="left" vertical="center"/>
    </xf>
    <xf numFmtId="166" fontId="5" fillId="0" borderId="0" xfId="13" applyNumberFormat="1" applyFont="1" applyBorder="1" applyAlignment="1">
      <alignment horizontal="left" vertical="center"/>
    </xf>
    <xf numFmtId="166" fontId="4" fillId="0" borderId="0" xfId="13" applyNumberFormat="1" applyFont="1" applyBorder="1" applyAlignment="1">
      <alignment horizontal="left" vertical="center"/>
    </xf>
    <xf numFmtId="166" fontId="13" fillId="0" borderId="0" xfId="13" applyNumberFormat="1" applyFont="1" applyBorder="1" applyAlignment="1">
      <alignment horizontal="left" vertical="center"/>
    </xf>
    <xf numFmtId="166" fontId="7" fillId="0" borderId="0" xfId="13" applyNumberFormat="1" applyFont="1" applyBorder="1" applyAlignment="1">
      <alignment horizontal="left" vertical="center"/>
    </xf>
    <xf numFmtId="166" fontId="14" fillId="0" borderId="4" xfId="3" applyNumberFormat="1" applyFont="1" applyBorder="1" applyAlignment="1">
      <alignment horizontal="left" vertical="center"/>
    </xf>
    <xf numFmtId="166" fontId="12" fillId="0" borderId="0" xfId="4" applyNumberFormat="1" applyFont="1" applyAlignment="1"/>
    <xf numFmtId="0" fontId="13" fillId="0" borderId="0" xfId="8" applyFont="1" applyBorder="1" applyAlignment="1">
      <alignment horizontal="left" vertical="center"/>
    </xf>
    <xf numFmtId="166" fontId="4" fillId="0" borderId="12" xfId="9" applyNumberFormat="1" applyFont="1" applyFill="1" applyBorder="1" applyAlignment="1">
      <alignment horizontal="right"/>
    </xf>
    <xf numFmtId="166" fontId="4" fillId="3" borderId="12" xfId="9" applyNumberFormat="1" applyFont="1" applyFill="1" applyBorder="1" applyAlignment="1">
      <alignment horizontal="right"/>
    </xf>
    <xf numFmtId="166" fontId="4" fillId="0" borderId="0" xfId="9" applyNumberFormat="1" applyFont="1" applyFill="1" applyBorder="1" applyAlignment="1">
      <alignment horizontal="left" vertical="top"/>
    </xf>
    <xf numFmtId="166" fontId="13" fillId="0" borderId="0" xfId="9" applyNumberFormat="1" applyFont="1" applyFill="1" applyAlignment="1">
      <alignment horizontal="left" vertical="center"/>
    </xf>
    <xf numFmtId="166" fontId="3" fillId="0" borderId="14" xfId="9" applyNumberFormat="1" applyFont="1" applyFill="1" applyBorder="1" applyAlignment="1">
      <alignment horizontal="left" vertical="center"/>
    </xf>
    <xf numFmtId="0" fontId="4" fillId="0" borderId="0" xfId="8" applyFont="1" applyBorder="1" applyAlignment="1"/>
    <xf numFmtId="166" fontId="4" fillId="0" borderId="10" xfId="0" applyNumberFormat="1" applyFont="1" applyFill="1" applyBorder="1" applyAlignment="1"/>
    <xf numFmtId="166" fontId="7" fillId="0" borderId="12" xfId="0" applyNumberFormat="1" applyFont="1" applyFill="1" applyBorder="1" applyAlignment="1">
      <alignment horizontal="right" vertical="center"/>
    </xf>
    <xf numFmtId="166" fontId="7" fillId="3" borderId="12" xfId="0" applyNumberFormat="1" applyFont="1" applyFill="1" applyBorder="1" applyAlignment="1">
      <alignment horizontal="right" vertical="center"/>
    </xf>
    <xf numFmtId="166" fontId="13" fillId="0" borderId="0" xfId="0" applyNumberFormat="1" applyFont="1" applyFill="1" applyBorder="1" applyAlignment="1">
      <alignment horizontal="left" vertical="top"/>
    </xf>
    <xf numFmtId="166" fontId="7" fillId="0" borderId="0" xfId="9" applyNumberFormat="1" applyFont="1" applyFill="1" applyAlignment="1">
      <alignment horizontal="left" vertical="top"/>
    </xf>
    <xf numFmtId="166" fontId="13" fillId="0" borderId="25" xfId="0" applyNumberFormat="1" applyFont="1" applyFill="1" applyBorder="1" applyAlignment="1">
      <alignment horizontal="left" vertical="center"/>
    </xf>
    <xf numFmtId="166" fontId="3" fillId="4" borderId="0" xfId="0" applyNumberFormat="1" applyFont="1" applyFill="1" applyBorder="1" applyAlignment="1">
      <alignment horizontal="right" vertical="center"/>
    </xf>
    <xf numFmtId="166" fontId="3" fillId="0" borderId="0" xfId="0" applyNumberFormat="1" applyFont="1" applyFill="1" applyBorder="1" applyAlignment="1">
      <alignment horizontal="right" vertical="center"/>
    </xf>
    <xf numFmtId="0" fontId="28" fillId="0" borderId="0" xfId="0" applyFont="1" applyAlignment="1">
      <alignment vertical="top"/>
    </xf>
    <xf numFmtId="166" fontId="7" fillId="0" borderId="0" xfId="0" applyNumberFormat="1" applyFont="1" applyFill="1" applyBorder="1" applyAlignment="1">
      <alignment horizontal="left" vertical="top"/>
    </xf>
    <xf numFmtId="166" fontId="32" fillId="0" borderId="0" xfId="0" applyNumberFormat="1" applyFont="1" applyBorder="1" applyAlignment="1">
      <alignment horizontal="left" vertical="center"/>
    </xf>
    <xf numFmtId="166" fontId="32" fillId="0" borderId="0" xfId="0" applyNumberFormat="1" applyFont="1" applyAlignment="1">
      <alignment horizontal="left" vertical="center"/>
    </xf>
    <xf numFmtId="166" fontId="7" fillId="0" borderId="0" xfId="9" applyNumberFormat="1" applyFont="1" applyBorder="1" applyAlignment="1">
      <alignment horizontal="left" vertical="center"/>
    </xf>
    <xf numFmtId="166" fontId="16" fillId="0" borderId="0" xfId="9" applyNumberFormat="1" applyFont="1" applyBorder="1" applyAlignment="1">
      <alignment horizontal="left" vertical="center"/>
    </xf>
    <xf numFmtId="166" fontId="16" fillId="0" borderId="0" xfId="3" applyNumberFormat="1" applyFont="1" applyBorder="1" applyAlignment="1">
      <alignment horizontal="left" vertical="center"/>
    </xf>
    <xf numFmtId="166" fontId="7" fillId="0" borderId="0" xfId="3" applyNumberFormat="1" applyFont="1" applyBorder="1" applyAlignment="1">
      <alignment horizontal="left" vertical="center"/>
    </xf>
    <xf numFmtId="166" fontId="7" fillId="0" borderId="0" xfId="3" applyNumberFormat="1" applyFont="1" applyAlignment="1">
      <alignment horizontal="left" vertical="center"/>
    </xf>
    <xf numFmtId="166" fontId="7" fillId="0" borderId="0" xfId="9" applyNumberFormat="1" applyFont="1" applyFill="1" applyBorder="1" applyAlignment="1">
      <alignment horizontal="left" vertical="center"/>
    </xf>
    <xf numFmtId="166" fontId="16" fillId="0" borderId="0" xfId="3" applyNumberFormat="1" applyFont="1" applyFill="1" applyBorder="1" applyAlignment="1">
      <alignment horizontal="left" vertical="center"/>
    </xf>
    <xf numFmtId="166" fontId="7" fillId="0" borderId="0" xfId="0" applyNumberFormat="1" applyFont="1" applyFill="1" applyBorder="1" applyAlignment="1">
      <alignment horizontal="left" vertical="center"/>
    </xf>
    <xf numFmtId="166" fontId="7" fillId="0" borderId="0" xfId="9" applyNumberFormat="1" applyFont="1" applyFill="1" applyBorder="1" applyAlignment="1">
      <alignment vertical="center"/>
    </xf>
    <xf numFmtId="166" fontId="7" fillId="0" borderId="11" xfId="9" applyNumberFormat="1" applyFont="1" applyFill="1" applyBorder="1" applyAlignment="1">
      <alignment horizontal="right"/>
    </xf>
    <xf numFmtId="166" fontId="7" fillId="0" borderId="0" xfId="9" applyNumberFormat="1" applyFont="1" applyFill="1" applyBorder="1" applyAlignment="1">
      <alignment horizontal="right"/>
    </xf>
    <xf numFmtId="0" fontId="0" fillId="0" borderId="0" xfId="0" applyAlignment="1"/>
    <xf numFmtId="2" fontId="7" fillId="0" borderId="0" xfId="9" applyNumberFormat="1" applyFont="1" applyFill="1" applyBorder="1" applyAlignment="1">
      <alignment horizontal="left" vertical="center"/>
    </xf>
    <xf numFmtId="166" fontId="13" fillId="0" borderId="4" xfId="9" applyNumberFormat="1" applyFont="1" applyBorder="1" applyAlignment="1">
      <alignment horizontal="left" vertical="center"/>
    </xf>
    <xf numFmtId="0" fontId="3" fillId="0" borderId="0" xfId="5" applyFont="1" applyFill="1" applyAlignment="1"/>
    <xf numFmtId="0" fontId="4" fillId="0" borderId="0" xfId="5" applyFont="1" applyFill="1" applyAlignment="1"/>
    <xf numFmtId="0" fontId="4" fillId="2" borderId="0" xfId="5" applyFont="1" applyFill="1" applyAlignment="1"/>
    <xf numFmtId="0" fontId="4" fillId="0" borderId="0" xfId="5" applyFont="1" applyFill="1" applyBorder="1" applyAlignment="1"/>
    <xf numFmtId="0" fontId="19" fillId="0" borderId="0" xfId="5" applyFont="1" applyAlignment="1"/>
    <xf numFmtId="166" fontId="4" fillId="0" borderId="10" xfId="5" applyNumberFormat="1" applyFont="1" applyFill="1" applyBorder="1" applyAlignment="1"/>
    <xf numFmtId="166" fontId="4" fillId="0" borderId="0" xfId="2" applyNumberFormat="1" applyFont="1" applyFill="1" applyBorder="1" applyAlignment="1"/>
    <xf numFmtId="166" fontId="4" fillId="3" borderId="0" xfId="2" applyNumberFormat="1" applyFont="1" applyFill="1" applyBorder="1" applyAlignment="1"/>
    <xf numFmtId="166" fontId="4" fillId="0" borderId="0" xfId="5" applyNumberFormat="1" applyFont="1" applyFill="1" applyBorder="1" applyAlignment="1">
      <alignment horizontal="left" vertical="center"/>
    </xf>
    <xf numFmtId="166" fontId="4" fillId="5" borderId="0" xfId="2" applyNumberFormat="1" applyFont="1" applyFill="1" applyBorder="1" applyAlignment="1"/>
    <xf numFmtId="166" fontId="3" fillId="0" borderId="6" xfId="2" applyNumberFormat="1" applyFont="1" applyFill="1" applyBorder="1" applyAlignment="1"/>
    <xf numFmtId="166" fontId="3" fillId="3" borderId="6" xfId="2" applyNumberFormat="1" applyFont="1" applyFill="1" applyBorder="1" applyAlignment="1"/>
    <xf numFmtId="166" fontId="3" fillId="0" borderId="0" xfId="2" applyNumberFormat="1" applyFont="1" applyFill="1" applyBorder="1" applyAlignment="1"/>
    <xf numFmtId="166" fontId="5" fillId="0" borderId="0" xfId="5" applyNumberFormat="1" applyFont="1" applyFill="1" applyBorder="1" applyAlignment="1">
      <alignment horizontal="left" vertical="center"/>
    </xf>
    <xf numFmtId="166" fontId="3" fillId="0" borderId="0" xfId="5" applyNumberFormat="1" applyFont="1" applyFill="1" applyAlignment="1">
      <alignment horizontal="left" vertical="center"/>
    </xf>
    <xf numFmtId="166" fontId="19" fillId="0" borderId="0" xfId="5" applyNumberFormat="1" applyFont="1" applyFill="1" applyAlignment="1"/>
    <xf numFmtId="166" fontId="4" fillId="0" borderId="0" xfId="5" applyNumberFormat="1" applyFont="1" applyFill="1" applyAlignment="1"/>
    <xf numFmtId="166" fontId="19" fillId="0" borderId="0" xfId="5" applyNumberFormat="1" applyFont="1" applyFill="1" applyBorder="1" applyAlignment="1"/>
    <xf numFmtId="166" fontId="3" fillId="0" borderId="2" xfId="5" applyNumberFormat="1" applyFont="1" applyFill="1" applyBorder="1" applyAlignment="1">
      <alignment horizontal="left" vertical="center"/>
    </xf>
    <xf numFmtId="166" fontId="3" fillId="0" borderId="15" xfId="5" applyNumberFormat="1" applyFont="1" applyFill="1" applyBorder="1" applyAlignment="1"/>
    <xf numFmtId="166" fontId="3" fillId="3" borderId="15" xfId="2" applyNumberFormat="1" applyFont="1" applyFill="1" applyBorder="1" applyAlignment="1"/>
    <xf numFmtId="166" fontId="3" fillId="0" borderId="0" xfId="5" applyNumberFormat="1" applyFont="1" applyFill="1" applyBorder="1" applyAlignment="1"/>
    <xf numFmtId="166" fontId="7" fillId="0" borderId="10" xfId="0" applyNumberFormat="1" applyFont="1" applyFill="1" applyBorder="1" applyAlignment="1">
      <alignment vertical="top"/>
    </xf>
    <xf numFmtId="0" fontId="4" fillId="0" borderId="0" xfId="5" applyFont="1" applyFill="1" applyBorder="1" applyAlignment="1">
      <alignment horizontal="left" vertical="top"/>
    </xf>
    <xf numFmtId="0" fontId="28" fillId="0" borderId="0" xfId="0" applyFont="1" applyAlignment="1">
      <alignment vertical="center"/>
    </xf>
    <xf numFmtId="0" fontId="4" fillId="0" borderId="0" xfId="5" applyFont="1" applyFill="1" applyAlignment="1">
      <alignment horizontal="left" vertical="top"/>
    </xf>
    <xf numFmtId="0" fontId="19" fillId="0" borderId="0" xfId="5" applyFont="1" applyFill="1" applyAlignment="1"/>
    <xf numFmtId="0" fontId="3" fillId="0" borderId="0" xfId="4" applyFont="1" applyFill="1" applyBorder="1" applyAlignment="1">
      <alignment horizontal="center" vertical="center"/>
    </xf>
    <xf numFmtId="0" fontId="2" fillId="0" borderId="0" xfId="4" applyFill="1" applyAlignment="1"/>
    <xf numFmtId="0" fontId="17" fillId="0" borderId="0" xfId="4" applyFont="1" applyFill="1" applyBorder="1" applyAlignment="1"/>
    <xf numFmtId="0" fontId="17" fillId="0" borderId="0" xfId="4" applyFont="1" applyFill="1" applyAlignment="1"/>
    <xf numFmtId="0" fontId="4" fillId="0" borderId="1" xfId="4" applyFont="1" applyFill="1" applyBorder="1" applyAlignment="1"/>
    <xf numFmtId="0" fontId="4" fillId="0" borderId="15" xfId="4" applyFont="1" applyFill="1" applyBorder="1" applyAlignment="1">
      <alignment horizontal="right" vertical="top"/>
    </xf>
    <xf numFmtId="0" fontId="10" fillId="0" borderId="0" xfId="4" applyFont="1" applyFill="1" applyBorder="1" applyAlignment="1"/>
    <xf numFmtId="0" fontId="10" fillId="0" borderId="0" xfId="4" applyFont="1" applyFill="1" applyAlignment="1"/>
    <xf numFmtId="166" fontId="4" fillId="0" borderId="0" xfId="4" applyNumberFormat="1" applyFont="1" applyFill="1" applyBorder="1" applyAlignment="1"/>
    <xf numFmtId="0" fontId="9" fillId="0" borderId="0" xfId="4" applyFont="1" applyFill="1" applyBorder="1" applyAlignment="1"/>
    <xf numFmtId="0" fontId="9" fillId="0" borderId="0" xfId="4" applyFont="1" applyFill="1" applyAlignment="1"/>
    <xf numFmtId="166" fontId="4" fillId="0" borderId="0" xfId="4" applyNumberFormat="1" applyFont="1" applyFill="1" applyBorder="1" applyAlignment="1">
      <alignment horizontal="left" vertical="center"/>
    </xf>
    <xf numFmtId="166" fontId="3" fillId="0" borderId="6" xfId="4" applyNumberFormat="1" applyFont="1" applyFill="1" applyBorder="1" applyAlignment="1"/>
    <xf numFmtId="166" fontId="3" fillId="0" borderId="0" xfId="4" applyNumberFormat="1" applyFont="1" applyFill="1" applyBorder="1" applyAlignment="1">
      <alignment horizontal="left" vertical="center"/>
    </xf>
    <xf numFmtId="166" fontId="3" fillId="0" borderId="1" xfId="4" applyNumberFormat="1" applyFont="1" applyFill="1" applyBorder="1" applyAlignment="1"/>
    <xf numFmtId="166" fontId="3" fillId="0" borderId="24" xfId="4" applyNumberFormat="1" applyFont="1" applyFill="1" applyBorder="1" applyAlignment="1">
      <alignment horizontal="left" vertical="center"/>
    </xf>
    <xf numFmtId="166" fontId="3" fillId="0" borderId="21" xfId="4" applyNumberFormat="1" applyFont="1" applyFill="1" applyBorder="1" applyAlignment="1"/>
    <xf numFmtId="166" fontId="3" fillId="0" borderId="0" xfId="4" applyNumberFormat="1" applyFont="1" applyFill="1" applyBorder="1" applyAlignment="1"/>
    <xf numFmtId="166" fontId="3" fillId="0" borderId="30" xfId="4" applyNumberFormat="1" applyFont="1" applyBorder="1" applyAlignment="1"/>
    <xf numFmtId="166" fontId="3" fillId="0" borderId="0" xfId="4" applyNumberFormat="1" applyFont="1" applyBorder="1" applyAlignment="1"/>
    <xf numFmtId="0" fontId="2" fillId="0" borderId="0" xfId="4" applyAlignment="1"/>
    <xf numFmtId="0" fontId="28" fillId="0" borderId="0" xfId="0" applyFont="1" applyBorder="1" applyAlignment="1">
      <alignment horizontal="left" vertical="top"/>
    </xf>
    <xf numFmtId="0" fontId="2" fillId="0" borderId="0" xfId="4" applyFill="1" applyBorder="1" applyAlignment="1"/>
    <xf numFmtId="0" fontId="4" fillId="0" borderId="0" xfId="4" applyFont="1" applyFill="1" applyAlignment="1">
      <alignment horizontal="left" vertical="top"/>
    </xf>
    <xf numFmtId="0" fontId="0" fillId="0" borderId="0" xfId="0" applyAlignment="1">
      <alignment horizontal="left" vertical="top"/>
    </xf>
    <xf numFmtId="0" fontId="9" fillId="0" borderId="0" xfId="4" applyFont="1" applyAlignment="1"/>
    <xf numFmtId="0" fontId="13" fillId="0" borderId="0" xfId="9" applyFont="1" applyAlignment="1">
      <alignment horizontal="left" vertical="top"/>
    </xf>
    <xf numFmtId="166" fontId="4" fillId="0" borderId="21" xfId="9" applyNumberFormat="1" applyFont="1" applyBorder="1" applyAlignment="1">
      <alignment horizontal="right"/>
    </xf>
    <xf numFmtId="166" fontId="4" fillId="3" borderId="21" xfId="9" applyNumberFormat="1" applyFont="1" applyFill="1" applyBorder="1" applyAlignment="1">
      <alignment horizontal="right"/>
    </xf>
    <xf numFmtId="166" fontId="7" fillId="0" borderId="0" xfId="9" applyNumberFormat="1" applyFont="1" applyAlignment="1">
      <alignment horizontal="left" vertical="center"/>
    </xf>
    <xf numFmtId="166" fontId="16" fillId="0" borderId="0" xfId="9" applyNumberFormat="1" applyFont="1" applyAlignment="1">
      <alignment horizontal="left" vertical="center"/>
    </xf>
    <xf numFmtId="166" fontId="16" fillId="0" borderId="0" xfId="3" applyNumberFormat="1" applyFont="1" applyAlignment="1">
      <alignment horizontal="left" vertical="center"/>
    </xf>
    <xf numFmtId="0" fontId="13" fillId="0" borderId="0" xfId="9" applyFont="1" applyAlignment="1">
      <alignment horizontal="left" vertical="center"/>
    </xf>
    <xf numFmtId="166" fontId="4" fillId="0" borderId="0" xfId="9" applyNumberFormat="1" applyFont="1" applyAlignment="1">
      <alignment horizontal="left" vertical="center"/>
    </xf>
    <xf numFmtId="166" fontId="43" fillId="3" borderId="13" xfId="9" applyNumberFormat="1" applyFont="1" applyFill="1" applyBorder="1" applyAlignment="1"/>
    <xf numFmtId="0" fontId="7" fillId="0" borderId="0" xfId="9" applyFont="1" applyAlignment="1">
      <alignment vertical="top"/>
    </xf>
    <xf numFmtId="166" fontId="4" fillId="0" borderId="0" xfId="3" applyNumberFormat="1" applyFont="1" applyAlignment="1">
      <alignment horizontal="left" vertical="center"/>
    </xf>
    <xf numFmtId="166" fontId="7" fillId="0" borderId="0" xfId="3" quotePrefix="1" applyNumberFormat="1" applyFont="1" applyAlignment="1">
      <alignment horizontal="left" vertical="center"/>
    </xf>
    <xf numFmtId="166" fontId="14" fillId="0" borderId="0" xfId="3" applyNumberFormat="1" applyFont="1" applyAlignment="1">
      <alignment horizontal="left" vertical="center"/>
    </xf>
    <xf numFmtId="166" fontId="13" fillId="0" borderId="22" xfId="3" applyNumberFormat="1" applyFont="1" applyBorder="1" applyAlignment="1">
      <alignment horizontal="left" vertical="center"/>
    </xf>
    <xf numFmtId="0" fontId="28" fillId="0" borderId="0" xfId="0" applyFont="1" applyAlignment="1">
      <alignment horizontal="left" vertical="top"/>
    </xf>
  </cellXfs>
  <cellStyles count="25">
    <cellStyle name="Comma" xfId="17" builtinId="3"/>
    <cellStyle name="Comma 2" xfId="1"/>
    <cellStyle name="Comma 2 2" xfId="18"/>
    <cellStyle name="Comma 2 2 2" xfId="20"/>
    <cellStyle name="Comma 2 3" xfId="23"/>
    <cellStyle name="Comma 3" xfId="2"/>
    <cellStyle name="Comma 3 2" xfId="19"/>
    <cellStyle name="Comma 3 3" xfId="24"/>
    <cellStyle name="Headings" xfId="3"/>
    <cellStyle name="Normal" xfId="0" builtinId="0"/>
    <cellStyle name="Normal 2" xfId="4"/>
    <cellStyle name="Normal 2 2" xfId="5"/>
    <cellStyle name="Normal 2 2 2" xfId="6"/>
    <cellStyle name="Normal 276" xfId="21"/>
    <cellStyle name="Normal 276 2" xfId="22"/>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92D050"/>
  </sheetPr>
  <dimension ref="A1:H67"/>
  <sheetViews>
    <sheetView showGridLines="0" tabSelected="1" zoomScaleNormal="100" zoomScaleSheetLayoutView="110" workbookViewId="0">
      <selection activeCell="K21" sqref="K21"/>
    </sheetView>
  </sheetViews>
  <sheetFormatPr defaultColWidth="9.1796875" defaultRowHeight="10" x14ac:dyDescent="0.2"/>
  <cols>
    <col min="1" max="1" width="35.81640625" style="320" customWidth="1"/>
    <col min="2" max="2" width="10.81640625" style="320" customWidth="1"/>
    <col min="3" max="3" width="9.81640625" style="320" customWidth="1"/>
    <col min="4" max="4" width="10.81640625" style="320" customWidth="1"/>
    <col min="5" max="5" width="11.26953125" style="320" customWidth="1"/>
    <col min="6" max="16384" width="9.1796875" style="320"/>
  </cols>
  <sheetData>
    <row r="1" spans="1:7" ht="10.5" x14ac:dyDescent="0.2">
      <c r="A1" s="131" t="s">
        <v>288</v>
      </c>
    </row>
    <row r="2" spans="1:7" ht="10.5" x14ac:dyDescent="0.2">
      <c r="A2" s="131" t="s">
        <v>254</v>
      </c>
    </row>
    <row r="4" spans="1:7" ht="10.5" x14ac:dyDescent="0.2">
      <c r="A4" s="321"/>
      <c r="B4" s="322" t="s">
        <v>255</v>
      </c>
      <c r="C4" s="323" t="s">
        <v>256</v>
      </c>
      <c r="D4" s="324" t="s">
        <v>257</v>
      </c>
      <c r="E4" s="325" t="s">
        <v>258</v>
      </c>
      <c r="F4" s="326"/>
      <c r="G4" s="326"/>
    </row>
    <row r="5" spans="1:7" ht="10.5" x14ac:dyDescent="0.25">
      <c r="A5" s="327" t="s">
        <v>7</v>
      </c>
      <c r="B5" s="124"/>
      <c r="C5" s="286"/>
      <c r="D5" s="286"/>
      <c r="E5" s="140"/>
    </row>
    <row r="6" spans="1:7" x14ac:dyDescent="0.2">
      <c r="A6" s="320" t="s">
        <v>207</v>
      </c>
      <c r="B6" s="286"/>
      <c r="C6" s="286"/>
      <c r="D6" s="286"/>
      <c r="E6" s="255"/>
    </row>
    <row r="7" spans="1:7" x14ac:dyDescent="0.2">
      <c r="A7" s="328" t="s">
        <v>131</v>
      </c>
      <c r="B7" s="286">
        <v>403081</v>
      </c>
      <c r="C7" s="286">
        <v>397569</v>
      </c>
      <c r="D7" s="286">
        <v>0</v>
      </c>
      <c r="E7" s="255">
        <v>397569</v>
      </c>
    </row>
    <row r="8" spans="1:7" ht="10.5" x14ac:dyDescent="0.2">
      <c r="A8" s="328" t="s">
        <v>2</v>
      </c>
      <c r="B8" s="286">
        <v>3885177</v>
      </c>
      <c r="C8" s="286">
        <v>3682694</v>
      </c>
      <c r="D8" s="215">
        <v>87957</v>
      </c>
      <c r="E8" s="255">
        <v>3770651</v>
      </c>
      <c r="F8" s="329"/>
      <c r="G8" s="329"/>
    </row>
    <row r="9" spans="1:7" ht="10.5" x14ac:dyDescent="0.2">
      <c r="A9" s="328" t="s">
        <v>194</v>
      </c>
      <c r="B9" s="286">
        <v>132809</v>
      </c>
      <c r="C9" s="286">
        <v>125104</v>
      </c>
      <c r="D9" s="215">
        <v>-4826</v>
      </c>
      <c r="E9" s="255">
        <v>120278</v>
      </c>
      <c r="F9" s="329"/>
      <c r="G9" s="329"/>
    </row>
    <row r="10" spans="1:7" x14ac:dyDescent="0.2">
      <c r="A10" s="328" t="s">
        <v>132</v>
      </c>
      <c r="B10" s="286">
        <v>118644</v>
      </c>
      <c r="C10" s="286">
        <v>118051</v>
      </c>
      <c r="D10" s="215">
        <v>-15812</v>
      </c>
      <c r="E10" s="255">
        <v>102239</v>
      </c>
    </row>
    <row r="11" spans="1:7" x14ac:dyDescent="0.2">
      <c r="A11" s="330" t="s">
        <v>206</v>
      </c>
      <c r="B11" s="287"/>
      <c r="C11" s="286"/>
      <c r="D11" s="286"/>
      <c r="E11" s="255"/>
    </row>
    <row r="12" spans="1:7" x14ac:dyDescent="0.2">
      <c r="A12" s="328" t="s">
        <v>131</v>
      </c>
      <c r="B12" s="286">
        <v>41456</v>
      </c>
      <c r="C12" s="286">
        <v>61846</v>
      </c>
      <c r="D12" s="286">
        <v>0</v>
      </c>
      <c r="E12" s="255">
        <v>61846</v>
      </c>
      <c r="F12" s="132"/>
      <c r="G12" s="132"/>
    </row>
    <row r="13" spans="1:7" x14ac:dyDescent="0.2">
      <c r="A13" s="328" t="s">
        <v>133</v>
      </c>
      <c r="B13" s="286">
        <v>126249</v>
      </c>
      <c r="C13" s="286">
        <v>88741</v>
      </c>
      <c r="D13" s="215">
        <v>-33933</v>
      </c>
      <c r="E13" s="255">
        <v>54808</v>
      </c>
    </row>
    <row r="14" spans="1:7" ht="10.5" x14ac:dyDescent="0.25">
      <c r="A14" s="331" t="s">
        <v>134</v>
      </c>
      <c r="B14" s="288">
        <v>4707416</v>
      </c>
      <c r="C14" s="288">
        <v>4474005</v>
      </c>
      <c r="D14" s="288">
        <v>33386</v>
      </c>
      <c r="E14" s="233">
        <v>4507391</v>
      </c>
    </row>
    <row r="15" spans="1:7" x14ac:dyDescent="0.2">
      <c r="A15" s="328" t="s">
        <v>135</v>
      </c>
      <c r="B15" s="286"/>
      <c r="C15" s="286"/>
      <c r="D15" s="286"/>
      <c r="E15" s="255"/>
    </row>
    <row r="16" spans="1:7" x14ac:dyDescent="0.2">
      <c r="A16" s="328" t="s">
        <v>136</v>
      </c>
      <c r="B16" s="286">
        <v>5441</v>
      </c>
      <c r="C16" s="286">
        <v>5499</v>
      </c>
      <c r="D16" s="215">
        <v>5414</v>
      </c>
      <c r="E16" s="255">
        <v>10913</v>
      </c>
    </row>
    <row r="17" spans="1:5" x14ac:dyDescent="0.2">
      <c r="A17" s="328" t="s">
        <v>137</v>
      </c>
      <c r="B17" s="286">
        <v>20706.567619999998</v>
      </c>
      <c r="C17" s="286">
        <v>18676</v>
      </c>
      <c r="D17" s="215"/>
      <c r="E17" s="255">
        <v>18676</v>
      </c>
    </row>
    <row r="18" spans="1:5" ht="10.5" x14ac:dyDescent="0.25">
      <c r="A18" s="331" t="s">
        <v>138</v>
      </c>
      <c r="B18" s="289">
        <v>26147.567619999998</v>
      </c>
      <c r="C18" s="289">
        <v>24175</v>
      </c>
      <c r="D18" s="289">
        <v>5414</v>
      </c>
      <c r="E18" s="233">
        <v>29589</v>
      </c>
    </row>
    <row r="19" spans="1:5" x14ac:dyDescent="0.2">
      <c r="A19" s="331" t="s">
        <v>208</v>
      </c>
      <c r="B19" s="290">
        <v>20706.567619999998</v>
      </c>
      <c r="C19" s="290">
        <v>18676</v>
      </c>
      <c r="D19" s="290">
        <v>0</v>
      </c>
      <c r="E19" s="255">
        <v>18676</v>
      </c>
    </row>
    <row r="20" spans="1:5" ht="10.5" x14ac:dyDescent="0.25">
      <c r="A20" s="332" t="s">
        <v>139</v>
      </c>
      <c r="B20" s="291">
        <v>4712857</v>
      </c>
      <c r="C20" s="291">
        <v>4479504</v>
      </c>
      <c r="D20" s="291">
        <v>38800</v>
      </c>
      <c r="E20" s="233">
        <v>4518304</v>
      </c>
    </row>
    <row r="21" spans="1:5" ht="10.5" x14ac:dyDescent="0.25">
      <c r="A21" s="332"/>
      <c r="B21" s="292"/>
      <c r="C21" s="292"/>
      <c r="D21" s="292"/>
      <c r="E21" s="156"/>
    </row>
    <row r="22" spans="1:5" x14ac:dyDescent="0.2">
      <c r="A22" s="321"/>
      <c r="B22" s="322" t="s">
        <v>255</v>
      </c>
      <c r="C22" s="323" t="s">
        <v>256</v>
      </c>
      <c r="D22" s="324" t="s">
        <v>257</v>
      </c>
      <c r="E22" s="325" t="s">
        <v>258</v>
      </c>
    </row>
    <row r="23" spans="1:5" ht="10.5" x14ac:dyDescent="0.25">
      <c r="A23" s="327" t="s">
        <v>6</v>
      </c>
      <c r="B23" s="286"/>
      <c r="C23" s="286"/>
      <c r="D23" s="286"/>
      <c r="E23" s="255"/>
    </row>
    <row r="24" spans="1:5" x14ac:dyDescent="0.2">
      <c r="A24" s="320" t="s">
        <v>207</v>
      </c>
      <c r="B24" s="286"/>
      <c r="C24" s="286"/>
      <c r="D24" s="286"/>
      <c r="E24" s="255"/>
    </row>
    <row r="25" spans="1:5" x14ac:dyDescent="0.2">
      <c r="A25" s="328" t="s">
        <v>96</v>
      </c>
      <c r="B25" s="215">
        <v>7915</v>
      </c>
      <c r="C25" s="215">
        <v>5814</v>
      </c>
      <c r="D25" s="215">
        <v>2763</v>
      </c>
      <c r="E25" s="255">
        <v>8577</v>
      </c>
    </row>
    <row r="26" spans="1:5" ht="10.5" x14ac:dyDescent="0.25">
      <c r="A26" s="331" t="s">
        <v>140</v>
      </c>
      <c r="B26" s="291">
        <v>7915</v>
      </c>
      <c r="C26" s="291">
        <v>5814</v>
      </c>
      <c r="D26" s="291">
        <v>2763</v>
      </c>
      <c r="E26" s="233">
        <v>8577</v>
      </c>
    </row>
    <row r="27" spans="1:5" ht="10.5" x14ac:dyDescent="0.25">
      <c r="A27" s="333" t="s">
        <v>5</v>
      </c>
      <c r="B27" s="291"/>
      <c r="C27" s="291"/>
      <c r="D27" s="291"/>
      <c r="E27" s="233"/>
    </row>
    <row r="28" spans="1:5" x14ac:dyDescent="0.2">
      <c r="A28" s="334" t="s">
        <v>289</v>
      </c>
      <c r="B28" s="259">
        <v>93965</v>
      </c>
      <c r="C28" s="259">
        <v>120000</v>
      </c>
      <c r="D28" s="215">
        <v>0</v>
      </c>
      <c r="E28" s="226">
        <v>120000</v>
      </c>
    </row>
    <row r="29" spans="1:5" x14ac:dyDescent="0.2">
      <c r="A29" s="334" t="s">
        <v>290</v>
      </c>
      <c r="B29" s="259">
        <v>94923</v>
      </c>
      <c r="C29" s="259">
        <v>77000</v>
      </c>
      <c r="D29" s="215">
        <v>6901</v>
      </c>
      <c r="E29" s="226">
        <v>83901</v>
      </c>
    </row>
    <row r="30" spans="1:5" x14ac:dyDescent="0.2">
      <c r="A30" s="334" t="s">
        <v>291</v>
      </c>
      <c r="B30" s="259">
        <v>942396</v>
      </c>
      <c r="C30" s="259">
        <v>417000</v>
      </c>
      <c r="D30" s="215">
        <v>132989</v>
      </c>
      <c r="E30" s="226">
        <v>549989</v>
      </c>
    </row>
    <row r="31" spans="1:5" x14ac:dyDescent="0.2">
      <c r="A31" s="334" t="s">
        <v>292</v>
      </c>
      <c r="B31" s="259">
        <v>268</v>
      </c>
      <c r="C31" s="259">
        <v>0</v>
      </c>
      <c r="D31" s="215">
        <v>0</v>
      </c>
      <c r="E31" s="226">
        <v>0</v>
      </c>
    </row>
    <row r="32" spans="1:5" x14ac:dyDescent="0.2">
      <c r="A32" s="334" t="s">
        <v>377</v>
      </c>
      <c r="B32" s="259">
        <v>100986433</v>
      </c>
      <c r="C32" s="259">
        <v>13210567</v>
      </c>
      <c r="D32" s="215">
        <v>-175316</v>
      </c>
      <c r="E32" s="226">
        <v>13035251</v>
      </c>
    </row>
    <row r="33" spans="1:8" ht="10.5" x14ac:dyDescent="0.25">
      <c r="A33" s="331" t="s">
        <v>141</v>
      </c>
      <c r="B33" s="291">
        <v>102117985</v>
      </c>
      <c r="C33" s="291">
        <v>13824567</v>
      </c>
      <c r="D33" s="291">
        <v>-35426</v>
      </c>
      <c r="E33" s="233">
        <v>13789141</v>
      </c>
    </row>
    <row r="34" spans="1:8" x14ac:dyDescent="0.2">
      <c r="A34" s="328" t="s">
        <v>135</v>
      </c>
      <c r="B34" s="286"/>
      <c r="C34" s="286"/>
      <c r="D34" s="286"/>
      <c r="E34" s="255"/>
    </row>
    <row r="35" spans="1:8" x14ac:dyDescent="0.2">
      <c r="A35" s="335" t="s">
        <v>136</v>
      </c>
      <c r="B35" s="293">
        <v>75657</v>
      </c>
      <c r="C35" s="293">
        <v>76857</v>
      </c>
      <c r="D35" s="215">
        <v>-950</v>
      </c>
      <c r="E35" s="226">
        <v>75907</v>
      </c>
    </row>
    <row r="36" spans="1:8" x14ac:dyDescent="0.2">
      <c r="A36" s="335" t="s">
        <v>137</v>
      </c>
      <c r="B36" s="293">
        <v>18382</v>
      </c>
      <c r="C36" s="293">
        <v>26300</v>
      </c>
      <c r="D36" s="215">
        <v>-6800</v>
      </c>
      <c r="E36" s="226">
        <v>19500</v>
      </c>
    </row>
    <row r="37" spans="1:8" ht="10.5" x14ac:dyDescent="0.25">
      <c r="A37" s="331" t="s">
        <v>142</v>
      </c>
      <c r="B37" s="291">
        <v>94039</v>
      </c>
      <c r="C37" s="291">
        <v>103157</v>
      </c>
      <c r="D37" s="291">
        <v>-7750</v>
      </c>
      <c r="E37" s="233">
        <v>95407</v>
      </c>
    </row>
    <row r="38" spans="1:8" x14ac:dyDescent="0.2">
      <c r="A38" s="331" t="s">
        <v>209</v>
      </c>
      <c r="B38" s="286">
        <v>18382</v>
      </c>
      <c r="C38" s="286">
        <v>26300</v>
      </c>
      <c r="D38" s="286">
        <v>-6800</v>
      </c>
      <c r="E38" s="226">
        <v>19500</v>
      </c>
    </row>
    <row r="39" spans="1:8" ht="10.5" x14ac:dyDescent="0.25">
      <c r="A39" s="332" t="s">
        <v>143</v>
      </c>
      <c r="B39" s="291">
        <v>102201557</v>
      </c>
      <c r="C39" s="291">
        <v>13907238</v>
      </c>
      <c r="D39" s="291">
        <v>-33613</v>
      </c>
      <c r="E39" s="233">
        <v>13873625</v>
      </c>
    </row>
    <row r="40" spans="1:8" ht="10.5" x14ac:dyDescent="0.25">
      <c r="A40" s="336" t="s">
        <v>312</v>
      </c>
      <c r="B40" s="133">
        <v>106914414</v>
      </c>
      <c r="C40" s="133">
        <v>18386742</v>
      </c>
      <c r="D40" s="133">
        <v>5187</v>
      </c>
      <c r="E40" s="233">
        <v>18391929</v>
      </c>
    </row>
    <row r="41" spans="1:8" x14ac:dyDescent="0.2">
      <c r="B41" s="337"/>
      <c r="C41" s="337"/>
      <c r="D41" s="337"/>
      <c r="E41" s="337"/>
    </row>
    <row r="42" spans="1:8" x14ac:dyDescent="0.2">
      <c r="A42" s="321"/>
      <c r="D42" s="338" t="s">
        <v>259</v>
      </c>
      <c r="E42" s="141" t="s">
        <v>260</v>
      </c>
    </row>
    <row r="43" spans="1:8" ht="10.5" x14ac:dyDescent="0.25">
      <c r="A43" s="336" t="s">
        <v>144</v>
      </c>
      <c r="B43" s="134"/>
      <c r="C43" s="134"/>
      <c r="D43" s="134">
        <v>18082</v>
      </c>
      <c r="E43" s="142">
        <v>18349</v>
      </c>
    </row>
    <row r="45" spans="1:8" ht="10.5" x14ac:dyDescent="0.25">
      <c r="A45" s="327" t="s">
        <v>124</v>
      </c>
      <c r="F45" s="339"/>
      <c r="G45" s="339"/>
      <c r="H45" s="339"/>
    </row>
    <row r="46" spans="1:8" ht="10.5" x14ac:dyDescent="0.2">
      <c r="A46" s="321"/>
      <c r="B46" s="322" t="s">
        <v>255</v>
      </c>
      <c r="C46" s="323" t="s">
        <v>256</v>
      </c>
      <c r="D46" s="324" t="s">
        <v>257</v>
      </c>
      <c r="E46" s="325" t="s">
        <v>258</v>
      </c>
      <c r="F46" s="339"/>
      <c r="G46" s="339"/>
      <c r="H46" s="339"/>
    </row>
    <row r="47" spans="1:8" ht="10.5" x14ac:dyDescent="0.2">
      <c r="A47" s="340" t="s">
        <v>340</v>
      </c>
      <c r="B47" s="286">
        <v>178493</v>
      </c>
      <c r="C47" s="286">
        <v>215801</v>
      </c>
      <c r="D47" s="215">
        <v>-37192</v>
      </c>
      <c r="E47" s="255">
        <v>178609</v>
      </c>
      <c r="F47" s="339"/>
      <c r="G47" s="339"/>
      <c r="H47" s="339"/>
    </row>
    <row r="48" spans="1:8" ht="10.5" x14ac:dyDescent="0.2">
      <c r="A48" s="341" t="s">
        <v>341</v>
      </c>
      <c r="B48" s="286">
        <v>95528</v>
      </c>
      <c r="C48" s="286">
        <v>98447</v>
      </c>
      <c r="D48" s="215">
        <v>18487</v>
      </c>
      <c r="E48" s="255">
        <v>116934</v>
      </c>
      <c r="F48" s="339"/>
      <c r="G48" s="339"/>
      <c r="H48" s="339"/>
    </row>
    <row r="49" spans="1:8" ht="10.5" x14ac:dyDescent="0.2">
      <c r="A49" s="340" t="s">
        <v>342</v>
      </c>
      <c r="B49" s="286"/>
      <c r="C49" s="286"/>
      <c r="D49" s="286"/>
      <c r="E49" s="254"/>
      <c r="F49" s="339"/>
      <c r="G49" s="339"/>
      <c r="H49" s="339"/>
    </row>
    <row r="50" spans="1:8" x14ac:dyDescent="0.2">
      <c r="A50" s="342" t="s">
        <v>343</v>
      </c>
      <c r="B50" s="134">
        <v>68072</v>
      </c>
      <c r="C50" s="134">
        <v>91351</v>
      </c>
      <c r="D50" s="134">
        <v>-10496</v>
      </c>
      <c r="E50" s="142">
        <v>80855</v>
      </c>
    </row>
    <row r="51" spans="1:8" x14ac:dyDescent="0.2">
      <c r="A51" s="343" t="s">
        <v>145</v>
      </c>
      <c r="B51" s="311"/>
      <c r="C51" s="311"/>
      <c r="D51" s="311"/>
      <c r="E51" s="311"/>
    </row>
    <row r="52" spans="1:8" x14ac:dyDescent="0.2">
      <c r="A52" s="343" t="s">
        <v>240</v>
      </c>
      <c r="B52" s="310"/>
      <c r="C52" s="310"/>
      <c r="D52" s="310"/>
      <c r="E52" s="310"/>
    </row>
    <row r="53" spans="1:8" x14ac:dyDescent="0.2">
      <c r="A53" s="343" t="s">
        <v>374</v>
      </c>
      <c r="B53" s="310"/>
      <c r="C53" s="310"/>
      <c r="D53" s="310"/>
      <c r="E53" s="310"/>
    </row>
    <row r="54" spans="1:8" x14ac:dyDescent="0.2">
      <c r="A54" s="343" t="s">
        <v>378</v>
      </c>
      <c r="B54" s="310"/>
      <c r="C54" s="310"/>
      <c r="D54" s="310"/>
      <c r="E54" s="310"/>
    </row>
    <row r="55" spans="1:8" x14ac:dyDescent="0.2">
      <c r="A55" s="343" t="s">
        <v>395</v>
      </c>
      <c r="B55" s="310"/>
      <c r="C55" s="310"/>
      <c r="D55" s="310"/>
      <c r="E55" s="310"/>
    </row>
    <row r="56" spans="1:8" x14ac:dyDescent="0.2">
      <c r="A56" s="343" t="s">
        <v>287</v>
      </c>
      <c r="B56" s="310"/>
      <c r="C56" s="310"/>
      <c r="D56" s="310"/>
      <c r="E56" s="310"/>
    </row>
    <row r="57" spans="1:8" x14ac:dyDescent="0.2">
      <c r="A57" s="343" t="s">
        <v>375</v>
      </c>
      <c r="B57" s="310"/>
      <c r="C57" s="310"/>
      <c r="D57" s="310"/>
      <c r="E57" s="310"/>
    </row>
    <row r="58" spans="1:8" x14ac:dyDescent="0.2">
      <c r="A58" s="343" t="s">
        <v>286</v>
      </c>
      <c r="B58" s="310"/>
      <c r="C58" s="310"/>
      <c r="D58" s="310"/>
      <c r="E58" s="310"/>
    </row>
    <row r="59" spans="1:8" x14ac:dyDescent="0.2">
      <c r="A59" s="343" t="s">
        <v>376</v>
      </c>
      <c r="B59" s="311"/>
      <c r="C59" s="311"/>
      <c r="D59" s="311"/>
      <c r="E59" s="311"/>
    </row>
    <row r="60" spans="1:8" x14ac:dyDescent="0.2">
      <c r="A60" s="343" t="s">
        <v>381</v>
      </c>
      <c r="B60" s="310"/>
      <c r="C60" s="310"/>
      <c r="D60" s="310"/>
      <c r="E60" s="310"/>
    </row>
    <row r="61" spans="1:8" x14ac:dyDescent="0.2">
      <c r="A61" s="343" t="s">
        <v>379</v>
      </c>
      <c r="B61" s="310"/>
      <c r="C61" s="310"/>
      <c r="D61" s="310"/>
      <c r="E61" s="310"/>
    </row>
    <row r="62" spans="1:8" s="8" customFormat="1" x14ac:dyDescent="0.2">
      <c r="A62" s="320"/>
      <c r="B62" s="320"/>
      <c r="C62" s="320"/>
      <c r="D62" s="320"/>
      <c r="E62" s="320"/>
    </row>
    <row r="63" spans="1:8" s="8" customFormat="1" ht="10.5" x14ac:dyDescent="0.35">
      <c r="A63" s="167"/>
    </row>
    <row r="64" spans="1:8" s="243" customFormat="1" x14ac:dyDescent="0.35">
      <c r="A64" s="343"/>
      <c r="B64" s="343"/>
      <c r="C64" s="343"/>
      <c r="D64" s="343"/>
      <c r="E64" s="343"/>
    </row>
    <row r="65" spans="1:5" s="8" customFormat="1" x14ac:dyDescent="0.35">
      <c r="A65" s="23"/>
      <c r="B65" s="22"/>
      <c r="C65" s="244"/>
      <c r="D65" s="244"/>
      <c r="E65" s="244"/>
    </row>
    <row r="66" spans="1:5" s="8" customFormat="1" ht="10.5" x14ac:dyDescent="0.35">
      <c r="A66" s="63"/>
    </row>
    <row r="67" spans="1:5" x14ac:dyDescent="0.2">
      <c r="A67" s="8"/>
      <c r="B67" s="8"/>
      <c r="C67" s="8"/>
      <c r="D67" s="8"/>
      <c r="E67" s="8"/>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4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G21"/>
  <sheetViews>
    <sheetView showGridLines="0" zoomScaleNormal="100" zoomScaleSheetLayoutView="110" workbookViewId="0">
      <selection activeCell="H25" sqref="H25"/>
    </sheetView>
  </sheetViews>
  <sheetFormatPr defaultColWidth="8" defaultRowHeight="10" x14ac:dyDescent="0.35"/>
  <cols>
    <col min="1" max="1" width="27.7265625" style="26" customWidth="1"/>
    <col min="2" max="2" width="9.453125" style="14" customWidth="1"/>
    <col min="3" max="3" width="8.81640625" style="14" customWidth="1"/>
    <col min="4" max="4" width="7.7265625" style="14" customWidth="1"/>
    <col min="5" max="5" width="9.1796875" style="14" customWidth="1"/>
    <col min="6" max="7" width="7.81640625" style="14" customWidth="1"/>
    <col min="8" max="16384" width="8" style="13"/>
  </cols>
  <sheetData>
    <row r="1" spans="1:7" ht="10.5" x14ac:dyDescent="0.35">
      <c r="A1" s="309" t="s">
        <v>278</v>
      </c>
      <c r="B1" s="309"/>
      <c r="C1" s="309"/>
      <c r="D1" s="309"/>
      <c r="E1" s="309"/>
      <c r="F1" s="309"/>
      <c r="G1" s="309"/>
    </row>
    <row r="2" spans="1:7" ht="10.5" x14ac:dyDescent="0.35">
      <c r="A2" s="110"/>
      <c r="B2" s="110"/>
      <c r="C2" s="110"/>
      <c r="D2" s="110"/>
      <c r="E2" s="110"/>
      <c r="F2" s="110"/>
      <c r="G2" s="110"/>
    </row>
    <row r="3" spans="1:7" ht="10.5" x14ac:dyDescent="0.35">
      <c r="A3" s="24"/>
    </row>
    <row r="4" spans="1:7" s="15" customFormat="1" x14ac:dyDescent="0.2">
      <c r="A4" s="79"/>
      <c r="B4" s="447" t="s">
        <v>173</v>
      </c>
      <c r="C4" s="447" t="s">
        <v>174</v>
      </c>
      <c r="D4" s="447" t="s">
        <v>175</v>
      </c>
      <c r="E4" s="447" t="s">
        <v>176</v>
      </c>
      <c r="F4" s="447" t="s">
        <v>177</v>
      </c>
      <c r="G4" s="448"/>
    </row>
    <row r="5" spans="1:7" s="14" customFormat="1" ht="10.5" x14ac:dyDescent="0.35">
      <c r="A5" s="111" t="str">
        <f>"Opening balance as at 1 July 2021"</f>
        <v>Opening balance as at 1 July 2021</v>
      </c>
      <c r="B5" s="75"/>
      <c r="C5" s="75"/>
      <c r="D5" s="75"/>
      <c r="E5" s="75"/>
      <c r="F5" s="75"/>
      <c r="G5" s="75"/>
    </row>
    <row r="6" spans="1:7" s="26" customFormat="1" x14ac:dyDescent="0.35">
      <c r="A6" s="443" t="s">
        <v>200</v>
      </c>
      <c r="B6" s="50">
        <v>-1925432</v>
      </c>
      <c r="C6" s="50">
        <v>123154</v>
      </c>
      <c r="D6" s="50">
        <v>0</v>
      </c>
      <c r="E6" s="50">
        <v>2112114</v>
      </c>
      <c r="F6" s="50">
        <v>309836</v>
      </c>
      <c r="G6" s="50"/>
    </row>
    <row r="7" spans="1:7" x14ac:dyDescent="0.35">
      <c r="A7" s="126" t="s">
        <v>63</v>
      </c>
      <c r="B7" s="47">
        <v>-1925432</v>
      </c>
      <c r="C7" s="47">
        <v>123154</v>
      </c>
      <c r="D7" s="47">
        <v>0</v>
      </c>
      <c r="E7" s="47">
        <v>2112114</v>
      </c>
      <c r="F7" s="47">
        <v>309836</v>
      </c>
      <c r="G7" s="166"/>
    </row>
    <row r="8" spans="1:7" ht="10.5" x14ac:dyDescent="0.35">
      <c r="A8" s="46" t="s">
        <v>85</v>
      </c>
      <c r="B8" s="75"/>
      <c r="C8" s="75"/>
      <c r="D8" s="75"/>
      <c r="E8" s="75"/>
      <c r="F8" s="75"/>
      <c r="G8" s="75"/>
    </row>
    <row r="9" spans="1:7" x14ac:dyDescent="0.35">
      <c r="A9" s="105" t="s">
        <v>118</v>
      </c>
      <c r="B9" s="75">
        <v>-191695</v>
      </c>
      <c r="C9" s="75"/>
      <c r="D9" s="75"/>
      <c r="E9" s="75"/>
      <c r="F9" s="75">
        <v>-191695</v>
      </c>
      <c r="G9" s="75"/>
    </row>
    <row r="10" spans="1:7" x14ac:dyDescent="0.35">
      <c r="A10" s="126" t="s">
        <v>30</v>
      </c>
      <c r="B10" s="48">
        <v>-191695</v>
      </c>
      <c r="C10" s="48">
        <v>0</v>
      </c>
      <c r="D10" s="48">
        <v>0</v>
      </c>
      <c r="E10" s="48">
        <v>0</v>
      </c>
      <c r="F10" s="48">
        <v>-191695</v>
      </c>
      <c r="G10" s="166"/>
    </row>
    <row r="11" spans="1:7" x14ac:dyDescent="0.35">
      <c r="A11" s="126" t="s">
        <v>94</v>
      </c>
      <c r="B11" s="75"/>
      <c r="C11" s="75"/>
      <c r="D11" s="75"/>
      <c r="E11" s="75"/>
      <c r="F11" s="75"/>
      <c r="G11" s="75"/>
    </row>
    <row r="12" spans="1:7" x14ac:dyDescent="0.35">
      <c r="A12" s="443" t="s">
        <v>103</v>
      </c>
      <c r="B12" s="75">
        <v>0</v>
      </c>
      <c r="C12" s="75">
        <v>0</v>
      </c>
      <c r="D12" s="75">
        <v>0</v>
      </c>
      <c r="E12" s="75">
        <v>54808</v>
      </c>
      <c r="F12" s="75">
        <v>54808</v>
      </c>
      <c r="G12" s="75"/>
    </row>
    <row r="13" spans="1:7" s="449" customFormat="1" ht="14.5" x14ac:dyDescent="0.35">
      <c r="A13" s="445" t="s">
        <v>119</v>
      </c>
      <c r="B13" s="75">
        <v>0</v>
      </c>
      <c r="C13" s="75">
        <v>0</v>
      </c>
      <c r="D13" s="75">
        <v>0</v>
      </c>
      <c r="E13" s="75">
        <v>102239</v>
      </c>
      <c r="F13" s="75">
        <v>102239</v>
      </c>
      <c r="G13" s="75"/>
    </row>
    <row r="14" spans="1:7" ht="10.5" x14ac:dyDescent="0.35">
      <c r="A14" s="127" t="s">
        <v>216</v>
      </c>
      <c r="B14" s="49">
        <v>0</v>
      </c>
      <c r="C14" s="49">
        <v>0</v>
      </c>
      <c r="D14" s="49">
        <v>0</v>
      </c>
      <c r="E14" s="49">
        <v>157047</v>
      </c>
      <c r="F14" s="49">
        <v>157047</v>
      </c>
      <c r="G14" s="68"/>
    </row>
    <row r="15" spans="1:7" ht="10.5" x14ac:dyDescent="0.35">
      <c r="A15" s="184" t="s">
        <v>188</v>
      </c>
      <c r="B15" s="122">
        <v>-2117127</v>
      </c>
      <c r="C15" s="122">
        <v>123154</v>
      </c>
      <c r="D15" s="122">
        <v>0</v>
      </c>
      <c r="E15" s="122">
        <v>2269161</v>
      </c>
      <c r="F15" s="122">
        <v>275188</v>
      </c>
      <c r="G15" s="68"/>
    </row>
    <row r="16" spans="1:7" x14ac:dyDescent="0.35">
      <c r="A16" s="450" t="s">
        <v>149</v>
      </c>
      <c r="B16" s="27"/>
      <c r="C16" s="27"/>
      <c r="D16" s="27"/>
      <c r="E16" s="27"/>
      <c r="F16" s="5"/>
      <c r="G16" s="5"/>
    </row>
    <row r="17" spans="1:4" ht="10.5" x14ac:dyDescent="0.35">
      <c r="A17" s="25"/>
      <c r="B17" s="16"/>
      <c r="C17" s="16"/>
      <c r="D17" s="16"/>
    </row>
    <row r="18" spans="1:4" s="8" customFormat="1" ht="10.5" x14ac:dyDescent="0.35">
      <c r="A18" s="167"/>
    </row>
    <row r="19" spans="1:4" s="8" customFormat="1" x14ac:dyDescent="0.2">
      <c r="A19" s="168"/>
    </row>
    <row r="20" spans="1:4" s="8" customFormat="1" x14ac:dyDescent="0.35">
      <c r="A20" s="23"/>
    </row>
    <row r="21" spans="1:4" s="8" customFormat="1" ht="10.5" x14ac:dyDescent="0.35">
      <c r="A21" s="6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T44"/>
  <sheetViews>
    <sheetView showGridLines="0" zoomScaleNormal="100" zoomScaleSheetLayoutView="110" workbookViewId="0">
      <selection activeCell="H30" sqref="H30"/>
    </sheetView>
  </sheetViews>
  <sheetFormatPr defaultColWidth="8" defaultRowHeight="10" x14ac:dyDescent="0.35"/>
  <cols>
    <col min="1" max="1" width="28.453125" style="8" customWidth="1"/>
    <col min="2" max="6" width="8.1796875" style="8" customWidth="1"/>
    <col min="7" max="7" width="8.26953125" style="8" customWidth="1"/>
    <col min="8" max="8" width="7.81640625" style="8" customWidth="1"/>
    <col min="9" max="16384" width="8" style="8"/>
  </cols>
  <sheetData>
    <row r="1" spans="1:20" ht="10.5" x14ac:dyDescent="0.35">
      <c r="A1" s="31" t="s">
        <v>153</v>
      </c>
      <c r="B1" s="32"/>
      <c r="C1" s="32"/>
      <c r="D1" s="32"/>
      <c r="E1" s="32"/>
      <c r="F1" s="32"/>
      <c r="G1" s="32"/>
    </row>
    <row r="2" spans="1:20" ht="10.5" x14ac:dyDescent="0.35">
      <c r="A2" s="10"/>
    </row>
    <row r="3" spans="1:20" x14ac:dyDescent="0.2">
      <c r="A3" s="78"/>
      <c r="B3" s="420" t="s">
        <v>275</v>
      </c>
      <c r="C3" s="421" t="s">
        <v>276</v>
      </c>
      <c r="D3" s="420" t="s">
        <v>236</v>
      </c>
      <c r="E3" s="420" t="s">
        <v>251</v>
      </c>
      <c r="F3" s="420" t="s">
        <v>277</v>
      </c>
    </row>
    <row r="4" spans="1:20" ht="10.5" x14ac:dyDescent="0.35">
      <c r="A4" s="76" t="s">
        <v>55</v>
      </c>
      <c r="B4" s="75"/>
      <c r="C4" s="149"/>
      <c r="D4" s="75"/>
      <c r="E4" s="75"/>
      <c r="F4" s="75"/>
    </row>
    <row r="5" spans="1:20" ht="10.5" x14ac:dyDescent="0.35">
      <c r="A5" s="44" t="s">
        <v>56</v>
      </c>
      <c r="B5" s="75"/>
      <c r="C5" s="149"/>
      <c r="D5" s="75"/>
      <c r="E5" s="75"/>
      <c r="F5" s="75"/>
    </row>
    <row r="6" spans="1:20" x14ac:dyDescent="0.35">
      <c r="A6" s="438" t="s">
        <v>4</v>
      </c>
      <c r="B6" s="75">
        <v>4066776</v>
      </c>
      <c r="C6" s="149">
        <v>3842811</v>
      </c>
      <c r="D6" s="75">
        <v>3732632</v>
      </c>
      <c r="E6" s="75">
        <v>3027892</v>
      </c>
      <c r="F6" s="75">
        <v>2992323</v>
      </c>
    </row>
    <row r="7" spans="1:20" x14ac:dyDescent="0.35">
      <c r="A7" s="438" t="s">
        <v>202</v>
      </c>
      <c r="B7" s="75">
        <v>98951</v>
      </c>
      <c r="C7" s="149">
        <v>116192</v>
      </c>
      <c r="D7" s="75">
        <v>132003</v>
      </c>
      <c r="E7" s="75">
        <v>125100</v>
      </c>
      <c r="F7" s="75">
        <v>130352</v>
      </c>
    </row>
    <row r="8" spans="1:20" x14ac:dyDescent="0.35">
      <c r="A8" s="438" t="s">
        <v>78</v>
      </c>
      <c r="B8" s="75">
        <v>171768</v>
      </c>
      <c r="C8" s="149">
        <v>131034</v>
      </c>
      <c r="D8" s="75">
        <v>130218</v>
      </c>
      <c r="E8" s="75">
        <v>128786</v>
      </c>
      <c r="F8" s="75">
        <v>128786</v>
      </c>
    </row>
    <row r="9" spans="1:20" x14ac:dyDescent="0.35">
      <c r="A9" s="438" t="s">
        <v>1</v>
      </c>
      <c r="B9" s="75">
        <v>7114</v>
      </c>
      <c r="C9" s="149">
        <v>691</v>
      </c>
      <c r="D9" s="75">
        <v>13435</v>
      </c>
      <c r="E9" s="75">
        <v>9692</v>
      </c>
      <c r="F9" s="75">
        <v>8000</v>
      </c>
    </row>
    <row r="10" spans="1:20" ht="10.5" x14ac:dyDescent="0.35">
      <c r="A10" s="127" t="s">
        <v>57</v>
      </c>
      <c r="B10" s="49">
        <v>4344609</v>
      </c>
      <c r="C10" s="158">
        <v>4090728</v>
      </c>
      <c r="D10" s="49">
        <v>4008288</v>
      </c>
      <c r="E10" s="49">
        <v>3291470</v>
      </c>
      <c r="F10" s="49">
        <v>3259461</v>
      </c>
    </row>
    <row r="11" spans="1:20" ht="10.5" x14ac:dyDescent="0.35">
      <c r="A11" s="44" t="s">
        <v>58</v>
      </c>
      <c r="B11" s="75"/>
      <c r="C11" s="149"/>
      <c r="D11" s="75"/>
      <c r="E11" s="75"/>
      <c r="F11" s="75"/>
      <c r="T11" s="54"/>
    </row>
    <row r="12" spans="1:20" x14ac:dyDescent="0.35">
      <c r="A12" s="438" t="s">
        <v>45</v>
      </c>
      <c r="B12" s="75">
        <v>2012867</v>
      </c>
      <c r="C12" s="149">
        <v>2188693</v>
      </c>
      <c r="D12" s="75">
        <v>2188208</v>
      </c>
      <c r="E12" s="75">
        <v>1968837</v>
      </c>
      <c r="F12" s="75">
        <v>1962330</v>
      </c>
    </row>
    <row r="13" spans="1:20" x14ac:dyDescent="0.35">
      <c r="A13" s="443" t="s">
        <v>31</v>
      </c>
      <c r="B13" s="75">
        <v>1620442</v>
      </c>
      <c r="C13" s="149">
        <v>1453793</v>
      </c>
      <c r="D13" s="75">
        <v>1386273</v>
      </c>
      <c r="E13" s="75">
        <v>941628</v>
      </c>
      <c r="F13" s="75">
        <v>915966</v>
      </c>
    </row>
    <row r="14" spans="1:20" x14ac:dyDescent="0.35">
      <c r="A14" s="105" t="s">
        <v>59</v>
      </c>
      <c r="B14" s="75">
        <v>12018</v>
      </c>
      <c r="C14" s="149">
        <v>11775</v>
      </c>
      <c r="D14" s="75">
        <v>16804</v>
      </c>
      <c r="E14" s="75">
        <v>18689</v>
      </c>
      <c r="F14" s="75">
        <v>18647</v>
      </c>
    </row>
    <row r="15" spans="1:20" x14ac:dyDescent="0.35">
      <c r="A15" s="105" t="s">
        <v>80</v>
      </c>
      <c r="B15" s="75">
        <v>171610</v>
      </c>
      <c r="C15" s="149">
        <v>131450</v>
      </c>
      <c r="D15" s="75">
        <v>128786</v>
      </c>
      <c r="E15" s="75">
        <v>128786</v>
      </c>
      <c r="F15" s="75">
        <v>128786</v>
      </c>
    </row>
    <row r="16" spans="1:20" x14ac:dyDescent="0.35">
      <c r="A16" s="105" t="s">
        <v>201</v>
      </c>
      <c r="B16" s="75">
        <v>304787</v>
      </c>
      <c r="C16" s="149">
        <v>0</v>
      </c>
      <c r="D16" s="75">
        <v>0</v>
      </c>
      <c r="E16" s="75">
        <v>0</v>
      </c>
      <c r="F16" s="75">
        <v>0</v>
      </c>
    </row>
    <row r="17" spans="1:6" ht="10.5" x14ac:dyDescent="0.35">
      <c r="A17" s="138" t="s">
        <v>60</v>
      </c>
      <c r="B17" s="77">
        <v>4121724</v>
      </c>
      <c r="C17" s="158">
        <v>3785711</v>
      </c>
      <c r="D17" s="77">
        <v>3720071</v>
      </c>
      <c r="E17" s="77">
        <v>3057940</v>
      </c>
      <c r="F17" s="77">
        <v>3025729</v>
      </c>
    </row>
    <row r="18" spans="1:6" ht="10.5" x14ac:dyDescent="0.25">
      <c r="A18" s="111" t="s">
        <v>182</v>
      </c>
      <c r="B18" s="228">
        <v>222885</v>
      </c>
      <c r="C18" s="160">
        <v>305017</v>
      </c>
      <c r="D18" s="117">
        <v>288217</v>
      </c>
      <c r="E18" s="117">
        <v>233530</v>
      </c>
      <c r="F18" s="117">
        <v>233732</v>
      </c>
    </row>
    <row r="19" spans="1:6" ht="10.5" x14ac:dyDescent="0.35">
      <c r="A19" s="83" t="s">
        <v>61</v>
      </c>
      <c r="B19" s="75"/>
      <c r="C19" s="149"/>
      <c r="D19" s="75"/>
      <c r="E19" s="75"/>
      <c r="F19" s="75"/>
    </row>
    <row r="20" spans="1:6" ht="10.5" x14ac:dyDescent="0.35">
      <c r="A20" s="83" t="s">
        <v>58</v>
      </c>
      <c r="B20" s="75"/>
      <c r="C20" s="149"/>
      <c r="D20" s="75"/>
      <c r="E20" s="75"/>
      <c r="F20" s="75"/>
    </row>
    <row r="21" spans="1:6" x14ac:dyDescent="0.35">
      <c r="A21" s="443" t="s">
        <v>203</v>
      </c>
      <c r="B21" s="75">
        <v>148901</v>
      </c>
      <c r="C21" s="149">
        <v>235639</v>
      </c>
      <c r="D21" s="75">
        <v>211004</v>
      </c>
      <c r="E21" s="75">
        <v>126561</v>
      </c>
      <c r="F21" s="75">
        <v>121159</v>
      </c>
    </row>
    <row r="22" spans="1:6" ht="10.5" x14ac:dyDescent="0.35">
      <c r="A22" s="127" t="s">
        <v>60</v>
      </c>
      <c r="B22" s="59">
        <v>148901</v>
      </c>
      <c r="C22" s="161">
        <v>235639</v>
      </c>
      <c r="D22" s="59">
        <v>211004</v>
      </c>
      <c r="E22" s="59">
        <v>126561</v>
      </c>
      <c r="F22" s="59">
        <v>121159</v>
      </c>
    </row>
    <row r="23" spans="1:6" ht="10.5" x14ac:dyDescent="0.25">
      <c r="A23" s="111" t="s">
        <v>204</v>
      </c>
      <c r="B23" s="229">
        <v>-148901</v>
      </c>
      <c r="C23" s="231">
        <v>-235639</v>
      </c>
      <c r="D23" s="116">
        <v>-211004</v>
      </c>
      <c r="E23" s="116">
        <v>-126561</v>
      </c>
      <c r="F23" s="116">
        <v>-121159</v>
      </c>
    </row>
    <row r="24" spans="1:6" x14ac:dyDescent="0.35">
      <c r="A24" s="9"/>
      <c r="B24" s="2"/>
      <c r="C24" s="11"/>
      <c r="D24" s="2"/>
      <c r="E24" s="2"/>
      <c r="F24" s="2"/>
    </row>
    <row r="25" spans="1:6" ht="10.5" x14ac:dyDescent="0.35">
      <c r="A25" s="31" t="s">
        <v>152</v>
      </c>
      <c r="B25" s="31"/>
      <c r="C25" s="31"/>
      <c r="D25" s="31"/>
      <c r="E25" s="31"/>
      <c r="F25" s="31"/>
    </row>
    <row r="26" spans="1:6" ht="10.5" x14ac:dyDescent="0.35">
      <c r="A26" s="10"/>
    </row>
    <row r="27" spans="1:6" x14ac:dyDescent="0.2">
      <c r="A27" s="78"/>
      <c r="B27" s="420" t="s">
        <v>275</v>
      </c>
      <c r="C27" s="421" t="s">
        <v>276</v>
      </c>
      <c r="D27" s="420" t="s">
        <v>236</v>
      </c>
      <c r="E27" s="420" t="s">
        <v>251</v>
      </c>
      <c r="F27" s="420" t="s">
        <v>277</v>
      </c>
    </row>
    <row r="28" spans="1:6" ht="10.5" x14ac:dyDescent="0.35">
      <c r="A28" s="44" t="s">
        <v>62</v>
      </c>
      <c r="B28" s="75"/>
      <c r="C28" s="149"/>
      <c r="D28" s="75"/>
      <c r="E28" s="75"/>
      <c r="F28" s="75"/>
    </row>
    <row r="29" spans="1:6" ht="10.5" x14ac:dyDescent="0.35">
      <c r="A29" s="44" t="s">
        <v>56</v>
      </c>
      <c r="B29" s="75"/>
      <c r="C29" s="149"/>
      <c r="D29" s="75"/>
      <c r="E29" s="75"/>
      <c r="F29" s="75"/>
    </row>
    <row r="30" spans="1:6" x14ac:dyDescent="0.35">
      <c r="A30" s="438" t="s">
        <v>52</v>
      </c>
      <c r="B30" s="75">
        <v>148901</v>
      </c>
      <c r="C30" s="149">
        <v>157047</v>
      </c>
      <c r="D30" s="75">
        <v>155755</v>
      </c>
      <c r="E30" s="75">
        <v>126561</v>
      </c>
      <c r="F30" s="75">
        <v>121159</v>
      </c>
    </row>
    <row r="31" spans="1:6" ht="10.5" x14ac:dyDescent="0.35">
      <c r="A31" s="128" t="s">
        <v>57</v>
      </c>
      <c r="B31" s="49">
        <v>148901</v>
      </c>
      <c r="C31" s="158">
        <v>157047</v>
      </c>
      <c r="D31" s="49">
        <v>155755</v>
      </c>
      <c r="E31" s="49">
        <v>126561</v>
      </c>
      <c r="F31" s="49">
        <v>121159</v>
      </c>
    </row>
    <row r="32" spans="1:6" ht="10.5" x14ac:dyDescent="0.35">
      <c r="A32" s="44" t="s">
        <v>58</v>
      </c>
      <c r="B32" s="75"/>
      <c r="C32" s="149"/>
      <c r="D32" s="75"/>
      <c r="E32" s="75"/>
      <c r="F32" s="75"/>
    </row>
    <row r="33" spans="1:6" x14ac:dyDescent="0.35">
      <c r="A33" s="105" t="s">
        <v>239</v>
      </c>
      <c r="B33" s="75">
        <v>210016</v>
      </c>
      <c r="C33" s="149">
        <v>226366</v>
      </c>
      <c r="D33" s="75">
        <v>232968</v>
      </c>
      <c r="E33" s="75">
        <v>233530</v>
      </c>
      <c r="F33" s="75">
        <v>233732</v>
      </c>
    </row>
    <row r="34" spans="1:6" ht="10.5" x14ac:dyDescent="0.35">
      <c r="A34" s="128" t="s">
        <v>60</v>
      </c>
      <c r="B34" s="49">
        <v>210016</v>
      </c>
      <c r="C34" s="158">
        <v>226366</v>
      </c>
      <c r="D34" s="49">
        <v>232968</v>
      </c>
      <c r="E34" s="49">
        <v>233530</v>
      </c>
      <c r="F34" s="49">
        <v>233732</v>
      </c>
    </row>
    <row r="35" spans="1:6" ht="10.5" x14ac:dyDescent="0.25">
      <c r="A35" s="76" t="s">
        <v>218</v>
      </c>
      <c r="B35" s="230">
        <v>-61115</v>
      </c>
      <c r="C35" s="162">
        <v>-69319</v>
      </c>
      <c r="D35" s="81">
        <v>-77213</v>
      </c>
      <c r="E35" s="81">
        <v>-106969</v>
      </c>
      <c r="F35" s="81">
        <v>-112573</v>
      </c>
    </row>
    <row r="36" spans="1:6" ht="10.5" x14ac:dyDescent="0.25">
      <c r="A36" s="76" t="s">
        <v>217</v>
      </c>
      <c r="B36" s="81">
        <v>12869</v>
      </c>
      <c r="C36" s="162">
        <v>59</v>
      </c>
      <c r="D36" s="81">
        <v>0</v>
      </c>
      <c r="E36" s="81">
        <v>0</v>
      </c>
      <c r="F36" s="81">
        <v>0</v>
      </c>
    </row>
    <row r="37" spans="1:6" x14ac:dyDescent="0.35">
      <c r="A37" s="438" t="s">
        <v>219</v>
      </c>
      <c r="B37" s="75">
        <v>36126</v>
      </c>
      <c r="C37" s="149">
        <v>48995</v>
      </c>
      <c r="D37" s="75">
        <v>49054</v>
      </c>
      <c r="E37" s="75">
        <v>49054</v>
      </c>
      <c r="F37" s="75">
        <v>49054</v>
      </c>
    </row>
    <row r="38" spans="1:6" ht="10.5" x14ac:dyDescent="0.25">
      <c r="A38" s="451" t="s">
        <v>205</v>
      </c>
      <c r="B38" s="118">
        <v>48995</v>
      </c>
      <c r="C38" s="231">
        <v>49054</v>
      </c>
      <c r="D38" s="118">
        <v>49054</v>
      </c>
      <c r="E38" s="118">
        <v>49054</v>
      </c>
      <c r="F38" s="118">
        <v>49054</v>
      </c>
    </row>
    <row r="39" spans="1:6" x14ac:dyDescent="0.35">
      <c r="A39" s="125" t="s">
        <v>149</v>
      </c>
      <c r="B39" s="51"/>
      <c r="C39" s="51"/>
      <c r="D39" s="51"/>
      <c r="E39" s="51"/>
      <c r="F39" s="51"/>
    </row>
    <row r="40" spans="1:6" x14ac:dyDescent="0.35">
      <c r="A40" s="125"/>
      <c r="B40" s="51"/>
      <c r="C40" s="51"/>
      <c r="D40" s="51"/>
      <c r="E40" s="51"/>
      <c r="F40" s="51"/>
    </row>
    <row r="41" spans="1:6" ht="10.5" x14ac:dyDescent="0.35">
      <c r="A41" s="167"/>
    </row>
    <row r="42" spans="1:6" x14ac:dyDescent="0.2">
      <c r="A42" s="168"/>
    </row>
    <row r="43" spans="1:6" x14ac:dyDescent="0.35">
      <c r="A43" s="23"/>
    </row>
    <row r="44" spans="1:6" ht="10.5" x14ac:dyDescent="0.35">
      <c r="A44" s="63"/>
    </row>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G22"/>
  <sheetViews>
    <sheetView showGridLines="0" zoomScaleNormal="100" zoomScaleSheetLayoutView="110" workbookViewId="0">
      <selection activeCell="J20" sqref="J20"/>
    </sheetView>
  </sheetViews>
  <sheetFormatPr defaultColWidth="9.1796875" defaultRowHeight="14.5" x14ac:dyDescent="0.35"/>
  <cols>
    <col min="1" max="1" width="31.1796875" style="478" customWidth="1"/>
    <col min="2" max="2" width="7.453125" style="478" customWidth="1"/>
    <col min="3" max="7" width="7.453125" style="456" customWidth="1"/>
    <col min="8" max="16384" width="9.1796875" style="456"/>
  </cols>
  <sheetData>
    <row r="1" spans="1:7" x14ac:dyDescent="0.35">
      <c r="A1" s="452" t="s">
        <v>154</v>
      </c>
      <c r="B1" s="453"/>
      <c r="C1" s="454"/>
      <c r="D1" s="453"/>
      <c r="E1" s="453"/>
      <c r="F1" s="453"/>
      <c r="G1" s="455"/>
    </row>
    <row r="2" spans="1:7" x14ac:dyDescent="0.35">
      <c r="A2" s="452"/>
      <c r="B2" s="453"/>
      <c r="C2" s="454"/>
      <c r="D2" s="453"/>
      <c r="E2" s="453"/>
      <c r="F2" s="453"/>
      <c r="G2" s="455"/>
    </row>
    <row r="3" spans="1:7" x14ac:dyDescent="0.35">
      <c r="A3" s="457"/>
      <c r="B3" s="420" t="s">
        <v>275</v>
      </c>
      <c r="C3" s="421" t="s">
        <v>276</v>
      </c>
      <c r="D3" s="420" t="s">
        <v>236</v>
      </c>
      <c r="E3" s="420" t="s">
        <v>251</v>
      </c>
      <c r="F3" s="420" t="s">
        <v>277</v>
      </c>
      <c r="G3" s="42"/>
    </row>
    <row r="4" spans="1:7" x14ac:dyDescent="0.35">
      <c r="A4" s="112" t="s">
        <v>108</v>
      </c>
      <c r="B4" s="458"/>
      <c r="C4" s="459"/>
      <c r="D4" s="458"/>
      <c r="E4" s="458"/>
      <c r="F4" s="458"/>
      <c r="G4" s="458"/>
    </row>
    <row r="5" spans="1:7" x14ac:dyDescent="0.35">
      <c r="A5" s="460" t="s">
        <v>183</v>
      </c>
      <c r="B5" s="458">
        <v>118644</v>
      </c>
      <c r="C5" s="461">
        <v>102239</v>
      </c>
      <c r="D5" s="458">
        <v>130579</v>
      </c>
      <c r="E5" s="458">
        <v>121851</v>
      </c>
      <c r="F5" s="458">
        <v>121159</v>
      </c>
      <c r="G5" s="458"/>
    </row>
    <row r="6" spans="1:7" x14ac:dyDescent="0.35">
      <c r="A6" s="460" t="s">
        <v>184</v>
      </c>
      <c r="B6" s="458">
        <v>126249</v>
      </c>
      <c r="C6" s="461">
        <v>54808</v>
      </c>
      <c r="D6" s="458">
        <v>25176</v>
      </c>
      <c r="E6" s="458">
        <v>4710</v>
      </c>
      <c r="F6" s="458">
        <v>0</v>
      </c>
      <c r="G6" s="458"/>
    </row>
    <row r="7" spans="1:7" x14ac:dyDescent="0.35">
      <c r="A7" s="112" t="s">
        <v>84</v>
      </c>
      <c r="B7" s="462">
        <v>244893</v>
      </c>
      <c r="C7" s="463">
        <v>157047</v>
      </c>
      <c r="D7" s="462">
        <v>155755</v>
      </c>
      <c r="E7" s="462">
        <v>126561</v>
      </c>
      <c r="F7" s="462">
        <v>121159</v>
      </c>
      <c r="G7" s="464"/>
    </row>
    <row r="8" spans="1:7" x14ac:dyDescent="0.35">
      <c r="A8" s="165" t="s">
        <v>109</v>
      </c>
      <c r="B8" s="458"/>
      <c r="C8" s="459"/>
      <c r="D8" s="458"/>
      <c r="E8" s="458"/>
      <c r="F8" s="458"/>
      <c r="G8" s="458"/>
    </row>
    <row r="9" spans="1:7" x14ac:dyDescent="0.35">
      <c r="A9" s="465" t="s">
        <v>64</v>
      </c>
      <c r="B9" s="458">
        <v>244893</v>
      </c>
      <c r="C9" s="461">
        <v>157047</v>
      </c>
      <c r="D9" s="458">
        <v>155755</v>
      </c>
      <c r="E9" s="458">
        <v>126561</v>
      </c>
      <c r="F9" s="458">
        <v>121159</v>
      </c>
      <c r="G9" s="458"/>
    </row>
    <row r="10" spans="1:7" x14ac:dyDescent="0.35">
      <c r="A10" s="165" t="s">
        <v>82</v>
      </c>
      <c r="B10" s="462">
        <v>244893</v>
      </c>
      <c r="C10" s="463">
        <v>157047</v>
      </c>
      <c r="D10" s="462">
        <v>155755</v>
      </c>
      <c r="E10" s="462">
        <v>126561</v>
      </c>
      <c r="F10" s="462">
        <v>121159</v>
      </c>
      <c r="G10" s="458"/>
    </row>
    <row r="11" spans="1:7" x14ac:dyDescent="0.35">
      <c r="A11" s="113" t="s">
        <v>120</v>
      </c>
      <c r="B11" s="458"/>
      <c r="C11" s="459"/>
      <c r="D11" s="458"/>
      <c r="E11" s="458"/>
      <c r="F11" s="458"/>
      <c r="G11" s="464"/>
    </row>
    <row r="12" spans="1:7" x14ac:dyDescent="0.35">
      <c r="A12" s="460" t="s">
        <v>190</v>
      </c>
      <c r="B12" s="458">
        <v>55404</v>
      </c>
      <c r="C12" s="461">
        <v>108400</v>
      </c>
      <c r="D12" s="458">
        <v>43126</v>
      </c>
      <c r="E12" s="458">
        <v>4710</v>
      </c>
      <c r="F12" s="458">
        <v>0</v>
      </c>
      <c r="G12" s="458"/>
    </row>
    <row r="13" spans="1:7" x14ac:dyDescent="0.35">
      <c r="A13" s="460" t="s">
        <v>191</v>
      </c>
      <c r="B13" s="458">
        <v>84852</v>
      </c>
      <c r="C13" s="461">
        <v>127239</v>
      </c>
      <c r="D13" s="458">
        <v>167878</v>
      </c>
      <c r="E13" s="458">
        <v>121851</v>
      </c>
      <c r="F13" s="458">
        <v>121159</v>
      </c>
      <c r="G13" s="458"/>
    </row>
    <row r="14" spans="1:7" x14ac:dyDescent="0.35">
      <c r="A14" s="112" t="s">
        <v>195</v>
      </c>
      <c r="B14" s="462">
        <v>140256</v>
      </c>
      <c r="C14" s="463">
        <v>235639</v>
      </c>
      <c r="D14" s="462">
        <v>211004</v>
      </c>
      <c r="E14" s="462">
        <v>126561</v>
      </c>
      <c r="F14" s="462">
        <v>121159</v>
      </c>
      <c r="G14" s="458"/>
    </row>
    <row r="15" spans="1:7" x14ac:dyDescent="0.35">
      <c r="A15" s="466" t="s">
        <v>220</v>
      </c>
      <c r="B15" s="467"/>
      <c r="C15" s="459"/>
      <c r="D15" s="467"/>
      <c r="E15" s="467"/>
      <c r="F15" s="467"/>
      <c r="G15" s="464"/>
    </row>
    <row r="16" spans="1:7" x14ac:dyDescent="0.35">
      <c r="A16" s="114" t="s">
        <v>112</v>
      </c>
      <c r="B16" s="468">
        <v>140256</v>
      </c>
      <c r="C16" s="459">
        <v>235639</v>
      </c>
      <c r="D16" s="468">
        <v>211004</v>
      </c>
      <c r="E16" s="468">
        <v>126561</v>
      </c>
      <c r="F16" s="468">
        <v>121159</v>
      </c>
      <c r="G16" s="469"/>
    </row>
    <row r="17" spans="1:7" x14ac:dyDescent="0.35">
      <c r="A17" s="470" t="s">
        <v>123</v>
      </c>
      <c r="B17" s="471">
        <v>140256</v>
      </c>
      <c r="C17" s="472">
        <v>235639</v>
      </c>
      <c r="D17" s="471">
        <v>211004</v>
      </c>
      <c r="E17" s="471">
        <v>126561</v>
      </c>
      <c r="F17" s="471">
        <v>121159</v>
      </c>
      <c r="G17" s="473"/>
    </row>
    <row r="18" spans="1:7" x14ac:dyDescent="0.35">
      <c r="A18" s="474" t="s">
        <v>149</v>
      </c>
      <c r="B18" s="474"/>
      <c r="C18" s="474"/>
      <c r="D18" s="474"/>
      <c r="E18" s="474"/>
      <c r="F18" s="474"/>
      <c r="G18" s="475"/>
    </row>
    <row r="19" spans="1:7" x14ac:dyDescent="0.35">
      <c r="A19" s="476" t="s">
        <v>423</v>
      </c>
      <c r="B19" s="476"/>
      <c r="C19" s="476"/>
      <c r="D19" s="476"/>
      <c r="E19" s="476"/>
      <c r="F19" s="476"/>
      <c r="G19" s="453"/>
    </row>
    <row r="20" spans="1:7" x14ac:dyDescent="0.35">
      <c r="A20" s="477" t="s">
        <v>253</v>
      </c>
      <c r="B20" s="477"/>
      <c r="C20" s="477"/>
      <c r="D20" s="477"/>
      <c r="E20" s="477"/>
      <c r="F20" s="477"/>
      <c r="G20" s="453"/>
    </row>
    <row r="21" spans="1:7" x14ac:dyDescent="0.35">
      <c r="A21" s="23"/>
      <c r="C21" s="478"/>
      <c r="D21" s="478"/>
      <c r="E21" s="478"/>
      <c r="F21" s="478"/>
      <c r="G21" s="478"/>
    </row>
    <row r="22" spans="1:7" x14ac:dyDescent="0.35">
      <c r="A22" s="297"/>
      <c r="G22" s="478"/>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52"/>
  <sheetViews>
    <sheetView showGridLines="0" zoomScaleNormal="100" zoomScaleSheetLayoutView="110" workbookViewId="0">
      <selection activeCell="I19" sqref="I19"/>
    </sheetView>
  </sheetViews>
  <sheetFormatPr defaultColWidth="9.1796875" defaultRowHeight="12.5" x14ac:dyDescent="0.25"/>
  <cols>
    <col min="1" max="1" width="30.81640625" style="480" customWidth="1"/>
    <col min="2" max="2" width="9" style="480" customWidth="1"/>
    <col min="3" max="3" width="8.26953125" style="480" customWidth="1"/>
    <col min="4" max="4" width="9.26953125" style="480" customWidth="1"/>
    <col min="5" max="5" width="10.7265625" style="18" customWidth="1"/>
    <col min="6" max="6" width="8.453125" style="480" customWidth="1"/>
    <col min="7" max="16384" width="9.1796875" style="480"/>
  </cols>
  <sheetData>
    <row r="1" spans="1:6" x14ac:dyDescent="0.25">
      <c r="A1" s="33" t="s">
        <v>279</v>
      </c>
      <c r="B1" s="346"/>
      <c r="C1" s="346"/>
      <c r="D1" s="346"/>
      <c r="E1" s="17"/>
    </row>
    <row r="2" spans="1:6" x14ac:dyDescent="0.25">
      <c r="A2" s="346"/>
      <c r="B2" s="346"/>
      <c r="C2" s="346"/>
      <c r="D2" s="346"/>
      <c r="E2" s="17"/>
    </row>
    <row r="3" spans="1:6" s="482" customFormat="1" ht="13" x14ac:dyDescent="0.3">
      <c r="A3" s="344"/>
      <c r="B3" s="479"/>
      <c r="C3" s="479"/>
      <c r="D3" s="479"/>
      <c r="E3" s="479"/>
      <c r="F3" s="481"/>
    </row>
    <row r="4" spans="1:6" s="486" customFormat="1" ht="10.5" x14ac:dyDescent="0.25">
      <c r="A4" s="483"/>
      <c r="B4" s="484" t="s">
        <v>178</v>
      </c>
      <c r="C4" s="484" t="s">
        <v>179</v>
      </c>
      <c r="D4" s="484" t="s">
        <v>180</v>
      </c>
      <c r="E4" s="484" t="s">
        <v>181</v>
      </c>
      <c r="F4" s="485"/>
    </row>
    <row r="5" spans="1:6" s="489" customFormat="1" ht="10.5" x14ac:dyDescent="0.2">
      <c r="A5" s="109" t="s">
        <v>280</v>
      </c>
      <c r="B5" s="487"/>
      <c r="C5" s="487"/>
      <c r="D5" s="487"/>
      <c r="E5" s="115"/>
      <c r="F5" s="488"/>
    </row>
    <row r="6" spans="1:6" s="489" customFormat="1" ht="10" x14ac:dyDescent="0.2">
      <c r="A6" s="490" t="s">
        <v>65</v>
      </c>
      <c r="B6" s="487">
        <v>221929</v>
      </c>
      <c r="C6" s="487">
        <v>81417</v>
      </c>
      <c r="D6" s="487">
        <v>1946438</v>
      </c>
      <c r="E6" s="115">
        <v>2249784</v>
      </c>
      <c r="F6" s="488"/>
    </row>
    <row r="7" spans="1:6" s="489" customFormat="1" ht="10" x14ac:dyDescent="0.2">
      <c r="A7" s="490" t="s">
        <v>242</v>
      </c>
      <c r="B7" s="487">
        <v>1436126</v>
      </c>
      <c r="C7" s="487">
        <v>65509</v>
      </c>
      <c r="D7" s="487">
        <v>0</v>
      </c>
      <c r="E7" s="115">
        <v>1501635</v>
      </c>
      <c r="F7" s="488"/>
    </row>
    <row r="8" spans="1:6" s="489" customFormat="1" ht="10" x14ac:dyDescent="0.2">
      <c r="A8" s="490" t="s">
        <v>221</v>
      </c>
      <c r="B8" s="487">
        <v>-73751</v>
      </c>
      <c r="C8" s="487">
        <v>-38360</v>
      </c>
      <c r="D8" s="487">
        <v>-1456383</v>
      </c>
      <c r="E8" s="115">
        <v>-1568494</v>
      </c>
      <c r="F8" s="488"/>
    </row>
    <row r="9" spans="1:6" s="489" customFormat="1" ht="10" x14ac:dyDescent="0.2">
      <c r="A9" s="490" t="s">
        <v>245</v>
      </c>
      <c r="B9" s="487">
        <v>-440715</v>
      </c>
      <c r="C9" s="487">
        <v>-8502</v>
      </c>
      <c r="D9" s="487">
        <v>0</v>
      </c>
      <c r="E9" s="115">
        <v>-449217</v>
      </c>
      <c r="F9" s="488"/>
    </row>
    <row r="10" spans="1:6" s="489" customFormat="1" ht="10.5" x14ac:dyDescent="0.25">
      <c r="A10" s="109" t="s">
        <v>66</v>
      </c>
      <c r="B10" s="491">
        <v>1143589</v>
      </c>
      <c r="C10" s="491">
        <v>100064</v>
      </c>
      <c r="D10" s="491">
        <v>490055</v>
      </c>
      <c r="E10" s="491">
        <v>1733708</v>
      </c>
      <c r="F10" s="488"/>
    </row>
    <row r="11" spans="1:6" s="489" customFormat="1" ht="10.5" x14ac:dyDescent="0.2">
      <c r="A11" s="109" t="s">
        <v>67</v>
      </c>
      <c r="B11" s="487"/>
      <c r="C11" s="487"/>
      <c r="D11" s="487"/>
      <c r="E11" s="115"/>
      <c r="F11" s="488"/>
    </row>
    <row r="12" spans="1:6" s="489" customFormat="1" ht="10.5" x14ac:dyDescent="0.2">
      <c r="A12" s="492" t="s">
        <v>222</v>
      </c>
      <c r="B12" s="487"/>
      <c r="C12" s="487"/>
      <c r="D12" s="487"/>
      <c r="E12" s="115"/>
      <c r="F12" s="488"/>
    </row>
    <row r="13" spans="1:6" s="489" customFormat="1" ht="10" x14ac:dyDescent="0.2">
      <c r="A13" s="490" t="s">
        <v>189</v>
      </c>
      <c r="B13" s="487">
        <v>0</v>
      </c>
      <c r="C13" s="487">
        <v>0</v>
      </c>
      <c r="D13" s="487">
        <v>108400</v>
      </c>
      <c r="E13" s="115">
        <v>108400</v>
      </c>
      <c r="F13" s="488"/>
    </row>
    <row r="14" spans="1:6" s="489" customFormat="1" ht="10" x14ac:dyDescent="0.2">
      <c r="A14" s="490" t="s">
        <v>223</v>
      </c>
      <c r="B14" s="487">
        <v>45125</v>
      </c>
      <c r="C14" s="487">
        <v>15010</v>
      </c>
      <c r="D14" s="487">
        <v>67104</v>
      </c>
      <c r="E14" s="115">
        <v>127239</v>
      </c>
      <c r="F14" s="488"/>
    </row>
    <row r="15" spans="1:6" s="489" customFormat="1" ht="10" x14ac:dyDescent="0.2">
      <c r="A15" s="490" t="s">
        <v>243</v>
      </c>
      <c r="B15" s="487">
        <v>81601</v>
      </c>
      <c r="C15" s="487">
        <v>0</v>
      </c>
      <c r="D15" s="487">
        <v>0</v>
      </c>
      <c r="E15" s="115">
        <v>81601</v>
      </c>
      <c r="F15" s="488"/>
    </row>
    <row r="16" spans="1:6" s="489" customFormat="1" ht="10" x14ac:dyDescent="0.2">
      <c r="A16" s="490" t="s">
        <v>87</v>
      </c>
      <c r="B16" s="487"/>
      <c r="C16" s="487"/>
      <c r="D16" s="487"/>
      <c r="E16" s="115">
        <v>0</v>
      </c>
      <c r="F16" s="488"/>
    </row>
    <row r="17" spans="1:6" s="489" customFormat="1" ht="10.5" x14ac:dyDescent="0.25">
      <c r="A17" s="492" t="s">
        <v>88</v>
      </c>
      <c r="B17" s="493">
        <v>126726</v>
      </c>
      <c r="C17" s="493">
        <v>15010</v>
      </c>
      <c r="D17" s="493">
        <v>175504</v>
      </c>
      <c r="E17" s="493">
        <v>317240</v>
      </c>
      <c r="F17" s="488"/>
    </row>
    <row r="18" spans="1:6" s="489" customFormat="1" ht="10.5" x14ac:dyDescent="0.25">
      <c r="A18" s="492" t="s">
        <v>68</v>
      </c>
      <c r="B18" s="493"/>
      <c r="C18" s="493"/>
      <c r="D18" s="493"/>
      <c r="E18" s="493"/>
      <c r="F18" s="488"/>
    </row>
    <row r="19" spans="1:6" s="489" customFormat="1" ht="10" x14ac:dyDescent="0.2">
      <c r="A19" s="490" t="s">
        <v>69</v>
      </c>
      <c r="B19" s="487">
        <v>-34183</v>
      </c>
      <c r="C19" s="487">
        <v>-15375</v>
      </c>
      <c r="D19" s="487">
        <v>-149810</v>
      </c>
      <c r="E19" s="115">
        <v>-199368</v>
      </c>
      <c r="F19" s="488"/>
    </row>
    <row r="20" spans="1:6" s="489" customFormat="1" ht="10" x14ac:dyDescent="0.2">
      <c r="A20" s="490" t="s">
        <v>244</v>
      </c>
      <c r="B20" s="487">
        <v>-218693</v>
      </c>
      <c r="C20" s="487">
        <v>0</v>
      </c>
      <c r="D20" s="487">
        <v>0</v>
      </c>
      <c r="E20" s="115">
        <v>-218693</v>
      </c>
      <c r="F20" s="488"/>
    </row>
    <row r="21" spans="1:6" s="489" customFormat="1" ht="10.5" x14ac:dyDescent="0.25">
      <c r="A21" s="494" t="s">
        <v>113</v>
      </c>
      <c r="B21" s="495">
        <v>-252876</v>
      </c>
      <c r="C21" s="495">
        <v>-15375</v>
      </c>
      <c r="D21" s="495">
        <v>-149810</v>
      </c>
      <c r="E21" s="495">
        <v>-418061</v>
      </c>
      <c r="F21" s="488"/>
    </row>
    <row r="22" spans="1:6" s="489" customFormat="1" ht="10.5" x14ac:dyDescent="0.25">
      <c r="A22" s="492"/>
      <c r="B22" s="496"/>
      <c r="C22" s="496"/>
      <c r="D22" s="496"/>
      <c r="E22" s="496"/>
      <c r="F22" s="488"/>
    </row>
    <row r="23" spans="1:6" s="482" customFormat="1" ht="13" x14ac:dyDescent="0.3">
      <c r="A23" s="344"/>
      <c r="B23" s="479"/>
      <c r="C23" s="479"/>
      <c r="D23" s="479"/>
      <c r="E23" s="479"/>
      <c r="F23" s="481"/>
    </row>
    <row r="24" spans="1:6" s="486" customFormat="1" ht="10.5" x14ac:dyDescent="0.25">
      <c r="A24" s="483"/>
      <c r="B24" s="484" t="s">
        <v>178</v>
      </c>
      <c r="C24" s="484" t="s">
        <v>179</v>
      </c>
      <c r="D24" s="484" t="s">
        <v>180</v>
      </c>
      <c r="E24" s="484" t="s">
        <v>181</v>
      </c>
      <c r="F24" s="485"/>
    </row>
    <row r="25" spans="1:6" s="489" customFormat="1" ht="10.5" x14ac:dyDescent="0.2">
      <c r="A25" s="109" t="s">
        <v>281</v>
      </c>
      <c r="B25" s="487"/>
      <c r="C25" s="487"/>
      <c r="D25" s="487"/>
      <c r="E25" s="115"/>
      <c r="F25" s="488"/>
    </row>
    <row r="26" spans="1:6" s="489" customFormat="1" ht="10" x14ac:dyDescent="0.2">
      <c r="A26" s="490" t="s">
        <v>70</v>
      </c>
      <c r="B26" s="487">
        <v>267054</v>
      </c>
      <c r="C26" s="487">
        <v>96427</v>
      </c>
      <c r="D26" s="487">
        <v>2121942</v>
      </c>
      <c r="E26" s="487">
        <v>2485423</v>
      </c>
    </row>
    <row r="27" spans="1:6" s="489" customFormat="1" ht="10" x14ac:dyDescent="0.2">
      <c r="A27" s="490" t="s">
        <v>242</v>
      </c>
      <c r="B27" s="487">
        <v>1517727</v>
      </c>
      <c r="C27" s="487">
        <v>65509</v>
      </c>
      <c r="D27" s="487">
        <v>0</v>
      </c>
      <c r="E27" s="487">
        <v>1583236</v>
      </c>
    </row>
    <row r="28" spans="1:6" s="489" customFormat="1" ht="10" x14ac:dyDescent="0.2">
      <c r="A28" s="490" t="s">
        <v>221</v>
      </c>
      <c r="B28" s="487">
        <v>-107934</v>
      </c>
      <c r="C28" s="487">
        <v>-53735</v>
      </c>
      <c r="D28" s="487">
        <v>-1606193</v>
      </c>
      <c r="E28" s="487">
        <v>-1767862</v>
      </c>
    </row>
    <row r="29" spans="1:6" s="489" customFormat="1" ht="10" x14ac:dyDescent="0.2">
      <c r="A29" s="490" t="s">
        <v>245</v>
      </c>
      <c r="B29" s="487">
        <v>-659408</v>
      </c>
      <c r="C29" s="487">
        <v>-8502</v>
      </c>
      <c r="D29" s="487">
        <v>0</v>
      </c>
      <c r="E29" s="487">
        <v>-667910</v>
      </c>
      <c r="F29" s="488"/>
    </row>
    <row r="30" spans="1:6" s="499" customFormat="1" x14ac:dyDescent="0.25">
      <c r="A30" s="285" t="s">
        <v>71</v>
      </c>
      <c r="B30" s="497">
        <v>1017439</v>
      </c>
      <c r="C30" s="497">
        <v>99699</v>
      </c>
      <c r="D30" s="497">
        <v>515749</v>
      </c>
      <c r="E30" s="497">
        <v>1632887</v>
      </c>
      <c r="F30" s="498"/>
    </row>
    <row r="31" spans="1:6" x14ac:dyDescent="0.25">
      <c r="A31" s="500" t="s">
        <v>149</v>
      </c>
      <c r="B31" s="500"/>
      <c r="C31" s="500"/>
      <c r="D31" s="500"/>
      <c r="E31" s="500"/>
      <c r="F31" s="501"/>
    </row>
    <row r="32" spans="1:6" s="504" customFormat="1" ht="14.5" x14ac:dyDescent="0.2">
      <c r="A32" s="502" t="s">
        <v>421</v>
      </c>
      <c r="B32" s="503"/>
      <c r="C32" s="503"/>
      <c r="D32" s="503"/>
      <c r="E32" s="503"/>
    </row>
    <row r="33" spans="1:5" s="504" customFormat="1" ht="14.5" x14ac:dyDescent="0.2">
      <c r="A33" s="502" t="s">
        <v>422</v>
      </c>
      <c r="B33" s="503"/>
      <c r="C33" s="503"/>
      <c r="D33" s="503"/>
      <c r="E33" s="503"/>
    </row>
    <row r="34" spans="1:5" s="504" customFormat="1" ht="10" x14ac:dyDescent="0.2">
      <c r="D34" s="347"/>
      <c r="E34" s="347"/>
    </row>
    <row r="35" spans="1:5" s="504" customFormat="1" ht="10" x14ac:dyDescent="0.2">
      <c r="D35" s="347"/>
      <c r="E35" s="347"/>
    </row>
    <row r="36" spans="1:5" s="504" customFormat="1" ht="10" x14ac:dyDescent="0.2">
      <c r="D36" s="347"/>
      <c r="E36" s="347"/>
    </row>
    <row r="37" spans="1:5" s="504" customFormat="1" ht="10" x14ac:dyDescent="0.2">
      <c r="D37" s="347"/>
      <c r="E37" s="347"/>
    </row>
    <row r="38" spans="1:5" s="504" customFormat="1" ht="10" x14ac:dyDescent="0.2">
      <c r="D38" s="347"/>
      <c r="E38" s="347"/>
    </row>
    <row r="39" spans="1:5" s="504" customFormat="1" ht="10" x14ac:dyDescent="0.2">
      <c r="D39" s="347"/>
      <c r="E39" s="347"/>
    </row>
    <row r="40" spans="1:5" s="504" customFormat="1" ht="10" x14ac:dyDescent="0.2">
      <c r="D40" s="347"/>
      <c r="E40" s="347"/>
    </row>
    <row r="41" spans="1:5" s="504" customFormat="1" ht="10" x14ac:dyDescent="0.2">
      <c r="D41" s="347"/>
      <c r="E41" s="347"/>
    </row>
    <row r="42" spans="1:5" s="504" customFormat="1" ht="10" x14ac:dyDescent="0.2">
      <c r="D42" s="347"/>
      <c r="E42" s="347"/>
    </row>
    <row r="43" spans="1:5" s="504" customFormat="1" ht="10" x14ac:dyDescent="0.2">
      <c r="D43" s="347"/>
      <c r="E43" s="347"/>
    </row>
    <row r="44" spans="1:5" s="504" customFormat="1" ht="10" x14ac:dyDescent="0.2">
      <c r="D44" s="347"/>
      <c r="E44" s="347"/>
    </row>
    <row r="45" spans="1:5" s="504" customFormat="1" ht="10" x14ac:dyDescent="0.2">
      <c r="D45" s="347"/>
      <c r="E45" s="347"/>
    </row>
    <row r="49" spans="1:1" x14ac:dyDescent="0.25">
      <c r="A49" s="167"/>
    </row>
    <row r="50" spans="1:1" x14ac:dyDescent="0.25">
      <c r="A50" s="168"/>
    </row>
    <row r="51" spans="1:1" x14ac:dyDescent="0.25">
      <c r="A51" s="23"/>
    </row>
    <row r="52" spans="1:1" x14ac:dyDescent="0.25">
      <c r="A52" s="63"/>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H36"/>
  <sheetViews>
    <sheetView showGridLines="0" zoomScaleNormal="100" zoomScaleSheetLayoutView="110" workbookViewId="0">
      <selection activeCell="H27" sqref="H27"/>
    </sheetView>
  </sheetViews>
  <sheetFormatPr defaultColWidth="8" defaultRowHeight="10" x14ac:dyDescent="0.35"/>
  <cols>
    <col min="1" max="1" width="30.81640625" style="189" customWidth="1"/>
    <col min="2" max="6" width="10.7265625" style="189" customWidth="1"/>
    <col min="7" max="16384" width="8" style="189"/>
  </cols>
  <sheetData>
    <row r="1" spans="1:6" ht="10.5" x14ac:dyDescent="0.35">
      <c r="A1" s="505" t="s">
        <v>155</v>
      </c>
      <c r="B1" s="505"/>
      <c r="C1" s="505"/>
      <c r="D1" s="505"/>
      <c r="E1" s="505"/>
      <c r="F1" s="505"/>
    </row>
    <row r="2" spans="1:6" ht="10.5" x14ac:dyDescent="0.35">
      <c r="A2" s="35"/>
    </row>
    <row r="3" spans="1:6" x14ac:dyDescent="0.2">
      <c r="A3" s="78"/>
      <c r="B3" s="506" t="s">
        <v>275</v>
      </c>
      <c r="C3" s="507" t="s">
        <v>276</v>
      </c>
      <c r="D3" s="506" t="s">
        <v>236</v>
      </c>
      <c r="E3" s="506" t="s">
        <v>251</v>
      </c>
      <c r="F3" s="506" t="s">
        <v>277</v>
      </c>
    </row>
    <row r="4" spans="1:6" ht="10.5" x14ac:dyDescent="0.35">
      <c r="A4" s="181" t="s">
        <v>224</v>
      </c>
      <c r="B4" s="261"/>
      <c r="C4" s="262"/>
      <c r="D4" s="261"/>
      <c r="E4" s="261"/>
      <c r="F4" s="261"/>
    </row>
    <row r="5" spans="1:6" x14ac:dyDescent="0.35">
      <c r="A5" s="442" t="s">
        <v>74</v>
      </c>
      <c r="B5" s="75">
        <v>80785124</v>
      </c>
      <c r="C5" s="149">
        <v>11617026</v>
      </c>
      <c r="D5" s="75">
        <v>12406817</v>
      </c>
      <c r="E5" s="75">
        <v>13149419</v>
      </c>
      <c r="F5" s="75">
        <v>13920892</v>
      </c>
    </row>
    <row r="6" spans="1:6" x14ac:dyDescent="0.35">
      <c r="A6" s="442" t="s">
        <v>75</v>
      </c>
      <c r="B6" s="75">
        <v>1007754</v>
      </c>
      <c r="C6" s="149">
        <v>1043325</v>
      </c>
      <c r="D6" s="75">
        <v>1088171</v>
      </c>
      <c r="E6" s="75">
        <v>1106720</v>
      </c>
      <c r="F6" s="75">
        <v>1123899</v>
      </c>
    </row>
    <row r="7" spans="1:6" x14ac:dyDescent="0.35">
      <c r="A7" s="508" t="s">
        <v>293</v>
      </c>
      <c r="B7" s="75">
        <v>9187247</v>
      </c>
      <c r="C7" s="149">
        <v>8246574</v>
      </c>
      <c r="D7" s="75">
        <v>7710161</v>
      </c>
      <c r="E7" s="75">
        <v>7703986</v>
      </c>
      <c r="F7" s="75">
        <v>8336486</v>
      </c>
    </row>
    <row r="8" spans="1:6" x14ac:dyDescent="0.35">
      <c r="A8" s="442" t="s">
        <v>294</v>
      </c>
      <c r="B8" s="75">
        <v>55261</v>
      </c>
      <c r="C8" s="149">
        <v>70000</v>
      </c>
      <c r="D8" s="75">
        <v>95000</v>
      </c>
      <c r="E8" s="75">
        <v>95000</v>
      </c>
      <c r="F8" s="75">
        <v>95000</v>
      </c>
    </row>
    <row r="9" spans="1:6" x14ac:dyDescent="0.35">
      <c r="A9" s="442" t="s">
        <v>295</v>
      </c>
      <c r="B9" s="75">
        <v>878614</v>
      </c>
      <c r="C9" s="149">
        <v>549989</v>
      </c>
      <c r="D9" s="75">
        <v>593000</v>
      </c>
      <c r="E9" s="75">
        <v>641000</v>
      </c>
      <c r="F9" s="75">
        <v>693000</v>
      </c>
    </row>
    <row r="10" spans="1:6" x14ac:dyDescent="0.35">
      <c r="A10" s="442" t="s">
        <v>296</v>
      </c>
      <c r="B10" s="75">
        <v>26476</v>
      </c>
      <c r="C10" s="149">
        <v>19048</v>
      </c>
      <c r="D10" s="75">
        <v>6616</v>
      </c>
      <c r="E10" s="75">
        <v>5759</v>
      </c>
      <c r="F10" s="75">
        <v>6759</v>
      </c>
    </row>
    <row r="11" spans="1:6" x14ac:dyDescent="0.35">
      <c r="A11" s="508" t="s">
        <v>297</v>
      </c>
      <c r="B11" s="75">
        <v>17</v>
      </c>
      <c r="C11" s="149">
        <v>8577</v>
      </c>
      <c r="D11" s="75">
        <v>8137</v>
      </c>
      <c r="E11" s="75">
        <v>3036</v>
      </c>
      <c r="F11" s="75">
        <v>0</v>
      </c>
    </row>
    <row r="12" spans="1:6" ht="10.5" x14ac:dyDescent="0.25">
      <c r="A12" s="179" t="s">
        <v>225</v>
      </c>
      <c r="B12" s="299">
        <v>91940493</v>
      </c>
      <c r="C12" s="178">
        <v>21554539</v>
      </c>
      <c r="D12" s="299">
        <v>21907902</v>
      </c>
      <c r="E12" s="299">
        <v>22704920</v>
      </c>
      <c r="F12" s="299">
        <v>24176036</v>
      </c>
    </row>
    <row r="13" spans="1:6" ht="10.5" x14ac:dyDescent="0.35">
      <c r="A13" s="179" t="s">
        <v>105</v>
      </c>
      <c r="B13" s="75"/>
      <c r="C13" s="149"/>
      <c r="D13" s="75"/>
      <c r="E13" s="75"/>
      <c r="F13" s="75"/>
    </row>
    <row r="14" spans="1:6" ht="10.5" x14ac:dyDescent="0.35">
      <c r="A14" s="180" t="s">
        <v>23</v>
      </c>
      <c r="B14" s="75"/>
      <c r="C14" s="149"/>
      <c r="D14" s="75"/>
      <c r="E14" s="75"/>
      <c r="F14" s="75"/>
    </row>
    <row r="15" spans="1:6" ht="10.5" x14ac:dyDescent="0.35">
      <c r="A15" s="181" t="s">
        <v>97</v>
      </c>
      <c r="B15" s="75"/>
      <c r="C15" s="149"/>
      <c r="D15" s="75"/>
      <c r="E15" s="75"/>
      <c r="F15" s="75"/>
    </row>
    <row r="16" spans="1:6" ht="10.5" x14ac:dyDescent="0.35">
      <c r="A16" s="181" t="s">
        <v>89</v>
      </c>
      <c r="B16" s="75"/>
      <c r="C16" s="149"/>
      <c r="D16" s="75"/>
      <c r="E16" s="75"/>
      <c r="F16" s="75"/>
    </row>
    <row r="17" spans="1:8" x14ac:dyDescent="0.35">
      <c r="A17" s="442" t="s">
        <v>72</v>
      </c>
      <c r="B17" s="75">
        <v>352182827</v>
      </c>
      <c r="C17" s="149">
        <v>376273612</v>
      </c>
      <c r="D17" s="75">
        <v>355634208</v>
      </c>
      <c r="E17" s="75">
        <v>379670462</v>
      </c>
      <c r="F17" s="75">
        <v>405403700</v>
      </c>
    </row>
    <row r="18" spans="1:8" x14ac:dyDescent="0.35">
      <c r="A18" s="442" t="s">
        <v>73</v>
      </c>
      <c r="B18" s="75">
        <v>100983872</v>
      </c>
      <c r="C18" s="149">
        <v>103240849</v>
      </c>
      <c r="D18" s="75">
        <v>108270100</v>
      </c>
      <c r="E18" s="75">
        <v>112469900</v>
      </c>
      <c r="F18" s="75">
        <v>118410000</v>
      </c>
    </row>
    <row r="19" spans="1:8" x14ac:dyDescent="0.35">
      <c r="A19" s="508" t="s">
        <v>106</v>
      </c>
      <c r="B19" s="75">
        <v>3500644</v>
      </c>
      <c r="C19" s="149">
        <v>3040308</v>
      </c>
      <c r="D19" s="75">
        <v>3210451</v>
      </c>
      <c r="E19" s="75">
        <v>3265663</v>
      </c>
      <c r="F19" s="75">
        <v>3092298</v>
      </c>
    </row>
    <row r="20" spans="1:8" x14ac:dyDescent="0.35">
      <c r="A20" s="509" t="s">
        <v>90</v>
      </c>
      <c r="B20" s="300">
        <v>456667343</v>
      </c>
      <c r="C20" s="301">
        <v>482554769</v>
      </c>
      <c r="D20" s="300">
        <v>467114759</v>
      </c>
      <c r="E20" s="300">
        <v>495406025</v>
      </c>
      <c r="F20" s="300">
        <v>526905998</v>
      </c>
    </row>
    <row r="21" spans="1:8" ht="10.5" x14ac:dyDescent="0.35">
      <c r="A21" s="181" t="s">
        <v>91</v>
      </c>
      <c r="B21" s="75"/>
      <c r="C21" s="149"/>
      <c r="D21" s="75"/>
      <c r="E21" s="75"/>
      <c r="F21" s="75"/>
    </row>
    <row r="22" spans="1:8" x14ac:dyDescent="0.35">
      <c r="A22" s="508" t="s">
        <v>298</v>
      </c>
      <c r="B22" s="75">
        <v>802059.54451000039</v>
      </c>
      <c r="C22" s="149">
        <v>563298</v>
      </c>
      <c r="D22" s="75">
        <v>185638</v>
      </c>
      <c r="E22" s="75">
        <v>163022</v>
      </c>
      <c r="F22" s="75">
        <v>150022</v>
      </c>
    </row>
    <row r="23" spans="1:8" x14ac:dyDescent="0.35">
      <c r="A23" s="508" t="s">
        <v>24</v>
      </c>
      <c r="B23" s="75">
        <v>333338.45548999961</v>
      </c>
      <c r="C23" s="149">
        <v>16416</v>
      </c>
      <c r="D23" s="75">
        <v>16909</v>
      </c>
      <c r="E23" s="75">
        <v>17801</v>
      </c>
      <c r="F23" s="75">
        <v>19432</v>
      </c>
    </row>
    <row r="24" spans="1:8" x14ac:dyDescent="0.35">
      <c r="A24" s="510" t="s">
        <v>93</v>
      </c>
      <c r="B24" s="300">
        <v>1135398</v>
      </c>
      <c r="C24" s="301">
        <v>579714</v>
      </c>
      <c r="D24" s="300">
        <v>202547</v>
      </c>
      <c r="E24" s="300">
        <v>180823</v>
      </c>
      <c r="F24" s="300">
        <v>169454</v>
      </c>
    </row>
    <row r="25" spans="1:8" ht="10.5" x14ac:dyDescent="0.25">
      <c r="A25" s="179" t="s">
        <v>226</v>
      </c>
      <c r="B25" s="116">
        <v>457802741</v>
      </c>
      <c r="C25" s="302">
        <v>483134483</v>
      </c>
      <c r="D25" s="116">
        <v>467317306</v>
      </c>
      <c r="E25" s="116">
        <v>495586848</v>
      </c>
      <c r="F25" s="116">
        <v>527075452</v>
      </c>
    </row>
    <row r="26" spans="1:8" ht="10.5" x14ac:dyDescent="0.35">
      <c r="A26" s="181" t="s">
        <v>121</v>
      </c>
      <c r="B26" s="68">
        <v>-365862248</v>
      </c>
      <c r="C26" s="69">
        <v>-461579944</v>
      </c>
      <c r="D26" s="68">
        <v>-445409404</v>
      </c>
      <c r="E26" s="68">
        <v>-472881928</v>
      </c>
      <c r="F26" s="68">
        <v>-502899416</v>
      </c>
    </row>
    <row r="27" spans="1:8" ht="10.5" x14ac:dyDescent="0.35">
      <c r="A27" s="181" t="s">
        <v>165</v>
      </c>
      <c r="B27" s="77">
        <v>365862248</v>
      </c>
      <c r="C27" s="303">
        <v>461579944</v>
      </c>
      <c r="D27" s="77">
        <v>445409404</v>
      </c>
      <c r="E27" s="77">
        <v>472881928</v>
      </c>
      <c r="F27" s="77">
        <v>502899416</v>
      </c>
      <c r="H27" s="51"/>
    </row>
    <row r="28" spans="1:8" x14ac:dyDescent="0.35">
      <c r="A28" s="508" t="s">
        <v>149</v>
      </c>
      <c r="B28" s="508"/>
      <c r="C28" s="508"/>
      <c r="D28" s="508"/>
      <c r="E28" s="508"/>
      <c r="F28" s="508"/>
    </row>
    <row r="29" spans="1:8" ht="10.5" x14ac:dyDescent="0.35">
      <c r="A29" s="167"/>
      <c r="B29" s="75"/>
      <c r="C29" s="50"/>
      <c r="D29" s="75"/>
      <c r="E29" s="75"/>
      <c r="F29" s="75"/>
    </row>
    <row r="30" spans="1:8" x14ac:dyDescent="0.2">
      <c r="A30" s="182"/>
      <c r="B30" s="75"/>
      <c r="C30" s="50"/>
      <c r="D30" s="75"/>
      <c r="E30" s="75"/>
      <c r="F30" s="75"/>
    </row>
    <row r="31" spans="1:8" x14ac:dyDescent="0.35">
      <c r="A31" s="23"/>
      <c r="B31" s="75"/>
      <c r="C31" s="50"/>
      <c r="D31" s="75"/>
      <c r="E31" s="75"/>
      <c r="F31" s="75"/>
    </row>
    <row r="32" spans="1:8" ht="10.5" x14ac:dyDescent="0.35">
      <c r="A32" s="167"/>
      <c r="B32" s="75"/>
      <c r="C32" s="50"/>
      <c r="D32" s="75"/>
      <c r="E32" s="75"/>
      <c r="F32" s="75"/>
    </row>
    <row r="33" spans="1:1" ht="10.5" x14ac:dyDescent="0.35">
      <c r="A33" s="36"/>
    </row>
    <row r="35" spans="1:1" ht="10.5" x14ac:dyDescent="0.35">
      <c r="A35" s="34"/>
    </row>
    <row r="36" spans="1:1" x14ac:dyDescent="0.2">
      <c r="A36" s="183"/>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F40"/>
  <sheetViews>
    <sheetView showGridLines="0" zoomScaleNormal="100" zoomScaleSheetLayoutView="110" workbookViewId="0">
      <selection activeCell="A37" sqref="A37:XFD1048576"/>
    </sheetView>
  </sheetViews>
  <sheetFormatPr defaultColWidth="8" defaultRowHeight="10" x14ac:dyDescent="0.35"/>
  <cols>
    <col min="1" max="1" width="24.1796875" style="189" customWidth="1"/>
    <col min="2" max="3" width="11.81640625" style="189" bestFit="1" customWidth="1"/>
    <col min="4" max="4" width="12.453125" style="189" bestFit="1" customWidth="1"/>
    <col min="5" max="5" width="11.81640625" style="189" bestFit="1" customWidth="1"/>
    <col min="6" max="6" width="11.81640625" style="189" customWidth="1"/>
    <col min="7" max="16384" width="8" style="189"/>
  </cols>
  <sheetData>
    <row r="1" spans="1:6" ht="10.5" x14ac:dyDescent="0.35">
      <c r="A1" s="511" t="s">
        <v>156</v>
      </c>
      <c r="B1" s="511"/>
      <c r="C1" s="511"/>
      <c r="D1" s="511"/>
      <c r="E1" s="511"/>
      <c r="F1" s="511"/>
    </row>
    <row r="2" spans="1:6" ht="10.5" x14ac:dyDescent="0.35">
      <c r="A2" s="35"/>
    </row>
    <row r="3" spans="1:6" x14ac:dyDescent="0.2">
      <c r="A3" s="78"/>
      <c r="B3" s="506" t="s">
        <v>275</v>
      </c>
      <c r="C3" s="507" t="s">
        <v>276</v>
      </c>
      <c r="D3" s="506" t="s">
        <v>236</v>
      </c>
      <c r="E3" s="506" t="s">
        <v>251</v>
      </c>
      <c r="F3" s="506" t="s">
        <v>277</v>
      </c>
    </row>
    <row r="4" spans="1:6" ht="10.5" x14ac:dyDescent="0.35">
      <c r="A4" s="180" t="s">
        <v>32</v>
      </c>
      <c r="B4" s="75"/>
      <c r="C4" s="149"/>
      <c r="D4" s="75"/>
      <c r="E4" s="75"/>
      <c r="F4" s="75"/>
    </row>
    <row r="5" spans="1:6" ht="10.5" x14ac:dyDescent="0.35">
      <c r="A5" s="181" t="s">
        <v>33</v>
      </c>
      <c r="B5" s="261"/>
      <c r="C5" s="262"/>
      <c r="D5" s="261"/>
      <c r="E5" s="261"/>
      <c r="F5" s="261"/>
    </row>
    <row r="6" spans="1:6" x14ac:dyDescent="0.35">
      <c r="A6" s="512" t="s">
        <v>76</v>
      </c>
      <c r="B6" s="261">
        <v>468468</v>
      </c>
      <c r="C6" s="262">
        <v>468468</v>
      </c>
      <c r="D6" s="261">
        <v>468468</v>
      </c>
      <c r="E6" s="261">
        <v>468468</v>
      </c>
      <c r="F6" s="261">
        <v>468468</v>
      </c>
    </row>
    <row r="7" spans="1:6" x14ac:dyDescent="0.35">
      <c r="A7" s="509" t="s">
        <v>34</v>
      </c>
      <c r="B7" s="265">
        <v>468468</v>
      </c>
      <c r="C7" s="266">
        <v>468468</v>
      </c>
      <c r="D7" s="265">
        <v>468468</v>
      </c>
      <c r="E7" s="265">
        <v>468468</v>
      </c>
      <c r="F7" s="265">
        <v>468468</v>
      </c>
    </row>
    <row r="8" spans="1:6" ht="10.5" x14ac:dyDescent="0.35">
      <c r="A8" s="181" t="s">
        <v>35</v>
      </c>
      <c r="B8" s="261"/>
      <c r="C8" s="262"/>
      <c r="D8" s="261"/>
      <c r="E8" s="261"/>
      <c r="F8" s="261"/>
    </row>
    <row r="9" spans="1:6" x14ac:dyDescent="0.35">
      <c r="A9" s="442" t="s">
        <v>299</v>
      </c>
      <c r="B9" s="261">
        <v>29584662</v>
      </c>
      <c r="C9" s="262">
        <v>33887159</v>
      </c>
      <c r="D9" s="261">
        <v>36963126</v>
      </c>
      <c r="E9" s="261">
        <v>39761959</v>
      </c>
      <c r="F9" s="261">
        <v>42842960</v>
      </c>
    </row>
    <row r="10" spans="1:6" x14ac:dyDescent="0.35">
      <c r="A10" s="442" t="s">
        <v>300</v>
      </c>
      <c r="B10" s="261">
        <v>379846</v>
      </c>
      <c r="C10" s="262">
        <v>379846</v>
      </c>
      <c r="D10" s="261">
        <v>379846</v>
      </c>
      <c r="E10" s="261">
        <v>379846</v>
      </c>
      <c r="F10" s="261">
        <v>379846</v>
      </c>
    </row>
    <row r="11" spans="1:6" x14ac:dyDescent="0.35">
      <c r="A11" s="442" t="s">
        <v>301</v>
      </c>
      <c r="B11" s="261">
        <v>14207620</v>
      </c>
      <c r="C11" s="262">
        <v>14404010</v>
      </c>
      <c r="D11" s="261">
        <v>15284010</v>
      </c>
      <c r="E11" s="261">
        <v>16024010</v>
      </c>
      <c r="F11" s="261">
        <v>16264010</v>
      </c>
    </row>
    <row r="12" spans="1:6" x14ac:dyDescent="0.35">
      <c r="A12" s="510" t="s">
        <v>38</v>
      </c>
      <c r="B12" s="265">
        <v>44172128</v>
      </c>
      <c r="C12" s="266">
        <v>48671015</v>
      </c>
      <c r="D12" s="265">
        <v>52626982</v>
      </c>
      <c r="E12" s="265">
        <v>56165815</v>
      </c>
      <c r="F12" s="265">
        <v>59486816</v>
      </c>
    </row>
    <row r="13" spans="1:6" ht="10.5" x14ac:dyDescent="0.25">
      <c r="A13" s="179" t="s">
        <v>122</v>
      </c>
      <c r="B13" s="263">
        <v>44640596</v>
      </c>
      <c r="C13" s="264">
        <v>49139483</v>
      </c>
      <c r="D13" s="263">
        <v>53095450</v>
      </c>
      <c r="E13" s="263">
        <v>56634283</v>
      </c>
      <c r="F13" s="263">
        <v>59955284</v>
      </c>
    </row>
    <row r="14" spans="1:6" ht="10.5" x14ac:dyDescent="0.35">
      <c r="A14" s="180" t="s">
        <v>40</v>
      </c>
      <c r="B14" s="261"/>
      <c r="C14" s="262"/>
      <c r="D14" s="261"/>
      <c r="E14" s="261"/>
      <c r="F14" s="261"/>
    </row>
    <row r="15" spans="1:6" ht="10.5" x14ac:dyDescent="0.35">
      <c r="A15" s="181" t="s">
        <v>47</v>
      </c>
      <c r="B15" s="261"/>
      <c r="C15" s="262"/>
      <c r="D15" s="261"/>
      <c r="E15" s="261"/>
      <c r="F15" s="261"/>
    </row>
    <row r="16" spans="1:6" x14ac:dyDescent="0.35">
      <c r="A16" s="442" t="s">
        <v>74</v>
      </c>
      <c r="B16" s="261">
        <v>362967</v>
      </c>
      <c r="C16" s="262">
        <v>362967</v>
      </c>
      <c r="D16" s="261">
        <v>362967</v>
      </c>
      <c r="E16" s="261">
        <v>362967</v>
      </c>
      <c r="F16" s="261">
        <v>362967</v>
      </c>
    </row>
    <row r="17" spans="1:6" x14ac:dyDescent="0.35">
      <c r="A17" s="442" t="s">
        <v>75</v>
      </c>
      <c r="B17" s="261">
        <v>11186</v>
      </c>
      <c r="C17" s="262">
        <v>11186</v>
      </c>
      <c r="D17" s="261">
        <v>11186</v>
      </c>
      <c r="E17" s="261">
        <v>11186</v>
      </c>
      <c r="F17" s="261">
        <v>11186</v>
      </c>
    </row>
    <row r="18" spans="1:6" x14ac:dyDescent="0.35">
      <c r="A18" s="442" t="s">
        <v>302</v>
      </c>
      <c r="B18" s="261">
        <v>61856.59678</v>
      </c>
      <c r="C18" s="262">
        <v>61856.59678</v>
      </c>
      <c r="D18" s="261">
        <v>61856.59678</v>
      </c>
      <c r="E18" s="261">
        <v>61856.59678</v>
      </c>
      <c r="F18" s="261">
        <v>61856.59678</v>
      </c>
    </row>
    <row r="19" spans="1:6" x14ac:dyDescent="0.35">
      <c r="A19" s="442" t="s">
        <v>303</v>
      </c>
      <c r="B19" s="261">
        <v>1195584.5027000001</v>
      </c>
      <c r="C19" s="262">
        <v>1195584.5027000001</v>
      </c>
      <c r="D19" s="261">
        <v>1195584.5027000001</v>
      </c>
      <c r="E19" s="261">
        <v>1195584.5027000001</v>
      </c>
      <c r="F19" s="261">
        <v>1195584.5027000001</v>
      </c>
    </row>
    <row r="20" spans="1:6" x14ac:dyDescent="0.35">
      <c r="A20" s="442" t="s">
        <v>304</v>
      </c>
      <c r="B20" s="261">
        <v>75907</v>
      </c>
      <c r="C20" s="262">
        <v>75507</v>
      </c>
      <c r="D20" s="261">
        <v>86807</v>
      </c>
      <c r="E20" s="261">
        <v>96907</v>
      </c>
      <c r="F20" s="261">
        <v>105107</v>
      </c>
    </row>
    <row r="21" spans="1:6" x14ac:dyDescent="0.35">
      <c r="A21" s="442" t="s">
        <v>101</v>
      </c>
      <c r="B21" s="261">
        <v>2735.9005199999083</v>
      </c>
      <c r="C21" s="262">
        <v>2735.9005199999083</v>
      </c>
      <c r="D21" s="261">
        <v>2735.9005199999083</v>
      </c>
      <c r="E21" s="261">
        <v>2735.9005199999083</v>
      </c>
      <c r="F21" s="261">
        <v>2735.9005199999083</v>
      </c>
    </row>
    <row r="22" spans="1:6" x14ac:dyDescent="0.35">
      <c r="A22" s="510" t="s">
        <v>48</v>
      </c>
      <c r="B22" s="265">
        <v>1710237</v>
      </c>
      <c r="C22" s="266">
        <v>1709837</v>
      </c>
      <c r="D22" s="265">
        <v>1721137</v>
      </c>
      <c r="E22" s="265">
        <v>1731237</v>
      </c>
      <c r="F22" s="265">
        <v>1739437</v>
      </c>
    </row>
    <row r="23" spans="1:6" ht="10.5" x14ac:dyDescent="0.35">
      <c r="A23" s="181" t="s">
        <v>44</v>
      </c>
      <c r="B23" s="261"/>
      <c r="C23" s="262"/>
      <c r="D23" s="261"/>
      <c r="E23" s="261"/>
      <c r="F23" s="261"/>
    </row>
    <row r="24" spans="1:6" x14ac:dyDescent="0.35">
      <c r="A24" s="442" t="s">
        <v>74</v>
      </c>
      <c r="B24" s="261">
        <v>4427391</v>
      </c>
      <c r="C24" s="262">
        <v>4265763</v>
      </c>
      <c r="D24" s="261">
        <v>4335922</v>
      </c>
      <c r="E24" s="261">
        <v>4537428</v>
      </c>
      <c r="F24" s="261">
        <v>4803711</v>
      </c>
    </row>
    <row r="25" spans="1:6" x14ac:dyDescent="0.35">
      <c r="A25" s="442" t="s">
        <v>305</v>
      </c>
      <c r="B25" s="261">
        <v>1149099</v>
      </c>
      <c r="C25" s="262">
        <v>1179988</v>
      </c>
      <c r="D25" s="261">
        <v>1220408</v>
      </c>
      <c r="E25" s="261">
        <v>1242472</v>
      </c>
      <c r="F25" s="261">
        <v>1265233</v>
      </c>
    </row>
    <row r="26" spans="1:6" x14ac:dyDescent="0.35">
      <c r="A26" s="442" t="s">
        <v>306</v>
      </c>
      <c r="B26" s="261">
        <v>1886829.4476999999</v>
      </c>
      <c r="C26" s="262">
        <v>1876829.4476999999</v>
      </c>
      <c r="D26" s="261">
        <v>1866829.4476999999</v>
      </c>
      <c r="E26" s="261">
        <v>1856829.4476999999</v>
      </c>
      <c r="F26" s="261">
        <v>1846829.4476999999</v>
      </c>
    </row>
    <row r="27" spans="1:6" x14ac:dyDescent="0.35">
      <c r="A27" s="442" t="s">
        <v>307</v>
      </c>
      <c r="B27" s="261">
        <v>215841.55230000001</v>
      </c>
      <c r="C27" s="262">
        <v>164992.55230000001</v>
      </c>
      <c r="D27" s="261">
        <v>164992.55230000001</v>
      </c>
      <c r="E27" s="261">
        <v>164992.55230000001</v>
      </c>
      <c r="F27" s="261">
        <v>164992.55230000001</v>
      </c>
    </row>
    <row r="28" spans="1:6" x14ac:dyDescent="0.35">
      <c r="A28" s="442" t="s">
        <v>308</v>
      </c>
      <c r="B28" s="261">
        <v>696349</v>
      </c>
      <c r="C28" s="262">
        <v>770260</v>
      </c>
      <c r="D28" s="261">
        <v>866260</v>
      </c>
      <c r="E28" s="261">
        <v>970260</v>
      </c>
      <c r="F28" s="261">
        <v>1083260</v>
      </c>
    </row>
    <row r="29" spans="1:6" x14ac:dyDescent="0.35">
      <c r="A29" s="442" t="s">
        <v>309</v>
      </c>
      <c r="B29" s="261">
        <v>775460</v>
      </c>
      <c r="C29" s="262">
        <v>620154</v>
      </c>
      <c r="D29" s="261">
        <v>468195</v>
      </c>
      <c r="E29" s="261">
        <v>343701</v>
      </c>
      <c r="F29" s="261">
        <v>278603</v>
      </c>
    </row>
    <row r="30" spans="1:6" x14ac:dyDescent="0.35">
      <c r="A30" s="442" t="s">
        <v>310</v>
      </c>
      <c r="B30" s="261">
        <v>28262</v>
      </c>
      <c r="C30" s="262">
        <v>28262</v>
      </c>
      <c r="D30" s="261">
        <v>35257</v>
      </c>
      <c r="E30" s="261">
        <v>29823</v>
      </c>
      <c r="F30" s="261">
        <v>22467</v>
      </c>
    </row>
    <row r="31" spans="1:6" x14ac:dyDescent="0.35">
      <c r="A31" s="442" t="s">
        <v>311</v>
      </c>
      <c r="B31" s="261">
        <v>11335</v>
      </c>
      <c r="C31" s="262">
        <v>11335</v>
      </c>
      <c r="D31" s="261">
        <v>11335</v>
      </c>
      <c r="E31" s="261">
        <v>11335</v>
      </c>
      <c r="F31" s="261">
        <v>11335</v>
      </c>
    </row>
    <row r="32" spans="1:6" x14ac:dyDescent="0.35">
      <c r="A32" s="442" t="s">
        <v>110</v>
      </c>
      <c r="B32" s="261">
        <v>15434</v>
      </c>
      <c r="C32" s="262">
        <v>22429</v>
      </c>
      <c r="D32" s="261">
        <v>10000</v>
      </c>
      <c r="E32" s="261">
        <v>8078</v>
      </c>
      <c r="F32" s="261">
        <v>10449</v>
      </c>
    </row>
    <row r="33" spans="1:6" x14ac:dyDescent="0.35">
      <c r="A33" s="510" t="s">
        <v>46</v>
      </c>
      <c r="B33" s="265">
        <v>9206001</v>
      </c>
      <c r="C33" s="266">
        <v>8940013</v>
      </c>
      <c r="D33" s="265">
        <v>8979199</v>
      </c>
      <c r="E33" s="265">
        <v>9164919</v>
      </c>
      <c r="F33" s="265">
        <v>9486880</v>
      </c>
    </row>
    <row r="34" spans="1:6" ht="10.5" x14ac:dyDescent="0.25">
      <c r="A34" s="179" t="s">
        <v>227</v>
      </c>
      <c r="B34" s="267">
        <v>10916238</v>
      </c>
      <c r="C34" s="513">
        <v>10649850</v>
      </c>
      <c r="D34" s="267">
        <v>10700336</v>
      </c>
      <c r="E34" s="267">
        <v>10896156</v>
      </c>
      <c r="F34" s="267">
        <v>11226317</v>
      </c>
    </row>
    <row r="35" spans="1:6" ht="10.5" x14ac:dyDescent="0.35">
      <c r="A35" s="184" t="s">
        <v>104</v>
      </c>
      <c r="B35" s="268">
        <v>33724358</v>
      </c>
      <c r="C35" s="269">
        <v>38489633</v>
      </c>
      <c r="D35" s="268">
        <v>42395114</v>
      </c>
      <c r="E35" s="268">
        <v>45738127</v>
      </c>
      <c r="F35" s="268">
        <v>48728967</v>
      </c>
    </row>
    <row r="36" spans="1:6" x14ac:dyDescent="0.35">
      <c r="A36" s="514" t="s">
        <v>149</v>
      </c>
    </row>
    <row r="37" spans="1:6" ht="10.5" x14ac:dyDescent="0.35">
      <c r="A37" s="167"/>
    </row>
    <row r="38" spans="1:6" x14ac:dyDescent="0.2">
      <c r="A38" s="182"/>
    </row>
    <row r="39" spans="1:6" x14ac:dyDescent="0.35">
      <c r="A39" s="23"/>
    </row>
    <row r="40" spans="1:6" ht="10.5" x14ac:dyDescent="0.35">
      <c r="A40" s="167"/>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F33"/>
  <sheetViews>
    <sheetView showGridLines="0" zoomScaleNormal="100" zoomScaleSheetLayoutView="110" workbookViewId="0">
      <selection activeCell="I28" sqref="I28"/>
    </sheetView>
  </sheetViews>
  <sheetFormatPr defaultColWidth="8" defaultRowHeight="10" x14ac:dyDescent="0.35"/>
  <cols>
    <col min="1" max="1" width="25.1796875" style="189" customWidth="1"/>
    <col min="2" max="6" width="13.7265625" style="189" customWidth="1"/>
    <col min="7" max="16384" width="8" style="189"/>
  </cols>
  <sheetData>
    <row r="1" spans="1:6" ht="10.5" x14ac:dyDescent="0.35">
      <c r="A1" s="511" t="s">
        <v>157</v>
      </c>
      <c r="B1" s="511"/>
      <c r="C1" s="511"/>
      <c r="D1" s="511"/>
      <c r="E1" s="511"/>
      <c r="F1" s="511"/>
    </row>
    <row r="2" spans="1:6" ht="10.5" x14ac:dyDescent="0.35">
      <c r="A2" s="35"/>
    </row>
    <row r="3" spans="1:6" x14ac:dyDescent="0.2">
      <c r="A3" s="78"/>
      <c r="B3" s="506" t="s">
        <v>275</v>
      </c>
      <c r="C3" s="507" t="s">
        <v>276</v>
      </c>
      <c r="D3" s="506" t="s">
        <v>236</v>
      </c>
      <c r="E3" s="506" t="s">
        <v>251</v>
      </c>
      <c r="F3" s="506" t="s">
        <v>277</v>
      </c>
    </row>
    <row r="4" spans="1:6" ht="10.5" x14ac:dyDescent="0.35">
      <c r="A4" s="180" t="s">
        <v>55</v>
      </c>
      <c r="B4" s="261"/>
      <c r="C4" s="262"/>
      <c r="D4" s="261"/>
      <c r="E4" s="261"/>
      <c r="F4" s="261"/>
    </row>
    <row r="5" spans="1:6" ht="10.5" x14ac:dyDescent="0.35">
      <c r="A5" s="180" t="s">
        <v>56</v>
      </c>
      <c r="B5" s="261"/>
      <c r="C5" s="262"/>
      <c r="D5" s="261"/>
      <c r="E5" s="261"/>
      <c r="F5" s="261"/>
    </row>
    <row r="6" spans="1:6" x14ac:dyDescent="0.2">
      <c r="A6" s="515" t="s">
        <v>77</v>
      </c>
      <c r="B6" s="270">
        <v>451204899</v>
      </c>
      <c r="C6" s="271">
        <v>469614849</v>
      </c>
      <c r="D6" s="270">
        <v>455438631</v>
      </c>
      <c r="E6" s="270">
        <v>484153206</v>
      </c>
      <c r="F6" s="270">
        <v>515238511</v>
      </c>
    </row>
    <row r="7" spans="1:6" x14ac:dyDescent="0.2">
      <c r="A7" s="508" t="s">
        <v>15</v>
      </c>
      <c r="B7" s="270">
        <v>1471611</v>
      </c>
      <c r="C7" s="271">
        <v>557618</v>
      </c>
      <c r="D7" s="270">
        <v>61888</v>
      </c>
      <c r="E7" s="270">
        <v>66429</v>
      </c>
      <c r="F7" s="270">
        <v>112556</v>
      </c>
    </row>
    <row r="8" spans="1:6" x14ac:dyDescent="0.2">
      <c r="A8" s="185" t="s">
        <v>57</v>
      </c>
      <c r="B8" s="272">
        <v>452676510</v>
      </c>
      <c r="C8" s="273">
        <v>470172467</v>
      </c>
      <c r="D8" s="272">
        <v>455500519</v>
      </c>
      <c r="E8" s="272">
        <v>484219635</v>
      </c>
      <c r="F8" s="272">
        <v>515351067</v>
      </c>
    </row>
    <row r="9" spans="1:6" ht="10.5" x14ac:dyDescent="0.2">
      <c r="A9" s="180" t="s">
        <v>58</v>
      </c>
      <c r="B9" s="270"/>
      <c r="C9" s="271"/>
      <c r="D9" s="270"/>
      <c r="E9" s="270"/>
      <c r="F9" s="270"/>
    </row>
    <row r="10" spans="1:6" x14ac:dyDescent="0.2">
      <c r="A10" s="512" t="s">
        <v>79</v>
      </c>
      <c r="B10" s="270">
        <v>99960608</v>
      </c>
      <c r="C10" s="271">
        <v>11778654</v>
      </c>
      <c r="D10" s="270">
        <v>12336658</v>
      </c>
      <c r="E10" s="270">
        <v>12947913</v>
      </c>
      <c r="F10" s="270">
        <v>13654609</v>
      </c>
    </row>
    <row r="11" spans="1:6" x14ac:dyDescent="0.2">
      <c r="A11" s="512" t="s">
        <v>75</v>
      </c>
      <c r="B11" s="270">
        <v>1021261</v>
      </c>
      <c r="C11" s="271">
        <v>1012436</v>
      </c>
      <c r="D11" s="270">
        <v>1047751</v>
      </c>
      <c r="E11" s="270">
        <v>1084656</v>
      </c>
      <c r="F11" s="270">
        <v>1101138</v>
      </c>
    </row>
    <row r="12" spans="1:6" x14ac:dyDescent="0.2">
      <c r="A12" s="512" t="s">
        <v>31</v>
      </c>
      <c r="B12" s="270">
        <v>4317</v>
      </c>
      <c r="C12" s="271">
        <v>8577</v>
      </c>
      <c r="D12" s="270">
        <v>8137</v>
      </c>
      <c r="E12" s="270">
        <v>3036</v>
      </c>
      <c r="F12" s="270">
        <v>0</v>
      </c>
    </row>
    <row r="13" spans="1:6" x14ac:dyDescent="0.2">
      <c r="A13" s="512" t="s">
        <v>59</v>
      </c>
      <c r="B13" s="270">
        <v>62901</v>
      </c>
      <c r="C13" s="271">
        <v>70000</v>
      </c>
      <c r="D13" s="270">
        <v>95000</v>
      </c>
      <c r="E13" s="270">
        <v>95000</v>
      </c>
      <c r="F13" s="270">
        <v>95000</v>
      </c>
    </row>
    <row r="14" spans="1:6" x14ac:dyDescent="0.2">
      <c r="A14" s="508" t="s">
        <v>15</v>
      </c>
      <c r="B14" s="270">
        <v>977608</v>
      </c>
      <c r="C14" s="271">
        <v>488131</v>
      </c>
      <c r="D14" s="270">
        <v>509050</v>
      </c>
      <c r="E14" s="270">
        <v>550115</v>
      </c>
      <c r="F14" s="270">
        <v>591744</v>
      </c>
    </row>
    <row r="15" spans="1:6" x14ac:dyDescent="0.2">
      <c r="A15" s="186" t="s">
        <v>60</v>
      </c>
      <c r="B15" s="272">
        <v>102026695</v>
      </c>
      <c r="C15" s="273">
        <v>13357798</v>
      </c>
      <c r="D15" s="272">
        <v>13996596</v>
      </c>
      <c r="E15" s="272">
        <v>14680720</v>
      </c>
      <c r="F15" s="272">
        <v>15442491</v>
      </c>
    </row>
    <row r="16" spans="1:6" ht="10.5" x14ac:dyDescent="0.25">
      <c r="A16" s="181" t="s">
        <v>228</v>
      </c>
      <c r="B16" s="274">
        <v>350649815</v>
      </c>
      <c r="C16" s="275">
        <v>456814669</v>
      </c>
      <c r="D16" s="274">
        <v>441503923</v>
      </c>
      <c r="E16" s="274">
        <v>469538915</v>
      </c>
      <c r="F16" s="274">
        <v>499908576</v>
      </c>
    </row>
    <row r="17" spans="1:6" x14ac:dyDescent="0.2">
      <c r="A17" s="510" t="s">
        <v>229</v>
      </c>
      <c r="B17" s="276">
        <v>350649815</v>
      </c>
      <c r="C17" s="277">
        <v>456814669</v>
      </c>
      <c r="D17" s="276">
        <v>441503923</v>
      </c>
      <c r="E17" s="276">
        <v>469538915</v>
      </c>
      <c r="F17" s="276">
        <v>499908576</v>
      </c>
    </row>
    <row r="18" spans="1:6" x14ac:dyDescent="0.2">
      <c r="A18" s="442" t="s">
        <v>392</v>
      </c>
      <c r="B18" s="270">
        <v>546126</v>
      </c>
      <c r="C18" s="271">
        <v>468468</v>
      </c>
      <c r="D18" s="270">
        <v>468468</v>
      </c>
      <c r="E18" s="270">
        <v>468468</v>
      </c>
      <c r="F18" s="270">
        <v>468468</v>
      </c>
    </row>
    <row r="19" spans="1:6" x14ac:dyDescent="0.2">
      <c r="A19" s="442" t="s">
        <v>230</v>
      </c>
      <c r="B19" s="270"/>
      <c r="C19" s="271"/>
      <c r="D19" s="270"/>
      <c r="E19" s="270"/>
      <c r="F19" s="270"/>
    </row>
    <row r="20" spans="1:6" x14ac:dyDescent="0.2">
      <c r="A20" s="516" t="s">
        <v>92</v>
      </c>
      <c r="B20" s="270">
        <v>204662355</v>
      </c>
      <c r="C20" s="271">
        <v>13477798</v>
      </c>
      <c r="D20" s="270">
        <v>14116596</v>
      </c>
      <c r="E20" s="270">
        <v>14800720</v>
      </c>
      <c r="F20" s="270">
        <v>15562491</v>
      </c>
    </row>
    <row r="21" spans="1:6" x14ac:dyDescent="0.2">
      <c r="A21" s="516" t="s">
        <v>81</v>
      </c>
      <c r="B21" s="270">
        <v>18132</v>
      </c>
      <c r="C21" s="271">
        <v>19900</v>
      </c>
      <c r="D21" s="270">
        <v>9300</v>
      </c>
      <c r="E21" s="270">
        <v>10400</v>
      </c>
      <c r="F21" s="270">
        <v>11400</v>
      </c>
    </row>
    <row r="22" spans="1:6" x14ac:dyDescent="0.2">
      <c r="A22" s="517" t="s">
        <v>231</v>
      </c>
      <c r="B22" s="278">
        <v>204680487</v>
      </c>
      <c r="C22" s="279">
        <v>13497698</v>
      </c>
      <c r="D22" s="280">
        <v>14125896</v>
      </c>
      <c r="E22" s="280">
        <v>14811120</v>
      </c>
      <c r="F22" s="280">
        <v>15573891</v>
      </c>
    </row>
    <row r="23" spans="1:6" x14ac:dyDescent="0.2">
      <c r="A23" s="442" t="s">
        <v>393</v>
      </c>
      <c r="B23" s="281"/>
      <c r="C23" s="282"/>
      <c r="D23" s="281"/>
      <c r="E23" s="281"/>
      <c r="F23" s="281"/>
    </row>
    <row r="24" spans="1:6" x14ac:dyDescent="0.2">
      <c r="A24" s="516" t="s">
        <v>92</v>
      </c>
      <c r="B24" s="270">
        <v>-555389578</v>
      </c>
      <c r="C24" s="271">
        <v>-470331867</v>
      </c>
      <c r="D24" s="270">
        <v>-455650419</v>
      </c>
      <c r="E24" s="270">
        <v>-484370535</v>
      </c>
      <c r="F24" s="270">
        <v>-515502067</v>
      </c>
    </row>
    <row r="25" spans="1:6" x14ac:dyDescent="0.2">
      <c r="A25" s="516" t="s">
        <v>81</v>
      </c>
      <c r="B25" s="270">
        <v>-18382</v>
      </c>
      <c r="C25" s="271">
        <v>19500</v>
      </c>
      <c r="D25" s="270">
        <v>20600</v>
      </c>
      <c r="E25" s="270">
        <v>20500</v>
      </c>
      <c r="F25" s="270">
        <v>19600</v>
      </c>
    </row>
    <row r="26" spans="1:6" x14ac:dyDescent="0.2">
      <c r="A26" s="517" t="s">
        <v>232</v>
      </c>
      <c r="B26" s="280">
        <v>-555407960</v>
      </c>
      <c r="C26" s="279">
        <v>-470312367</v>
      </c>
      <c r="D26" s="280">
        <v>-455629819</v>
      </c>
      <c r="E26" s="280">
        <v>-484350035</v>
      </c>
      <c r="F26" s="280">
        <v>-515482467</v>
      </c>
    </row>
    <row r="27" spans="1:6" ht="10.5" x14ac:dyDescent="0.25">
      <c r="A27" s="518" t="s">
        <v>233</v>
      </c>
      <c r="B27" s="283">
        <v>468468</v>
      </c>
      <c r="C27" s="284">
        <v>468468</v>
      </c>
      <c r="D27" s="283">
        <v>468468</v>
      </c>
      <c r="E27" s="283">
        <v>468468</v>
      </c>
      <c r="F27" s="283">
        <v>468468</v>
      </c>
    </row>
    <row r="28" spans="1:6" x14ac:dyDescent="0.2">
      <c r="A28" s="519" t="s">
        <v>149</v>
      </c>
      <c r="B28" s="177"/>
      <c r="C28" s="177"/>
      <c r="D28" s="177"/>
      <c r="E28" s="177"/>
      <c r="F28" s="177"/>
    </row>
    <row r="30" spans="1:6" ht="10.5" x14ac:dyDescent="0.35">
      <c r="A30" s="167"/>
    </row>
    <row r="31" spans="1:6" x14ac:dyDescent="0.2">
      <c r="A31" s="182"/>
    </row>
    <row r="32" spans="1:6" x14ac:dyDescent="0.35">
      <c r="A32" s="23"/>
    </row>
    <row r="33" spans="1:1" ht="10.5" x14ac:dyDescent="0.35">
      <c r="A33" s="167"/>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9"/>
  <sheetViews>
    <sheetView showGridLines="0" zoomScaleNormal="100" zoomScaleSheetLayoutView="110" workbookViewId="0">
      <selection activeCell="G24" sqref="G24"/>
    </sheetView>
  </sheetViews>
  <sheetFormatPr defaultColWidth="9.1796875" defaultRowHeight="10" x14ac:dyDescent="0.2"/>
  <cols>
    <col min="1" max="1" width="43.453125" style="348" customWidth="1"/>
    <col min="2" max="2" width="7.453125" style="348" customWidth="1"/>
    <col min="3" max="3" width="8.26953125" style="348" customWidth="1"/>
    <col min="4" max="4" width="8.26953125" style="358" customWidth="1"/>
    <col min="5" max="5" width="8.26953125" style="348" customWidth="1"/>
    <col min="6" max="6" width="8.26953125" style="358" customWidth="1"/>
    <col min="7" max="16384" width="9.1796875" style="348"/>
  </cols>
  <sheetData>
    <row r="1" spans="1:7" ht="10.5" x14ac:dyDescent="0.25">
      <c r="A1" s="344" t="s">
        <v>261</v>
      </c>
      <c r="B1" s="345"/>
      <c r="C1" s="345"/>
      <c r="D1" s="346"/>
      <c r="E1" s="347"/>
      <c r="F1" s="346"/>
      <c r="G1" s="347"/>
    </row>
    <row r="2" spans="1:7" ht="10.5" x14ac:dyDescent="0.25">
      <c r="A2" s="344"/>
      <c r="B2" s="345"/>
      <c r="C2" s="345"/>
      <c r="D2" s="346"/>
      <c r="E2" s="347"/>
      <c r="F2" s="346"/>
      <c r="G2" s="347"/>
    </row>
    <row r="3" spans="1:7" x14ac:dyDescent="0.2">
      <c r="A3" s="349"/>
      <c r="B3" s="80" t="s">
        <v>166</v>
      </c>
      <c r="C3" s="350" t="s">
        <v>192</v>
      </c>
      <c r="D3" s="351" t="s">
        <v>234</v>
      </c>
      <c r="E3" s="350" t="s">
        <v>247</v>
      </c>
      <c r="F3" s="351" t="s">
        <v>262</v>
      </c>
    </row>
    <row r="4" spans="1:7" ht="10.5" x14ac:dyDescent="0.25">
      <c r="A4" s="352" t="s">
        <v>354</v>
      </c>
      <c r="B4" s="353"/>
      <c r="C4" s="354"/>
      <c r="D4" s="355"/>
      <c r="E4" s="354"/>
      <c r="F4" s="40"/>
    </row>
    <row r="5" spans="1:7" x14ac:dyDescent="0.2">
      <c r="A5" s="348" t="s">
        <v>355</v>
      </c>
      <c r="B5" s="60"/>
      <c r="C5" s="163"/>
      <c r="D5" s="164"/>
      <c r="E5" s="163"/>
      <c r="F5" s="164"/>
    </row>
    <row r="6" spans="1:7" x14ac:dyDescent="0.2">
      <c r="A6" s="356" t="s">
        <v>371</v>
      </c>
      <c r="B6" s="60">
        <v>1.1000000000000001</v>
      </c>
      <c r="C6" s="254">
        <v>0</v>
      </c>
      <c r="D6" s="164">
        <v>1952</v>
      </c>
      <c r="E6" s="163">
        <v>227</v>
      </c>
      <c r="F6" s="164">
        <v>178</v>
      </c>
    </row>
    <row r="7" spans="1:7" x14ac:dyDescent="0.2">
      <c r="A7" s="348" t="s">
        <v>365</v>
      </c>
      <c r="B7" s="60"/>
      <c r="C7" s="163"/>
      <c r="D7" s="164"/>
      <c r="E7" s="163"/>
      <c r="F7" s="164"/>
    </row>
    <row r="8" spans="1:7" x14ac:dyDescent="0.2">
      <c r="A8" s="356" t="s">
        <v>372</v>
      </c>
      <c r="B8" s="60">
        <v>1.5</v>
      </c>
      <c r="C8" s="163">
        <v>11800</v>
      </c>
      <c r="D8" s="164">
        <v>22500</v>
      </c>
      <c r="E8" s="163">
        <v>25900</v>
      </c>
      <c r="F8" s="164">
        <v>26300</v>
      </c>
    </row>
    <row r="9" spans="1:7" x14ac:dyDescent="0.2">
      <c r="A9" s="348" t="s">
        <v>356</v>
      </c>
      <c r="B9" s="60"/>
      <c r="C9" s="163"/>
      <c r="D9" s="164"/>
      <c r="E9" s="163"/>
      <c r="F9" s="164"/>
    </row>
    <row r="10" spans="1:7" x14ac:dyDescent="0.2">
      <c r="A10" s="356" t="s">
        <v>371</v>
      </c>
      <c r="B10" s="60">
        <v>1.1000000000000001</v>
      </c>
      <c r="C10" s="254">
        <v>0</v>
      </c>
      <c r="D10" s="164">
        <v>109754</v>
      </c>
      <c r="E10" s="254">
        <v>0</v>
      </c>
      <c r="F10" s="286">
        <v>0</v>
      </c>
    </row>
    <row r="11" spans="1:7" x14ac:dyDescent="0.2">
      <c r="A11" s="356" t="s">
        <v>371</v>
      </c>
      <c r="B11" s="60">
        <v>1.2</v>
      </c>
      <c r="C11" s="254">
        <v>0</v>
      </c>
      <c r="D11" s="164">
        <v>1275</v>
      </c>
      <c r="E11" s="254">
        <v>0</v>
      </c>
      <c r="F11" s="286">
        <v>0</v>
      </c>
    </row>
    <row r="12" spans="1:7" x14ac:dyDescent="0.2">
      <c r="A12" s="347" t="s">
        <v>386</v>
      </c>
      <c r="C12" s="163"/>
      <c r="D12" s="164"/>
      <c r="E12" s="163"/>
      <c r="F12" s="164"/>
    </row>
    <row r="13" spans="1:7" x14ac:dyDescent="0.2">
      <c r="A13" s="356" t="s">
        <v>371</v>
      </c>
      <c r="B13" s="60">
        <v>1.1000000000000001</v>
      </c>
      <c r="C13" s="163">
        <v>2063</v>
      </c>
      <c r="D13" s="164">
        <v>40063</v>
      </c>
      <c r="E13" s="254">
        <v>0</v>
      </c>
      <c r="F13" s="286">
        <v>0</v>
      </c>
    </row>
    <row r="14" spans="1:7" x14ac:dyDescent="0.2">
      <c r="A14" s="348" t="s">
        <v>358</v>
      </c>
      <c r="C14" s="163"/>
      <c r="D14" s="164"/>
      <c r="E14" s="163"/>
      <c r="F14" s="164"/>
    </row>
    <row r="15" spans="1:7" x14ac:dyDescent="0.2">
      <c r="A15" s="356" t="s">
        <v>371</v>
      </c>
      <c r="B15" s="60">
        <v>1.1000000000000001</v>
      </c>
      <c r="C15" s="254">
        <v>0</v>
      </c>
      <c r="D15" s="164">
        <v>38275</v>
      </c>
      <c r="E15" s="163">
        <v>40268</v>
      </c>
      <c r="F15" s="286">
        <v>0</v>
      </c>
    </row>
    <row r="16" spans="1:7" x14ac:dyDescent="0.2">
      <c r="A16" s="348" t="s">
        <v>364</v>
      </c>
      <c r="C16" s="163"/>
      <c r="D16" s="164"/>
      <c r="E16" s="163"/>
      <c r="F16" s="164"/>
    </row>
    <row r="17" spans="1:6" x14ac:dyDescent="0.2">
      <c r="A17" s="356" t="s">
        <v>372</v>
      </c>
      <c r="B17" s="60">
        <v>1.5</v>
      </c>
      <c r="C17" s="254">
        <v>0</v>
      </c>
      <c r="D17" s="286">
        <v>0</v>
      </c>
      <c r="E17" s="163">
        <v>6900</v>
      </c>
      <c r="F17" s="164">
        <v>12700</v>
      </c>
    </row>
    <row r="18" spans="1:6" x14ac:dyDescent="0.2">
      <c r="A18" s="348" t="s">
        <v>359</v>
      </c>
      <c r="C18" s="163"/>
      <c r="D18" s="164"/>
      <c r="E18" s="163"/>
      <c r="F18" s="164"/>
    </row>
    <row r="19" spans="1:6" x14ac:dyDescent="0.2">
      <c r="A19" s="356" t="s">
        <v>371</v>
      </c>
      <c r="B19" s="60">
        <v>1.1000000000000001</v>
      </c>
      <c r="C19" s="254">
        <v>0</v>
      </c>
      <c r="D19" s="164">
        <v>815</v>
      </c>
      <c r="E19" s="163">
        <v>59</v>
      </c>
      <c r="F19" s="164">
        <v>59</v>
      </c>
    </row>
    <row r="20" spans="1:6" x14ac:dyDescent="0.2">
      <c r="A20" s="348" t="s">
        <v>387</v>
      </c>
      <c r="C20" s="163"/>
      <c r="D20" s="164"/>
      <c r="E20" s="163"/>
      <c r="F20" s="164"/>
    </row>
    <row r="21" spans="1:6" x14ac:dyDescent="0.2">
      <c r="A21" s="356" t="s">
        <v>371</v>
      </c>
      <c r="B21" s="60">
        <v>1.1000000000000001</v>
      </c>
      <c r="C21" s="163">
        <v>11223</v>
      </c>
      <c r="D21" s="164">
        <v>10404</v>
      </c>
      <c r="E21" s="163">
        <v>8084</v>
      </c>
      <c r="F21" s="164">
        <v>4245</v>
      </c>
    </row>
    <row r="22" spans="1:6" x14ac:dyDescent="0.2">
      <c r="A22" s="348" t="s">
        <v>388</v>
      </c>
      <c r="C22" s="163"/>
      <c r="D22" s="164"/>
      <c r="E22" s="163"/>
      <c r="F22" s="164"/>
    </row>
    <row r="23" spans="1:6" x14ac:dyDescent="0.2">
      <c r="A23" s="356" t="s">
        <v>371</v>
      </c>
      <c r="B23" s="60">
        <v>1.1000000000000001</v>
      </c>
      <c r="C23" s="163">
        <v>5826</v>
      </c>
      <c r="D23" s="164">
        <v>1244</v>
      </c>
      <c r="E23" s="163">
        <v>471</v>
      </c>
      <c r="F23" s="164">
        <v>162</v>
      </c>
    </row>
    <row r="24" spans="1:6" x14ac:dyDescent="0.2">
      <c r="A24" s="348" t="s">
        <v>389</v>
      </c>
      <c r="C24" s="163"/>
      <c r="D24" s="164"/>
      <c r="E24" s="163"/>
      <c r="F24" s="164"/>
    </row>
    <row r="25" spans="1:6" x14ac:dyDescent="0.2">
      <c r="A25" s="356" t="s">
        <v>371</v>
      </c>
      <c r="B25" s="60">
        <v>1.1000000000000001</v>
      </c>
      <c r="C25" s="163">
        <v>3294</v>
      </c>
      <c r="D25" s="164">
        <v>1041</v>
      </c>
      <c r="E25" s="254">
        <v>0</v>
      </c>
      <c r="F25" s="286">
        <v>0</v>
      </c>
    </row>
    <row r="26" spans="1:6" x14ac:dyDescent="0.2">
      <c r="A26" s="348" t="s">
        <v>363</v>
      </c>
      <c r="C26" s="163"/>
      <c r="D26" s="164"/>
      <c r="E26" s="163"/>
      <c r="F26" s="164"/>
    </row>
    <row r="27" spans="1:6" x14ac:dyDescent="0.2">
      <c r="A27" s="356" t="s">
        <v>371</v>
      </c>
      <c r="B27" s="60">
        <v>1.1000000000000001</v>
      </c>
      <c r="C27" s="163">
        <v>8561</v>
      </c>
      <c r="D27" s="286">
        <v>0</v>
      </c>
      <c r="E27" s="254">
        <v>0</v>
      </c>
      <c r="F27" s="286">
        <v>0</v>
      </c>
    </row>
    <row r="28" spans="1:6" ht="10.5" x14ac:dyDescent="0.25">
      <c r="A28" s="352" t="s">
        <v>248</v>
      </c>
      <c r="B28" s="60"/>
      <c r="C28" s="143"/>
      <c r="D28" s="40"/>
      <c r="E28" s="143"/>
      <c r="F28" s="40"/>
    </row>
    <row r="29" spans="1:6" x14ac:dyDescent="0.2">
      <c r="A29" s="356" t="s">
        <v>6</v>
      </c>
      <c r="B29" s="61"/>
      <c r="C29" s="144">
        <v>11800</v>
      </c>
      <c r="D29" s="39">
        <v>22500</v>
      </c>
      <c r="E29" s="144">
        <v>32800</v>
      </c>
      <c r="F29" s="39">
        <v>39000</v>
      </c>
    </row>
    <row r="30" spans="1:6" x14ac:dyDescent="0.2">
      <c r="A30" s="357" t="s">
        <v>7</v>
      </c>
      <c r="B30" s="312"/>
      <c r="C30" s="313">
        <v>30967</v>
      </c>
      <c r="D30" s="314">
        <v>204823</v>
      </c>
      <c r="E30" s="313">
        <v>49109</v>
      </c>
      <c r="F30" s="314">
        <v>4644</v>
      </c>
    </row>
    <row r="31" spans="1:6" x14ac:dyDescent="0.2">
      <c r="A31" s="315" t="s">
        <v>249</v>
      </c>
      <c r="B31" s="315"/>
      <c r="C31" s="315"/>
      <c r="D31" s="315"/>
      <c r="E31" s="315"/>
    </row>
    <row r="32" spans="1:6" x14ac:dyDescent="0.2">
      <c r="A32" s="315" t="s">
        <v>382</v>
      </c>
      <c r="B32" s="315"/>
      <c r="C32" s="315"/>
      <c r="D32" s="315"/>
      <c r="E32" s="315"/>
    </row>
    <row r="33" spans="1:7" x14ac:dyDescent="0.2">
      <c r="A33" s="315" t="s">
        <v>383</v>
      </c>
      <c r="B33" s="315"/>
      <c r="C33" s="315"/>
      <c r="D33" s="315"/>
      <c r="E33" s="315"/>
      <c r="F33" s="346"/>
    </row>
    <row r="34" spans="1:7" x14ac:dyDescent="0.2">
      <c r="A34" s="315" t="s">
        <v>384</v>
      </c>
      <c r="B34" s="315"/>
      <c r="C34" s="315"/>
      <c r="D34" s="315"/>
      <c r="E34" s="315"/>
      <c r="F34" s="346"/>
    </row>
    <row r="35" spans="1:7" s="8" customFormat="1" x14ac:dyDescent="0.35">
      <c r="A35" s="315" t="s">
        <v>385</v>
      </c>
      <c r="B35" s="315"/>
      <c r="C35" s="315"/>
      <c r="D35" s="315"/>
      <c r="E35" s="315"/>
    </row>
    <row r="36" spans="1:7" s="8" customFormat="1" x14ac:dyDescent="0.2">
      <c r="A36" s="168"/>
    </row>
    <row r="37" spans="1:7" s="243" customFormat="1" x14ac:dyDescent="0.35">
      <c r="A37" s="23"/>
      <c r="B37" s="22"/>
      <c r="C37" s="244"/>
      <c r="D37" s="244"/>
      <c r="E37" s="244"/>
      <c r="F37" s="244"/>
      <c r="G37" s="22"/>
    </row>
    <row r="38" spans="1:7" s="8" customFormat="1" ht="10.5" x14ac:dyDescent="0.35">
      <c r="A38" s="63"/>
    </row>
    <row r="39" spans="1:7" s="8" customFormat="1" x14ac:dyDescent="0.35"/>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82"/>
  <sheetViews>
    <sheetView showGridLines="0" zoomScaleNormal="100" zoomScaleSheetLayoutView="110" workbookViewId="0">
      <selection activeCell="I28" sqref="I28"/>
    </sheetView>
  </sheetViews>
  <sheetFormatPr defaultColWidth="8" defaultRowHeight="10" x14ac:dyDescent="0.35"/>
  <cols>
    <col min="1" max="1" width="28.7265625" style="243" customWidth="1"/>
    <col min="2" max="2" width="8" style="243" customWidth="1"/>
    <col min="3" max="6" width="8.1796875" style="242" customWidth="1"/>
    <col min="7" max="16384" width="8" style="243"/>
  </cols>
  <sheetData>
    <row r="1" spans="1:7" ht="10.5" x14ac:dyDescent="0.35">
      <c r="A1" s="245" t="s">
        <v>263</v>
      </c>
      <c r="B1" s="245"/>
      <c r="C1" s="246"/>
      <c r="D1" s="246"/>
      <c r="E1" s="246"/>
      <c r="F1" s="246"/>
      <c r="G1" s="28"/>
    </row>
    <row r="2" spans="1:7" ht="10.5" x14ac:dyDescent="0.35">
      <c r="A2" s="245"/>
      <c r="B2" s="245"/>
      <c r="C2" s="246"/>
      <c r="D2" s="246"/>
      <c r="E2" s="246"/>
      <c r="F2" s="246"/>
      <c r="G2" s="28"/>
    </row>
    <row r="3" spans="1:7" x14ac:dyDescent="0.35">
      <c r="A3" s="64"/>
      <c r="B3" s="359" t="s">
        <v>125</v>
      </c>
      <c r="C3" s="350" t="s">
        <v>192</v>
      </c>
      <c r="D3" s="351" t="s">
        <v>234</v>
      </c>
      <c r="E3" s="351" t="s">
        <v>247</v>
      </c>
      <c r="F3" s="351" t="s">
        <v>262</v>
      </c>
    </row>
    <row r="4" spans="1:7" ht="10.5" x14ac:dyDescent="0.2">
      <c r="A4" s="65" t="s">
        <v>96</v>
      </c>
      <c r="B4" s="65"/>
      <c r="C4" s="143"/>
      <c r="D4" s="247"/>
      <c r="E4" s="247"/>
      <c r="F4" s="247"/>
    </row>
    <row r="5" spans="1:7" ht="10.5" x14ac:dyDescent="0.2">
      <c r="A5" s="65" t="s">
        <v>126</v>
      </c>
      <c r="B5" s="65"/>
      <c r="C5" s="143"/>
      <c r="D5" s="247"/>
      <c r="E5" s="247"/>
      <c r="F5" s="247"/>
    </row>
    <row r="6" spans="1:7" ht="10.5" x14ac:dyDescent="0.2">
      <c r="A6" s="360" t="s">
        <v>127</v>
      </c>
      <c r="B6" s="66"/>
      <c r="C6" s="143"/>
      <c r="D6" s="247"/>
      <c r="E6" s="247"/>
      <c r="F6" s="247"/>
    </row>
    <row r="7" spans="1:7" ht="10.5" x14ac:dyDescent="0.2">
      <c r="A7" s="360" t="s">
        <v>128</v>
      </c>
      <c r="B7" s="66"/>
      <c r="C7" s="143"/>
      <c r="D7" s="247"/>
      <c r="E7" s="247"/>
      <c r="F7" s="247"/>
    </row>
    <row r="8" spans="1:7" x14ac:dyDescent="0.2">
      <c r="A8" s="356" t="s">
        <v>372</v>
      </c>
      <c r="B8" s="294">
        <v>1.1000000000000001</v>
      </c>
      <c r="C8" s="143">
        <v>2763</v>
      </c>
      <c r="D8" s="296">
        <v>1941.0000000000002</v>
      </c>
      <c r="E8" s="296">
        <v>2741</v>
      </c>
      <c r="F8" s="296">
        <v>0</v>
      </c>
    </row>
    <row r="9" spans="1:7" ht="10.5" x14ac:dyDescent="0.2">
      <c r="A9" s="360" t="s">
        <v>167</v>
      </c>
      <c r="B9" s="294"/>
      <c r="C9" s="143"/>
      <c r="D9" s="296"/>
      <c r="E9" s="296"/>
      <c r="F9" s="296"/>
    </row>
    <row r="10" spans="1:7" x14ac:dyDescent="0.2">
      <c r="A10" s="347" t="s">
        <v>365</v>
      </c>
      <c r="B10" s="294"/>
      <c r="C10" s="143"/>
      <c r="D10" s="296"/>
      <c r="E10" s="296"/>
      <c r="F10" s="296"/>
    </row>
    <row r="11" spans="1:7" x14ac:dyDescent="0.2">
      <c r="A11" s="356" t="s">
        <v>372</v>
      </c>
      <c r="B11" s="294">
        <v>1.5</v>
      </c>
      <c r="C11" s="143">
        <v>11800</v>
      </c>
      <c r="D11" s="296">
        <v>22500</v>
      </c>
      <c r="E11" s="296">
        <v>25900</v>
      </c>
      <c r="F11" s="296">
        <v>26300</v>
      </c>
    </row>
    <row r="12" spans="1:7" x14ac:dyDescent="0.2">
      <c r="A12" s="347" t="s">
        <v>364</v>
      </c>
      <c r="B12" s="294"/>
      <c r="C12" s="143"/>
      <c r="D12" s="296"/>
      <c r="E12" s="296"/>
      <c r="F12" s="296"/>
    </row>
    <row r="13" spans="1:7" x14ac:dyDescent="0.2">
      <c r="A13" s="356" t="s">
        <v>3</v>
      </c>
      <c r="B13" s="294">
        <v>1.5</v>
      </c>
      <c r="C13" s="255">
        <v>0</v>
      </c>
      <c r="D13" s="296">
        <v>0</v>
      </c>
      <c r="E13" s="296">
        <v>6900</v>
      </c>
      <c r="F13" s="296">
        <v>12700</v>
      </c>
    </row>
    <row r="14" spans="1:7" ht="10.5" x14ac:dyDescent="0.25">
      <c r="A14" s="361" t="s">
        <v>210</v>
      </c>
      <c r="B14" s="295"/>
      <c r="C14" s="256">
        <v>14563</v>
      </c>
      <c r="D14" s="252">
        <v>24441</v>
      </c>
      <c r="E14" s="252">
        <v>35541</v>
      </c>
      <c r="F14" s="252">
        <v>39000</v>
      </c>
    </row>
    <row r="15" spans="1:7" ht="10.5" x14ac:dyDescent="0.35">
      <c r="A15" s="362"/>
      <c r="B15" s="248"/>
      <c r="C15" s="241"/>
      <c r="D15" s="249"/>
      <c r="E15" s="249"/>
      <c r="F15" s="249"/>
    </row>
    <row r="16" spans="1:7" s="121" customFormat="1" ht="11.5" x14ac:dyDescent="0.35">
      <c r="A16" s="245" t="s">
        <v>264</v>
      </c>
      <c r="B16" s="119"/>
      <c r="C16" s="245"/>
      <c r="D16" s="245"/>
      <c r="E16" s="245"/>
      <c r="F16" s="245"/>
      <c r="G16" s="120"/>
    </row>
    <row r="17" spans="1:7" s="121" customFormat="1" ht="11.5" x14ac:dyDescent="0.35">
      <c r="A17" s="245" t="s">
        <v>185</v>
      </c>
      <c r="B17" s="119"/>
      <c r="C17" s="245"/>
      <c r="D17" s="245"/>
      <c r="E17" s="245"/>
      <c r="F17" s="245"/>
      <c r="G17" s="120"/>
    </row>
    <row r="18" spans="1:7" x14ac:dyDescent="0.35">
      <c r="A18" s="64"/>
      <c r="B18" s="359" t="s">
        <v>125</v>
      </c>
      <c r="C18" s="350" t="str">
        <f>C3</f>
        <v>2021-22
$'000</v>
      </c>
      <c r="D18" s="351" t="str">
        <f>D3</f>
        <v>2022-23
$'000</v>
      </c>
      <c r="E18" s="351" t="str">
        <f>E3</f>
        <v>2023-24
$'000</v>
      </c>
      <c r="F18" s="351" t="str">
        <f>F3</f>
        <v>2024-25
$'000</v>
      </c>
    </row>
    <row r="19" spans="1:7" ht="10.5" x14ac:dyDescent="0.2">
      <c r="A19" s="65" t="s">
        <v>96</v>
      </c>
      <c r="B19" s="65"/>
      <c r="C19" s="143"/>
      <c r="D19" s="247"/>
      <c r="E19" s="247"/>
      <c r="F19" s="247"/>
    </row>
    <row r="20" spans="1:7" ht="10.5" x14ac:dyDescent="0.2">
      <c r="A20" s="360" t="s">
        <v>130</v>
      </c>
      <c r="B20" s="248"/>
      <c r="C20" s="143"/>
      <c r="D20" s="249"/>
      <c r="E20" s="249"/>
      <c r="F20" s="249"/>
    </row>
    <row r="21" spans="1:7" ht="10.5" x14ac:dyDescent="0.2">
      <c r="A21" s="360" t="s">
        <v>127</v>
      </c>
      <c r="B21" s="248"/>
      <c r="C21" s="143"/>
      <c r="D21" s="249"/>
      <c r="E21" s="249"/>
      <c r="F21" s="249"/>
    </row>
    <row r="22" spans="1:7" ht="10.5" x14ac:dyDescent="0.2">
      <c r="A22" s="363" t="str">
        <f>'Table 1.2'!A5</f>
        <v>Account Matching Service for Superannuation Funds</v>
      </c>
      <c r="B22" s="248"/>
      <c r="C22" s="143"/>
      <c r="D22" s="249"/>
      <c r="E22" s="249"/>
      <c r="F22" s="249"/>
    </row>
    <row r="23" spans="1:7" x14ac:dyDescent="0.2">
      <c r="A23" s="356" t="s">
        <v>371</v>
      </c>
      <c r="B23" s="248">
        <v>1.1000000000000001</v>
      </c>
      <c r="C23" s="254">
        <v>0</v>
      </c>
      <c r="D23" s="234">
        <v>1952</v>
      </c>
      <c r="E23" s="234">
        <v>227</v>
      </c>
      <c r="F23" s="234">
        <v>178</v>
      </c>
    </row>
    <row r="24" spans="1:7" x14ac:dyDescent="0.2">
      <c r="A24" s="363" t="s">
        <v>356</v>
      </c>
      <c r="B24" s="248"/>
      <c r="C24" s="143"/>
      <c r="D24" s="234"/>
      <c r="E24" s="234"/>
      <c r="F24" s="234"/>
    </row>
    <row r="25" spans="1:7" x14ac:dyDescent="0.2">
      <c r="A25" s="356" t="s">
        <v>371</v>
      </c>
      <c r="B25" s="248">
        <v>1.1000000000000001</v>
      </c>
      <c r="C25" s="254">
        <v>0</v>
      </c>
      <c r="D25" s="234">
        <v>109754</v>
      </c>
      <c r="E25" s="234">
        <v>0</v>
      </c>
      <c r="F25" s="234">
        <v>0</v>
      </c>
    </row>
    <row r="26" spans="1:7" x14ac:dyDescent="0.2">
      <c r="A26" s="356" t="s">
        <v>371</v>
      </c>
      <c r="B26" s="248">
        <v>1.2</v>
      </c>
      <c r="C26" s="254">
        <v>0</v>
      </c>
      <c r="D26" s="234">
        <v>1275</v>
      </c>
      <c r="E26" s="234">
        <v>0</v>
      </c>
      <c r="F26" s="234">
        <v>0</v>
      </c>
    </row>
    <row r="27" spans="1:7" x14ac:dyDescent="0.2">
      <c r="A27" s="363" t="s">
        <v>357</v>
      </c>
      <c r="B27" s="248"/>
      <c r="C27" s="143"/>
      <c r="D27" s="234"/>
      <c r="E27" s="234"/>
      <c r="F27" s="234"/>
    </row>
    <row r="28" spans="1:7" x14ac:dyDescent="0.2">
      <c r="A28" s="356" t="s">
        <v>371</v>
      </c>
      <c r="B28" s="248">
        <v>1.1000000000000001</v>
      </c>
      <c r="C28" s="143">
        <v>1870</v>
      </c>
      <c r="D28" s="234">
        <v>36362</v>
      </c>
      <c r="E28" s="234">
        <v>0</v>
      </c>
      <c r="F28" s="234">
        <v>0</v>
      </c>
    </row>
    <row r="29" spans="1:7" x14ac:dyDescent="0.2">
      <c r="A29" s="356" t="s">
        <v>102</v>
      </c>
      <c r="B29" s="248">
        <v>1.1000000000000001</v>
      </c>
      <c r="C29" s="143">
        <v>193</v>
      </c>
      <c r="D29" s="234">
        <v>3701</v>
      </c>
      <c r="E29" s="234">
        <v>0</v>
      </c>
      <c r="F29" s="234">
        <v>0</v>
      </c>
    </row>
    <row r="30" spans="1:7" ht="10.5" x14ac:dyDescent="0.2">
      <c r="A30" s="363" t="s">
        <v>358</v>
      </c>
      <c r="B30" s="248"/>
      <c r="C30" s="143"/>
      <c r="D30" s="249"/>
      <c r="E30" s="249"/>
      <c r="F30" s="249"/>
    </row>
    <row r="31" spans="1:7" x14ac:dyDescent="0.2">
      <c r="A31" s="356" t="s">
        <v>371</v>
      </c>
      <c r="B31" s="248">
        <v>1.1000000000000001</v>
      </c>
      <c r="C31" s="254">
        <v>0</v>
      </c>
      <c r="D31" s="234">
        <v>38275</v>
      </c>
      <c r="E31" s="234">
        <v>40268</v>
      </c>
      <c r="F31" s="234">
        <v>0</v>
      </c>
    </row>
    <row r="32" spans="1:7" x14ac:dyDescent="0.2">
      <c r="A32" s="363" t="s">
        <v>359</v>
      </c>
      <c r="B32" s="248"/>
      <c r="C32" s="143"/>
      <c r="D32" s="234"/>
      <c r="E32" s="234"/>
      <c r="F32" s="234"/>
    </row>
    <row r="33" spans="1:6" x14ac:dyDescent="0.2">
      <c r="A33" s="356" t="s">
        <v>371</v>
      </c>
      <c r="B33" s="248">
        <v>1.1000000000000001</v>
      </c>
      <c r="C33" s="254">
        <v>0</v>
      </c>
      <c r="D33" s="234">
        <v>815</v>
      </c>
      <c r="E33" s="234">
        <v>59</v>
      </c>
      <c r="F33" s="234">
        <v>59</v>
      </c>
    </row>
    <row r="34" spans="1:6" x14ac:dyDescent="0.2">
      <c r="A34" s="363" t="s">
        <v>360</v>
      </c>
      <c r="B34" s="248"/>
      <c r="C34" s="143"/>
      <c r="D34" s="234"/>
      <c r="E34" s="234"/>
      <c r="F34" s="234"/>
    </row>
    <row r="35" spans="1:6" x14ac:dyDescent="0.2">
      <c r="A35" s="356" t="s">
        <v>371</v>
      </c>
      <c r="B35" s="248">
        <v>1.1000000000000001</v>
      </c>
      <c r="C35" s="143">
        <v>7608</v>
      </c>
      <c r="D35" s="234">
        <v>10404</v>
      </c>
      <c r="E35" s="234">
        <v>8084</v>
      </c>
      <c r="F35" s="234">
        <v>4245</v>
      </c>
    </row>
    <row r="36" spans="1:6" x14ac:dyDescent="0.2">
      <c r="A36" s="356" t="s">
        <v>102</v>
      </c>
      <c r="B36" s="248">
        <v>1.1000000000000001</v>
      </c>
      <c r="C36" s="143">
        <v>3615</v>
      </c>
      <c r="D36" s="234">
        <v>0</v>
      </c>
      <c r="E36" s="234">
        <v>0</v>
      </c>
      <c r="F36" s="234">
        <v>0</v>
      </c>
    </row>
    <row r="37" spans="1:6" x14ac:dyDescent="0.2">
      <c r="A37" s="363" t="s">
        <v>361</v>
      </c>
      <c r="B37" s="248"/>
      <c r="C37" s="143"/>
      <c r="D37" s="234"/>
      <c r="E37" s="234"/>
      <c r="F37" s="234"/>
    </row>
    <row r="38" spans="1:6" x14ac:dyDescent="0.2">
      <c r="A38" s="356" t="s">
        <v>371</v>
      </c>
      <c r="B38" s="248">
        <v>1.1000000000000001</v>
      </c>
      <c r="C38" s="143">
        <v>2634</v>
      </c>
      <c r="D38" s="234">
        <v>1244</v>
      </c>
      <c r="E38" s="234">
        <v>471</v>
      </c>
      <c r="F38" s="234">
        <v>162</v>
      </c>
    </row>
    <row r="39" spans="1:6" x14ac:dyDescent="0.2">
      <c r="A39" s="356" t="s">
        <v>102</v>
      </c>
      <c r="B39" s="248">
        <v>1.1000000000000001</v>
      </c>
      <c r="C39" s="143">
        <v>3192</v>
      </c>
      <c r="D39" s="234">
        <v>0</v>
      </c>
      <c r="E39" s="234">
        <v>0</v>
      </c>
      <c r="F39" s="234">
        <v>0</v>
      </c>
    </row>
    <row r="40" spans="1:6" x14ac:dyDescent="0.2">
      <c r="A40" s="363" t="s">
        <v>362</v>
      </c>
      <c r="B40" s="248"/>
      <c r="C40" s="143"/>
      <c r="D40" s="234"/>
      <c r="E40" s="234"/>
      <c r="F40" s="234"/>
    </row>
    <row r="41" spans="1:6" x14ac:dyDescent="0.2">
      <c r="A41" s="356" t="s">
        <v>371</v>
      </c>
      <c r="B41" s="248">
        <v>1.1000000000000001</v>
      </c>
      <c r="C41" s="143">
        <v>1753</v>
      </c>
      <c r="D41" s="234">
        <v>1041</v>
      </c>
      <c r="E41" s="234">
        <v>0</v>
      </c>
      <c r="F41" s="234">
        <v>0</v>
      </c>
    </row>
    <row r="42" spans="1:6" x14ac:dyDescent="0.2">
      <c r="A42" s="356" t="s">
        <v>102</v>
      </c>
      <c r="B42" s="248">
        <v>1.1000000000000001</v>
      </c>
      <c r="C42" s="143">
        <v>1541</v>
      </c>
      <c r="D42" s="234">
        <v>0</v>
      </c>
      <c r="E42" s="234">
        <v>0</v>
      </c>
      <c r="F42" s="234">
        <v>0</v>
      </c>
    </row>
    <row r="43" spans="1:6" x14ac:dyDescent="0.2">
      <c r="A43" s="363" t="s">
        <v>363</v>
      </c>
      <c r="B43" s="248"/>
      <c r="C43" s="143"/>
      <c r="D43" s="234"/>
      <c r="E43" s="234"/>
      <c r="F43" s="234"/>
    </row>
    <row r="44" spans="1:6" ht="10.5" x14ac:dyDescent="0.2">
      <c r="A44" s="356" t="s">
        <v>371</v>
      </c>
      <c r="B44" s="248">
        <v>1.1000000000000001</v>
      </c>
      <c r="C44" s="143">
        <v>8561</v>
      </c>
      <c r="D44" s="249">
        <v>0</v>
      </c>
      <c r="E44" s="249">
        <v>0</v>
      </c>
      <c r="F44" s="249">
        <v>0</v>
      </c>
    </row>
    <row r="45" spans="1:6" ht="10.5" x14ac:dyDescent="0.2">
      <c r="A45" s="360" t="s">
        <v>129</v>
      </c>
      <c r="B45" s="248"/>
      <c r="C45" s="143"/>
      <c r="D45" s="249"/>
      <c r="E45" s="249"/>
      <c r="F45" s="249"/>
    </row>
    <row r="46" spans="1:6" ht="10.5" x14ac:dyDescent="0.2">
      <c r="A46" s="348" t="s">
        <v>368</v>
      </c>
      <c r="B46" s="248"/>
      <c r="C46" s="143"/>
      <c r="D46" s="249"/>
      <c r="E46" s="249"/>
      <c r="F46" s="249"/>
    </row>
    <row r="47" spans="1:6" x14ac:dyDescent="0.2">
      <c r="A47" s="356" t="s">
        <v>2</v>
      </c>
      <c r="B47" s="248">
        <v>1.1000000000000001</v>
      </c>
      <c r="C47" s="254">
        <v>0</v>
      </c>
      <c r="D47" s="234">
        <v>3265.5625615765821</v>
      </c>
      <c r="E47" s="234">
        <v>8269.2694824190767</v>
      </c>
      <c r="F47" s="234">
        <v>19407.136194152092</v>
      </c>
    </row>
    <row r="48" spans="1:6" x14ac:dyDescent="0.2">
      <c r="A48" s="356" t="s">
        <v>2</v>
      </c>
      <c r="B48" s="248">
        <v>1.2</v>
      </c>
      <c r="C48" s="254">
        <v>0</v>
      </c>
      <c r="D48" s="234">
        <v>14</v>
      </c>
      <c r="E48" s="234">
        <v>43</v>
      </c>
      <c r="F48" s="234">
        <v>100</v>
      </c>
    </row>
    <row r="49" spans="1:6" x14ac:dyDescent="0.2">
      <c r="A49" s="356" t="s">
        <v>2</v>
      </c>
      <c r="B49" s="248">
        <v>1.3</v>
      </c>
      <c r="C49" s="254">
        <v>0</v>
      </c>
      <c r="D49" s="234">
        <v>134</v>
      </c>
      <c r="E49" s="234">
        <v>406</v>
      </c>
      <c r="F49" s="234">
        <v>954</v>
      </c>
    </row>
    <row r="50" spans="1:6" x14ac:dyDescent="0.2">
      <c r="A50" s="356" t="s">
        <v>2</v>
      </c>
      <c r="B50" s="248">
        <v>1.4</v>
      </c>
      <c r="C50" s="254">
        <v>0</v>
      </c>
      <c r="D50" s="234">
        <v>14</v>
      </c>
      <c r="E50" s="234">
        <v>42</v>
      </c>
      <c r="F50" s="234">
        <v>98</v>
      </c>
    </row>
    <row r="51" spans="1:6" x14ac:dyDescent="0.2">
      <c r="A51" s="356" t="s">
        <v>102</v>
      </c>
      <c r="B51" s="248">
        <v>1.1000000000000001</v>
      </c>
      <c r="C51" s="254">
        <v>0</v>
      </c>
      <c r="D51" s="234">
        <v>118.5645320197123</v>
      </c>
      <c r="E51" s="234">
        <v>353.95939992812134</v>
      </c>
      <c r="F51" s="234">
        <v>832.18146408499058</v>
      </c>
    </row>
    <row r="52" spans="1:6" ht="10.5" x14ac:dyDescent="0.2">
      <c r="A52" s="360" t="s">
        <v>128</v>
      </c>
      <c r="B52" s="248"/>
      <c r="C52" s="143"/>
      <c r="D52" s="249"/>
      <c r="E52" s="249"/>
      <c r="F52" s="249"/>
    </row>
    <row r="53" spans="1:6" x14ac:dyDescent="0.2">
      <c r="A53" s="356" t="s">
        <v>369</v>
      </c>
      <c r="B53" s="248">
        <v>1.1000000000000001</v>
      </c>
      <c r="C53" s="143">
        <v>25000</v>
      </c>
      <c r="D53" s="234">
        <v>37299</v>
      </c>
      <c r="E53" s="234">
        <v>0</v>
      </c>
      <c r="F53" s="234">
        <v>0</v>
      </c>
    </row>
    <row r="54" spans="1:6" x14ac:dyDescent="0.2">
      <c r="A54" s="356" t="s">
        <v>102</v>
      </c>
      <c r="B54" s="248">
        <v>1.1000000000000001</v>
      </c>
      <c r="C54" s="143">
        <v>47892</v>
      </c>
      <c r="D54" s="234">
        <v>19729</v>
      </c>
      <c r="E54" s="234">
        <v>0</v>
      </c>
      <c r="F54" s="234">
        <v>0</v>
      </c>
    </row>
    <row r="55" spans="1:6" ht="10.5" x14ac:dyDescent="0.2">
      <c r="A55" s="360" t="s">
        <v>373</v>
      </c>
      <c r="B55" s="248"/>
      <c r="C55" s="143"/>
      <c r="D55" s="234"/>
      <c r="E55" s="234"/>
      <c r="F55" s="234"/>
    </row>
    <row r="56" spans="1:6" x14ac:dyDescent="0.2">
      <c r="A56" s="356" t="s">
        <v>2</v>
      </c>
      <c r="B56" s="248">
        <v>1.1000000000000001</v>
      </c>
      <c r="C56" s="143">
        <v>4957</v>
      </c>
      <c r="D56" s="234">
        <v>6448</v>
      </c>
      <c r="E56" s="234">
        <v>3245</v>
      </c>
      <c r="F56" s="234">
        <v>2347</v>
      </c>
    </row>
    <row r="57" spans="1:6" x14ac:dyDescent="0.2">
      <c r="A57" s="356" t="s">
        <v>369</v>
      </c>
      <c r="B57" s="248">
        <v>1.1000000000000001</v>
      </c>
      <c r="C57" s="143">
        <v>2288</v>
      </c>
      <c r="D57" s="234">
        <v>10117</v>
      </c>
      <c r="E57" s="234">
        <v>1898</v>
      </c>
      <c r="F57" s="234">
        <v>0</v>
      </c>
    </row>
    <row r="58" spans="1:6" x14ac:dyDescent="0.2">
      <c r="A58" s="347" t="s">
        <v>380</v>
      </c>
      <c r="B58" s="248"/>
      <c r="C58" s="143"/>
      <c r="D58" s="234"/>
      <c r="E58" s="234"/>
      <c r="F58" s="234"/>
    </row>
    <row r="59" spans="1:6" ht="10.5" x14ac:dyDescent="0.2">
      <c r="A59" s="356" t="s">
        <v>2</v>
      </c>
      <c r="B59" s="248">
        <v>1.1000000000000001</v>
      </c>
      <c r="C59" s="143">
        <v>60574</v>
      </c>
      <c r="D59" s="249">
        <v>0</v>
      </c>
      <c r="E59" s="249">
        <v>0</v>
      </c>
      <c r="F59" s="249">
        <v>0</v>
      </c>
    </row>
    <row r="60" spans="1:6" ht="10.5" x14ac:dyDescent="0.2">
      <c r="A60" s="356" t="s">
        <v>369</v>
      </c>
      <c r="B60" s="248">
        <v>1.1000000000000001</v>
      </c>
      <c r="C60" s="143">
        <v>-18100</v>
      </c>
      <c r="D60" s="249">
        <v>0</v>
      </c>
      <c r="E60" s="249">
        <v>0</v>
      </c>
      <c r="F60" s="249">
        <v>0</v>
      </c>
    </row>
    <row r="61" spans="1:6" ht="10.5" x14ac:dyDescent="0.2">
      <c r="A61" s="356" t="s">
        <v>102</v>
      </c>
      <c r="B61" s="248">
        <v>1.1000000000000001</v>
      </c>
      <c r="C61" s="143">
        <v>-42474</v>
      </c>
      <c r="D61" s="249">
        <v>0</v>
      </c>
      <c r="E61" s="249">
        <v>0</v>
      </c>
      <c r="F61" s="249">
        <v>0</v>
      </c>
    </row>
    <row r="62" spans="1:6" ht="10.5" x14ac:dyDescent="0.25">
      <c r="A62" s="360" t="s">
        <v>211</v>
      </c>
      <c r="B62" s="248"/>
      <c r="C62" s="256">
        <v>111104</v>
      </c>
      <c r="D62" s="253">
        <v>281962.12709359627</v>
      </c>
      <c r="E62" s="253">
        <v>63366.228882347197</v>
      </c>
      <c r="F62" s="253">
        <v>28382.317658237083</v>
      </c>
    </row>
    <row r="63" spans="1:6" ht="10.5" x14ac:dyDescent="0.25">
      <c r="A63" s="364" t="s">
        <v>212</v>
      </c>
      <c r="B63" s="82"/>
      <c r="C63" s="256">
        <v>125667</v>
      </c>
      <c r="D63" s="139">
        <v>306403.12709359627</v>
      </c>
      <c r="E63" s="139">
        <v>98907.228882347204</v>
      </c>
      <c r="F63" s="139">
        <v>67382.31765823708</v>
      </c>
    </row>
    <row r="64" spans="1:6" x14ac:dyDescent="0.2">
      <c r="A64" s="365" t="s">
        <v>145</v>
      </c>
      <c r="B64" s="130"/>
      <c r="C64" s="251"/>
    </row>
    <row r="65" spans="1:7" x14ac:dyDescent="0.35">
      <c r="A65" s="23"/>
      <c r="B65" s="23"/>
      <c r="C65" s="244"/>
      <c r="D65" s="244"/>
      <c r="E65" s="244"/>
      <c r="F65" s="244"/>
    </row>
    <row r="66" spans="1:7" x14ac:dyDescent="0.35">
      <c r="C66" s="244"/>
      <c r="D66" s="244"/>
      <c r="E66" s="244"/>
      <c r="F66" s="244"/>
    </row>
    <row r="67" spans="1:7" s="8" customFormat="1" ht="10.5" x14ac:dyDescent="0.35">
      <c r="A67" s="167"/>
      <c r="C67" s="235"/>
      <c r="D67" s="235"/>
      <c r="E67" s="235"/>
      <c r="F67" s="235"/>
    </row>
    <row r="68" spans="1:7" s="8" customFormat="1" x14ac:dyDescent="0.2">
      <c r="A68" s="168"/>
      <c r="C68" s="236"/>
      <c r="D68" s="236"/>
      <c r="E68" s="236"/>
      <c r="F68" s="236"/>
    </row>
    <row r="69" spans="1:7" x14ac:dyDescent="0.35">
      <c r="A69" s="23"/>
      <c r="B69" s="22"/>
      <c r="C69" s="244"/>
      <c r="D69" s="244"/>
      <c r="E69" s="244"/>
      <c r="F69" s="244"/>
      <c r="G69" s="22"/>
    </row>
    <row r="70" spans="1:7" s="8" customFormat="1" ht="10.5" x14ac:dyDescent="0.35">
      <c r="A70" s="63"/>
    </row>
    <row r="71" spans="1:7" s="8" customFormat="1" ht="10.5" x14ac:dyDescent="0.35">
      <c r="A71" s="360"/>
    </row>
    <row r="73" spans="1:7" x14ac:dyDescent="0.35">
      <c r="A73" s="23"/>
    </row>
    <row r="74" spans="1:7" x14ac:dyDescent="0.35">
      <c r="A74" s="23"/>
    </row>
    <row r="75" spans="1:7" x14ac:dyDescent="0.35">
      <c r="A75" s="23"/>
    </row>
    <row r="76" spans="1:7" x14ac:dyDescent="0.35">
      <c r="A76" s="23"/>
    </row>
    <row r="77" spans="1:7" x14ac:dyDescent="0.35">
      <c r="A77" s="23"/>
    </row>
    <row r="78" spans="1:7" x14ac:dyDescent="0.35">
      <c r="A78" s="23"/>
    </row>
    <row r="80" spans="1:7" x14ac:dyDescent="0.35">
      <c r="A80" s="366"/>
      <c r="B80" s="366"/>
      <c r="C80" s="244"/>
      <c r="D80" s="244"/>
      <c r="E80" s="244"/>
      <c r="F80" s="244"/>
    </row>
    <row r="82" spans="1:2" ht="10.5" x14ac:dyDescent="0.35">
      <c r="A82" s="21"/>
      <c r="B82" s="21"/>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rowBreaks count="1" manualBreakCount="1">
    <brk id="1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30"/>
  <sheetViews>
    <sheetView showGridLines="0" zoomScaleNormal="100" zoomScaleSheetLayoutView="110" workbookViewId="0">
      <selection activeCell="K11" sqref="K11"/>
    </sheetView>
  </sheetViews>
  <sheetFormatPr defaultColWidth="8" defaultRowHeight="10" x14ac:dyDescent="0.35"/>
  <cols>
    <col min="1" max="1" width="26.1796875" style="86" customWidth="1"/>
    <col min="2" max="2" width="8.81640625" style="86" customWidth="1"/>
    <col min="3" max="6" width="8.453125" style="86" customWidth="1"/>
    <col min="7" max="7" width="5.7265625" style="86" customWidth="1"/>
    <col min="8" max="11" width="8.08984375" style="86" customWidth="1"/>
    <col min="12" max="16384" width="8" style="86"/>
  </cols>
  <sheetData>
    <row r="1" spans="1:18" ht="10.5" x14ac:dyDescent="0.35">
      <c r="A1" s="84" t="s">
        <v>265</v>
      </c>
      <c r="B1" s="85"/>
      <c r="C1" s="85"/>
    </row>
    <row r="3" spans="1:18" x14ac:dyDescent="0.35">
      <c r="A3" s="87"/>
      <c r="B3" s="367" t="s">
        <v>266</v>
      </c>
      <c r="C3" s="368" t="s">
        <v>267</v>
      </c>
      <c r="D3" s="368" t="s">
        <v>268</v>
      </c>
      <c r="E3" s="369" t="s">
        <v>159</v>
      </c>
      <c r="F3" s="369" t="s">
        <v>160</v>
      </c>
    </row>
    <row r="4" spans="1:18" ht="10.5" x14ac:dyDescent="0.35">
      <c r="A4" s="370" t="s">
        <v>344</v>
      </c>
      <c r="B4" s="85"/>
      <c r="E4" s="145"/>
      <c r="F4" s="145"/>
    </row>
    <row r="5" spans="1:18" ht="14.5" x14ac:dyDescent="0.35">
      <c r="A5" s="370" t="s">
        <v>345</v>
      </c>
      <c r="B5" s="85"/>
      <c r="E5" s="145"/>
      <c r="F5" s="145"/>
      <c r="K5" s="371"/>
      <c r="L5" s="304"/>
      <c r="M5" s="304"/>
      <c r="N5" s="304"/>
      <c r="O5" s="304"/>
      <c r="P5" s="304"/>
      <c r="Q5" s="304"/>
      <c r="R5" s="304"/>
    </row>
    <row r="6" spans="1:18" ht="14.5" x14ac:dyDescent="0.35">
      <c r="A6" s="370" t="s">
        <v>346</v>
      </c>
      <c r="B6" s="85"/>
      <c r="E6" s="145"/>
      <c r="F6" s="145"/>
      <c r="K6" s="304"/>
      <c r="L6" s="304"/>
      <c r="M6" s="304"/>
      <c r="N6" s="304"/>
      <c r="O6" s="304"/>
      <c r="P6" s="304"/>
      <c r="Q6" s="304"/>
      <c r="R6" s="304"/>
    </row>
    <row r="7" spans="1:18" ht="14.5" x14ac:dyDescent="0.35">
      <c r="A7" s="370" t="s">
        <v>347</v>
      </c>
      <c r="B7" s="85"/>
      <c r="E7" s="145"/>
      <c r="F7" s="145"/>
      <c r="K7" s="372"/>
      <c r="L7" s="304"/>
      <c r="M7" s="304"/>
      <c r="N7" s="304"/>
      <c r="O7" s="304"/>
      <c r="P7" s="304"/>
      <c r="Q7" s="304"/>
      <c r="R7" s="304"/>
    </row>
    <row r="8" spans="1:18" ht="14.5" x14ac:dyDescent="0.35">
      <c r="A8" s="370" t="s">
        <v>348</v>
      </c>
      <c r="B8" s="85"/>
      <c r="E8" s="145"/>
      <c r="F8" s="145"/>
      <c r="K8" s="304"/>
      <c r="L8" s="304"/>
      <c r="M8" s="304"/>
      <c r="N8" s="304"/>
      <c r="O8" s="304"/>
      <c r="P8" s="304"/>
      <c r="Q8" s="304"/>
      <c r="R8" s="304"/>
    </row>
    <row r="9" spans="1:18" ht="14.5" x14ac:dyDescent="0.35">
      <c r="A9" s="370" t="s">
        <v>349</v>
      </c>
      <c r="B9" s="85"/>
      <c r="E9" s="145"/>
      <c r="F9" s="145"/>
      <c r="K9" s="304"/>
      <c r="L9" s="304"/>
      <c r="M9" s="304"/>
      <c r="N9" s="304"/>
      <c r="O9" s="304"/>
      <c r="P9" s="304"/>
      <c r="Q9" s="304"/>
      <c r="R9" s="304"/>
    </row>
    <row r="10" spans="1:18" ht="14.5" x14ac:dyDescent="0.35">
      <c r="A10" s="370" t="s">
        <v>350</v>
      </c>
      <c r="B10" s="85"/>
      <c r="E10" s="145"/>
      <c r="F10" s="145"/>
      <c r="K10" s="304"/>
      <c r="L10" s="304"/>
      <c r="M10" s="304"/>
      <c r="N10" s="304"/>
      <c r="O10" s="304"/>
      <c r="P10" s="304"/>
      <c r="Q10" s="304"/>
      <c r="R10" s="304"/>
    </row>
    <row r="11" spans="1:18" ht="14.5" x14ac:dyDescent="0.35">
      <c r="A11" s="370" t="s">
        <v>351</v>
      </c>
      <c r="B11" s="85"/>
      <c r="E11" s="145"/>
      <c r="F11" s="145"/>
      <c r="K11" s="304"/>
      <c r="L11" s="304"/>
      <c r="M11" s="304"/>
      <c r="N11" s="304"/>
      <c r="O11" s="218"/>
      <c r="P11" s="304"/>
      <c r="Q11" s="218"/>
      <c r="R11" s="218"/>
    </row>
    <row r="12" spans="1:18" ht="14.5" x14ac:dyDescent="0.35">
      <c r="A12" s="370" t="s">
        <v>352</v>
      </c>
      <c r="B12" s="85"/>
      <c r="E12" s="145"/>
      <c r="F12" s="145"/>
      <c r="K12" s="304"/>
      <c r="L12" s="304"/>
      <c r="M12" s="304"/>
      <c r="N12" s="304"/>
      <c r="O12" s="218"/>
      <c r="P12" s="304"/>
      <c r="Q12" s="218"/>
      <c r="R12" s="218"/>
    </row>
    <row r="13" spans="1:18" ht="14.5" x14ac:dyDescent="0.2">
      <c r="A13" s="370" t="s">
        <v>161</v>
      </c>
      <c r="B13" s="85">
        <v>7915</v>
      </c>
      <c r="C13" s="86">
        <v>5814</v>
      </c>
      <c r="D13" s="224">
        <v>8577</v>
      </c>
      <c r="E13" s="145">
        <v>2763</v>
      </c>
      <c r="F13" s="145">
        <v>0</v>
      </c>
      <c r="K13" s="304"/>
      <c r="L13" s="304"/>
      <c r="M13" s="304"/>
      <c r="N13" s="304"/>
      <c r="O13" s="304"/>
      <c r="P13" s="304"/>
      <c r="Q13" s="304"/>
      <c r="R13" s="304"/>
    </row>
    <row r="14" spans="1:18" ht="14.5" x14ac:dyDescent="0.2">
      <c r="A14" s="370" t="s">
        <v>168</v>
      </c>
      <c r="B14" s="85">
        <v>3949497</v>
      </c>
      <c r="C14" s="86">
        <v>3780280</v>
      </c>
      <c r="D14" s="224">
        <v>3869565</v>
      </c>
      <c r="E14" s="145">
        <v>89285</v>
      </c>
      <c r="F14" s="145">
        <v>0</v>
      </c>
      <c r="K14" s="373"/>
      <c r="L14" s="304"/>
      <c r="M14" s="304"/>
      <c r="N14" s="304"/>
      <c r="O14" s="304"/>
      <c r="P14" s="304"/>
      <c r="Q14" s="304"/>
      <c r="R14" s="304"/>
    </row>
    <row r="15" spans="1:18" ht="14.5" x14ac:dyDescent="0.35">
      <c r="A15" s="374" t="s">
        <v>213</v>
      </c>
      <c r="B15" s="88">
        <v>3957412</v>
      </c>
      <c r="C15" s="88">
        <v>3786094</v>
      </c>
      <c r="D15" s="88">
        <v>3878142</v>
      </c>
      <c r="E15" s="146">
        <v>92048</v>
      </c>
      <c r="F15" s="146">
        <v>0</v>
      </c>
      <c r="K15" s="373"/>
      <c r="L15" s="304"/>
      <c r="M15" s="304"/>
      <c r="N15" s="304"/>
      <c r="O15" s="304"/>
      <c r="P15" s="304"/>
      <c r="Q15" s="304"/>
      <c r="R15" s="304"/>
    </row>
    <row r="16" spans="1:18" ht="14.5" x14ac:dyDescent="0.35">
      <c r="K16" s="304"/>
      <c r="L16" s="375"/>
      <c r="M16" s="304"/>
      <c r="N16" s="304"/>
      <c r="O16" s="306"/>
      <c r="P16" s="304"/>
      <c r="Q16" s="306"/>
      <c r="R16" s="306"/>
    </row>
    <row r="17" spans="1:18" ht="14.5" x14ac:dyDescent="0.35">
      <c r="A17" s="167"/>
      <c r="B17" s="8"/>
      <c r="C17" s="8"/>
      <c r="D17" s="8"/>
      <c r="E17" s="8"/>
      <c r="F17" s="8"/>
      <c r="K17" s="304"/>
      <c r="L17" s="304"/>
      <c r="M17" s="304"/>
      <c r="N17" s="304"/>
      <c r="O17" s="307"/>
      <c r="P17" s="304"/>
      <c r="Q17" s="307"/>
      <c r="R17" s="219"/>
    </row>
    <row r="18" spans="1:18" ht="14.5" x14ac:dyDescent="0.2">
      <c r="A18" s="168"/>
      <c r="B18" s="8"/>
      <c r="C18" s="8"/>
      <c r="D18" s="8"/>
      <c r="E18" s="8"/>
      <c r="F18" s="8"/>
      <c r="K18" s="304"/>
      <c r="L18" s="304"/>
      <c r="M18" s="304"/>
      <c r="N18" s="304"/>
      <c r="O18" s="308"/>
      <c r="P18" s="304"/>
      <c r="Q18" s="308"/>
      <c r="R18" s="220"/>
    </row>
    <row r="19" spans="1:18" ht="14.5" x14ac:dyDescent="0.35">
      <c r="A19" s="23"/>
      <c r="B19" s="22"/>
      <c r="C19" s="244"/>
      <c r="D19" s="244"/>
      <c r="E19" s="244"/>
      <c r="F19" s="244"/>
      <c r="K19" s="304"/>
      <c r="L19" s="304"/>
      <c r="M19" s="304"/>
      <c r="N19" s="304"/>
      <c r="O19" s="304"/>
      <c r="P19" s="304"/>
      <c r="Q19" s="304"/>
      <c r="R19" s="304"/>
    </row>
    <row r="20" spans="1:18" ht="14.5" x14ac:dyDescent="0.35">
      <c r="A20" s="63"/>
      <c r="B20" s="8"/>
      <c r="C20" s="8"/>
      <c r="D20" s="8"/>
      <c r="E20" s="8"/>
      <c r="F20" s="8"/>
      <c r="K20" s="304"/>
      <c r="L20" s="304"/>
      <c r="M20" s="304"/>
      <c r="N20" s="304"/>
      <c r="O20" s="304"/>
      <c r="P20" s="304"/>
      <c r="Q20" s="304"/>
      <c r="R20" s="304"/>
    </row>
    <row r="21" spans="1:18" ht="14.5" x14ac:dyDescent="0.35">
      <c r="A21" s="8"/>
      <c r="B21" s="8"/>
      <c r="C21" s="8"/>
      <c r="D21" s="8"/>
      <c r="E21" s="8"/>
      <c r="F21" s="8"/>
      <c r="K21" s="304"/>
      <c r="L21" s="304"/>
      <c r="M21" s="304"/>
      <c r="N21" s="304"/>
      <c r="O21" s="304"/>
      <c r="P21" s="304"/>
      <c r="Q21" s="304"/>
      <c r="R21" s="304"/>
    </row>
    <row r="22" spans="1:18" ht="14.5" x14ac:dyDescent="0.35">
      <c r="K22" s="304"/>
      <c r="L22" s="304"/>
      <c r="M22" s="304"/>
      <c r="N22" s="304"/>
      <c r="O22" s="304"/>
      <c r="P22" s="304"/>
      <c r="Q22" s="304"/>
      <c r="R22" s="304"/>
    </row>
    <row r="23" spans="1:18" ht="14.5" x14ac:dyDescent="0.35">
      <c r="K23" s="304"/>
      <c r="L23" s="304"/>
      <c r="M23" s="304"/>
      <c r="N23" s="304"/>
      <c r="O23" s="304"/>
      <c r="P23" s="304"/>
      <c r="Q23" s="304"/>
      <c r="R23" s="304"/>
    </row>
    <row r="24" spans="1:18" ht="14.5" x14ac:dyDescent="0.35">
      <c r="K24" s="304"/>
      <c r="L24" s="304"/>
      <c r="M24" s="304"/>
      <c r="N24" s="304"/>
      <c r="O24" s="304"/>
      <c r="P24" s="304"/>
      <c r="Q24" s="304"/>
      <c r="R24" s="304"/>
    </row>
    <row r="25" spans="1:18" ht="14.5" x14ac:dyDescent="0.35">
      <c r="K25" s="373"/>
      <c r="L25" s="304"/>
      <c r="M25" s="373"/>
      <c r="N25" s="304"/>
      <c r="O25" s="305"/>
      <c r="P25" s="304"/>
      <c r="Q25" s="305"/>
      <c r="R25" s="305"/>
    </row>
    <row r="29" spans="1:18" ht="14.5" x14ac:dyDescent="0.35">
      <c r="K29" s="376"/>
      <c r="L29" s="304"/>
      <c r="M29" s="304"/>
      <c r="N29" s="304"/>
      <c r="O29" s="304"/>
      <c r="P29" s="304"/>
      <c r="Q29" s="304"/>
      <c r="R29" s="304"/>
    </row>
    <row r="30" spans="1:18" ht="14.5" x14ac:dyDescent="0.35">
      <c r="K30" s="304"/>
      <c r="L30" s="304"/>
      <c r="M30" s="304"/>
      <c r="N30" s="304"/>
      <c r="O30" s="304"/>
      <c r="P30" s="304"/>
      <c r="Q30" s="304"/>
      <c r="R30" s="30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T24"/>
  <sheetViews>
    <sheetView showGridLines="0" zoomScale="110" zoomScaleNormal="110" zoomScaleSheetLayoutView="110" workbookViewId="0">
      <selection activeCell="C11" sqref="C11"/>
    </sheetView>
  </sheetViews>
  <sheetFormatPr defaultColWidth="8" defaultRowHeight="10" x14ac:dyDescent="0.35"/>
  <cols>
    <col min="1" max="1" width="26.1796875" style="91" customWidth="1"/>
    <col min="2" max="2" width="8.81640625" style="91" customWidth="1"/>
    <col min="3" max="6" width="8.453125" style="91" customWidth="1"/>
    <col min="7" max="12" width="7.36328125" style="91" customWidth="1"/>
    <col min="13" max="14" width="8" style="91"/>
    <col min="15" max="15" width="5.54296875" style="91" customWidth="1"/>
    <col min="16" max="16" width="8" style="91" customWidth="1"/>
    <col min="17" max="20" width="0.453125" style="91" customWidth="1"/>
    <col min="21" max="16384" width="8" style="91"/>
  </cols>
  <sheetData>
    <row r="1" spans="1:16" ht="10.5" x14ac:dyDescent="0.35">
      <c r="A1" s="89" t="s">
        <v>269</v>
      </c>
      <c r="B1" s="90"/>
    </row>
    <row r="3" spans="1:16" ht="14.5" x14ac:dyDescent="0.35">
      <c r="A3" s="92"/>
      <c r="B3" s="367" t="s">
        <v>266</v>
      </c>
      <c r="C3" s="368" t="s">
        <v>267</v>
      </c>
      <c r="D3" s="368" t="s">
        <v>268</v>
      </c>
      <c r="E3" s="369" t="s">
        <v>159</v>
      </c>
      <c r="F3" s="369" t="s">
        <v>160</v>
      </c>
      <c r="K3" s="371"/>
      <c r="L3" s="304"/>
      <c r="M3" s="304"/>
      <c r="N3" s="304"/>
      <c r="O3" s="304"/>
      <c r="P3" s="304"/>
    </row>
    <row r="4" spans="1:16" ht="14.5" x14ac:dyDescent="0.35">
      <c r="A4" s="94" t="s">
        <v>0</v>
      </c>
      <c r="B4" s="95"/>
      <c r="C4" s="250"/>
      <c r="D4" s="250"/>
      <c r="E4" s="148"/>
      <c r="F4" s="147"/>
      <c r="K4" s="304"/>
      <c r="L4" s="304"/>
      <c r="M4" s="304"/>
      <c r="N4" s="304"/>
      <c r="O4" s="304"/>
      <c r="P4" s="304"/>
    </row>
    <row r="5" spans="1:16" ht="14.5" x14ac:dyDescent="0.2">
      <c r="A5" s="377" t="s">
        <v>162</v>
      </c>
      <c r="B5" s="95">
        <v>81850</v>
      </c>
      <c r="C5" s="250">
        <v>70351</v>
      </c>
      <c r="D5" s="225">
        <v>78892</v>
      </c>
      <c r="E5" s="147">
        <v>8541</v>
      </c>
      <c r="F5" s="147">
        <v>0</v>
      </c>
      <c r="K5" s="373"/>
      <c r="L5" s="304"/>
      <c r="M5" s="304"/>
      <c r="N5" s="304"/>
      <c r="O5" s="304"/>
      <c r="P5" s="304"/>
    </row>
    <row r="6" spans="1:16" ht="14.5" x14ac:dyDescent="0.35">
      <c r="A6" s="94" t="s">
        <v>163</v>
      </c>
      <c r="B6" s="93">
        <v>81850</v>
      </c>
      <c r="C6" s="93">
        <v>70351</v>
      </c>
      <c r="D6" s="93">
        <v>78892</v>
      </c>
      <c r="E6" s="258">
        <v>8541</v>
      </c>
      <c r="F6" s="258">
        <v>0</v>
      </c>
      <c r="K6" s="373"/>
      <c r="L6" s="373"/>
      <c r="M6" s="373"/>
      <c r="N6" s="373"/>
      <c r="O6" s="373"/>
      <c r="P6" s="304"/>
    </row>
    <row r="7" spans="1:16" ht="14.5" x14ac:dyDescent="0.35">
      <c r="K7" s="304"/>
      <c r="L7" s="375"/>
      <c r="M7" s="375"/>
      <c r="N7" s="375"/>
      <c r="O7" s="375"/>
      <c r="P7" s="306"/>
    </row>
    <row r="8" spans="1:16" ht="14.5" x14ac:dyDescent="0.35">
      <c r="A8" s="167"/>
      <c r="B8" s="8"/>
      <c r="C8" s="8"/>
      <c r="D8" s="8"/>
      <c r="E8" s="8"/>
      <c r="F8" s="8"/>
      <c r="K8" s="304"/>
      <c r="L8" s="375"/>
      <c r="M8" s="375"/>
      <c r="N8" s="375"/>
      <c r="O8" s="375"/>
      <c r="P8" s="307"/>
    </row>
    <row r="9" spans="1:16" ht="14.5" x14ac:dyDescent="0.2">
      <c r="A9" s="168"/>
      <c r="B9" s="8"/>
      <c r="C9" s="8"/>
      <c r="D9" s="8"/>
      <c r="E9" s="8"/>
      <c r="F9" s="8"/>
      <c r="K9" s="304"/>
      <c r="L9" s="304"/>
      <c r="M9" s="304"/>
      <c r="N9" s="304"/>
      <c r="O9" s="304"/>
      <c r="P9" s="307"/>
    </row>
    <row r="10" spans="1:16" ht="14.5" x14ac:dyDescent="0.35">
      <c r="A10" s="23"/>
      <c r="B10" s="22"/>
      <c r="C10" s="244"/>
      <c r="D10" s="244"/>
      <c r="E10" s="244"/>
      <c r="F10" s="244"/>
      <c r="K10" s="304"/>
      <c r="L10" s="304"/>
      <c r="M10" s="304"/>
      <c r="N10" s="304"/>
      <c r="O10" s="304"/>
      <c r="P10" s="308"/>
    </row>
    <row r="11" spans="1:16" ht="14.5" x14ac:dyDescent="0.35">
      <c r="A11" s="63"/>
      <c r="B11" s="8"/>
      <c r="C11" s="8"/>
      <c r="D11" s="8"/>
      <c r="E11" s="8"/>
      <c r="F11" s="8"/>
      <c r="K11" s="304"/>
      <c r="L11" s="304"/>
      <c r="M11" s="304"/>
      <c r="N11" s="304"/>
      <c r="O11" s="304"/>
      <c r="P11" s="304"/>
    </row>
    <row r="12" spans="1:16" ht="14.5" x14ac:dyDescent="0.35">
      <c r="A12" s="32"/>
      <c r="B12" s="257"/>
      <c r="C12" s="257"/>
      <c r="D12" s="257"/>
      <c r="E12" s="257"/>
      <c r="F12" s="257"/>
      <c r="K12" s="373"/>
      <c r="L12" s="304"/>
      <c r="M12" s="373"/>
      <c r="N12" s="304"/>
      <c r="O12" s="304"/>
      <c r="P12" s="305"/>
    </row>
    <row r="13" spans="1:16" ht="14.5" x14ac:dyDescent="0.35">
      <c r="A13" s="90"/>
      <c r="B13" s="257"/>
      <c r="C13" s="257"/>
      <c r="D13" s="257"/>
      <c r="E13" s="257"/>
      <c r="F13" s="257"/>
      <c r="K13" s="304"/>
      <c r="L13" s="304"/>
      <c r="M13" s="304"/>
      <c r="N13" s="304"/>
      <c r="O13" s="304"/>
      <c r="P13" s="304"/>
    </row>
    <row r="14" spans="1:16" ht="14.5" x14ac:dyDescent="0.35">
      <c r="A14" s="90"/>
      <c r="B14" s="257"/>
      <c r="C14" s="257"/>
      <c r="D14" s="257"/>
      <c r="E14" s="257"/>
      <c r="F14" s="257"/>
      <c r="K14" s="304"/>
      <c r="L14" s="304"/>
      <c r="M14" s="304"/>
      <c r="N14" s="304"/>
      <c r="O14" s="304"/>
      <c r="P14" s="304"/>
    </row>
    <row r="15" spans="1:16" ht="14.5" x14ac:dyDescent="0.35">
      <c r="A15" s="90"/>
      <c r="B15" s="90"/>
      <c r="C15" s="90"/>
      <c r="D15" s="90"/>
      <c r="E15" s="90"/>
      <c r="F15" s="90"/>
      <c r="K15" s="304"/>
      <c r="L15" s="304"/>
      <c r="M15" s="304"/>
      <c r="N15" s="304"/>
      <c r="O15" s="304"/>
      <c r="P15" s="304"/>
    </row>
    <row r="16" spans="1:16" ht="14.5" x14ac:dyDescent="0.35">
      <c r="A16" s="90"/>
      <c r="B16" s="90"/>
      <c r="C16" s="90"/>
      <c r="D16" s="90"/>
      <c r="E16" s="90"/>
      <c r="F16" s="90"/>
      <c r="K16" s="376"/>
      <c r="L16" s="304"/>
      <c r="M16" s="304"/>
      <c r="N16" s="304"/>
      <c r="O16" s="304"/>
      <c r="P16" s="304"/>
    </row>
    <row r="17" spans="1:16" ht="14.5" x14ac:dyDescent="0.35">
      <c r="A17" s="90"/>
      <c r="B17" s="90"/>
      <c r="C17" s="90"/>
      <c r="D17" s="90"/>
      <c r="E17" s="90"/>
      <c r="F17" s="90"/>
      <c r="K17" s="304"/>
      <c r="L17" s="304"/>
      <c r="M17" s="304"/>
      <c r="N17" s="304"/>
      <c r="O17" s="304"/>
      <c r="P17" s="304"/>
    </row>
    <row r="18" spans="1:16" x14ac:dyDescent="0.35">
      <c r="A18" s="90"/>
      <c r="B18" s="90"/>
      <c r="C18" s="90"/>
      <c r="D18" s="90"/>
      <c r="E18" s="90"/>
      <c r="F18" s="90"/>
    </row>
    <row r="19" spans="1:16" x14ac:dyDescent="0.35">
      <c r="A19" s="90"/>
      <c r="B19" s="90"/>
      <c r="C19" s="90"/>
      <c r="D19" s="90"/>
      <c r="E19" s="90"/>
      <c r="F19" s="90"/>
    </row>
    <row r="20" spans="1:16" s="8" customFormat="1" x14ac:dyDescent="0.35">
      <c r="A20" s="90"/>
      <c r="B20" s="90"/>
      <c r="C20" s="90"/>
      <c r="D20" s="90"/>
      <c r="E20" s="90"/>
      <c r="F20" s="90"/>
    </row>
    <row r="21" spans="1:16" s="8" customFormat="1" x14ac:dyDescent="0.35">
      <c r="A21" s="90"/>
      <c r="B21" s="90"/>
      <c r="C21" s="90"/>
      <c r="D21" s="90"/>
      <c r="E21" s="90"/>
      <c r="F21" s="90"/>
    </row>
    <row r="22" spans="1:16" s="243" customFormat="1" x14ac:dyDescent="0.35">
      <c r="A22" s="90"/>
      <c r="B22" s="90"/>
      <c r="C22" s="90"/>
      <c r="D22" s="90"/>
      <c r="E22" s="90"/>
      <c r="F22" s="90"/>
      <c r="G22" s="22"/>
    </row>
    <row r="23" spans="1:16" s="8" customFormat="1" x14ac:dyDescent="0.35">
      <c r="A23" s="90"/>
      <c r="B23" s="90"/>
      <c r="C23" s="90"/>
      <c r="D23" s="90"/>
      <c r="E23" s="90"/>
      <c r="F23" s="90"/>
    </row>
    <row r="24" spans="1:16" s="8" customFormat="1" x14ac:dyDescent="0.35">
      <c r="A24" s="91"/>
      <c r="B24" s="91"/>
      <c r="C24" s="91"/>
      <c r="D24" s="91"/>
      <c r="E24" s="91"/>
      <c r="F24" s="91"/>
      <c r="P24" s="23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45"/>
  <sheetViews>
    <sheetView showGridLines="0" zoomScaleNormal="100" zoomScaleSheetLayoutView="110" workbookViewId="0">
      <pane ySplit="3" topLeftCell="A4" activePane="bottomLeft" state="frozen"/>
      <selection pane="bottomLeft" activeCell="B1" sqref="B1"/>
    </sheetView>
  </sheetViews>
  <sheetFormatPr defaultColWidth="9.1796875" defaultRowHeight="10" x14ac:dyDescent="0.35"/>
  <cols>
    <col min="1" max="1" width="30.26953125" style="378" customWidth="1"/>
    <col min="2" max="2" width="12.1796875" style="378" customWidth="1"/>
    <col min="3" max="6" width="9.26953125" style="378" customWidth="1"/>
    <col min="7" max="7" width="9.1796875" style="378"/>
    <col min="8" max="8" width="12.54296875" style="379" customWidth="1"/>
    <col min="9" max="16384" width="9.1796875" style="378"/>
  </cols>
  <sheetData>
    <row r="1" spans="1:8" ht="10.5" x14ac:dyDescent="0.35">
      <c r="A1" s="380" t="s">
        <v>420</v>
      </c>
      <c r="B1" s="381"/>
      <c r="C1" s="381"/>
    </row>
    <row r="2" spans="1:8" ht="10.5" x14ac:dyDescent="0.35">
      <c r="A2" s="380"/>
      <c r="B2" s="381"/>
      <c r="C2" s="381"/>
    </row>
    <row r="3" spans="1:8" ht="10.5" x14ac:dyDescent="0.2">
      <c r="A3" s="382"/>
      <c r="B3" s="201" t="s">
        <v>270</v>
      </c>
      <c r="C3" s="383" t="s">
        <v>271</v>
      </c>
      <c r="D3" s="384" t="s">
        <v>235</v>
      </c>
      <c r="E3" s="384" t="s">
        <v>250</v>
      </c>
      <c r="F3" s="384" t="s">
        <v>272</v>
      </c>
    </row>
    <row r="4" spans="1:8" ht="10.5" x14ac:dyDescent="0.35">
      <c r="A4" s="316" t="s">
        <v>313</v>
      </c>
      <c r="B4" s="316"/>
      <c r="C4" s="316"/>
      <c r="D4" s="316"/>
      <c r="E4" s="316"/>
      <c r="F4" s="316"/>
    </row>
    <row r="5" spans="1:8" x14ac:dyDescent="0.35">
      <c r="A5" s="385" t="s">
        <v>3</v>
      </c>
      <c r="B5" s="216"/>
      <c r="C5" s="190"/>
      <c r="D5" s="385"/>
      <c r="E5" s="385"/>
      <c r="F5" s="385"/>
    </row>
    <row r="6" spans="1:8" x14ac:dyDescent="0.2">
      <c r="A6" s="386" t="s">
        <v>314</v>
      </c>
      <c r="B6" s="187">
        <v>17</v>
      </c>
      <c r="C6" s="255">
        <v>8577</v>
      </c>
      <c r="D6" s="187">
        <v>8137</v>
      </c>
      <c r="E6" s="187">
        <v>3036</v>
      </c>
      <c r="F6" s="187">
        <v>0</v>
      </c>
    </row>
    <row r="7" spans="1:8" ht="10.5" x14ac:dyDescent="0.2">
      <c r="A7" s="387" t="s">
        <v>147</v>
      </c>
      <c r="B7" s="188">
        <v>17</v>
      </c>
      <c r="C7" s="191">
        <v>8577</v>
      </c>
      <c r="D7" s="192">
        <v>8137</v>
      </c>
      <c r="E7" s="192">
        <v>3036</v>
      </c>
      <c r="F7" s="192">
        <v>0</v>
      </c>
    </row>
    <row r="8" spans="1:8" ht="10.5" x14ac:dyDescent="0.2">
      <c r="A8" s="388" t="s">
        <v>8</v>
      </c>
      <c r="B8" s="187"/>
      <c r="C8" s="193"/>
      <c r="D8" s="194"/>
      <c r="E8" s="194"/>
      <c r="F8" s="194"/>
      <c r="H8" s="389"/>
    </row>
    <row r="9" spans="1:8" x14ac:dyDescent="0.2">
      <c r="A9" s="390" t="s">
        <v>2</v>
      </c>
      <c r="B9" s="187">
        <v>3677839</v>
      </c>
      <c r="C9" s="254">
        <v>3575052</v>
      </c>
      <c r="D9" s="187">
        <v>3493433</v>
      </c>
      <c r="E9" s="187">
        <v>2825986</v>
      </c>
      <c r="F9" s="187">
        <v>2803726</v>
      </c>
    </row>
    <row r="10" spans="1:8" x14ac:dyDescent="0.2">
      <c r="A10" s="390" t="s">
        <v>193</v>
      </c>
      <c r="B10" s="238">
        <v>91760</v>
      </c>
      <c r="C10" s="254">
        <v>117278</v>
      </c>
      <c r="D10" s="187">
        <v>145851</v>
      </c>
      <c r="E10" s="187">
        <v>134792</v>
      </c>
      <c r="F10" s="187">
        <v>138352</v>
      </c>
    </row>
    <row r="11" spans="1:8" x14ac:dyDescent="0.2">
      <c r="A11" s="386" t="s">
        <v>315</v>
      </c>
      <c r="B11" s="187">
        <v>178675</v>
      </c>
      <c r="C11" s="255">
        <v>194695</v>
      </c>
      <c r="D11" s="187">
        <v>188718</v>
      </c>
      <c r="E11" s="187">
        <v>189141</v>
      </c>
      <c r="F11" s="187">
        <v>188939</v>
      </c>
    </row>
    <row r="12" spans="1:8" ht="10.5" x14ac:dyDescent="0.2">
      <c r="A12" s="391" t="s">
        <v>148</v>
      </c>
      <c r="B12" s="188">
        <v>3948274</v>
      </c>
      <c r="C12" s="191">
        <v>3887025</v>
      </c>
      <c r="D12" s="192">
        <v>3828002</v>
      </c>
      <c r="E12" s="192">
        <v>3149919</v>
      </c>
      <c r="F12" s="192">
        <v>3131017</v>
      </c>
    </row>
    <row r="13" spans="1:8" ht="10.5" x14ac:dyDescent="0.25">
      <c r="A13" s="392" t="s">
        <v>398</v>
      </c>
      <c r="B13" s="195">
        <v>3948291</v>
      </c>
      <c r="C13" s="196">
        <v>3895602</v>
      </c>
      <c r="D13" s="197">
        <v>3836139</v>
      </c>
      <c r="E13" s="197">
        <v>3152955</v>
      </c>
      <c r="F13" s="197">
        <v>3131017</v>
      </c>
    </row>
    <row r="14" spans="1:8" ht="10.5" x14ac:dyDescent="0.35">
      <c r="A14" s="317" t="s">
        <v>316</v>
      </c>
      <c r="B14" s="317"/>
      <c r="C14" s="317"/>
      <c r="D14" s="317"/>
      <c r="E14" s="317"/>
      <c r="F14" s="317"/>
      <c r="H14" s="393"/>
    </row>
    <row r="15" spans="1:8" ht="10.5" x14ac:dyDescent="0.35">
      <c r="A15" s="388" t="s">
        <v>8</v>
      </c>
      <c r="B15" s="198"/>
      <c r="C15" s="199"/>
      <c r="H15" s="393"/>
    </row>
    <row r="16" spans="1:8" ht="10.5" x14ac:dyDescent="0.2">
      <c r="A16" s="390" t="s">
        <v>2</v>
      </c>
      <c r="B16" s="200">
        <v>21387</v>
      </c>
      <c r="C16" s="193">
        <v>20841</v>
      </c>
      <c r="D16" s="200">
        <v>20806</v>
      </c>
      <c r="E16" s="200">
        <v>19621</v>
      </c>
      <c r="F16" s="200">
        <v>19733</v>
      </c>
      <c r="H16" s="393"/>
    </row>
    <row r="17" spans="1:8" ht="10.5" x14ac:dyDescent="0.2">
      <c r="A17" s="391" t="s">
        <v>148</v>
      </c>
      <c r="B17" s="201">
        <v>21387</v>
      </c>
      <c r="C17" s="191">
        <v>20841</v>
      </c>
      <c r="D17" s="201">
        <v>20806</v>
      </c>
      <c r="E17" s="201">
        <v>19621</v>
      </c>
      <c r="F17" s="201">
        <v>19733</v>
      </c>
      <c r="H17" s="389"/>
    </row>
    <row r="18" spans="1:8" ht="10.5" x14ac:dyDescent="0.25">
      <c r="A18" s="298" t="s">
        <v>399</v>
      </c>
      <c r="B18" s="202">
        <v>21387</v>
      </c>
      <c r="C18" s="203">
        <v>20841</v>
      </c>
      <c r="D18" s="202">
        <v>20806</v>
      </c>
      <c r="E18" s="202">
        <v>19621</v>
      </c>
      <c r="F18" s="202">
        <v>19733</v>
      </c>
    </row>
    <row r="19" spans="1:8" ht="10.5" x14ac:dyDescent="0.35">
      <c r="A19" s="317" t="s">
        <v>317</v>
      </c>
      <c r="B19" s="317"/>
      <c r="C19" s="317"/>
      <c r="D19" s="317"/>
      <c r="E19" s="317"/>
      <c r="F19" s="317"/>
    </row>
    <row r="20" spans="1:8" ht="10.5" x14ac:dyDescent="0.2">
      <c r="A20" s="388" t="s">
        <v>8</v>
      </c>
      <c r="B20" s="187"/>
      <c r="C20" s="193"/>
      <c r="D20" s="194"/>
      <c r="E20" s="194"/>
      <c r="F20" s="194"/>
      <c r="H20" s="389"/>
    </row>
    <row r="21" spans="1:8" x14ac:dyDescent="0.2">
      <c r="A21" s="390" t="s">
        <v>2</v>
      </c>
      <c r="B21" s="200">
        <v>77226</v>
      </c>
      <c r="C21" s="193">
        <v>156082</v>
      </c>
      <c r="D21" s="200">
        <v>157150</v>
      </c>
      <c r="E21" s="200">
        <v>158036</v>
      </c>
      <c r="F21" s="200">
        <v>159192</v>
      </c>
    </row>
    <row r="22" spans="1:8" ht="10.5" x14ac:dyDescent="0.2">
      <c r="A22" s="391" t="s">
        <v>148</v>
      </c>
      <c r="B22" s="201">
        <v>77226</v>
      </c>
      <c r="C22" s="191">
        <v>156082</v>
      </c>
      <c r="D22" s="201">
        <v>157150</v>
      </c>
      <c r="E22" s="201">
        <v>158036</v>
      </c>
      <c r="F22" s="201">
        <v>159192</v>
      </c>
    </row>
    <row r="23" spans="1:8" ht="10.5" x14ac:dyDescent="0.25">
      <c r="A23" s="392" t="s">
        <v>400</v>
      </c>
      <c r="B23" s="195">
        <v>77226</v>
      </c>
      <c r="C23" s="196">
        <v>156082</v>
      </c>
      <c r="D23" s="197">
        <v>157150</v>
      </c>
      <c r="E23" s="197">
        <v>158036</v>
      </c>
      <c r="F23" s="197">
        <v>159192</v>
      </c>
    </row>
    <row r="24" spans="1:8" ht="10.5" x14ac:dyDescent="0.35">
      <c r="A24" s="318" t="s">
        <v>370</v>
      </c>
      <c r="B24" s="318"/>
      <c r="C24" s="318"/>
      <c r="D24" s="318"/>
      <c r="E24" s="318"/>
      <c r="F24" s="318"/>
    </row>
    <row r="25" spans="1:8" x14ac:dyDescent="0.35">
      <c r="A25" s="388" t="s">
        <v>8</v>
      </c>
      <c r="B25" s="198"/>
      <c r="C25" s="199"/>
    </row>
    <row r="26" spans="1:8" x14ac:dyDescent="0.2">
      <c r="A26" s="386" t="s">
        <v>146</v>
      </c>
      <c r="B26" s="187"/>
      <c r="C26" s="193"/>
      <c r="D26" s="194"/>
      <c r="E26" s="194"/>
      <c r="F26" s="194"/>
    </row>
    <row r="27" spans="1:8" x14ac:dyDescent="0.2">
      <c r="A27" s="378" t="s">
        <v>318</v>
      </c>
      <c r="B27" s="200">
        <v>14540</v>
      </c>
      <c r="C27" s="193">
        <v>18676</v>
      </c>
      <c r="D27" s="200">
        <v>18565</v>
      </c>
      <c r="E27" s="200">
        <v>17440</v>
      </c>
      <c r="F27" s="200">
        <v>17550</v>
      </c>
    </row>
    <row r="28" spans="1:8" ht="10.5" x14ac:dyDescent="0.2">
      <c r="A28" s="391" t="s">
        <v>148</v>
      </c>
      <c r="B28" s="201">
        <v>14540</v>
      </c>
      <c r="C28" s="191">
        <v>18676</v>
      </c>
      <c r="D28" s="201">
        <v>18565</v>
      </c>
      <c r="E28" s="201">
        <v>17440</v>
      </c>
      <c r="F28" s="201">
        <v>17550</v>
      </c>
    </row>
    <row r="29" spans="1:8" s="394" customFormat="1" ht="10.5" x14ac:dyDescent="0.25">
      <c r="A29" s="298" t="s">
        <v>401</v>
      </c>
      <c r="B29" s="204">
        <v>14540</v>
      </c>
      <c r="C29" s="203">
        <v>18676</v>
      </c>
      <c r="D29" s="204">
        <v>18565</v>
      </c>
      <c r="E29" s="204">
        <v>17440</v>
      </c>
      <c r="F29" s="204">
        <v>17550</v>
      </c>
      <c r="H29" s="389"/>
    </row>
    <row r="30" spans="1:8" s="394" customFormat="1" ht="10.5" x14ac:dyDescent="0.35">
      <c r="A30" s="317" t="s">
        <v>353</v>
      </c>
      <c r="B30" s="317"/>
      <c r="C30" s="317"/>
      <c r="D30" s="317"/>
      <c r="E30" s="317"/>
      <c r="F30" s="317"/>
      <c r="G30" s="395"/>
      <c r="H30" s="396"/>
    </row>
    <row r="31" spans="1:8" x14ac:dyDescent="0.35">
      <c r="A31" s="378" t="s">
        <v>3</v>
      </c>
      <c r="B31" s="198"/>
      <c r="C31" s="199"/>
    </row>
    <row r="32" spans="1:8" x14ac:dyDescent="0.2">
      <c r="A32" s="386" t="s">
        <v>319</v>
      </c>
      <c r="B32" s="187"/>
      <c r="C32" s="193"/>
      <c r="D32" s="194"/>
      <c r="E32" s="194"/>
      <c r="F32" s="194"/>
    </row>
    <row r="33" spans="1:8" ht="10.5" x14ac:dyDescent="0.2">
      <c r="A33" s="397" t="s">
        <v>320</v>
      </c>
      <c r="B33" s="200">
        <v>336590</v>
      </c>
      <c r="C33" s="255">
        <v>499800</v>
      </c>
      <c r="D33" s="187">
        <v>538000</v>
      </c>
      <c r="E33" s="187">
        <v>559100</v>
      </c>
      <c r="F33" s="187">
        <v>521700</v>
      </c>
      <c r="H33" s="389"/>
    </row>
    <row r="34" spans="1:8" ht="10.5" x14ac:dyDescent="0.2">
      <c r="A34" s="391" t="s">
        <v>147</v>
      </c>
      <c r="B34" s="205">
        <v>336590</v>
      </c>
      <c r="C34" s="206">
        <v>499800</v>
      </c>
      <c r="D34" s="205">
        <v>538000</v>
      </c>
      <c r="E34" s="205">
        <v>559100</v>
      </c>
      <c r="F34" s="205">
        <v>521700</v>
      </c>
    </row>
    <row r="35" spans="1:8" ht="10.5" x14ac:dyDescent="0.25">
      <c r="A35" s="298" t="s">
        <v>402</v>
      </c>
      <c r="B35" s="204">
        <v>336590</v>
      </c>
      <c r="C35" s="207">
        <v>499800</v>
      </c>
      <c r="D35" s="204">
        <v>538000</v>
      </c>
      <c r="E35" s="204">
        <v>559100</v>
      </c>
      <c r="F35" s="204">
        <v>521700</v>
      </c>
    </row>
    <row r="36" spans="1:8" ht="10.5" x14ac:dyDescent="0.35">
      <c r="A36" s="317" t="s">
        <v>321</v>
      </c>
      <c r="B36" s="317"/>
      <c r="C36" s="317"/>
      <c r="D36" s="317"/>
      <c r="E36" s="317"/>
      <c r="F36" s="317"/>
      <c r="H36" s="389"/>
    </row>
    <row r="37" spans="1:8" x14ac:dyDescent="0.35">
      <c r="A37" s="378" t="s">
        <v>3</v>
      </c>
      <c r="B37" s="198"/>
      <c r="C37" s="199"/>
    </row>
    <row r="38" spans="1:8" x14ac:dyDescent="0.2">
      <c r="A38" s="386" t="s">
        <v>319</v>
      </c>
      <c r="B38" s="187"/>
      <c r="C38" s="193"/>
      <c r="D38" s="194"/>
      <c r="E38" s="194"/>
      <c r="F38" s="194"/>
    </row>
    <row r="39" spans="1:8" ht="10.5" x14ac:dyDescent="0.2">
      <c r="A39" s="397" t="s">
        <v>320</v>
      </c>
      <c r="B39" s="200">
        <v>14852</v>
      </c>
      <c r="C39" s="255">
        <v>3509</v>
      </c>
      <c r="D39" s="187">
        <v>19645</v>
      </c>
      <c r="E39" s="187">
        <v>19645</v>
      </c>
      <c r="F39" s="187">
        <v>19645</v>
      </c>
      <c r="H39" s="389"/>
    </row>
    <row r="40" spans="1:8" ht="10.5" x14ac:dyDescent="0.2">
      <c r="A40" s="391" t="s">
        <v>147</v>
      </c>
      <c r="B40" s="205">
        <v>14852</v>
      </c>
      <c r="C40" s="206">
        <v>3509</v>
      </c>
      <c r="D40" s="205">
        <v>19645</v>
      </c>
      <c r="E40" s="205">
        <v>19645</v>
      </c>
      <c r="F40" s="205">
        <v>19645</v>
      </c>
    </row>
    <row r="41" spans="1:8" ht="10.5" x14ac:dyDescent="0.25">
      <c r="A41" s="298" t="s">
        <v>403</v>
      </c>
      <c r="B41" s="204">
        <v>14852</v>
      </c>
      <c r="C41" s="207">
        <v>3509</v>
      </c>
      <c r="D41" s="208">
        <v>19645</v>
      </c>
      <c r="E41" s="208">
        <v>19645</v>
      </c>
      <c r="F41" s="208">
        <v>19645</v>
      </c>
    </row>
    <row r="42" spans="1:8" ht="10.5" x14ac:dyDescent="0.35">
      <c r="A42" s="317" t="s">
        <v>322</v>
      </c>
      <c r="B42" s="317"/>
      <c r="C42" s="317"/>
      <c r="D42" s="317"/>
      <c r="E42" s="317"/>
      <c r="F42" s="317"/>
      <c r="H42" s="393"/>
    </row>
    <row r="43" spans="1:8" ht="10.5" x14ac:dyDescent="0.35">
      <c r="A43" s="378" t="s">
        <v>3</v>
      </c>
      <c r="B43" s="198"/>
      <c r="C43" s="199"/>
      <c r="H43" s="393"/>
    </row>
    <row r="44" spans="1:8" ht="10.5" x14ac:dyDescent="0.2">
      <c r="A44" s="386" t="s">
        <v>319</v>
      </c>
      <c r="B44" s="187"/>
      <c r="C44" s="193"/>
      <c r="D44" s="194"/>
      <c r="E44" s="194"/>
      <c r="F44" s="194"/>
      <c r="H44" s="393"/>
    </row>
    <row r="45" spans="1:8" ht="10.5" x14ac:dyDescent="0.2">
      <c r="A45" s="397" t="s">
        <v>320</v>
      </c>
      <c r="B45" s="200">
        <v>7520460</v>
      </c>
      <c r="C45" s="255">
        <v>8099155</v>
      </c>
      <c r="D45" s="187">
        <v>8855233</v>
      </c>
      <c r="E45" s="187">
        <v>9488376</v>
      </c>
      <c r="F45" s="187">
        <v>10201571</v>
      </c>
      <c r="H45" s="393"/>
    </row>
    <row r="46" spans="1:8" ht="10.5" x14ac:dyDescent="0.2">
      <c r="A46" s="391" t="s">
        <v>147</v>
      </c>
      <c r="B46" s="205">
        <v>7520460</v>
      </c>
      <c r="C46" s="206">
        <v>8099155</v>
      </c>
      <c r="D46" s="205">
        <v>8855233</v>
      </c>
      <c r="E46" s="205">
        <v>9488376</v>
      </c>
      <c r="F46" s="205">
        <v>10201571</v>
      </c>
      <c r="H46" s="393"/>
    </row>
    <row r="47" spans="1:8" ht="10.5" x14ac:dyDescent="0.25">
      <c r="A47" s="298" t="s">
        <v>404</v>
      </c>
      <c r="B47" s="204">
        <v>7520460</v>
      </c>
      <c r="C47" s="207">
        <v>8099155</v>
      </c>
      <c r="D47" s="208">
        <v>8855233</v>
      </c>
      <c r="E47" s="208">
        <v>9488376</v>
      </c>
      <c r="F47" s="208">
        <v>10201571</v>
      </c>
      <c r="H47" s="393"/>
    </row>
    <row r="48" spans="1:8" ht="10.5" x14ac:dyDescent="0.35">
      <c r="A48" s="317" t="s">
        <v>323</v>
      </c>
      <c r="B48" s="317"/>
      <c r="C48" s="317"/>
      <c r="D48" s="317"/>
      <c r="E48" s="317"/>
      <c r="F48" s="317"/>
      <c r="H48" s="389"/>
    </row>
    <row r="49" spans="1:8" x14ac:dyDescent="0.2">
      <c r="A49" s="378" t="s">
        <v>3</v>
      </c>
      <c r="B49" s="187"/>
      <c r="C49" s="193"/>
      <c r="D49" s="194"/>
      <c r="E49" s="194"/>
      <c r="F49" s="194"/>
    </row>
    <row r="50" spans="1:8" x14ac:dyDescent="0.2">
      <c r="A50" s="386" t="s">
        <v>319</v>
      </c>
      <c r="B50" s="187"/>
      <c r="C50" s="193"/>
      <c r="D50" s="194"/>
      <c r="E50" s="194"/>
      <c r="F50" s="194"/>
    </row>
    <row r="51" spans="1:8" ht="10.5" x14ac:dyDescent="0.2">
      <c r="A51" s="397" t="s">
        <v>320</v>
      </c>
      <c r="B51" s="200">
        <v>185815</v>
      </c>
      <c r="C51" s="255">
        <v>146016</v>
      </c>
      <c r="D51" s="187">
        <v>123630</v>
      </c>
      <c r="E51" s="187">
        <v>91335</v>
      </c>
      <c r="F51" s="187">
        <v>47780</v>
      </c>
      <c r="H51" s="389"/>
    </row>
    <row r="52" spans="1:8" ht="10.5" x14ac:dyDescent="0.2">
      <c r="A52" s="391" t="s">
        <v>147</v>
      </c>
      <c r="B52" s="205">
        <v>185815</v>
      </c>
      <c r="C52" s="206">
        <v>146016</v>
      </c>
      <c r="D52" s="205">
        <v>123630</v>
      </c>
      <c r="E52" s="205">
        <v>91335</v>
      </c>
      <c r="F52" s="205">
        <v>47780</v>
      </c>
    </row>
    <row r="53" spans="1:8" ht="10.5" x14ac:dyDescent="0.25">
      <c r="A53" s="298" t="s">
        <v>405</v>
      </c>
      <c r="B53" s="209">
        <v>185815</v>
      </c>
      <c r="C53" s="207">
        <v>146016</v>
      </c>
      <c r="D53" s="210">
        <v>123630</v>
      </c>
      <c r="E53" s="210">
        <v>91335</v>
      </c>
      <c r="F53" s="210">
        <v>47780</v>
      </c>
    </row>
    <row r="54" spans="1:8" ht="10.5" x14ac:dyDescent="0.35">
      <c r="A54" s="317" t="s">
        <v>324</v>
      </c>
      <c r="B54" s="317"/>
      <c r="C54" s="317"/>
      <c r="D54" s="317"/>
      <c r="E54" s="317"/>
      <c r="F54" s="317"/>
    </row>
    <row r="55" spans="1:8" x14ac:dyDescent="0.35">
      <c r="A55" s="378" t="s">
        <v>3</v>
      </c>
      <c r="B55" s="198"/>
      <c r="C55" s="199"/>
    </row>
    <row r="56" spans="1:8" s="394" customFormat="1" ht="10.5" x14ac:dyDescent="0.35">
      <c r="A56" s="386" t="s">
        <v>319</v>
      </c>
      <c r="B56" s="198"/>
      <c r="C56" s="199"/>
      <c r="D56" s="378"/>
      <c r="E56" s="378"/>
      <c r="F56" s="378"/>
      <c r="H56" s="396"/>
    </row>
    <row r="57" spans="1:8" s="394" customFormat="1" ht="10.5" x14ac:dyDescent="0.2">
      <c r="A57" s="397" t="s">
        <v>325</v>
      </c>
      <c r="B57" s="200">
        <v>86696</v>
      </c>
      <c r="C57" s="255">
        <v>83901</v>
      </c>
      <c r="D57" s="187">
        <v>90531</v>
      </c>
      <c r="E57" s="187">
        <v>90603</v>
      </c>
      <c r="F57" s="187">
        <v>90955</v>
      </c>
      <c r="H57" s="389"/>
    </row>
    <row r="58" spans="1:8" s="394" customFormat="1" ht="10.5" x14ac:dyDescent="0.2">
      <c r="A58" s="391" t="s">
        <v>147</v>
      </c>
      <c r="B58" s="205">
        <v>86696</v>
      </c>
      <c r="C58" s="206">
        <v>83901</v>
      </c>
      <c r="D58" s="205">
        <v>90531</v>
      </c>
      <c r="E58" s="205">
        <v>90603</v>
      </c>
      <c r="F58" s="205">
        <v>90955</v>
      </c>
      <c r="H58" s="389"/>
    </row>
    <row r="59" spans="1:8" s="394" customFormat="1" ht="10.5" x14ac:dyDescent="0.25">
      <c r="A59" s="298" t="s">
        <v>406</v>
      </c>
      <c r="B59" s="209">
        <v>86696</v>
      </c>
      <c r="C59" s="207">
        <v>83901</v>
      </c>
      <c r="D59" s="210">
        <v>90531</v>
      </c>
      <c r="E59" s="210">
        <v>90603</v>
      </c>
      <c r="F59" s="210">
        <v>90955</v>
      </c>
      <c r="H59" s="389"/>
    </row>
    <row r="60" spans="1:8" ht="10.5" x14ac:dyDescent="0.35">
      <c r="A60" s="317" t="s">
        <v>326</v>
      </c>
      <c r="B60" s="317"/>
      <c r="C60" s="317"/>
      <c r="D60" s="317"/>
      <c r="E60" s="317"/>
      <c r="F60" s="317"/>
    </row>
    <row r="61" spans="1:8" x14ac:dyDescent="0.35">
      <c r="A61" s="378" t="s">
        <v>3</v>
      </c>
      <c r="B61" s="198"/>
      <c r="C61" s="199"/>
    </row>
    <row r="62" spans="1:8" x14ac:dyDescent="0.2">
      <c r="A62" s="386" t="s">
        <v>319</v>
      </c>
      <c r="B62" s="187"/>
      <c r="C62" s="193"/>
      <c r="D62" s="194"/>
      <c r="E62" s="194"/>
      <c r="F62" s="194"/>
    </row>
    <row r="63" spans="1:8" ht="10.5" x14ac:dyDescent="0.2">
      <c r="A63" s="397" t="s">
        <v>320</v>
      </c>
      <c r="B63" s="200">
        <v>3231865</v>
      </c>
      <c r="C63" s="255">
        <v>2728645</v>
      </c>
      <c r="D63" s="187">
        <v>2758778</v>
      </c>
      <c r="E63" s="187">
        <v>2891360</v>
      </c>
      <c r="F63" s="187">
        <v>3030241</v>
      </c>
      <c r="H63" s="389"/>
    </row>
    <row r="64" spans="1:8" ht="10.5" x14ac:dyDescent="0.2">
      <c r="A64" s="391" t="s">
        <v>147</v>
      </c>
      <c r="B64" s="205">
        <v>3231865</v>
      </c>
      <c r="C64" s="206">
        <v>2728645</v>
      </c>
      <c r="D64" s="205">
        <v>2758778</v>
      </c>
      <c r="E64" s="205">
        <v>2891360</v>
      </c>
      <c r="F64" s="205">
        <v>3030241</v>
      </c>
      <c r="H64" s="389"/>
    </row>
    <row r="65" spans="1:8" ht="10.5" x14ac:dyDescent="0.25">
      <c r="A65" s="298" t="s">
        <v>407</v>
      </c>
      <c r="B65" s="204">
        <v>3231865</v>
      </c>
      <c r="C65" s="207">
        <v>2728645</v>
      </c>
      <c r="D65" s="208">
        <v>2758778</v>
      </c>
      <c r="E65" s="208">
        <v>2891360</v>
      </c>
      <c r="F65" s="208">
        <v>3030241</v>
      </c>
    </row>
    <row r="66" spans="1:8" ht="10.5" x14ac:dyDescent="0.35">
      <c r="A66" s="317" t="s">
        <v>327</v>
      </c>
      <c r="B66" s="317"/>
      <c r="C66" s="317"/>
      <c r="D66" s="317"/>
      <c r="E66" s="317"/>
      <c r="F66" s="317"/>
    </row>
    <row r="67" spans="1:8" s="386" customFormat="1" ht="10.5" x14ac:dyDescent="0.35">
      <c r="A67" s="378" t="s">
        <v>3</v>
      </c>
      <c r="B67" s="198"/>
      <c r="C67" s="199"/>
      <c r="D67" s="378"/>
      <c r="E67" s="378"/>
      <c r="F67" s="378"/>
      <c r="H67" s="389"/>
    </row>
    <row r="68" spans="1:8" s="386" customFormat="1" ht="10.5" x14ac:dyDescent="0.2">
      <c r="A68" s="386" t="s">
        <v>319</v>
      </c>
      <c r="B68" s="187"/>
      <c r="C68" s="193"/>
      <c r="D68" s="194"/>
      <c r="E68" s="194"/>
      <c r="F68" s="194"/>
      <c r="H68" s="389"/>
    </row>
    <row r="69" spans="1:8" ht="10.5" x14ac:dyDescent="0.2">
      <c r="A69" s="397" t="s">
        <v>320</v>
      </c>
      <c r="B69" s="187">
        <v>607637</v>
      </c>
      <c r="C69" s="255">
        <v>693000</v>
      </c>
      <c r="D69" s="187">
        <v>725000</v>
      </c>
      <c r="E69" s="187">
        <v>745000</v>
      </c>
      <c r="F69" s="187">
        <v>759000</v>
      </c>
      <c r="H69" s="389"/>
    </row>
    <row r="70" spans="1:8" ht="10.5" x14ac:dyDescent="0.2">
      <c r="A70" s="391" t="s">
        <v>147</v>
      </c>
      <c r="B70" s="205">
        <v>607637</v>
      </c>
      <c r="C70" s="206">
        <v>693000</v>
      </c>
      <c r="D70" s="205">
        <v>725000</v>
      </c>
      <c r="E70" s="205">
        <v>745000</v>
      </c>
      <c r="F70" s="205">
        <v>759000</v>
      </c>
    </row>
    <row r="71" spans="1:8" ht="10.5" x14ac:dyDescent="0.25">
      <c r="A71" s="298" t="s">
        <v>408</v>
      </c>
      <c r="B71" s="204">
        <v>607637</v>
      </c>
      <c r="C71" s="207">
        <v>693000</v>
      </c>
      <c r="D71" s="208">
        <v>725000</v>
      </c>
      <c r="E71" s="208">
        <v>745000</v>
      </c>
      <c r="F71" s="208">
        <v>759000</v>
      </c>
      <c r="H71" s="389"/>
    </row>
    <row r="72" spans="1:8" ht="10.5" x14ac:dyDescent="0.35">
      <c r="A72" s="317" t="s">
        <v>328</v>
      </c>
      <c r="B72" s="317"/>
      <c r="C72" s="317"/>
      <c r="D72" s="317"/>
      <c r="E72" s="317"/>
      <c r="F72" s="317"/>
    </row>
    <row r="73" spans="1:8" x14ac:dyDescent="0.35">
      <c r="A73" s="378" t="s">
        <v>3</v>
      </c>
      <c r="B73" s="198"/>
      <c r="C73" s="199"/>
    </row>
    <row r="74" spans="1:8" x14ac:dyDescent="0.2">
      <c r="A74" s="386" t="s">
        <v>319</v>
      </c>
      <c r="B74" s="187"/>
      <c r="C74" s="193"/>
      <c r="D74" s="194"/>
      <c r="E74" s="194"/>
      <c r="F74" s="194"/>
    </row>
    <row r="75" spans="1:8" ht="10.5" x14ac:dyDescent="0.2">
      <c r="A75" s="397" t="s">
        <v>320</v>
      </c>
      <c r="B75" s="187">
        <v>239188</v>
      </c>
      <c r="C75" s="255">
        <v>226325</v>
      </c>
      <c r="D75" s="187">
        <v>239171</v>
      </c>
      <c r="E75" s="187">
        <v>244720</v>
      </c>
      <c r="F75" s="187">
        <v>250899</v>
      </c>
      <c r="H75" s="389"/>
    </row>
    <row r="76" spans="1:8" s="394" customFormat="1" ht="10.5" x14ac:dyDescent="0.2">
      <c r="A76" s="391" t="s">
        <v>147</v>
      </c>
      <c r="B76" s="205">
        <v>239188</v>
      </c>
      <c r="C76" s="206">
        <v>226325</v>
      </c>
      <c r="D76" s="205">
        <v>239171</v>
      </c>
      <c r="E76" s="205">
        <v>244720</v>
      </c>
      <c r="F76" s="205">
        <v>250899</v>
      </c>
      <c r="H76" s="396"/>
    </row>
    <row r="77" spans="1:8" s="394" customFormat="1" ht="10.5" x14ac:dyDescent="0.25">
      <c r="A77" s="298" t="s">
        <v>409</v>
      </c>
      <c r="B77" s="204">
        <v>239188</v>
      </c>
      <c r="C77" s="207">
        <v>226325</v>
      </c>
      <c r="D77" s="208">
        <v>239171</v>
      </c>
      <c r="E77" s="208">
        <v>244720</v>
      </c>
      <c r="F77" s="208">
        <v>250899</v>
      </c>
      <c r="H77" s="396"/>
    </row>
    <row r="78" spans="1:8" ht="10.5" x14ac:dyDescent="0.35">
      <c r="A78" s="317" t="s">
        <v>329</v>
      </c>
      <c r="B78" s="317"/>
      <c r="C78" s="317"/>
      <c r="D78" s="317"/>
      <c r="E78" s="317"/>
      <c r="F78" s="317"/>
    </row>
    <row r="79" spans="1:8" x14ac:dyDescent="0.35">
      <c r="A79" s="378" t="s">
        <v>3</v>
      </c>
      <c r="B79" s="198"/>
      <c r="C79" s="199"/>
    </row>
    <row r="80" spans="1:8" ht="10.5" x14ac:dyDescent="0.2">
      <c r="A80" s="386" t="s">
        <v>319</v>
      </c>
      <c r="B80" s="187"/>
      <c r="C80" s="193"/>
      <c r="D80" s="194"/>
      <c r="E80" s="194"/>
      <c r="F80" s="194"/>
      <c r="H80" s="389"/>
    </row>
    <row r="81" spans="1:8" ht="10.5" x14ac:dyDescent="0.2">
      <c r="A81" s="397" t="s">
        <v>320</v>
      </c>
      <c r="B81" s="187">
        <v>160929</v>
      </c>
      <c r="C81" s="255">
        <v>124000</v>
      </c>
      <c r="D81" s="187">
        <v>124000</v>
      </c>
      <c r="E81" s="187">
        <v>117000</v>
      </c>
      <c r="F81" s="187">
        <v>114000</v>
      </c>
      <c r="H81" s="389"/>
    </row>
    <row r="82" spans="1:8" ht="10.5" x14ac:dyDescent="0.2">
      <c r="A82" s="391" t="s">
        <v>147</v>
      </c>
      <c r="B82" s="205">
        <v>160929</v>
      </c>
      <c r="C82" s="206">
        <v>124000</v>
      </c>
      <c r="D82" s="205">
        <v>124000</v>
      </c>
      <c r="E82" s="205">
        <v>117000</v>
      </c>
      <c r="F82" s="205">
        <v>114000</v>
      </c>
    </row>
    <row r="83" spans="1:8" s="394" customFormat="1" ht="10.5" x14ac:dyDescent="0.25">
      <c r="A83" s="298" t="s">
        <v>410</v>
      </c>
      <c r="B83" s="209">
        <v>160929</v>
      </c>
      <c r="C83" s="211">
        <v>124000</v>
      </c>
      <c r="D83" s="210">
        <v>124000</v>
      </c>
      <c r="E83" s="210">
        <v>117000</v>
      </c>
      <c r="F83" s="210">
        <v>114000</v>
      </c>
      <c r="H83" s="396"/>
    </row>
    <row r="84" spans="1:8" ht="10.5" x14ac:dyDescent="0.35">
      <c r="A84" s="317" t="s">
        <v>330</v>
      </c>
      <c r="B84" s="317"/>
      <c r="C84" s="317"/>
      <c r="D84" s="317"/>
      <c r="E84" s="317"/>
      <c r="F84" s="317"/>
      <c r="H84" s="389"/>
    </row>
    <row r="85" spans="1:8" x14ac:dyDescent="0.35">
      <c r="A85" s="378" t="s">
        <v>3</v>
      </c>
      <c r="B85" s="198"/>
      <c r="C85" s="199"/>
    </row>
    <row r="86" spans="1:8" x14ac:dyDescent="0.2">
      <c r="A86" s="386" t="s">
        <v>319</v>
      </c>
      <c r="B86" s="187"/>
      <c r="C86" s="193"/>
      <c r="D86" s="194"/>
      <c r="E86" s="194"/>
      <c r="F86" s="194"/>
    </row>
    <row r="87" spans="1:8" ht="10.5" x14ac:dyDescent="0.2">
      <c r="A87" s="397" t="s">
        <v>320</v>
      </c>
      <c r="B87" s="187">
        <v>878614</v>
      </c>
      <c r="C87" s="255">
        <v>549989</v>
      </c>
      <c r="D87" s="187">
        <v>593000</v>
      </c>
      <c r="E87" s="187">
        <v>641000</v>
      </c>
      <c r="F87" s="187">
        <v>693000</v>
      </c>
      <c r="H87" s="389"/>
    </row>
    <row r="88" spans="1:8" ht="10.5" x14ac:dyDescent="0.2">
      <c r="A88" s="391" t="s">
        <v>147</v>
      </c>
      <c r="B88" s="205">
        <v>878614</v>
      </c>
      <c r="C88" s="206">
        <v>549989</v>
      </c>
      <c r="D88" s="205">
        <v>593000</v>
      </c>
      <c r="E88" s="205">
        <v>641000</v>
      </c>
      <c r="F88" s="205">
        <v>693000</v>
      </c>
    </row>
    <row r="89" spans="1:8" ht="10.5" x14ac:dyDescent="0.25">
      <c r="A89" s="298" t="s">
        <v>411</v>
      </c>
      <c r="B89" s="209">
        <v>878614</v>
      </c>
      <c r="C89" s="211">
        <v>549989</v>
      </c>
      <c r="D89" s="210">
        <v>593000</v>
      </c>
      <c r="E89" s="210">
        <v>641000</v>
      </c>
      <c r="F89" s="210">
        <v>693000</v>
      </c>
    </row>
    <row r="90" spans="1:8" ht="10.5" x14ac:dyDescent="0.35">
      <c r="A90" s="398"/>
      <c r="B90" s="399"/>
      <c r="C90" s="400"/>
      <c r="D90" s="399"/>
      <c r="E90" s="399"/>
      <c r="F90" s="399"/>
    </row>
    <row r="91" spans="1:8" ht="10.5" x14ac:dyDescent="0.35">
      <c r="A91" s="317" t="s">
        <v>331</v>
      </c>
      <c r="B91" s="317"/>
      <c r="C91" s="317"/>
      <c r="D91" s="317"/>
      <c r="E91" s="317"/>
      <c r="F91" s="317"/>
    </row>
    <row r="92" spans="1:8" x14ac:dyDescent="0.35">
      <c r="A92" s="378" t="s">
        <v>3</v>
      </c>
      <c r="B92" s="198"/>
      <c r="C92" s="199"/>
    </row>
    <row r="93" spans="1:8" s="189" customFormat="1" x14ac:dyDescent="0.2">
      <c r="A93" s="386" t="s">
        <v>319</v>
      </c>
      <c r="B93" s="187"/>
      <c r="C93" s="193"/>
      <c r="D93" s="194"/>
      <c r="E93" s="194"/>
      <c r="F93" s="194"/>
      <c r="H93" s="260"/>
    </row>
    <row r="94" spans="1:8" s="189" customFormat="1" ht="10.5" x14ac:dyDescent="0.2">
      <c r="A94" s="397" t="s">
        <v>320</v>
      </c>
      <c r="B94" s="187">
        <v>26476</v>
      </c>
      <c r="C94" s="255">
        <v>19048</v>
      </c>
      <c r="D94" s="187">
        <v>6616</v>
      </c>
      <c r="E94" s="187">
        <v>5759</v>
      </c>
      <c r="F94" s="187">
        <v>6759</v>
      </c>
      <c r="H94" s="389"/>
    </row>
    <row r="95" spans="1:8" s="243" customFormat="1" ht="10.5" x14ac:dyDescent="0.2">
      <c r="A95" s="391" t="s">
        <v>147</v>
      </c>
      <c r="B95" s="205">
        <v>26476</v>
      </c>
      <c r="C95" s="206">
        <v>19048</v>
      </c>
      <c r="D95" s="205">
        <v>6616</v>
      </c>
      <c r="E95" s="205">
        <v>5759</v>
      </c>
      <c r="F95" s="205">
        <v>6759</v>
      </c>
      <c r="H95" s="28"/>
    </row>
    <row r="96" spans="1:8" s="189" customFormat="1" ht="10.5" x14ac:dyDescent="0.25">
      <c r="A96" s="298" t="s">
        <v>412</v>
      </c>
      <c r="B96" s="204">
        <v>26476</v>
      </c>
      <c r="C96" s="207">
        <v>19048</v>
      </c>
      <c r="D96" s="208">
        <v>6616</v>
      </c>
      <c r="E96" s="208">
        <v>5759</v>
      </c>
      <c r="F96" s="208">
        <v>6759</v>
      </c>
      <c r="H96" s="260"/>
    </row>
    <row r="97" spans="1:8" ht="10.5" x14ac:dyDescent="0.35">
      <c r="A97" s="317" t="s">
        <v>332</v>
      </c>
      <c r="B97" s="317"/>
      <c r="C97" s="317"/>
      <c r="D97" s="317"/>
      <c r="E97" s="317"/>
      <c r="F97" s="317"/>
    </row>
    <row r="98" spans="1:8" x14ac:dyDescent="0.35">
      <c r="A98" s="378" t="s">
        <v>3</v>
      </c>
      <c r="B98" s="198"/>
      <c r="C98" s="199"/>
    </row>
    <row r="99" spans="1:8" x14ac:dyDescent="0.2">
      <c r="A99" s="386" t="s">
        <v>319</v>
      </c>
      <c r="B99" s="187"/>
      <c r="C99" s="193"/>
      <c r="D99" s="194"/>
      <c r="E99" s="194"/>
      <c r="F99" s="194"/>
    </row>
    <row r="100" spans="1:8" ht="10.5" x14ac:dyDescent="0.2">
      <c r="A100" s="397" t="s">
        <v>320</v>
      </c>
      <c r="B100" s="200">
        <v>55261</v>
      </c>
      <c r="C100" s="255">
        <v>70000</v>
      </c>
      <c r="D100" s="200">
        <v>95000</v>
      </c>
      <c r="E100" s="200">
        <v>95000</v>
      </c>
      <c r="F100" s="200">
        <v>95000</v>
      </c>
      <c r="H100" s="389"/>
    </row>
    <row r="101" spans="1:8" ht="10.5" x14ac:dyDescent="0.2">
      <c r="A101" s="391" t="s">
        <v>147</v>
      </c>
      <c r="B101" s="205">
        <v>55261</v>
      </c>
      <c r="C101" s="206">
        <v>70000</v>
      </c>
      <c r="D101" s="205">
        <v>95000</v>
      </c>
      <c r="E101" s="205">
        <v>95000</v>
      </c>
      <c r="F101" s="205">
        <v>95000</v>
      </c>
    </row>
    <row r="102" spans="1:8" ht="10.5" x14ac:dyDescent="0.25">
      <c r="A102" s="298" t="s">
        <v>413</v>
      </c>
      <c r="B102" s="204">
        <v>55261</v>
      </c>
      <c r="C102" s="207">
        <v>70000</v>
      </c>
      <c r="D102" s="208">
        <v>95000</v>
      </c>
      <c r="E102" s="208">
        <v>95000</v>
      </c>
      <c r="F102" s="208">
        <v>95000</v>
      </c>
    </row>
    <row r="103" spans="1:8" ht="10.5" x14ac:dyDescent="0.35">
      <c r="A103" s="317" t="s">
        <v>333</v>
      </c>
      <c r="B103" s="317"/>
      <c r="C103" s="317"/>
      <c r="D103" s="317"/>
      <c r="E103" s="317"/>
      <c r="F103" s="317"/>
    </row>
    <row r="104" spans="1:8" x14ac:dyDescent="0.35">
      <c r="A104" s="378" t="s">
        <v>3</v>
      </c>
      <c r="B104" s="198"/>
      <c r="C104" s="199"/>
    </row>
    <row r="105" spans="1:8" ht="14.5" x14ac:dyDescent="0.35">
      <c r="A105" s="386" t="s">
        <v>334</v>
      </c>
      <c r="B105" s="200">
        <v>9187246</v>
      </c>
      <c r="C105" s="255">
        <v>8246574</v>
      </c>
      <c r="D105" s="187">
        <v>7710161</v>
      </c>
      <c r="E105" s="187">
        <v>7703986</v>
      </c>
      <c r="F105" s="187">
        <v>8336486</v>
      </c>
      <c r="G105" s="401"/>
      <c r="H105" s="389"/>
    </row>
    <row r="106" spans="1:8" ht="10.5" x14ac:dyDescent="0.2">
      <c r="A106" s="391" t="s">
        <v>147</v>
      </c>
      <c r="B106" s="205">
        <v>9187246</v>
      </c>
      <c r="C106" s="206">
        <v>8246574</v>
      </c>
      <c r="D106" s="205">
        <v>7710161</v>
      </c>
      <c r="E106" s="205">
        <v>7703986</v>
      </c>
      <c r="F106" s="205">
        <v>8336486</v>
      </c>
    </row>
    <row r="107" spans="1:8" ht="10.5" x14ac:dyDescent="0.25">
      <c r="A107" s="298" t="s">
        <v>414</v>
      </c>
      <c r="B107" s="204">
        <v>9187246</v>
      </c>
      <c r="C107" s="207">
        <v>8246574</v>
      </c>
      <c r="D107" s="208">
        <v>7710161</v>
      </c>
      <c r="E107" s="208">
        <v>7703986</v>
      </c>
      <c r="F107" s="208">
        <v>8336486</v>
      </c>
    </row>
    <row r="108" spans="1:8" ht="10.5" x14ac:dyDescent="0.35">
      <c r="A108" s="317" t="s">
        <v>335</v>
      </c>
      <c r="B108" s="317"/>
      <c r="C108" s="317"/>
      <c r="D108" s="317"/>
      <c r="E108" s="317"/>
      <c r="F108" s="317"/>
    </row>
    <row r="109" spans="1:8" x14ac:dyDescent="0.2">
      <c r="A109" s="378" t="s">
        <v>3</v>
      </c>
      <c r="B109" s="187"/>
      <c r="C109" s="255"/>
      <c r="D109" s="194"/>
      <c r="E109" s="194"/>
      <c r="F109" s="194"/>
    </row>
    <row r="110" spans="1:8" ht="10.5" x14ac:dyDescent="0.2">
      <c r="A110" s="386" t="s">
        <v>336</v>
      </c>
      <c r="B110" s="200">
        <v>9303</v>
      </c>
      <c r="C110" s="255">
        <v>9000</v>
      </c>
      <c r="D110" s="187">
        <v>9000</v>
      </c>
      <c r="E110" s="187">
        <v>9000</v>
      </c>
      <c r="F110" s="187">
        <v>9000</v>
      </c>
      <c r="H110" s="389"/>
    </row>
    <row r="111" spans="1:8" ht="10.5" x14ac:dyDescent="0.2">
      <c r="A111" s="391" t="s">
        <v>147</v>
      </c>
      <c r="B111" s="205">
        <v>9303</v>
      </c>
      <c r="C111" s="206">
        <v>9000</v>
      </c>
      <c r="D111" s="205">
        <v>9000</v>
      </c>
      <c r="E111" s="205">
        <v>9000</v>
      </c>
      <c r="F111" s="205">
        <v>9000</v>
      </c>
    </row>
    <row r="112" spans="1:8" ht="10.5" x14ac:dyDescent="0.25">
      <c r="A112" s="298" t="s">
        <v>397</v>
      </c>
      <c r="B112" s="209">
        <v>9303</v>
      </c>
      <c r="C112" s="211">
        <v>9000</v>
      </c>
      <c r="D112" s="210">
        <v>9000</v>
      </c>
      <c r="E112" s="210">
        <v>9000</v>
      </c>
      <c r="F112" s="210">
        <v>9000</v>
      </c>
    </row>
    <row r="113" spans="1:8" ht="10.5" x14ac:dyDescent="0.35">
      <c r="A113" s="317" t="s">
        <v>337</v>
      </c>
      <c r="B113" s="317"/>
      <c r="C113" s="317"/>
      <c r="D113" s="317"/>
      <c r="E113" s="317"/>
      <c r="F113" s="317"/>
    </row>
    <row r="114" spans="1:8" x14ac:dyDescent="0.35">
      <c r="A114" s="378" t="s">
        <v>3</v>
      </c>
      <c r="B114" s="198"/>
      <c r="C114" s="199"/>
    </row>
    <row r="115" spans="1:8" x14ac:dyDescent="0.2">
      <c r="A115" s="386" t="s">
        <v>338</v>
      </c>
      <c r="B115" s="187"/>
      <c r="C115" s="193"/>
      <c r="D115" s="187"/>
      <c r="E115" s="187"/>
      <c r="F115" s="187"/>
    </row>
    <row r="116" spans="1:8" ht="10.5" x14ac:dyDescent="0.2">
      <c r="A116" s="397" t="s">
        <v>394</v>
      </c>
      <c r="B116" s="227">
        <v>12340195</v>
      </c>
      <c r="C116" s="255">
        <v>0</v>
      </c>
      <c r="D116" s="240">
        <v>0</v>
      </c>
      <c r="E116" s="240">
        <v>0</v>
      </c>
      <c r="F116" s="240">
        <v>0</v>
      </c>
      <c r="H116" s="389"/>
    </row>
    <row r="117" spans="1:8" x14ac:dyDescent="0.2">
      <c r="A117" s="397" t="s">
        <v>390</v>
      </c>
      <c r="B117" s="205">
        <v>57042415</v>
      </c>
      <c r="C117" s="206">
        <v>0</v>
      </c>
      <c r="D117" s="240">
        <v>0</v>
      </c>
      <c r="E117" s="239">
        <v>0</v>
      </c>
      <c r="F117" s="239">
        <v>0</v>
      </c>
    </row>
    <row r="118" spans="1:8" x14ac:dyDescent="0.2">
      <c r="A118" s="397" t="s">
        <v>391</v>
      </c>
      <c r="B118" s="212">
        <v>16933</v>
      </c>
      <c r="C118" s="206">
        <v>47000</v>
      </c>
      <c r="D118" s="212">
        <v>12000</v>
      </c>
      <c r="E118" s="240">
        <v>0</v>
      </c>
      <c r="F118" s="240">
        <v>0</v>
      </c>
    </row>
    <row r="119" spans="1:8" ht="14.5" x14ac:dyDescent="0.35">
      <c r="A119" s="391" t="s">
        <v>147</v>
      </c>
      <c r="B119" s="205">
        <v>69399543</v>
      </c>
      <c r="C119" s="193">
        <v>47000</v>
      </c>
      <c r="D119" s="205">
        <v>12000</v>
      </c>
      <c r="E119" s="240">
        <v>0</v>
      </c>
      <c r="F119" s="240">
        <v>0</v>
      </c>
      <c r="H119" s="402"/>
    </row>
    <row r="120" spans="1:8" ht="10.5" x14ac:dyDescent="0.25">
      <c r="A120" s="298" t="s">
        <v>415</v>
      </c>
      <c r="B120" s="209">
        <v>69399543</v>
      </c>
      <c r="C120" s="211">
        <v>47000</v>
      </c>
      <c r="D120" s="210">
        <v>12000</v>
      </c>
      <c r="E120" s="210">
        <v>0</v>
      </c>
      <c r="F120" s="210">
        <v>0</v>
      </c>
    </row>
    <row r="121" spans="1:8" ht="10.5" x14ac:dyDescent="0.35">
      <c r="A121" s="403"/>
      <c r="B121" s="399"/>
      <c r="C121" s="400"/>
      <c r="D121" s="399"/>
      <c r="E121" s="399"/>
      <c r="F121" s="399"/>
    </row>
    <row r="122" spans="1:8" ht="10.5" x14ac:dyDescent="0.35">
      <c r="A122" s="319" t="s">
        <v>11</v>
      </c>
      <c r="B122" s="319"/>
      <c r="C122" s="319"/>
      <c r="D122" s="319"/>
      <c r="E122" s="319"/>
      <c r="F122" s="319"/>
    </row>
    <row r="123" spans="1:8" x14ac:dyDescent="0.35">
      <c r="A123" s="378" t="s">
        <v>3</v>
      </c>
      <c r="B123" s="198"/>
      <c r="C123" s="199"/>
    </row>
    <row r="124" spans="1:8" x14ac:dyDescent="0.2">
      <c r="A124" s="390" t="s">
        <v>314</v>
      </c>
      <c r="B124" s="187">
        <v>17</v>
      </c>
      <c r="C124" s="193">
        <v>8577</v>
      </c>
      <c r="D124" s="187">
        <v>8137</v>
      </c>
      <c r="E124" s="187">
        <v>3036</v>
      </c>
      <c r="F124" s="187">
        <v>0</v>
      </c>
    </row>
    <row r="125" spans="1:8" x14ac:dyDescent="0.2">
      <c r="A125" s="390" t="s">
        <v>5</v>
      </c>
      <c r="B125" s="187">
        <v>82753229</v>
      </c>
      <c r="C125" s="193">
        <v>13299388</v>
      </c>
      <c r="D125" s="187">
        <v>14189604</v>
      </c>
      <c r="E125" s="187">
        <v>14997898</v>
      </c>
      <c r="F125" s="187">
        <v>15839550</v>
      </c>
    </row>
    <row r="126" spans="1:8" x14ac:dyDescent="0.2">
      <c r="A126" s="390" t="s">
        <v>339</v>
      </c>
      <c r="B126" s="205">
        <v>9187246</v>
      </c>
      <c r="C126" s="206">
        <v>8246574</v>
      </c>
      <c r="D126" s="205">
        <v>7710161</v>
      </c>
      <c r="E126" s="205">
        <v>7703986</v>
      </c>
      <c r="F126" s="205">
        <v>8336486</v>
      </c>
    </row>
    <row r="127" spans="1:8" ht="10.5" x14ac:dyDescent="0.2">
      <c r="A127" s="404" t="s">
        <v>147</v>
      </c>
      <c r="B127" s="205">
        <v>91940492</v>
      </c>
      <c r="C127" s="206">
        <v>21554539</v>
      </c>
      <c r="D127" s="205">
        <v>21907902</v>
      </c>
      <c r="E127" s="205">
        <v>22704920</v>
      </c>
      <c r="F127" s="205">
        <v>24176036</v>
      </c>
    </row>
    <row r="128" spans="1:8" ht="10.5" x14ac:dyDescent="0.35">
      <c r="A128" s="387"/>
      <c r="B128" s="405"/>
      <c r="C128" s="199"/>
      <c r="D128" s="405"/>
      <c r="E128" s="405"/>
      <c r="F128" s="405"/>
    </row>
    <row r="129" spans="1:6" x14ac:dyDescent="0.35">
      <c r="A129" s="388" t="s">
        <v>8</v>
      </c>
      <c r="B129" s="198"/>
      <c r="C129" s="199"/>
    </row>
    <row r="130" spans="1:6" x14ac:dyDescent="0.2">
      <c r="A130" s="390" t="s">
        <v>2</v>
      </c>
      <c r="B130" s="187">
        <v>3776452</v>
      </c>
      <c r="C130" s="193">
        <v>3751975</v>
      </c>
      <c r="D130" s="187">
        <v>3671389</v>
      </c>
      <c r="E130" s="187">
        <v>3003643</v>
      </c>
      <c r="F130" s="187">
        <v>2982651</v>
      </c>
    </row>
    <row r="131" spans="1:6" x14ac:dyDescent="0.2">
      <c r="A131" s="390" t="s">
        <v>193</v>
      </c>
      <c r="B131" s="187">
        <v>91760</v>
      </c>
      <c r="C131" s="193">
        <v>117278</v>
      </c>
      <c r="D131" s="187">
        <v>145851</v>
      </c>
      <c r="E131" s="187">
        <v>134792</v>
      </c>
      <c r="F131" s="187">
        <v>138352</v>
      </c>
    </row>
    <row r="132" spans="1:6" x14ac:dyDescent="0.2">
      <c r="A132" s="390" t="s">
        <v>146</v>
      </c>
      <c r="B132" s="187">
        <v>14540</v>
      </c>
      <c r="C132" s="193">
        <v>18676</v>
      </c>
      <c r="D132" s="187">
        <v>18565</v>
      </c>
      <c r="E132" s="187">
        <v>17440</v>
      </c>
      <c r="F132" s="187">
        <v>17550</v>
      </c>
    </row>
    <row r="133" spans="1:6" x14ac:dyDescent="0.2">
      <c r="A133" s="386" t="s">
        <v>339</v>
      </c>
      <c r="B133" s="187">
        <v>178675</v>
      </c>
      <c r="C133" s="193">
        <v>194695</v>
      </c>
      <c r="D133" s="187">
        <v>188718</v>
      </c>
      <c r="E133" s="187">
        <v>189141</v>
      </c>
      <c r="F133" s="187">
        <v>188939</v>
      </c>
    </row>
    <row r="134" spans="1:6" ht="10.5" x14ac:dyDescent="0.2">
      <c r="A134" s="391" t="s">
        <v>148</v>
      </c>
      <c r="B134" s="205">
        <v>4061427</v>
      </c>
      <c r="C134" s="206">
        <v>4082624</v>
      </c>
      <c r="D134" s="205">
        <v>4024523</v>
      </c>
      <c r="E134" s="205">
        <v>3345016</v>
      </c>
      <c r="F134" s="205">
        <v>3327492</v>
      </c>
    </row>
    <row r="135" spans="1:6" ht="10.5" x14ac:dyDescent="0.25">
      <c r="A135" s="221" t="s">
        <v>10</v>
      </c>
      <c r="B135" s="209">
        <v>96001919</v>
      </c>
      <c r="C135" s="211">
        <v>25637163</v>
      </c>
      <c r="D135" s="210">
        <v>25932425</v>
      </c>
      <c r="E135" s="210">
        <v>26049936</v>
      </c>
      <c r="F135" s="210">
        <v>27503528</v>
      </c>
    </row>
    <row r="136" spans="1:6" ht="10.5" x14ac:dyDescent="0.35">
      <c r="A136" s="181"/>
      <c r="B136" s="213"/>
      <c r="C136" s="213"/>
      <c r="D136" s="406"/>
      <c r="E136" s="406"/>
      <c r="F136" s="406"/>
    </row>
    <row r="137" spans="1:6" ht="10.5" x14ac:dyDescent="0.35">
      <c r="A137" s="181"/>
      <c r="B137" s="214"/>
      <c r="C137" s="214"/>
      <c r="D137" s="394"/>
      <c r="E137" s="394"/>
      <c r="F137" s="394"/>
    </row>
    <row r="138" spans="1:6" x14ac:dyDescent="0.2">
      <c r="A138" s="407"/>
      <c r="B138" s="408" t="s">
        <v>259</v>
      </c>
      <c r="C138" s="217" t="s">
        <v>260</v>
      </c>
    </row>
    <row r="139" spans="1:6" ht="10.5" x14ac:dyDescent="0.2">
      <c r="A139" s="409" t="s">
        <v>144</v>
      </c>
      <c r="B139" s="222">
        <f>'Table 1.1'!D43</f>
        <v>18082</v>
      </c>
      <c r="C139" s="223">
        <f>'Table 1.1'!E43</f>
        <v>18349</v>
      </c>
    </row>
    <row r="140" spans="1:6" x14ac:dyDescent="0.35">
      <c r="A140" s="310" t="s">
        <v>366</v>
      </c>
      <c r="B140" s="310"/>
      <c r="C140" s="310"/>
      <c r="D140" s="310"/>
      <c r="E140" s="310"/>
      <c r="F140" s="343"/>
    </row>
    <row r="141" spans="1:6" x14ac:dyDescent="0.35">
      <c r="A141" s="310" t="s">
        <v>367</v>
      </c>
      <c r="B141" s="310"/>
      <c r="C141" s="310"/>
      <c r="D141" s="310"/>
      <c r="E141" s="310"/>
      <c r="F141" s="343"/>
    </row>
    <row r="142" spans="1:6" x14ac:dyDescent="0.35">
      <c r="A142" s="310" t="s">
        <v>198</v>
      </c>
      <c r="B142" s="310"/>
      <c r="C142" s="310"/>
      <c r="D142" s="310"/>
      <c r="E142" s="310"/>
      <c r="F142" s="343"/>
    </row>
    <row r="145" spans="1:5" x14ac:dyDescent="0.35">
      <c r="A145" s="343"/>
      <c r="B145" s="343"/>
      <c r="C145" s="343"/>
      <c r="D145" s="343"/>
      <c r="E145" s="343"/>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rowBreaks count="2" manualBreakCount="2">
    <brk id="45" max="5" man="1"/>
    <brk id="78"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38"/>
  <sheetViews>
    <sheetView showGridLines="0" zoomScaleNormal="100" zoomScaleSheetLayoutView="110" workbookViewId="0">
      <selection activeCell="A30" sqref="A30"/>
    </sheetView>
  </sheetViews>
  <sheetFormatPr defaultColWidth="8" defaultRowHeight="10" x14ac:dyDescent="0.35"/>
  <cols>
    <col min="1" max="1" width="21.453125" style="3" customWidth="1"/>
    <col min="2" max="2" width="7.26953125" style="3" customWidth="1"/>
    <col min="3" max="3" width="8.1796875" style="3" customWidth="1"/>
    <col min="4" max="5" width="10.54296875" style="3" customWidth="1"/>
    <col min="6" max="6" width="9.453125" style="3" customWidth="1"/>
    <col min="7" max="7" width="8" style="3" customWidth="1"/>
    <col min="8" max="16384" width="8" style="3"/>
  </cols>
  <sheetData>
    <row r="1" spans="1:7" ht="10.5" x14ac:dyDescent="0.35">
      <c r="A1" s="29" t="s">
        <v>158</v>
      </c>
      <c r="B1" s="30"/>
      <c r="C1" s="30"/>
      <c r="D1" s="30"/>
      <c r="E1" s="30"/>
    </row>
    <row r="2" spans="1:7" ht="10.5" x14ac:dyDescent="0.35">
      <c r="A2" s="29"/>
      <c r="B2" s="30"/>
      <c r="C2" s="30"/>
      <c r="D2" s="30"/>
      <c r="E2" s="30"/>
    </row>
    <row r="3" spans="1:7" ht="10.5" x14ac:dyDescent="0.2">
      <c r="A3" s="71"/>
      <c r="B3" s="101" t="s">
        <v>12</v>
      </c>
      <c r="C3" s="410" t="s">
        <v>170</v>
      </c>
      <c r="D3" s="411" t="s">
        <v>171</v>
      </c>
      <c r="E3" s="411" t="s">
        <v>114</v>
      </c>
      <c r="F3" s="411" t="s">
        <v>115</v>
      </c>
      <c r="G3" s="411" t="s">
        <v>172</v>
      </c>
    </row>
    <row r="4" spans="1:7" x14ac:dyDescent="0.35">
      <c r="A4" s="378" t="s">
        <v>416</v>
      </c>
      <c r="B4" s="378"/>
      <c r="C4" s="378"/>
      <c r="D4" s="149"/>
      <c r="E4" s="149"/>
      <c r="F4" s="149"/>
      <c r="G4" s="149"/>
    </row>
    <row r="5" spans="1:7" ht="10.5" x14ac:dyDescent="0.35">
      <c r="A5" s="412" t="s">
        <v>260</v>
      </c>
      <c r="B5" s="97">
        <v>1</v>
      </c>
      <c r="C5" s="68">
        <v>10913</v>
      </c>
      <c r="D5" s="69">
        <v>18676</v>
      </c>
      <c r="E5" s="69">
        <v>-18617</v>
      </c>
      <c r="F5" s="69">
        <v>0</v>
      </c>
      <c r="G5" s="69">
        <v>10972</v>
      </c>
    </row>
    <row r="6" spans="1:7" x14ac:dyDescent="0.35">
      <c r="A6" s="413" t="s">
        <v>246</v>
      </c>
      <c r="B6" s="99"/>
      <c r="C6" s="70">
        <v>5441</v>
      </c>
      <c r="D6" s="150">
        <v>20698</v>
      </c>
      <c r="E6" s="150">
        <v>-15226</v>
      </c>
      <c r="F6" s="150">
        <v>0</v>
      </c>
      <c r="G6" s="150">
        <v>10913</v>
      </c>
    </row>
    <row r="7" spans="1:7" x14ac:dyDescent="0.35">
      <c r="A7" s="413"/>
      <c r="B7" s="99"/>
      <c r="C7" s="70"/>
      <c r="D7" s="150"/>
      <c r="E7" s="150"/>
      <c r="F7" s="150"/>
      <c r="G7" s="150"/>
    </row>
    <row r="8" spans="1:7" x14ac:dyDescent="0.35">
      <c r="A8" s="378" t="s">
        <v>417</v>
      </c>
      <c r="B8" s="378"/>
      <c r="C8" s="378"/>
      <c r="D8" s="149"/>
      <c r="E8" s="149"/>
      <c r="F8" s="149"/>
      <c r="G8" s="149"/>
    </row>
    <row r="9" spans="1:7" ht="10.5" x14ac:dyDescent="0.35">
      <c r="A9" s="412" t="s">
        <v>260</v>
      </c>
      <c r="B9" s="97">
        <v>1</v>
      </c>
      <c r="C9" s="68">
        <v>2303</v>
      </c>
      <c r="D9" s="69">
        <v>5000</v>
      </c>
      <c r="E9" s="69">
        <v>-5000</v>
      </c>
      <c r="F9" s="69">
        <v>0</v>
      </c>
      <c r="G9" s="69">
        <v>2303</v>
      </c>
    </row>
    <row r="10" spans="1:7" x14ac:dyDescent="0.35">
      <c r="A10" s="413" t="s">
        <v>246</v>
      </c>
      <c r="B10" s="99"/>
      <c r="C10" s="70">
        <v>2346</v>
      </c>
      <c r="D10" s="150">
        <v>2945</v>
      </c>
      <c r="E10" s="150">
        <v>-2988</v>
      </c>
      <c r="F10" s="150">
        <v>0</v>
      </c>
      <c r="G10" s="150">
        <v>2303</v>
      </c>
    </row>
    <row r="11" spans="1:7" x14ac:dyDescent="0.35">
      <c r="A11" s="414"/>
      <c r="B11" s="96"/>
      <c r="C11" s="75"/>
      <c r="D11" s="149"/>
      <c r="E11" s="149"/>
      <c r="F11" s="149"/>
      <c r="G11" s="149"/>
    </row>
    <row r="12" spans="1:7" x14ac:dyDescent="0.35">
      <c r="A12" s="378" t="s">
        <v>418</v>
      </c>
      <c r="B12" s="378"/>
      <c r="C12" s="378"/>
      <c r="D12" s="149"/>
      <c r="E12" s="149"/>
      <c r="F12" s="149"/>
      <c r="G12" s="149"/>
    </row>
    <row r="13" spans="1:7" ht="10.5" x14ac:dyDescent="0.35">
      <c r="A13" s="412" t="s">
        <v>260</v>
      </c>
      <c r="B13" s="97">
        <v>1</v>
      </c>
      <c r="C13" s="68">
        <v>205067</v>
      </c>
      <c r="D13" s="69">
        <v>4692000</v>
      </c>
      <c r="E13" s="69">
        <v>-4701000</v>
      </c>
      <c r="F13" s="69">
        <v>0</v>
      </c>
      <c r="G13" s="69">
        <v>196067</v>
      </c>
    </row>
    <row r="14" spans="1:7" x14ac:dyDescent="0.35">
      <c r="A14" s="413" t="s">
        <v>246</v>
      </c>
      <c r="B14" s="99"/>
      <c r="C14" s="70">
        <v>0</v>
      </c>
      <c r="D14" s="150">
        <v>3897468</v>
      </c>
      <c r="E14" s="150">
        <v>-3723579</v>
      </c>
      <c r="F14" s="150">
        <v>31178</v>
      </c>
      <c r="G14" s="150">
        <v>205067</v>
      </c>
    </row>
    <row r="15" spans="1:7" x14ac:dyDescent="0.35">
      <c r="A15" s="413"/>
      <c r="B15" s="99"/>
      <c r="C15" s="70"/>
      <c r="D15" s="150"/>
      <c r="E15" s="150"/>
      <c r="F15" s="150"/>
      <c r="G15" s="150"/>
    </row>
    <row r="16" spans="1:7" x14ac:dyDescent="0.35">
      <c r="A16" s="378" t="s">
        <v>419</v>
      </c>
      <c r="B16" s="378"/>
      <c r="C16" s="378"/>
      <c r="D16" s="149"/>
      <c r="E16" s="149"/>
      <c r="F16" s="149"/>
      <c r="G16" s="149"/>
    </row>
    <row r="17" spans="1:24" ht="10.5" x14ac:dyDescent="0.35">
      <c r="A17" s="412" t="s">
        <v>260</v>
      </c>
      <c r="B17" s="97">
        <v>1</v>
      </c>
      <c r="C17" s="68">
        <v>75907</v>
      </c>
      <c r="D17" s="69">
        <v>19500</v>
      </c>
      <c r="E17" s="69">
        <v>-19900</v>
      </c>
      <c r="F17" s="69">
        <v>0</v>
      </c>
      <c r="G17" s="69">
        <v>75507</v>
      </c>
    </row>
    <row r="18" spans="1:24" x14ac:dyDescent="0.35">
      <c r="A18" s="413" t="s">
        <v>246</v>
      </c>
      <c r="B18" s="99"/>
      <c r="C18" s="70">
        <v>75657</v>
      </c>
      <c r="D18" s="150">
        <v>18382</v>
      </c>
      <c r="E18" s="150">
        <v>-18132</v>
      </c>
      <c r="F18" s="150">
        <v>0</v>
      </c>
      <c r="G18" s="150">
        <v>75907</v>
      </c>
    </row>
    <row r="19" spans="1:24" x14ac:dyDescent="0.35">
      <c r="A19" s="414"/>
      <c r="B19" s="96"/>
      <c r="C19" s="75"/>
      <c r="D19" s="149"/>
      <c r="E19" s="149"/>
      <c r="F19" s="149"/>
      <c r="G19" s="149"/>
    </row>
    <row r="20" spans="1:24" ht="10.5" x14ac:dyDescent="0.25">
      <c r="A20" s="415" t="s">
        <v>273</v>
      </c>
      <c r="B20" s="96"/>
      <c r="C20" s="123">
        <v>294190</v>
      </c>
      <c r="D20" s="151">
        <v>4735176</v>
      </c>
      <c r="E20" s="151">
        <v>-4744517</v>
      </c>
      <c r="F20" s="151">
        <v>0</v>
      </c>
      <c r="G20" s="178">
        <v>284849</v>
      </c>
    </row>
    <row r="21" spans="1:24" s="1" customFormat="1" x14ac:dyDescent="0.35">
      <c r="A21" s="416"/>
      <c r="B21" s="96"/>
      <c r="C21" s="75"/>
      <c r="D21" s="149"/>
      <c r="E21" s="149"/>
      <c r="F21" s="149"/>
      <c r="G21" s="149"/>
      <c r="M21" s="3"/>
      <c r="N21" s="3"/>
      <c r="O21" s="3"/>
      <c r="P21" s="3"/>
      <c r="Q21" s="3"/>
      <c r="R21" s="3"/>
      <c r="S21" s="3"/>
      <c r="T21" s="3"/>
      <c r="U21" s="3"/>
      <c r="V21" s="3"/>
      <c r="W21" s="3"/>
      <c r="X21" s="3"/>
    </row>
    <row r="22" spans="1:24" s="1" customFormat="1" x14ac:dyDescent="0.35">
      <c r="A22" s="100" t="s">
        <v>138</v>
      </c>
      <c r="B22" s="96"/>
      <c r="C22" s="75"/>
      <c r="D22" s="149"/>
      <c r="E22" s="149"/>
      <c r="F22" s="149"/>
      <c r="G22" s="149"/>
      <c r="M22" s="3"/>
      <c r="N22" s="3"/>
      <c r="O22" s="3"/>
      <c r="P22" s="3"/>
      <c r="Q22" s="3"/>
      <c r="R22" s="3"/>
      <c r="S22" s="3"/>
      <c r="T22" s="3"/>
      <c r="U22" s="3"/>
      <c r="V22" s="3"/>
      <c r="W22" s="3"/>
      <c r="X22" s="3"/>
    </row>
    <row r="23" spans="1:24" s="1" customFormat="1" x14ac:dyDescent="0.35">
      <c r="A23" s="417" t="s">
        <v>274</v>
      </c>
      <c r="B23" s="98"/>
      <c r="C23" s="102">
        <v>83444</v>
      </c>
      <c r="D23" s="152">
        <v>3939493</v>
      </c>
      <c r="E23" s="152">
        <v>-3759925</v>
      </c>
      <c r="F23" s="152">
        <v>31178</v>
      </c>
      <c r="G23" s="152">
        <v>294190</v>
      </c>
      <c r="M23" s="3"/>
      <c r="N23" s="3"/>
      <c r="O23" s="3"/>
      <c r="P23" s="3"/>
      <c r="Q23" s="3"/>
      <c r="R23" s="3"/>
      <c r="S23" s="3"/>
      <c r="T23" s="3"/>
      <c r="U23" s="3"/>
      <c r="V23" s="3"/>
      <c r="W23" s="3"/>
      <c r="X23" s="3"/>
    </row>
    <row r="24" spans="1:24" x14ac:dyDescent="0.35">
      <c r="A24" s="3" t="s">
        <v>13</v>
      </c>
      <c r="I24" s="1"/>
      <c r="J24" s="1"/>
      <c r="K24" s="1"/>
      <c r="L24" s="1"/>
    </row>
    <row r="25" spans="1:24" x14ac:dyDescent="0.35">
      <c r="A25" s="3" t="s">
        <v>14</v>
      </c>
      <c r="I25" s="1"/>
      <c r="J25" s="1"/>
      <c r="K25" s="1"/>
      <c r="L25" s="1"/>
    </row>
    <row r="26" spans="1:24" x14ac:dyDescent="0.35">
      <c r="I26" s="1"/>
      <c r="J26" s="1"/>
      <c r="K26" s="1"/>
      <c r="L26" s="1"/>
    </row>
    <row r="27" spans="1:24" x14ac:dyDescent="0.2">
      <c r="A27" s="418"/>
      <c r="I27" s="1"/>
      <c r="J27" s="1"/>
      <c r="K27" s="1"/>
      <c r="L27" s="1"/>
    </row>
    <row r="28" spans="1:24" ht="10.5" x14ac:dyDescent="0.35">
      <c r="A28" s="167"/>
      <c r="I28" s="1"/>
      <c r="J28" s="1"/>
      <c r="K28" s="1"/>
      <c r="L28" s="1"/>
    </row>
    <row r="29" spans="1:24" x14ac:dyDescent="0.2">
      <c r="A29" s="168"/>
      <c r="I29" s="1"/>
      <c r="J29" s="1"/>
      <c r="K29" s="1"/>
      <c r="L29" s="1"/>
    </row>
    <row r="30" spans="1:24" x14ac:dyDescent="0.35">
      <c r="A30" s="23"/>
      <c r="I30" s="1"/>
      <c r="J30" s="1"/>
      <c r="K30" s="1"/>
      <c r="L30" s="1"/>
    </row>
    <row r="31" spans="1:24" ht="10.5" x14ac:dyDescent="0.35">
      <c r="A31" s="63"/>
      <c r="I31" s="1"/>
      <c r="J31" s="1"/>
      <c r="K31" s="1"/>
      <c r="L31" s="1"/>
    </row>
    <row r="32" spans="1:24" x14ac:dyDescent="0.35">
      <c r="I32" s="1"/>
      <c r="J32" s="1"/>
      <c r="K32" s="1"/>
      <c r="L32" s="1"/>
    </row>
    <row r="33" spans="1:12" x14ac:dyDescent="0.35">
      <c r="I33" s="1"/>
      <c r="J33" s="1"/>
      <c r="K33" s="1"/>
      <c r="L33" s="1"/>
    </row>
    <row r="36" spans="1:12" x14ac:dyDescent="0.35">
      <c r="A36" s="4"/>
    </row>
    <row r="38" spans="1:12" x14ac:dyDescent="0.35">
      <c r="A38" s="4"/>
    </row>
  </sheetData>
  <phoneticPr fontId="20"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5"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6"/>
  </sheetPr>
  <dimension ref="A1:G59"/>
  <sheetViews>
    <sheetView showGridLines="0" zoomScaleNormal="100" zoomScaleSheetLayoutView="110" workbookViewId="0">
      <selection activeCell="I14" sqref="I14"/>
    </sheetView>
  </sheetViews>
  <sheetFormatPr defaultColWidth="8" defaultRowHeight="10" x14ac:dyDescent="0.35"/>
  <cols>
    <col min="1" max="1" width="29.81640625" style="8" customWidth="1"/>
    <col min="2" max="6" width="9" style="8" customWidth="1"/>
    <col min="7" max="16384" width="8" style="8"/>
  </cols>
  <sheetData>
    <row r="1" spans="1:6" ht="10.5" x14ac:dyDescent="0.35">
      <c r="A1" s="419" t="s">
        <v>150</v>
      </c>
      <c r="B1" s="419"/>
      <c r="C1" s="419"/>
      <c r="D1" s="419"/>
      <c r="E1" s="419"/>
      <c r="F1" s="419"/>
    </row>
    <row r="2" spans="1:6" ht="10.5" x14ac:dyDescent="0.35">
      <c r="A2" s="419"/>
      <c r="B2" s="419"/>
      <c r="C2" s="419"/>
      <c r="D2" s="419"/>
      <c r="E2" s="419"/>
      <c r="F2" s="419"/>
    </row>
    <row r="3" spans="1:6" ht="10.5" x14ac:dyDescent="0.25">
      <c r="A3" s="67"/>
      <c r="B3" s="420" t="s">
        <v>275</v>
      </c>
      <c r="C3" s="421" t="s">
        <v>276</v>
      </c>
      <c r="D3" s="420" t="s">
        <v>236</v>
      </c>
      <c r="E3" s="420" t="s">
        <v>251</v>
      </c>
      <c r="F3" s="420" t="s">
        <v>277</v>
      </c>
    </row>
    <row r="4" spans="1:6" ht="10.5" x14ac:dyDescent="0.25">
      <c r="A4" s="104" t="s">
        <v>16</v>
      </c>
      <c r="B4" s="42"/>
      <c r="C4" s="153"/>
      <c r="D4" s="43"/>
      <c r="E4" s="43"/>
      <c r="F4" s="43"/>
    </row>
    <row r="5" spans="1:6" x14ac:dyDescent="0.2">
      <c r="A5" s="105" t="s">
        <v>17</v>
      </c>
      <c r="B5" s="42">
        <v>2042169</v>
      </c>
      <c r="C5" s="154">
        <v>2184457</v>
      </c>
      <c r="D5" s="42">
        <v>2189345</v>
      </c>
      <c r="E5" s="42">
        <v>1962028</v>
      </c>
      <c r="F5" s="42">
        <v>1970208</v>
      </c>
    </row>
    <row r="6" spans="1:6" x14ac:dyDescent="0.2">
      <c r="A6" s="422" t="s">
        <v>31</v>
      </c>
      <c r="B6" s="42">
        <v>1581666</v>
      </c>
      <c r="C6" s="154">
        <v>1468331</v>
      </c>
      <c r="D6" s="42">
        <v>1399688</v>
      </c>
      <c r="E6" s="42">
        <v>944628</v>
      </c>
      <c r="F6" s="42">
        <v>918966</v>
      </c>
    </row>
    <row r="7" spans="1:6" x14ac:dyDescent="0.2">
      <c r="A7" s="105" t="s">
        <v>18</v>
      </c>
      <c r="B7" s="42">
        <v>384843</v>
      </c>
      <c r="C7" s="154">
        <v>418061</v>
      </c>
      <c r="D7" s="42">
        <v>418686</v>
      </c>
      <c r="E7" s="42">
        <v>419671</v>
      </c>
      <c r="F7" s="42">
        <v>419671</v>
      </c>
    </row>
    <row r="8" spans="1:6" x14ac:dyDescent="0.2">
      <c r="A8" s="422" t="s">
        <v>20</v>
      </c>
      <c r="B8" s="42">
        <v>12126</v>
      </c>
      <c r="C8" s="154">
        <v>11775</v>
      </c>
      <c r="D8" s="42">
        <v>16804</v>
      </c>
      <c r="E8" s="42">
        <v>18689</v>
      </c>
      <c r="F8" s="42">
        <v>18647</v>
      </c>
    </row>
    <row r="9" spans="1:6" x14ac:dyDescent="0.2">
      <c r="A9" s="105" t="s">
        <v>19</v>
      </c>
      <c r="B9" s="42">
        <v>196</v>
      </c>
      <c r="C9" s="154">
        <v>0</v>
      </c>
      <c r="D9" s="42">
        <v>0</v>
      </c>
      <c r="E9" s="42">
        <v>0</v>
      </c>
      <c r="F9" s="42">
        <v>0</v>
      </c>
    </row>
    <row r="10" spans="1:6" ht="10.5" x14ac:dyDescent="0.25">
      <c r="A10" s="104" t="s">
        <v>21</v>
      </c>
      <c r="B10" s="103">
        <v>4021000</v>
      </c>
      <c r="C10" s="155">
        <v>4082624</v>
      </c>
      <c r="D10" s="103">
        <v>4024523</v>
      </c>
      <c r="E10" s="103">
        <v>3345016</v>
      </c>
      <c r="F10" s="103">
        <v>3327492</v>
      </c>
    </row>
    <row r="11" spans="1:6" ht="10.5" x14ac:dyDescent="0.25">
      <c r="A11" s="104" t="s">
        <v>22</v>
      </c>
      <c r="B11" s="42"/>
      <c r="C11" s="153"/>
      <c r="D11" s="43"/>
      <c r="E11" s="43"/>
      <c r="F11" s="43"/>
    </row>
    <row r="12" spans="1:6" ht="10.5" x14ac:dyDescent="0.25">
      <c r="A12" s="107" t="s">
        <v>23</v>
      </c>
      <c r="B12" s="42"/>
      <c r="C12" s="153"/>
      <c r="D12" s="43"/>
      <c r="E12" s="43"/>
      <c r="F12" s="43"/>
    </row>
    <row r="13" spans="1:6" ht="10.5" x14ac:dyDescent="0.25">
      <c r="A13" s="107" t="s">
        <v>97</v>
      </c>
      <c r="B13" s="42"/>
      <c r="C13" s="153"/>
      <c r="D13" s="43"/>
      <c r="E13" s="43"/>
      <c r="F13" s="43"/>
    </row>
    <row r="14" spans="1:6" x14ac:dyDescent="0.2">
      <c r="A14" s="105" t="s">
        <v>214</v>
      </c>
      <c r="B14" s="42">
        <v>71699</v>
      </c>
      <c r="C14" s="154">
        <v>91015</v>
      </c>
      <c r="D14" s="42">
        <v>109272</v>
      </c>
      <c r="E14" s="42">
        <v>114512</v>
      </c>
      <c r="F14" s="42">
        <v>119683</v>
      </c>
    </row>
    <row r="15" spans="1:6" x14ac:dyDescent="0.2">
      <c r="A15" s="422" t="s">
        <v>237</v>
      </c>
      <c r="B15" s="42">
        <v>16091</v>
      </c>
      <c r="C15" s="154">
        <v>15328</v>
      </c>
      <c r="D15" s="42">
        <v>12973</v>
      </c>
      <c r="E15" s="42">
        <v>10494</v>
      </c>
      <c r="F15" s="42">
        <v>10643</v>
      </c>
    </row>
    <row r="16" spans="1:6" x14ac:dyDescent="0.2">
      <c r="A16" s="422" t="s">
        <v>238</v>
      </c>
      <c r="B16" s="42">
        <v>318</v>
      </c>
      <c r="C16" s="154">
        <v>244</v>
      </c>
      <c r="D16" s="42">
        <v>171</v>
      </c>
      <c r="E16" s="42">
        <v>94</v>
      </c>
      <c r="F16" s="42">
        <v>26</v>
      </c>
    </row>
    <row r="17" spans="1:7" x14ac:dyDescent="0.2">
      <c r="A17" s="105" t="s">
        <v>24</v>
      </c>
      <c r="B17" s="42">
        <v>3651</v>
      </c>
      <c r="C17" s="154">
        <v>10691</v>
      </c>
      <c r="D17" s="42">
        <v>23435</v>
      </c>
      <c r="E17" s="42">
        <v>9692</v>
      </c>
      <c r="F17" s="42">
        <v>8000</v>
      </c>
    </row>
    <row r="18" spans="1:7" ht="10.5" x14ac:dyDescent="0.25">
      <c r="A18" s="107" t="s">
        <v>98</v>
      </c>
      <c r="B18" s="103">
        <v>91759</v>
      </c>
      <c r="C18" s="155">
        <v>117278</v>
      </c>
      <c r="D18" s="103">
        <v>145851</v>
      </c>
      <c r="E18" s="103">
        <v>134792</v>
      </c>
      <c r="F18" s="103">
        <v>138352</v>
      </c>
    </row>
    <row r="19" spans="1:7" ht="10.5" x14ac:dyDescent="0.25">
      <c r="A19" s="107" t="s">
        <v>25</v>
      </c>
      <c r="B19" s="42"/>
      <c r="C19" s="154"/>
      <c r="D19" s="43"/>
      <c r="E19" s="43"/>
      <c r="F19" s="43"/>
    </row>
    <row r="20" spans="1:7" x14ac:dyDescent="0.2">
      <c r="A20" s="105" t="s">
        <v>26</v>
      </c>
      <c r="B20" s="42">
        <v>4795</v>
      </c>
      <c r="C20" s="154">
        <v>3000</v>
      </c>
      <c r="D20" s="42">
        <v>3000</v>
      </c>
      <c r="E20" s="42">
        <v>3000</v>
      </c>
      <c r="F20" s="42">
        <v>3000</v>
      </c>
    </row>
    <row r="21" spans="1:7" ht="10.5" x14ac:dyDescent="0.25">
      <c r="A21" s="107" t="s">
        <v>27</v>
      </c>
      <c r="B21" s="103">
        <v>4795</v>
      </c>
      <c r="C21" s="155">
        <v>3000</v>
      </c>
      <c r="D21" s="103">
        <v>3000</v>
      </c>
      <c r="E21" s="103">
        <v>3000</v>
      </c>
      <c r="F21" s="103">
        <v>3000</v>
      </c>
    </row>
    <row r="22" spans="1:7" ht="10.5" x14ac:dyDescent="0.25">
      <c r="A22" s="104" t="s">
        <v>28</v>
      </c>
      <c r="B22" s="103">
        <v>96554</v>
      </c>
      <c r="C22" s="155">
        <v>120278</v>
      </c>
      <c r="D22" s="103">
        <v>148851</v>
      </c>
      <c r="E22" s="103">
        <v>137792</v>
      </c>
      <c r="F22" s="103">
        <v>141352</v>
      </c>
    </row>
    <row r="23" spans="1:7" ht="10.5" x14ac:dyDescent="0.25">
      <c r="A23" s="423" t="s">
        <v>215</v>
      </c>
      <c r="B23" s="103">
        <v>-3924446</v>
      </c>
      <c r="C23" s="155">
        <v>-3962346</v>
      </c>
      <c r="D23" s="103">
        <v>-3875672</v>
      </c>
      <c r="E23" s="103">
        <v>-3207224</v>
      </c>
      <c r="F23" s="103">
        <v>-3186140</v>
      </c>
      <c r="G23" s="9"/>
    </row>
    <row r="24" spans="1:7" x14ac:dyDescent="0.2">
      <c r="A24" s="106" t="s">
        <v>9</v>
      </c>
      <c r="B24" s="42">
        <v>3831811</v>
      </c>
      <c r="C24" s="154">
        <v>3770651</v>
      </c>
      <c r="D24" s="42">
        <v>3689954</v>
      </c>
      <c r="E24" s="42">
        <v>3021083</v>
      </c>
      <c r="F24" s="42">
        <v>3000201</v>
      </c>
      <c r="G24" s="9"/>
    </row>
    <row r="25" spans="1:7" ht="10.5" x14ac:dyDescent="0.25">
      <c r="A25" s="107" t="s">
        <v>186</v>
      </c>
      <c r="B25" s="103">
        <v>-92635</v>
      </c>
      <c r="C25" s="155">
        <v>-191695</v>
      </c>
      <c r="D25" s="103">
        <v>-185718</v>
      </c>
      <c r="E25" s="103">
        <v>-186141</v>
      </c>
      <c r="F25" s="103">
        <v>-185939</v>
      </c>
      <c r="G25" s="9"/>
    </row>
    <row r="26" spans="1:7" ht="10.5" x14ac:dyDescent="0.25">
      <c r="A26" s="104" t="s">
        <v>29</v>
      </c>
      <c r="B26" s="42"/>
      <c r="C26" s="153"/>
      <c r="D26" s="42"/>
      <c r="E26" s="42"/>
      <c r="F26" s="42"/>
      <c r="G26" s="9"/>
    </row>
    <row r="27" spans="1:7" x14ac:dyDescent="0.2">
      <c r="A27" s="105" t="s">
        <v>107</v>
      </c>
      <c r="B27" s="42">
        <v>-29</v>
      </c>
      <c r="C27" s="154">
        <v>0</v>
      </c>
      <c r="D27" s="42">
        <v>0</v>
      </c>
      <c r="E27" s="42">
        <v>0</v>
      </c>
      <c r="F27" s="42">
        <v>0</v>
      </c>
      <c r="G27" s="9"/>
    </row>
    <row r="28" spans="1:7" ht="10.5" x14ac:dyDescent="0.25">
      <c r="A28" s="104" t="s">
        <v>116</v>
      </c>
      <c r="B28" s="103">
        <v>-29</v>
      </c>
      <c r="C28" s="155">
        <v>0</v>
      </c>
      <c r="D28" s="103">
        <v>0</v>
      </c>
      <c r="E28" s="103">
        <v>0</v>
      </c>
      <c r="F28" s="103">
        <v>0</v>
      </c>
      <c r="G28" s="9"/>
    </row>
    <row r="29" spans="1:7" ht="10.5" x14ac:dyDescent="0.25">
      <c r="A29" s="424" t="s">
        <v>187</v>
      </c>
      <c r="B29" s="103">
        <v>-92664</v>
      </c>
      <c r="C29" s="155">
        <v>-191695</v>
      </c>
      <c r="D29" s="103">
        <v>-185718</v>
      </c>
      <c r="E29" s="103">
        <v>-186141</v>
      </c>
      <c r="F29" s="103">
        <v>-185939</v>
      </c>
      <c r="G29" s="9"/>
    </row>
    <row r="30" spans="1:7" s="32" customFormat="1" ht="10.5" x14ac:dyDescent="0.25">
      <c r="A30" s="107"/>
      <c r="B30" s="43"/>
      <c r="C30" s="43"/>
      <c r="D30" s="43"/>
      <c r="E30" s="43"/>
      <c r="F30" s="43"/>
      <c r="G30" s="12"/>
    </row>
    <row r="31" spans="1:7" ht="10.5" x14ac:dyDescent="0.25">
      <c r="A31" s="425"/>
      <c r="B31" s="6"/>
      <c r="C31" s="7"/>
      <c r="D31" s="6"/>
      <c r="E31" s="6"/>
      <c r="F31" s="6"/>
      <c r="G31" s="9"/>
    </row>
    <row r="32" spans="1:7" s="189" customFormat="1" ht="10.5" x14ac:dyDescent="0.35">
      <c r="A32" s="419" t="s">
        <v>164</v>
      </c>
      <c r="B32" s="419"/>
      <c r="C32" s="419"/>
      <c r="D32" s="419"/>
      <c r="E32" s="419"/>
      <c r="F32" s="419"/>
      <c r="G32" s="19"/>
    </row>
    <row r="33" spans="1:7" s="189" customFormat="1" ht="10.5" x14ac:dyDescent="0.35">
      <c r="A33" s="419"/>
      <c r="B33" s="419"/>
      <c r="C33" s="419"/>
      <c r="D33" s="419"/>
      <c r="E33" s="419"/>
      <c r="F33" s="419"/>
      <c r="G33" s="19"/>
    </row>
    <row r="34" spans="1:7" s="189" customFormat="1" ht="10.5" x14ac:dyDescent="0.2">
      <c r="A34" s="72" t="s">
        <v>117</v>
      </c>
      <c r="B34" s="73"/>
      <c r="C34" s="73"/>
      <c r="D34" s="73"/>
      <c r="E34" s="73"/>
      <c r="F34" s="73"/>
      <c r="G34" s="19"/>
    </row>
    <row r="35" spans="1:7" s="189" customFormat="1" x14ac:dyDescent="0.2">
      <c r="A35" s="426"/>
      <c r="B35" s="427" t="s">
        <v>169</v>
      </c>
      <c r="C35" s="428" t="s">
        <v>192</v>
      </c>
      <c r="D35" s="427" t="s">
        <v>234</v>
      </c>
      <c r="E35" s="427" t="s">
        <v>247</v>
      </c>
      <c r="F35" s="427" t="s">
        <v>262</v>
      </c>
      <c r="G35" s="20"/>
    </row>
    <row r="36" spans="1:7" s="189" customFormat="1" ht="10.5" x14ac:dyDescent="0.25">
      <c r="A36" s="429" t="s">
        <v>285</v>
      </c>
      <c r="B36" s="129">
        <v>-92664</v>
      </c>
      <c r="C36" s="156">
        <v>-191695</v>
      </c>
      <c r="D36" s="129">
        <v>-185718</v>
      </c>
      <c r="E36" s="129">
        <v>-186141</v>
      </c>
      <c r="F36" s="129">
        <v>-185939</v>
      </c>
      <c r="G36" s="19"/>
    </row>
    <row r="37" spans="1:7" s="189" customFormat="1" x14ac:dyDescent="0.2">
      <c r="A37" s="430" t="s">
        <v>283</v>
      </c>
      <c r="B37" s="74">
        <v>168382</v>
      </c>
      <c r="C37" s="154">
        <v>199368</v>
      </c>
      <c r="D37" s="74">
        <v>186519</v>
      </c>
      <c r="E37" s="74">
        <v>174308</v>
      </c>
      <c r="F37" s="74">
        <v>174308</v>
      </c>
      <c r="G37" s="19"/>
    </row>
    <row r="38" spans="1:7" s="189" customFormat="1" x14ac:dyDescent="0.2">
      <c r="A38" s="430" t="s">
        <v>284</v>
      </c>
      <c r="B38" s="74">
        <v>216462</v>
      </c>
      <c r="C38" s="154">
        <v>218693</v>
      </c>
      <c r="D38" s="74">
        <v>232167</v>
      </c>
      <c r="E38" s="74">
        <v>245363</v>
      </c>
      <c r="F38" s="74">
        <v>245363</v>
      </c>
      <c r="G38" s="19"/>
    </row>
    <row r="39" spans="1:7" s="189" customFormat="1" x14ac:dyDescent="0.2">
      <c r="A39" s="430" t="s">
        <v>282</v>
      </c>
      <c r="B39" s="74">
        <v>210016</v>
      </c>
      <c r="C39" s="154">
        <v>226366</v>
      </c>
      <c r="D39" s="74">
        <v>232968</v>
      </c>
      <c r="E39" s="74">
        <v>233530</v>
      </c>
      <c r="F39" s="74">
        <v>233732</v>
      </c>
      <c r="G39" s="19"/>
    </row>
    <row r="40" spans="1:7" s="189" customFormat="1" ht="10.5" x14ac:dyDescent="0.25">
      <c r="A40" s="431" t="s">
        <v>252</v>
      </c>
      <c r="B40" s="232">
        <v>82164</v>
      </c>
      <c r="C40" s="233">
        <v>0</v>
      </c>
      <c r="D40" s="232">
        <v>0</v>
      </c>
      <c r="E40" s="232">
        <v>0</v>
      </c>
      <c r="F40" s="232">
        <v>0</v>
      </c>
      <c r="G40" s="19"/>
    </row>
    <row r="41" spans="1:7" s="189" customFormat="1" ht="10.5" x14ac:dyDescent="0.35">
      <c r="A41" s="125" t="s">
        <v>149</v>
      </c>
      <c r="B41" s="432"/>
      <c r="C41" s="108"/>
      <c r="D41" s="433"/>
      <c r="E41" s="433"/>
      <c r="F41" s="433"/>
      <c r="G41" s="62"/>
    </row>
    <row r="42" spans="1:7" s="171" customFormat="1" x14ac:dyDescent="0.35">
      <c r="A42" s="434" t="s">
        <v>396</v>
      </c>
      <c r="B42" s="434"/>
      <c r="C42" s="434"/>
      <c r="D42" s="434"/>
      <c r="E42" s="434"/>
      <c r="F42" s="434"/>
      <c r="G42" s="169"/>
    </row>
    <row r="43" spans="1:7" s="171" customFormat="1" x14ac:dyDescent="0.35">
      <c r="A43" s="435" t="s">
        <v>241</v>
      </c>
      <c r="B43" s="435"/>
      <c r="C43" s="435"/>
      <c r="D43" s="435"/>
      <c r="E43" s="435"/>
      <c r="F43" s="435"/>
      <c r="G43" s="169"/>
    </row>
    <row r="44" spans="1:7" s="171" customFormat="1" x14ac:dyDescent="0.2">
      <c r="A44" s="172"/>
      <c r="B44" s="172"/>
      <c r="C44" s="172"/>
      <c r="D44" s="172"/>
      <c r="E44" s="172"/>
      <c r="F44" s="172"/>
      <c r="G44" s="170"/>
    </row>
    <row r="45" spans="1:7" s="171" customFormat="1" x14ac:dyDescent="0.2">
      <c r="B45" s="172"/>
      <c r="C45" s="172"/>
      <c r="D45" s="172"/>
      <c r="E45" s="172"/>
      <c r="F45" s="172"/>
      <c r="G45" s="170"/>
    </row>
    <row r="46" spans="1:7" s="171" customFormat="1" x14ac:dyDescent="0.35">
      <c r="A46" s="436"/>
      <c r="B46" s="173"/>
      <c r="C46" s="173"/>
      <c r="D46" s="173"/>
      <c r="E46" s="173"/>
      <c r="F46" s="173"/>
    </row>
    <row r="47" spans="1:7" s="171" customFormat="1" x14ac:dyDescent="0.35">
      <c r="A47" s="437"/>
      <c r="B47" s="174"/>
      <c r="C47" s="174"/>
      <c r="D47" s="174"/>
      <c r="E47" s="174"/>
      <c r="F47" s="174"/>
    </row>
    <row r="48" spans="1:7" s="171" customFormat="1" x14ac:dyDescent="0.35">
      <c r="A48" s="437"/>
      <c r="B48" s="174"/>
      <c r="C48" s="174"/>
      <c r="D48" s="174"/>
      <c r="E48" s="174"/>
      <c r="F48" s="174"/>
    </row>
    <row r="49" spans="1:6" s="171" customFormat="1" x14ac:dyDescent="0.35">
      <c r="A49" s="175"/>
      <c r="B49" s="175"/>
      <c r="C49" s="175"/>
      <c r="D49" s="175"/>
      <c r="E49" s="175"/>
      <c r="F49" s="175"/>
    </row>
    <row r="50" spans="1:6" s="171" customFormat="1" x14ac:dyDescent="0.35">
      <c r="A50" s="175"/>
      <c r="B50" s="175"/>
      <c r="C50" s="175"/>
      <c r="D50" s="175"/>
      <c r="E50" s="175"/>
      <c r="F50" s="175"/>
    </row>
    <row r="51" spans="1:6" s="171" customFormat="1" x14ac:dyDescent="0.35">
      <c r="A51" s="175"/>
      <c r="B51" s="175"/>
      <c r="C51" s="175"/>
      <c r="D51" s="175"/>
      <c r="E51" s="175"/>
      <c r="F51" s="175"/>
    </row>
    <row r="52" spans="1:6" s="171" customFormat="1" x14ac:dyDescent="0.35">
      <c r="A52" s="176"/>
      <c r="B52" s="176"/>
      <c r="C52" s="176"/>
      <c r="D52" s="176"/>
      <c r="E52" s="176"/>
      <c r="F52" s="176"/>
    </row>
    <row r="53" spans="1:6" s="171" customFormat="1" x14ac:dyDescent="0.35">
      <c r="A53" s="176"/>
      <c r="B53" s="176"/>
      <c r="C53" s="176"/>
      <c r="D53" s="176"/>
      <c r="E53" s="176"/>
      <c r="F53" s="176"/>
    </row>
    <row r="54" spans="1:6" s="189" customFormat="1" x14ac:dyDescent="0.35"/>
    <row r="55" spans="1:6" s="189" customFormat="1" x14ac:dyDescent="0.35"/>
    <row r="56" spans="1:6" s="189" customFormat="1" ht="10.5" x14ac:dyDescent="0.35">
      <c r="A56" s="167"/>
    </row>
    <row r="57" spans="1:6" s="189" customFormat="1" x14ac:dyDescent="0.2">
      <c r="A57" s="168"/>
    </row>
    <row r="58" spans="1:6" s="189" customFormat="1" x14ac:dyDescent="0.35">
      <c r="A58" s="23"/>
    </row>
    <row r="59" spans="1:6" ht="10.5" x14ac:dyDescent="0.35">
      <c r="A59" s="6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46"/>
  <sheetViews>
    <sheetView showGridLines="0" zoomScaleNormal="100" zoomScaleSheetLayoutView="110" workbookViewId="0">
      <selection activeCell="I29" sqref="I29"/>
    </sheetView>
  </sheetViews>
  <sheetFormatPr defaultColWidth="8" defaultRowHeight="10" x14ac:dyDescent="0.35"/>
  <cols>
    <col min="1" max="1" width="29.1796875" style="54" customWidth="1"/>
    <col min="2" max="6" width="11" style="54" customWidth="1"/>
    <col min="7" max="16384" width="8" style="54"/>
  </cols>
  <sheetData>
    <row r="1" spans="1:6" ht="10.5" x14ac:dyDescent="0.35">
      <c r="A1" s="52" t="s">
        <v>151</v>
      </c>
      <c r="B1" s="53"/>
      <c r="C1" s="53"/>
      <c r="D1" s="53"/>
      <c r="E1" s="53"/>
    </row>
    <row r="2" spans="1:6" ht="10.5" x14ac:dyDescent="0.35">
      <c r="A2" s="55"/>
    </row>
    <row r="3" spans="1:6" x14ac:dyDescent="0.2">
      <c r="A3" s="78"/>
      <c r="B3" s="420" t="s">
        <v>275</v>
      </c>
      <c r="C3" s="421" t="s">
        <v>276</v>
      </c>
      <c r="D3" s="420" t="s">
        <v>236</v>
      </c>
      <c r="E3" s="420" t="s">
        <v>251</v>
      </c>
      <c r="F3" s="420" t="s">
        <v>277</v>
      </c>
    </row>
    <row r="4" spans="1:6" ht="10.5" x14ac:dyDescent="0.35">
      <c r="A4" s="44" t="s">
        <v>32</v>
      </c>
      <c r="B4" s="75"/>
      <c r="C4" s="149"/>
      <c r="D4" s="75"/>
      <c r="E4" s="75"/>
      <c r="F4" s="75"/>
    </row>
    <row r="5" spans="1:6" ht="10.5" x14ac:dyDescent="0.35">
      <c r="A5" s="76" t="s">
        <v>33</v>
      </c>
      <c r="B5" s="75"/>
      <c r="C5" s="149"/>
      <c r="D5" s="75"/>
      <c r="E5" s="75"/>
      <c r="F5" s="75"/>
    </row>
    <row r="6" spans="1:6" x14ac:dyDescent="0.35">
      <c r="A6" s="438" t="s">
        <v>111</v>
      </c>
      <c r="B6" s="75">
        <v>48996</v>
      </c>
      <c r="C6" s="149">
        <v>49054</v>
      </c>
      <c r="D6" s="50">
        <v>49054</v>
      </c>
      <c r="E6" s="50">
        <v>49054</v>
      </c>
      <c r="F6" s="50">
        <v>49054</v>
      </c>
    </row>
    <row r="7" spans="1:6" x14ac:dyDescent="0.35">
      <c r="A7" s="105" t="s">
        <v>83</v>
      </c>
      <c r="B7" s="50">
        <v>668862</v>
      </c>
      <c r="C7" s="149">
        <v>597515</v>
      </c>
      <c r="D7" s="50">
        <v>553818</v>
      </c>
      <c r="E7" s="50">
        <v>547009</v>
      </c>
      <c r="F7" s="50">
        <v>554887</v>
      </c>
    </row>
    <row r="8" spans="1:6" x14ac:dyDescent="0.35">
      <c r="A8" s="439" t="s">
        <v>34</v>
      </c>
      <c r="B8" s="47">
        <v>717858</v>
      </c>
      <c r="C8" s="157">
        <v>646569</v>
      </c>
      <c r="D8" s="47">
        <v>602872</v>
      </c>
      <c r="E8" s="47">
        <v>596063</v>
      </c>
      <c r="F8" s="47">
        <v>603941</v>
      </c>
    </row>
    <row r="9" spans="1:6" ht="10.5" x14ac:dyDescent="0.35">
      <c r="A9" s="76" t="s">
        <v>35</v>
      </c>
      <c r="B9" s="75"/>
      <c r="C9" s="149"/>
      <c r="D9" s="75"/>
      <c r="E9" s="75"/>
      <c r="F9" s="75"/>
    </row>
    <row r="10" spans="1:6" x14ac:dyDescent="0.35">
      <c r="A10" s="438" t="s">
        <v>36</v>
      </c>
      <c r="B10" s="75">
        <v>1143589</v>
      </c>
      <c r="C10" s="149">
        <v>1017439</v>
      </c>
      <c r="D10" s="75">
        <v>1339073</v>
      </c>
      <c r="E10" s="75">
        <v>1243742</v>
      </c>
      <c r="F10" s="75">
        <v>978606</v>
      </c>
    </row>
    <row r="11" spans="1:6" x14ac:dyDescent="0.35">
      <c r="A11" s="438" t="s">
        <v>95</v>
      </c>
      <c r="B11" s="75">
        <v>100064</v>
      </c>
      <c r="C11" s="149">
        <v>99699</v>
      </c>
      <c r="D11" s="75">
        <v>101889</v>
      </c>
      <c r="E11" s="75">
        <v>96732</v>
      </c>
      <c r="F11" s="75">
        <v>96114</v>
      </c>
    </row>
    <row r="12" spans="1:6" x14ac:dyDescent="0.35">
      <c r="A12" s="438" t="s">
        <v>37</v>
      </c>
      <c r="B12" s="75">
        <v>490055</v>
      </c>
      <c r="C12" s="149">
        <v>515749</v>
      </c>
      <c r="D12" s="75">
        <v>531733</v>
      </c>
      <c r="E12" s="75">
        <v>505139</v>
      </c>
      <c r="F12" s="75">
        <v>472381</v>
      </c>
    </row>
    <row r="13" spans="1:6" x14ac:dyDescent="0.35">
      <c r="A13" s="438" t="s">
        <v>100</v>
      </c>
      <c r="B13" s="75">
        <v>74088</v>
      </c>
      <c r="C13" s="149">
        <v>74588</v>
      </c>
      <c r="D13" s="75">
        <v>75092</v>
      </c>
      <c r="E13" s="75">
        <v>75092</v>
      </c>
      <c r="F13" s="75">
        <v>75092</v>
      </c>
    </row>
    <row r="14" spans="1:6" x14ac:dyDescent="0.35">
      <c r="A14" s="440" t="s">
        <v>38</v>
      </c>
      <c r="B14" s="47">
        <v>1807796</v>
      </c>
      <c r="C14" s="157">
        <v>1707475</v>
      </c>
      <c r="D14" s="47">
        <v>2047787</v>
      </c>
      <c r="E14" s="47">
        <v>1920705</v>
      </c>
      <c r="F14" s="47">
        <v>1622193</v>
      </c>
    </row>
    <row r="15" spans="1:6" ht="10.5" x14ac:dyDescent="0.35">
      <c r="A15" s="45" t="s">
        <v>39</v>
      </c>
      <c r="B15" s="49">
        <v>2525654</v>
      </c>
      <c r="C15" s="158">
        <v>2354044</v>
      </c>
      <c r="D15" s="49">
        <v>2650659</v>
      </c>
      <c r="E15" s="49">
        <v>2516768</v>
      </c>
      <c r="F15" s="49">
        <v>2226134</v>
      </c>
    </row>
    <row r="16" spans="1:6" ht="10.5" x14ac:dyDescent="0.35">
      <c r="A16" s="76" t="s">
        <v>40</v>
      </c>
      <c r="B16" s="75"/>
      <c r="C16" s="149"/>
      <c r="D16" s="75"/>
      <c r="E16" s="75"/>
      <c r="F16" s="75"/>
    </row>
    <row r="17" spans="1:7" ht="10.5" x14ac:dyDescent="0.35">
      <c r="A17" s="76" t="s">
        <v>47</v>
      </c>
      <c r="B17" s="75"/>
      <c r="C17" s="149"/>
      <c r="D17" s="75"/>
      <c r="E17" s="75"/>
      <c r="F17" s="75"/>
    </row>
    <row r="18" spans="1:7" x14ac:dyDescent="0.35">
      <c r="A18" s="441" t="s">
        <v>31</v>
      </c>
      <c r="B18" s="75">
        <v>254968</v>
      </c>
      <c r="C18" s="149">
        <v>257056</v>
      </c>
      <c r="D18" s="75">
        <v>259160</v>
      </c>
      <c r="E18" s="75">
        <v>259160</v>
      </c>
      <c r="F18" s="75">
        <v>259160</v>
      </c>
    </row>
    <row r="19" spans="1:7" x14ac:dyDescent="0.35">
      <c r="A19" s="442" t="s">
        <v>45</v>
      </c>
      <c r="B19" s="75">
        <v>42557</v>
      </c>
      <c r="C19" s="149">
        <v>49723</v>
      </c>
      <c r="D19" s="75">
        <v>59675</v>
      </c>
      <c r="E19" s="75">
        <v>52866</v>
      </c>
      <c r="F19" s="75">
        <v>60744</v>
      </c>
    </row>
    <row r="20" spans="1:7" x14ac:dyDescent="0.35">
      <c r="A20" s="441" t="s">
        <v>101</v>
      </c>
      <c r="B20" s="75">
        <v>4981</v>
      </c>
      <c r="C20" s="149">
        <v>4986</v>
      </c>
      <c r="D20" s="75">
        <v>4986</v>
      </c>
      <c r="E20" s="75">
        <v>4986</v>
      </c>
      <c r="F20" s="75">
        <v>4986</v>
      </c>
    </row>
    <row r="21" spans="1:7" x14ac:dyDescent="0.35">
      <c r="A21" s="440" t="s">
        <v>48</v>
      </c>
      <c r="B21" s="47">
        <v>302506</v>
      </c>
      <c r="C21" s="157">
        <v>311765</v>
      </c>
      <c r="D21" s="47">
        <v>323821</v>
      </c>
      <c r="E21" s="47">
        <v>317012</v>
      </c>
      <c r="F21" s="47">
        <v>324890</v>
      </c>
    </row>
    <row r="22" spans="1:7" ht="10.5" x14ac:dyDescent="0.35">
      <c r="A22" s="76" t="s">
        <v>41</v>
      </c>
      <c r="B22" s="75"/>
      <c r="C22" s="149"/>
      <c r="D22" s="75"/>
      <c r="E22" s="75"/>
      <c r="F22" s="75"/>
    </row>
    <row r="23" spans="1:7" x14ac:dyDescent="0.35">
      <c r="A23" s="441" t="s">
        <v>42</v>
      </c>
      <c r="B23" s="75">
        <v>1115303</v>
      </c>
      <c r="C23" s="149">
        <v>970537</v>
      </c>
      <c r="D23" s="75">
        <v>1285059</v>
      </c>
      <c r="E23" s="75">
        <v>1217557</v>
      </c>
      <c r="F23" s="75">
        <v>983825</v>
      </c>
    </row>
    <row r="24" spans="1:7" x14ac:dyDescent="0.35">
      <c r="A24" s="440" t="s">
        <v>43</v>
      </c>
      <c r="B24" s="47">
        <v>1115303</v>
      </c>
      <c r="C24" s="157">
        <v>970537</v>
      </c>
      <c r="D24" s="47">
        <v>1285059</v>
      </c>
      <c r="E24" s="47">
        <v>1217557</v>
      </c>
      <c r="F24" s="47">
        <v>983825</v>
      </c>
    </row>
    <row r="25" spans="1:7" ht="10.5" x14ac:dyDescent="0.35">
      <c r="A25" s="76" t="s">
        <v>44</v>
      </c>
      <c r="B25" s="75"/>
      <c r="C25" s="149"/>
      <c r="D25" s="75"/>
      <c r="E25" s="75"/>
      <c r="F25" s="75"/>
    </row>
    <row r="26" spans="1:7" x14ac:dyDescent="0.35">
      <c r="A26" s="441" t="s">
        <v>86</v>
      </c>
      <c r="B26" s="75">
        <v>778962</v>
      </c>
      <c r="C26" s="149">
        <v>780677</v>
      </c>
      <c r="D26" s="75">
        <v>780677</v>
      </c>
      <c r="E26" s="75">
        <v>780677</v>
      </c>
      <c r="F26" s="75">
        <v>780677</v>
      </c>
    </row>
    <row r="27" spans="1:7" x14ac:dyDescent="0.35">
      <c r="A27" s="441" t="s">
        <v>110</v>
      </c>
      <c r="B27" s="75">
        <v>19045</v>
      </c>
      <c r="C27" s="149">
        <v>15877</v>
      </c>
      <c r="D27" s="75">
        <v>15877</v>
      </c>
      <c r="E27" s="75">
        <v>15877</v>
      </c>
      <c r="F27" s="75">
        <v>15877</v>
      </c>
    </row>
    <row r="28" spans="1:7" x14ac:dyDescent="0.35">
      <c r="A28" s="440" t="s">
        <v>46</v>
      </c>
      <c r="B28" s="47">
        <v>798007</v>
      </c>
      <c r="C28" s="157">
        <v>796554</v>
      </c>
      <c r="D28" s="47">
        <v>796554</v>
      </c>
      <c r="E28" s="47">
        <v>796554</v>
      </c>
      <c r="F28" s="47">
        <v>796554</v>
      </c>
    </row>
    <row r="29" spans="1:7" ht="10.5" x14ac:dyDescent="0.35">
      <c r="A29" s="76" t="s">
        <v>49</v>
      </c>
      <c r="B29" s="56">
        <v>2215816</v>
      </c>
      <c r="C29" s="159">
        <v>2078856</v>
      </c>
      <c r="D29" s="56">
        <v>2405434</v>
      </c>
      <c r="E29" s="56">
        <v>2331123</v>
      </c>
      <c r="F29" s="56">
        <v>2105269</v>
      </c>
    </row>
    <row r="30" spans="1:7" ht="10.5" x14ac:dyDescent="0.35">
      <c r="A30" s="57" t="s">
        <v>50</v>
      </c>
      <c r="B30" s="41">
        <v>309838</v>
      </c>
      <c r="C30" s="159">
        <v>275188</v>
      </c>
      <c r="D30" s="41">
        <v>245225</v>
      </c>
      <c r="E30" s="41">
        <v>185645</v>
      </c>
      <c r="F30" s="41">
        <v>120865</v>
      </c>
    </row>
    <row r="31" spans="1:7" ht="10.5" x14ac:dyDescent="0.35">
      <c r="A31" s="83" t="s">
        <v>196</v>
      </c>
      <c r="B31" s="50"/>
      <c r="C31" s="149"/>
      <c r="D31" s="75"/>
      <c r="E31" s="75"/>
      <c r="F31" s="75"/>
      <c r="G31" s="9"/>
    </row>
    <row r="32" spans="1:7" ht="10.5" x14ac:dyDescent="0.35">
      <c r="A32" s="83" t="s">
        <v>51</v>
      </c>
      <c r="B32" s="50"/>
      <c r="C32" s="149"/>
      <c r="D32" s="75"/>
      <c r="E32" s="75"/>
      <c r="F32" s="75"/>
      <c r="G32" s="9"/>
    </row>
    <row r="33" spans="1:7" x14ac:dyDescent="0.35">
      <c r="A33" s="443" t="s">
        <v>52</v>
      </c>
      <c r="B33" s="50">
        <v>2112114</v>
      </c>
      <c r="C33" s="149">
        <v>2269161</v>
      </c>
      <c r="D33" s="75">
        <v>2424916</v>
      </c>
      <c r="E33" s="75">
        <v>2551477</v>
      </c>
      <c r="F33" s="75">
        <v>2672636</v>
      </c>
      <c r="G33" s="9"/>
    </row>
    <row r="34" spans="1:7" x14ac:dyDescent="0.35">
      <c r="A34" s="443" t="s">
        <v>53</v>
      </c>
      <c r="B34" s="50">
        <v>123154</v>
      </c>
      <c r="C34" s="149">
        <v>123154</v>
      </c>
      <c r="D34" s="50">
        <v>123154</v>
      </c>
      <c r="E34" s="50">
        <v>123154</v>
      </c>
      <c r="F34" s="50">
        <v>123154</v>
      </c>
      <c r="G34" s="9"/>
    </row>
    <row r="35" spans="1:7" x14ac:dyDescent="0.35">
      <c r="A35" s="443" t="s">
        <v>199</v>
      </c>
      <c r="B35" s="50">
        <v>-1925430</v>
      </c>
      <c r="C35" s="149">
        <v>-2117127</v>
      </c>
      <c r="D35" s="50">
        <v>-2302845</v>
      </c>
      <c r="E35" s="50">
        <v>-2488986</v>
      </c>
      <c r="F35" s="50">
        <v>-2674925</v>
      </c>
      <c r="G35" s="9"/>
    </row>
    <row r="36" spans="1:7" x14ac:dyDescent="0.35">
      <c r="A36" s="444" t="s">
        <v>54</v>
      </c>
      <c r="B36" s="135">
        <v>309838</v>
      </c>
      <c r="C36" s="157">
        <v>275188</v>
      </c>
      <c r="D36" s="135">
        <v>245225</v>
      </c>
      <c r="E36" s="135">
        <v>185645</v>
      </c>
      <c r="F36" s="135">
        <v>120865</v>
      </c>
      <c r="G36" s="9"/>
    </row>
    <row r="37" spans="1:7" ht="10.5" x14ac:dyDescent="0.35">
      <c r="A37" s="136" t="s">
        <v>99</v>
      </c>
      <c r="B37" s="137">
        <v>309838</v>
      </c>
      <c r="C37" s="158">
        <v>275188</v>
      </c>
      <c r="D37" s="137">
        <v>245225</v>
      </c>
      <c r="E37" s="137">
        <v>185645</v>
      </c>
      <c r="F37" s="137">
        <v>120865</v>
      </c>
      <c r="G37" s="9"/>
    </row>
    <row r="38" spans="1:7" x14ac:dyDescent="0.35">
      <c r="A38" s="445" t="s">
        <v>149</v>
      </c>
      <c r="B38" s="9"/>
      <c r="C38" s="9"/>
      <c r="D38" s="9"/>
      <c r="E38" s="9"/>
      <c r="F38" s="9"/>
      <c r="G38" s="9"/>
    </row>
    <row r="39" spans="1:7" x14ac:dyDescent="0.35">
      <c r="A39" s="446" t="s">
        <v>197</v>
      </c>
      <c r="B39" s="9"/>
      <c r="C39" s="9"/>
      <c r="D39" s="9"/>
      <c r="E39" s="9"/>
      <c r="F39" s="9"/>
      <c r="G39" s="9"/>
    </row>
    <row r="40" spans="1:7" x14ac:dyDescent="0.2">
      <c r="A40" s="168"/>
      <c r="B40" s="9"/>
      <c r="C40" s="9"/>
      <c r="D40" s="9"/>
      <c r="E40" s="9"/>
      <c r="F40" s="9"/>
      <c r="G40" s="9"/>
    </row>
    <row r="41" spans="1:7" x14ac:dyDescent="0.35">
      <c r="A41" s="23"/>
      <c r="B41" s="9"/>
      <c r="C41" s="9"/>
      <c r="D41" s="9"/>
      <c r="E41" s="9"/>
      <c r="F41" s="9"/>
      <c r="G41" s="9"/>
    </row>
    <row r="42" spans="1:7" ht="10.5" x14ac:dyDescent="0.35">
      <c r="A42" s="63"/>
    </row>
    <row r="43" spans="1:7" ht="10.5" x14ac:dyDescent="0.35">
      <c r="A43" s="58"/>
    </row>
    <row r="45" spans="1:7" ht="10.5" x14ac:dyDescent="0.35">
      <c r="A45" s="37"/>
    </row>
    <row r="46" spans="1:7" x14ac:dyDescent="0.2">
      <c r="A46" s="38"/>
    </row>
  </sheetData>
  <phoneticPr fontId="20"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FIN33506-1658115890-274705</_dlc_DocId>
    <_dlc_DocIdUrl xmlns="fdd6b31f-a027-425f-adfa-a4194e98dae2">
      <Url>https://f1.prdmgd.finance.gov.au/sites/50033506/_layouts/15/DocIdRedir.aspx?ID=FIN33506-1658115890-274705</Url>
      <Description>FIN33506-1658115890-274705</Description>
    </_dlc_DocIdUrl>
  </documentManagement>
</p:properties>
</file>

<file path=customXml/itemProps1.xml><?xml version="1.0" encoding="utf-8"?>
<ds:datastoreItem xmlns:ds="http://schemas.openxmlformats.org/officeDocument/2006/customXml" ds:itemID="{4A284CEA-5930-4A1E-A396-5B8F3547E9AE}"/>
</file>

<file path=customXml/itemProps2.xml><?xml version="1.0" encoding="utf-8"?>
<ds:datastoreItem xmlns:ds="http://schemas.openxmlformats.org/officeDocument/2006/customXml" ds:itemID="{353DC626-8C87-41FB-9EB0-51EC23BB0CF2}"/>
</file>

<file path=customXml/itemProps3.xml><?xml version="1.0" encoding="utf-8"?>
<ds:datastoreItem xmlns:ds="http://schemas.openxmlformats.org/officeDocument/2006/customXml" ds:itemID="{006EC0EE-6031-4CF7-B4F1-7D076F1F11F6}"/>
</file>

<file path=customXml/itemProps4.xml><?xml version="1.0" encoding="utf-8"?>
<ds:datastoreItem xmlns:ds="http://schemas.openxmlformats.org/officeDocument/2006/customXml" ds:itemID="{391EC265-B51D-4676-9296-67A94024E762}"/>
</file>

<file path=customXml/itemProps5.xml><?xml version="1.0" encoding="utf-8"?>
<ds:datastoreItem xmlns:ds="http://schemas.openxmlformats.org/officeDocument/2006/customXml" ds:itemID="{2C2AC4B5-AA0E-47F8-A3D0-280ED8491E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Table 1.1</vt:lpstr>
      <vt:lpstr>Table 1.2</vt:lpstr>
      <vt:lpstr>Table 1.3</vt:lpstr>
      <vt:lpstr>Table 1.4</vt:lpstr>
      <vt:lpstr>Table 1.5</vt:lpstr>
      <vt:lpstr>Table 2.1</vt:lpstr>
      <vt:lpstr>Table 3.1</vt:lpstr>
      <vt:lpstr>Table 3.2</vt:lpstr>
      <vt:lpstr>Table 3.3</vt:lpstr>
      <vt:lpstr>Table 3.4</vt:lpstr>
      <vt:lpstr>Table 3.5</vt:lpstr>
      <vt:lpstr>Table 3.6</vt:lpstr>
      <vt:lpstr>Table 3.7</vt:lpstr>
      <vt:lpstr>Table 3.8</vt:lpstr>
      <vt:lpstr>Table 3.9</vt:lpstr>
      <vt:lpstr>Table 3.10</vt:lpstr>
      <vt:lpstr>'Table 1.1'!Print_Area</vt:lpstr>
      <vt:lpstr>'Table 1.2'!Print_Area</vt:lpstr>
      <vt:lpstr>'Table 1.3'!Print_Area</vt:lpstr>
      <vt:lpstr>'Table 1.4'!Print_Area</vt:lpstr>
      <vt:lpstr>'Table 1.5'!Print_Area</vt:lpstr>
      <vt:lpstr>'Table 2.1'!Print_Area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2022-02-09T00:04:06Z</dcterms:created>
  <dcterms:modified xsi:type="dcterms:W3CDTF">2022-02-09T00:04:19Z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45adc212-43bb-4269-aa60-8675de19262b</vt:lpwstr>
  </property>
</Properties>
</file>