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1700" windowWidth="22560" windowHeight="10020" tabRatio="858" firstSheet="1" activeTab="1"/>
  </bookViews>
  <sheets>
    <sheet name="Table 1.1 NCCE" sheetId="81" state="hidden" r:id="rId1"/>
    <sheet name="Table 1.1 CCE" sheetId="65" r:id="rId2"/>
    <sheet name="Table 1.2" sheetId="66" r:id="rId3"/>
    <sheet name="Table 1.3" sheetId="57" r:id="rId4"/>
    <sheet name="Table 1.4" sheetId="78" r:id="rId5"/>
    <sheet name="Table 1.5" sheetId="79" state="hidden" r:id="rId6"/>
    <sheet name="Table 2 Optional" sheetId="77" state="hidden" r:id="rId7"/>
    <sheet name="Table 2.X.1 NCCE" sheetId="67" state="hidden" r:id="rId8"/>
    <sheet name="Table 2.1.1 CCE" sheetId="68" r:id="rId9"/>
    <sheet name="Table 2.1.2 Components optional" sheetId="17" r:id="rId10"/>
    <sheet name="Table 3.1" sheetId="21" state="hidden" r:id="rId11"/>
    <sheet name="Table 3.1 (Alt)" sheetId="80" state="hidden" r:id="rId12"/>
    <sheet name="Table 3.2 NCCE" sheetId="71" state="hidden" r:id="rId13"/>
    <sheet name="Table 3.2 CCE" sheetId="69" r:id="rId14"/>
    <sheet name="Table 3.2 For Profit" sheetId="70" state="hidden" r:id="rId15"/>
    <sheet name="Table 3.3" sheetId="26" r:id="rId16"/>
    <sheet name="Table 3.4" sheetId="73" r:id="rId17"/>
    <sheet name="Table 3.5" sheetId="28" r:id="rId18"/>
    <sheet name="Table 3.6" sheetId="74" r:id="rId19"/>
    <sheet name="Table 3.7" sheetId="75" r:id="rId20"/>
  </sheets>
  <definedNames>
    <definedName name="_xlnm._FilterDatabase" localSheetId="15" hidden="1">'Table 3.3'!$A$2:$F$29</definedName>
    <definedName name="_xlnm.Print_Area" localSheetId="1">'Table 1.1 CCE'!$A$1:$E$28</definedName>
    <definedName name="_xlnm.Print_Area" localSheetId="0">'Table 1.1 NCCE'!$A$1:$E$91</definedName>
    <definedName name="_xlnm.Print_Area" localSheetId="2">'Table 1.2'!$A$1:$F$17</definedName>
    <definedName name="_xlnm.Print_Area" localSheetId="3">'Table 1.3'!$A$1:$F$12</definedName>
    <definedName name="_xlnm.Print_Area" localSheetId="4">'Table 1.4'!$A$1:$F$19</definedName>
    <definedName name="_xlnm.Print_Area" localSheetId="5">'Table 1.5'!$A$1:$F$28</definedName>
    <definedName name="_xlnm.Print_Area" localSheetId="6">'Table 2 Optional'!$A$1:$C$27</definedName>
    <definedName name="_xlnm.Print_Area" localSheetId="8">'Table 2.1.1 CCE'!$A$1:$F$24</definedName>
    <definedName name="_xlnm.Print_Area" localSheetId="9">'Table 2.1.2 Components optional'!$A$1:$F$12</definedName>
    <definedName name="_xlnm.Print_Area" localSheetId="7">'Table 2.X.1 NCCE'!$A$3:$F$95</definedName>
    <definedName name="_xlnm.Print_Area" localSheetId="10">'Table 3.1'!$A$1:$G$23</definedName>
    <definedName name="_xlnm.Print_Area" localSheetId="11">'Table 3.1 (Alt)'!$A$1:$G$15</definedName>
    <definedName name="_xlnm.Print_Area" localSheetId="13">'Table 3.2 CCE'!$A$1:$F$38</definedName>
    <definedName name="_xlnm.Print_Area" localSheetId="14">'Table 3.2 For Profit'!$A$1:$F$58</definedName>
    <definedName name="_xlnm.Print_Area" localSheetId="12">'Table 3.2 NCCE'!$A$1:$F$45</definedName>
    <definedName name="_xlnm.Print_Area" localSheetId="15">'Table 3.3'!$A$1:$F$39</definedName>
    <definedName name="_xlnm.Print_Area" localSheetId="16">'Table 3.4'!$A$1:$F$15</definedName>
    <definedName name="_xlnm.Print_Area" localSheetId="17">'Table 3.5'!$A$1:$F$35</definedName>
    <definedName name="_xlnm.Print_Area" localSheetId="18">'Table 3.6'!$A$1:$F$10</definedName>
    <definedName name="_xlnm.Print_Area" localSheetId="19">'Table 3.7'!$A$1:$E$29</definedName>
    <definedName name="Z_1E4EBAB2_6872_4520_BF8A_226AAF054257_.wvu.PrintArea" localSheetId="13" hidden="1">'Table 3.2 CCE'!#REF!</definedName>
    <definedName name="Z_1E4EBAB2_6872_4520_BF8A_226AAF054257_.wvu.PrintArea" localSheetId="12" hidden="1">'Table 3.2 NCCE'!#REF!</definedName>
    <definedName name="Z_B25D4AC8_47EB_407B_BE70_8908CEF72BED_.wvu.PrintArea" localSheetId="13" hidden="1">'Table 3.2 CCE'!#REF!</definedName>
    <definedName name="Z_B25D4AC8_47EB_407B_BE70_8908CEF72BED_.wvu.PrintArea" localSheetId="12" hidden="1">'Table 3.2 NCCE'!#REF!</definedName>
    <definedName name="Z_BF9299E5_737A_4E0C_9D41_A753AB534F5C_.wvu.PrintArea" localSheetId="13" hidden="1">'Table 3.2 CCE'!#REF!</definedName>
    <definedName name="Z_BF9299E5_737A_4E0C_9D41_A753AB534F5C_.wvu.PrintArea" localSheetId="12" hidden="1">'Table 3.2 NCCE'!#REF!</definedName>
    <definedName name="Z_BFB02F83_41B1_44AF_A78B_0A94ECFFD68F_.wvu.PrintArea" localSheetId="13" hidden="1">'Table 3.2 CCE'!#REF!</definedName>
    <definedName name="Z_BFB02F83_41B1_44AF_A78B_0A94ECFFD68F_.wvu.PrintArea" localSheetId="12" hidden="1">'Table 3.2 NCCE'!#REF!</definedName>
    <definedName name="Z_D4786556_5610_4637_8BFC_AE78BCCB000A_.wvu.Cols" localSheetId="17" hidden="1">'Table 3.5'!#REF!</definedName>
    <definedName name="Z_E17A761E_E232_4B16_B081_29C59F6C978B_.wvu.Cols" localSheetId="17" hidden="1">'Table 3.5'!#REF!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 i="21" l="1"/>
  <c r="B81" i="67" l="1"/>
  <c r="C60" i="67"/>
  <c r="E15" i="81" l="1"/>
  <c r="D15" i="81"/>
  <c r="C15" i="81"/>
  <c r="B15" i="81"/>
  <c r="G5" i="21"/>
  <c r="G18" i="21" s="1"/>
  <c r="G8" i="21"/>
  <c r="G12" i="21"/>
  <c r="G15" i="21"/>
  <c r="B24" i="71"/>
  <c r="B21" i="71"/>
  <c r="B13" i="71"/>
  <c r="E59" i="81"/>
  <c r="D59" i="81"/>
  <c r="C59" i="81"/>
  <c r="B59" i="81"/>
  <c r="E23" i="81"/>
  <c r="D23" i="81"/>
  <c r="C23" i="81"/>
  <c r="B23" i="81"/>
  <c r="B25" i="81" s="1"/>
  <c r="E51" i="81"/>
  <c r="D51" i="81"/>
  <c r="C51" i="81"/>
  <c r="B51" i="81"/>
  <c r="B17" i="70"/>
  <c r="C17" i="70"/>
  <c r="C25" i="70" s="1"/>
  <c r="C35" i="70" s="1"/>
  <c r="C37" i="70" s="1"/>
  <c r="C38" i="70" s="1"/>
  <c r="C46" i="70" s="1"/>
  <c r="C53" i="70" s="1"/>
  <c r="C57" i="70" s="1"/>
  <c r="D17" i="70"/>
  <c r="E17" i="70"/>
  <c r="F17" i="70"/>
  <c r="G9" i="80"/>
  <c r="G13" i="80" s="1"/>
  <c r="F13" i="80"/>
  <c r="E13" i="80"/>
  <c r="D13" i="80"/>
  <c r="C13" i="80"/>
  <c r="G5" i="80"/>
  <c r="G4" i="80"/>
  <c r="G12" i="80" s="1"/>
  <c r="B45" i="70"/>
  <c r="B60" i="67"/>
  <c r="B20" i="67"/>
  <c r="G16" i="21"/>
  <c r="G13" i="21"/>
  <c r="G9" i="21"/>
  <c r="G6" i="21"/>
  <c r="G21" i="21"/>
  <c r="G11" i="80"/>
  <c r="G10" i="80"/>
  <c r="G8" i="80"/>
  <c r="G7" i="80"/>
  <c r="G6" i="80"/>
  <c r="F12" i="80"/>
  <c r="E12" i="80"/>
  <c r="D12" i="80"/>
  <c r="C12" i="80"/>
  <c r="F21" i="21"/>
  <c r="E21" i="21"/>
  <c r="D21" i="21"/>
  <c r="C21" i="21"/>
  <c r="E18" i="21"/>
  <c r="D18" i="21"/>
  <c r="C18" i="21"/>
  <c r="F20" i="67"/>
  <c r="E20" i="67"/>
  <c r="D20" i="67"/>
  <c r="C20" i="67"/>
  <c r="B31" i="71"/>
  <c r="D81" i="67"/>
  <c r="E81" i="67"/>
  <c r="E82" i="67" s="1"/>
  <c r="F81" i="67"/>
  <c r="F82" i="67" s="1"/>
  <c r="D74" i="67"/>
  <c r="E74" i="67"/>
  <c r="F74" i="67"/>
  <c r="D60" i="67"/>
  <c r="E60" i="67"/>
  <c r="F60" i="67"/>
  <c r="D49" i="67"/>
  <c r="E49" i="67"/>
  <c r="F49" i="67"/>
  <c r="D31" i="67"/>
  <c r="E31" i="67"/>
  <c r="F31" i="67"/>
  <c r="C24" i="71"/>
  <c r="C21" i="71"/>
  <c r="C13" i="71"/>
  <c r="C31" i="71"/>
  <c r="D24" i="71"/>
  <c r="E24" i="71"/>
  <c r="E21" i="71"/>
  <c r="E13" i="71"/>
  <c r="E31" i="71"/>
  <c r="F24" i="71"/>
  <c r="D21" i="71"/>
  <c r="F21" i="71"/>
  <c r="F13" i="71"/>
  <c r="D13" i="71"/>
  <c r="C81" i="67"/>
  <c r="C74" i="67"/>
  <c r="B74" i="67"/>
  <c r="B82" i="67" s="1"/>
  <c r="C49" i="67"/>
  <c r="C61" i="67" s="1"/>
  <c r="B49" i="67"/>
  <c r="B61" i="67" s="1"/>
  <c r="C31" i="67"/>
  <c r="B31" i="67"/>
  <c r="F31" i="71"/>
  <c r="D31" i="71"/>
  <c r="F45" i="70"/>
  <c r="F46" i="70" s="1"/>
  <c r="F53" i="70" s="1"/>
  <c r="F57" i="70" s="1"/>
  <c r="E45" i="70"/>
  <c r="D45" i="70"/>
  <c r="C45" i="70"/>
  <c r="F34" i="70"/>
  <c r="E34" i="70"/>
  <c r="D34" i="70"/>
  <c r="C34" i="70"/>
  <c r="B34" i="70"/>
  <c r="F24" i="70"/>
  <c r="E24" i="70"/>
  <c r="E25" i="70" s="1"/>
  <c r="E35" i="70" s="1"/>
  <c r="E37" i="70" s="1"/>
  <c r="E38" i="70" s="1"/>
  <c r="E46" i="70" s="1"/>
  <c r="E53" i="70" s="1"/>
  <c r="E57" i="70" s="1"/>
  <c r="D24" i="70"/>
  <c r="D25" i="70" s="1"/>
  <c r="D35" i="70" s="1"/>
  <c r="D37" i="70" s="1"/>
  <c r="D38" i="70" s="1"/>
  <c r="D46" i="70" s="1"/>
  <c r="D53" i="70" s="1"/>
  <c r="D57" i="70" s="1"/>
  <c r="C24" i="70"/>
  <c r="B24" i="70"/>
  <c r="B25" i="70" s="1"/>
  <c r="B35" i="70" s="1"/>
  <c r="B37" i="70" s="1"/>
  <c r="B38" i="70" s="1"/>
  <c r="B46" i="70" s="1"/>
  <c r="B53" i="70" s="1"/>
  <c r="B57" i="70" s="1"/>
  <c r="F25" i="70"/>
  <c r="F35" i="70"/>
  <c r="F37" i="70" s="1"/>
  <c r="F38" i="70" s="1"/>
  <c r="E25" i="71" l="1"/>
  <c r="E26" i="71" s="1"/>
  <c r="E28" i="71" s="1"/>
  <c r="E32" i="71" s="1"/>
  <c r="E39" i="71" s="1"/>
  <c r="E42" i="71" s="1"/>
  <c r="D25" i="71"/>
  <c r="F25" i="71"/>
  <c r="F26" i="71" s="1"/>
  <c r="F28" i="71" s="1"/>
  <c r="F32" i="71" s="1"/>
  <c r="F39" i="71" s="1"/>
  <c r="F42" i="71" s="1"/>
  <c r="E32" i="67"/>
  <c r="B32" i="67"/>
  <c r="C62" i="81"/>
  <c r="D62" i="81"/>
  <c r="C82" i="67"/>
  <c r="E61" i="67"/>
  <c r="D61" i="67"/>
  <c r="F32" i="67"/>
  <c r="C32" i="67"/>
  <c r="F61" i="67"/>
  <c r="D82" i="67"/>
  <c r="D32" i="67"/>
  <c r="D26" i="71"/>
  <c r="D28" i="71" s="1"/>
  <c r="D32" i="71" s="1"/>
  <c r="D39" i="71" s="1"/>
  <c r="D42" i="71" s="1"/>
  <c r="C25" i="71"/>
  <c r="C26" i="71" s="1"/>
  <c r="C28" i="71" s="1"/>
  <c r="C32" i="71" s="1"/>
  <c r="C39" i="71" s="1"/>
  <c r="C42" i="71" s="1"/>
  <c r="B25" i="71"/>
  <c r="B26" i="71" s="1"/>
  <c r="B28" i="71" s="1"/>
  <c r="B32" i="71" s="1"/>
  <c r="B39" i="71" s="1"/>
  <c r="B42" i="71" s="1"/>
  <c r="C25" i="81"/>
  <c r="C63" i="81" s="1"/>
  <c r="D25" i="81"/>
  <c r="D63" i="81" s="1"/>
  <c r="E62" i="81"/>
  <c r="E25" i="81"/>
  <c r="B62" i="81"/>
  <c r="B63" i="81" s="1"/>
  <c r="E63" i="81" l="1"/>
</calcChain>
</file>

<file path=xl/sharedStrings.xml><?xml version="1.0" encoding="utf-8"?>
<sst xmlns="http://schemas.openxmlformats.org/spreadsheetml/2006/main" count="766" uniqueCount="471">
  <si>
    <t>Total</t>
  </si>
  <si>
    <t>Format tip:  do not increase the width of the table as it has been sized to fit B5 margins</t>
  </si>
  <si>
    <t xml:space="preserve">Total </t>
  </si>
  <si>
    <t>Outcome X</t>
  </si>
  <si>
    <t>Non-operating</t>
  </si>
  <si>
    <t>Total annual appropriations</t>
  </si>
  <si>
    <t>Total funds from Government</t>
  </si>
  <si>
    <t>Interest</t>
  </si>
  <si>
    <t>Royalties</t>
  </si>
  <si>
    <t xml:space="preserve">Other </t>
  </si>
  <si>
    <t>Departmental appropriation</t>
  </si>
  <si>
    <t>Administered expenses</t>
  </si>
  <si>
    <t>Appropriations</t>
  </si>
  <si>
    <t>Special appropriations</t>
  </si>
  <si>
    <t>Administered</t>
  </si>
  <si>
    <t>Departmental</t>
  </si>
  <si>
    <t>Departmental expenses</t>
  </si>
  <si>
    <t>Revenue from Government</t>
  </si>
  <si>
    <t xml:space="preserve">Revenues from industry sources </t>
  </si>
  <si>
    <t xml:space="preserve">Revenues from other independent sources </t>
  </si>
  <si>
    <t>Total expenses for Outcome 1</t>
  </si>
  <si>
    <t>Outcome 1 Totals by appropriation type</t>
  </si>
  <si>
    <t>Outcome</t>
  </si>
  <si>
    <t>(A) = Administered</t>
  </si>
  <si>
    <t>(D) = Departmental</t>
  </si>
  <si>
    <t>Other</t>
  </si>
  <si>
    <t>EXPENSES</t>
  </si>
  <si>
    <t>Employee benefits</t>
  </si>
  <si>
    <t>Depreciation and amortisation</t>
  </si>
  <si>
    <t>Write-down and impairment of assets</t>
  </si>
  <si>
    <t>Losses from asset sales</t>
  </si>
  <si>
    <t>Finance costs</t>
  </si>
  <si>
    <t>Total expenses</t>
  </si>
  <si>
    <t xml:space="preserve">LESS: </t>
  </si>
  <si>
    <t>OWN-SOURCE INCOME</t>
  </si>
  <si>
    <t>Revenue</t>
  </si>
  <si>
    <t>Fees and fines</t>
  </si>
  <si>
    <t>Other revenue</t>
  </si>
  <si>
    <t>Total revenue</t>
  </si>
  <si>
    <t>Gains</t>
  </si>
  <si>
    <t>Sale of assets</t>
  </si>
  <si>
    <t>Other gains</t>
  </si>
  <si>
    <t>Total gains</t>
  </si>
  <si>
    <t>Total own-source income</t>
  </si>
  <si>
    <t>OTHER COMPREHENSIVE INCOME</t>
  </si>
  <si>
    <t>Total comprehensive income</t>
  </si>
  <si>
    <t>INCOME</t>
  </si>
  <si>
    <t>Total income</t>
  </si>
  <si>
    <t>Suppliers</t>
  </si>
  <si>
    <t>Other expenses</t>
  </si>
  <si>
    <t>Income tax expense</t>
  </si>
  <si>
    <t>ASSETS</t>
  </si>
  <si>
    <t>Financial assets</t>
  </si>
  <si>
    <t>Total financial assets</t>
  </si>
  <si>
    <t>Non-financial assets</t>
  </si>
  <si>
    <t>Land and buildings</t>
  </si>
  <si>
    <t>Intangibles</t>
  </si>
  <si>
    <t>Total non-financial assets</t>
  </si>
  <si>
    <t>Total assets</t>
  </si>
  <si>
    <t>LIABILITIES</t>
  </si>
  <si>
    <t>Interest bearing liabilities</t>
  </si>
  <si>
    <t>Loans</t>
  </si>
  <si>
    <t>Total interest bearing liabilities</t>
  </si>
  <si>
    <t>Provisions</t>
  </si>
  <si>
    <t>Employees</t>
  </si>
  <si>
    <t>Total provisions</t>
  </si>
  <si>
    <t>Payables</t>
  </si>
  <si>
    <t>Dividends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</si>
  <si>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</si>
  <si>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</si>
  <si>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</si>
  <si>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</si>
  <si>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</si>
  <si>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</si>
  <si>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</si>
  <si>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</si>
  <si>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</si>
  <si>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</si>
  <si>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</si>
  <si>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</si>
  <si>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</si>
  <si>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</si>
  <si>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</si>
  <si>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 xml:space="preserve">Gross book value </t>
  </si>
  <si>
    <t>Opening net book balance</t>
  </si>
  <si>
    <t>CAPITAL ASSET ADDITIONS</t>
  </si>
  <si>
    <t>Other movements</t>
  </si>
  <si>
    <t>Depreciation/amortisation expense</t>
  </si>
  <si>
    <t>Gross book value</t>
  </si>
  <si>
    <t>Closing net book balance</t>
  </si>
  <si>
    <t>Net GST received</t>
  </si>
  <si>
    <t>Administered assets and liabilities</t>
  </si>
  <si>
    <t>Trade and other receivables</t>
  </si>
  <si>
    <t>Comprehensive income</t>
  </si>
  <si>
    <t>Rental income</t>
  </si>
  <si>
    <t>Employee provisions</t>
  </si>
  <si>
    <t>Total additions</t>
  </si>
  <si>
    <t>Property, plant and equipment</t>
  </si>
  <si>
    <t>Payment from related entities</t>
  </si>
  <si>
    <t>Annual departmental expenses:</t>
  </si>
  <si>
    <t>Delete lines if not required</t>
  </si>
  <si>
    <t>Outcome 1</t>
  </si>
  <si>
    <t>Outcome 2</t>
  </si>
  <si>
    <t>of which:</t>
  </si>
  <si>
    <t>Own-source revenue</t>
  </si>
  <si>
    <t>Total own-source revenue</t>
  </si>
  <si>
    <t>Total Equity</t>
  </si>
  <si>
    <t>Note: Impact of Net Cash Appropriation Arrangements</t>
  </si>
  <si>
    <t>Other non-financial assets</t>
  </si>
  <si>
    <t>Other payables</t>
  </si>
  <si>
    <t>Changes in asset revaluation surplus</t>
  </si>
  <si>
    <t>Other provisions</t>
  </si>
  <si>
    <t>Commentary only: not for inclusion as a footnote in PAES table</t>
  </si>
  <si>
    <r>
      <t xml:space="preserve">Cash </t>
    </r>
    <r>
      <rPr>
        <sz val="8"/>
        <rFont val="Arial"/>
        <family val="2"/>
      </rPr>
      <t>and cash equivalents</t>
    </r>
  </si>
  <si>
    <t>Other comprehensive income</t>
  </si>
  <si>
    <t>Total purchases</t>
  </si>
  <si>
    <t>Total other movements</t>
  </si>
  <si>
    <t>Non-Corporate Commonwealth Entity</t>
  </si>
  <si>
    <t>Decisions taken but not yet announced</t>
  </si>
  <si>
    <t>Payments
$'000</t>
  </si>
  <si>
    <t>Adjustments
$'000</t>
  </si>
  <si>
    <t>Total other comprehensive income</t>
  </si>
  <si>
    <t>Note: Impact of net cash appropriation arrangements</t>
  </si>
  <si>
    <t xml:space="preserve">Total other comprehensive income </t>
  </si>
  <si>
    <t>Profit (Loss) before income tax</t>
  </si>
  <si>
    <t>Net profit/(loss)</t>
  </si>
  <si>
    <t>Surplus/(deficit) for the period</t>
  </si>
  <si>
    <t>Receipts from Government</t>
  </si>
  <si>
    <t>PURCHASE OF NON-FINANCIAL ASSETS</t>
  </si>
  <si>
    <t>Payments to corporate entities</t>
  </si>
  <si>
    <t>Total cash used to acquire assets</t>
  </si>
  <si>
    <t>Third party payments from and on behalf of other entities</t>
  </si>
  <si>
    <t>Outcome changes</t>
  </si>
  <si>
    <t>New
Outcome 1</t>
  </si>
  <si>
    <t>This table is optional. This section only needs to be completed for New or AAO transferred outcome statements.</t>
  </si>
  <si>
    <t>Description of change:</t>
  </si>
  <si>
    <t>Old Statement:</t>
  </si>
  <si>
    <t>New
Outcome 2</t>
  </si>
  <si>
    <t>Description of change</t>
  </si>
  <si>
    <t>Prevention, Early Detection and Service Improvement</t>
  </si>
  <si>
    <t>Communicable Disease Control</t>
  </si>
  <si>
    <t>Drug Strategy</t>
  </si>
  <si>
    <t>Immunisation</t>
  </si>
  <si>
    <t>Regulatory Preventive Health Policy</t>
  </si>
  <si>
    <t>Healthy Lifestyles Education</t>
  </si>
  <si>
    <t>Sports and Recreation</t>
  </si>
  <si>
    <t>Program impacted</t>
  </si>
  <si>
    <t>Annual appropriations</t>
  </si>
  <si>
    <t>Changes in Parameters</t>
  </si>
  <si>
    <t xml:space="preserve">Departmental </t>
  </si>
  <si>
    <t>Prior year appropriations available (b)</t>
  </si>
  <si>
    <t>Enter departmental appropriations less departmental capital budget (DCB). The DCB component should be included in the DCB line.</t>
  </si>
  <si>
    <t>Departmental capital budget (d)</t>
  </si>
  <si>
    <t>Prior year appropriations available (a)</t>
  </si>
  <si>
    <t>Equity injection</t>
  </si>
  <si>
    <t>Total departmental annual appropriations</t>
  </si>
  <si>
    <t>Total departmental special appropriations (f)</t>
  </si>
  <si>
    <t>Special accounts (f)</t>
  </si>
  <si>
    <t>Opening balance</t>
  </si>
  <si>
    <t>Appropriation receipts (g)</t>
  </si>
  <si>
    <t>Non-appropriation receipts</t>
  </si>
  <si>
    <t>Total special accounts</t>
  </si>
  <si>
    <t>Total departmental resourcing</t>
  </si>
  <si>
    <t>Administered capital budget (i)</t>
  </si>
  <si>
    <t>Payments to corporate entities (j)</t>
  </si>
  <si>
    <t>Table continued below</t>
  </si>
  <si>
    <t>Total administered annual appropriations</t>
  </si>
  <si>
    <t>Total administered special appropriations (f)</t>
  </si>
  <si>
    <t>Total special account receipts</t>
  </si>
  <si>
    <t>Total administered resourcing</t>
  </si>
  <si>
    <t>Total resourcing for entity X</t>
  </si>
  <si>
    <t>Average staffing level (number)</t>
  </si>
  <si>
    <t>x</t>
  </si>
  <si>
    <t>Entity XX (source of appropriation)</t>
  </si>
  <si>
    <t>Prepared on a resourcing (i.e. appropriations available) basis.</t>
  </si>
  <si>
    <t xml:space="preserve">(g) Amounts credited to the special account(s) from entity X's annual and special appropriations. </t>
  </si>
  <si>
    <t xml:space="preserve">(h) Amounts credited to the special account(s) from another entity's annual and special appropriations. </t>
  </si>
  <si>
    <t xml:space="preserve">(j) 'Corporate entities' are corporate Commonwealth entities and Commonwealth companies as defined under the PGPA Act. </t>
  </si>
  <si>
    <t>Program 1.1: (Insert program name)</t>
  </si>
  <si>
    <t>Program 1.2: (Insert program name)</t>
  </si>
  <si>
    <t>Table for non-corporate Commonwealth entities only</t>
  </si>
  <si>
    <t>Table 2.X.1:  Budgeted expenses for Outcome 1</t>
  </si>
  <si>
    <t>Outcome 1: (Insert outcome statement where practicable)</t>
  </si>
  <si>
    <t>This row only needs to be shown at top of first table</t>
  </si>
  <si>
    <t>Show expenses not revenue here</t>
  </si>
  <si>
    <t>Special appropriation xxxx</t>
  </si>
  <si>
    <t>Special appropriation yyyy</t>
  </si>
  <si>
    <t>Special accounts</t>
  </si>
  <si>
    <t>Special account xxxx</t>
  </si>
  <si>
    <t>Special account yyyy</t>
  </si>
  <si>
    <t>Administered total</t>
  </si>
  <si>
    <t>Departmental total</t>
  </si>
  <si>
    <t>Movement of administered funds between years (c)</t>
  </si>
  <si>
    <t xml:space="preserve">Outcome 1: </t>
  </si>
  <si>
    <t>Show the expense impact of movements in administered programs only.</t>
  </si>
  <si>
    <t>&lt;Program 1&gt;</t>
  </si>
  <si>
    <t xml:space="preserve">For guidance on the ASL figure, please refer to the most recent EM. </t>
  </si>
  <si>
    <t>Total expenses for Program 1.1</t>
  </si>
  <si>
    <t>Outcome 1 totals by resource type</t>
  </si>
  <si>
    <t>This table shows expenses categorised by funding source, rather than all funding sources available for this outcome.</t>
  </si>
  <si>
    <t>Total component 1 expenses</t>
  </si>
  <si>
    <t>Total component 2 expenses</t>
  </si>
  <si>
    <t xml:space="preserve">Total program expenses </t>
  </si>
  <si>
    <t>Prepared on Australian Accounting Standards basis.</t>
  </si>
  <si>
    <t>Table 3.2 Comprehensive income statement (showing net cost of services) for the period ended 30 June</t>
  </si>
  <si>
    <t>Table 3.2 Comprehensive income statement for the period ended 30 June</t>
  </si>
  <si>
    <t>Table 3.3: Budgeted departmental balance sheet (as at 30 June)</t>
  </si>
  <si>
    <t>Table 3.5: Budgeted departmental statement of cash flows (for the period ended 30 June)</t>
  </si>
  <si>
    <t>Table 3.6 Departmental capital budget statement (for the period ended 30 June)</t>
  </si>
  <si>
    <t>Table 3.1:  Estimates of special account flows and balances</t>
  </si>
  <si>
    <t>Additional Estimates
$'000</t>
  </si>
  <si>
    <t>Reduced Estimates
$'000</t>
  </si>
  <si>
    <t>Outcome 1 - Outcome title</t>
  </si>
  <si>
    <t>Outcome 2 - Outcome title</t>
  </si>
  <si>
    <t>Outcome 3 - Outcome title</t>
  </si>
  <si>
    <t>Total departmental</t>
  </si>
  <si>
    <t>Example of Notes to table:</t>
  </si>
  <si>
    <t>Available appropriation is the amount available to be drawn down, and is equal to:</t>
  </si>
  <si>
    <t>Budget Appropriation + Additional Estimates Appropriation + AFM - section 51</t>
  </si>
  <si>
    <t xml:space="preserve"> </t>
  </si>
  <si>
    <t>Other administered items</t>
  </si>
  <si>
    <t>Total other administered</t>
  </si>
  <si>
    <t>Equity injections</t>
  </si>
  <si>
    <t>Measure (name)</t>
  </si>
  <si>
    <t>Total non-operating</t>
  </si>
  <si>
    <t>Total other services</t>
  </si>
  <si>
    <t xml:space="preserve"> appropriation with what was made available for use in the previous year. </t>
  </si>
  <si>
    <t>Table 2: Changes to the outcome and program structures since the last portfolio statement</t>
  </si>
  <si>
    <t>Continued below</t>
  </si>
  <si>
    <t>Table 3.2 Comprehensive income statement (showing net cost of services) for the period ended 30 June (continued)</t>
  </si>
  <si>
    <t>Program Changes</t>
  </si>
  <si>
    <t>Ordinary annual services (Appropriation Act No. 1)</t>
  </si>
  <si>
    <t>Program</t>
  </si>
  <si>
    <t>Program title</t>
  </si>
  <si>
    <t>Table 2.X.1:  Budgeted expenses for Outcome 1 (continued)</t>
  </si>
  <si>
    <t>Renamed program from disease control</t>
  </si>
  <si>
    <t>PBS program reference amended from 1.4</t>
  </si>
  <si>
    <t>PBS program reference amended from 1.3</t>
  </si>
  <si>
    <t>Departmental programs</t>
  </si>
  <si>
    <t>This table is optional. This section only needs to be completed for New, Amended or AAO transferred programs.</t>
  </si>
  <si>
    <t>For amounts quarantined/withheld, only show a total - breakdown by Bill is not required.</t>
  </si>
  <si>
    <t>2020-21
$'000</t>
  </si>
  <si>
    <t>Total expenses for program 1.1</t>
  </si>
  <si>
    <t>Total expenses for program 1.2</t>
  </si>
  <si>
    <t>funds</t>
  </si>
  <si>
    <t>Total movement of administered</t>
  </si>
  <si>
    <t>Name of account 1 (A)</t>
  </si>
  <si>
    <t>Name of account 2 (A)</t>
  </si>
  <si>
    <t>Name of account 1 (D)</t>
  </si>
  <si>
    <t>Name of account 2 (D)</t>
  </si>
  <si>
    <t>Opening
balance
$'000</t>
  </si>
  <si>
    <t>Receipts
$'000</t>
  </si>
  <si>
    <t>Closing
balance
$'000</t>
  </si>
  <si>
    <t>Retained
earnings 
$'000</t>
  </si>
  <si>
    <t>Asset
revaluation
reserve
$'000</t>
  </si>
  <si>
    <t>Other
reserves
$'000</t>
  </si>
  <si>
    <t>Contributed
equity /
capital
$'000</t>
  </si>
  <si>
    <t>Total
equity
$'000</t>
  </si>
  <si>
    <t>Buildings
$'000</t>
  </si>
  <si>
    <t>Other
property,
plant and
equipment
$'000</t>
  </si>
  <si>
    <t>Computer
software
and
intangibles
$'000</t>
  </si>
  <si>
    <t>Total
$'000</t>
  </si>
  <si>
    <t>Net cash from / (used by)
operating activities</t>
  </si>
  <si>
    <t>Outcome 1 (k)</t>
  </si>
  <si>
    <t>Outcome X (k)</t>
  </si>
  <si>
    <t>Funds from other sources</t>
  </si>
  <si>
    <t>Funds from industry sources</t>
  </si>
  <si>
    <t>Total funds from other sources</t>
  </si>
  <si>
    <t>Total funds from industry sources</t>
  </si>
  <si>
    <t>Expenses not requiring appropriation in the Budget year (b)</t>
  </si>
  <si>
    <t>Ordinary annual services (Appropriation Act No. 1 and Bill No. 3)</t>
  </si>
  <si>
    <t>Other services  (Appropriation Act No. 2 and Bill No. 4)</t>
  </si>
  <si>
    <t>Net (cost of)/contribution by
  services</t>
  </si>
  <si>
    <t>Surplus/(deficit) attributable to the
  Australian Government</t>
  </si>
  <si>
    <t>Total comprehensive income/(loss)
  attributable to the Australian
  Government</t>
  </si>
  <si>
    <t>Attributable to the Australian
  Government</t>
  </si>
  <si>
    <t>Closing balance attributable to
  the Australian Government</t>
  </si>
  <si>
    <t>withholdings - administrative quarantines +/- Machinery of Government transfers.</t>
  </si>
  <si>
    <t>2021-22
$'000</t>
  </si>
  <si>
    <t>Opening balance/cash reserves at 1 July</t>
  </si>
  <si>
    <t>Funds from Government</t>
  </si>
  <si>
    <t>Total amounts received from related entities</t>
  </si>
  <si>
    <t>s74 External Revenue (a)</t>
  </si>
  <si>
    <t>Adjustments</t>
  </si>
  <si>
    <t>s74 External Revenue (c)</t>
  </si>
  <si>
    <t>Amounts from portfolio department</t>
  </si>
  <si>
    <t>(c) Estimated external revenue receipts under section 74 of the PGPA Act.</t>
  </si>
  <si>
    <t>All figures shown above are GST exclusive - these may not match figures in the cash flow statement.</t>
  </si>
  <si>
    <t>TOTAL</t>
  </si>
  <si>
    <t>EQUITY*</t>
  </si>
  <si>
    <t>* Equity is the residual interest in assets after the deduction of liabilities</t>
  </si>
  <si>
    <t>Note: Departmental appropriation splits and totals are indicative estimates and may change in the course of the budget year as government priorities change.</t>
  </si>
  <si>
    <t>(c) Figures displayed as a negative (-) represent a decrease in funds and a positive (+) represent an increase in funds.</t>
  </si>
  <si>
    <t>Liabilities included in disposal groups 
  held for sale</t>
  </si>
  <si>
    <t>Retained surplus / (accumulated 
  deficit)</t>
  </si>
  <si>
    <t>Reversals of previous asset 
  write-downs and impairments</t>
  </si>
  <si>
    <t>Balance carried forward from 
  previous period</t>
  </si>
  <si>
    <t>Purchase of property, plant, and 
  equipment and intangibles</t>
  </si>
  <si>
    <t>Net cash from / (used by)
  investing activities</t>
  </si>
  <si>
    <t>Cash and cash equivalents at 
  the end of the reporting period</t>
  </si>
  <si>
    <t>Annual appropriations - other services
  - non-operating (e)</t>
  </si>
  <si>
    <t>Annual appropriations - ordinary annual
  services (a)</t>
  </si>
  <si>
    <t>Appropriation receipts from other
  entities (h)</t>
  </si>
  <si>
    <t>less departmental appropriations drawn
  from annual/special appropriations and
  credited to special accounts</t>
  </si>
  <si>
    <t>Annual appropriations - other services -
  specific payments   to States, ACT, NT and
  local government (e)</t>
  </si>
  <si>
    <t>Annual appropriations - other services -
   new administered expenses (e)</t>
  </si>
  <si>
    <t>less administered appropriations drawn
  from annual/special appropriations and
  credited to special accounts</t>
  </si>
  <si>
    <t>less payments to corporate entities from
  annual/special appropriations</t>
  </si>
  <si>
    <t>Payments made on behalf of another entity
  (as disclosed in the respective entity's
  resource statement)</t>
  </si>
  <si>
    <t>Payments made by other entities on behalf
  of the Entity X (disclosed above)</t>
  </si>
  <si>
    <t>Payments made to other entities for the
  provision of services (disclosed above)</t>
  </si>
  <si>
    <t>Receipts received from other entities for the
  provision of services (disclosed above in
  s74 External Revenue section above)</t>
  </si>
  <si>
    <t xml:space="preserve">Payments made to corporate entities within
  the Portfolio </t>
  </si>
  <si>
    <t>Net impact on appropriations for
  Outcome 1 (departmental)</t>
  </si>
  <si>
    <t>Total net impact on appropriations
  for Outcome 1</t>
  </si>
  <si>
    <t>Total administered
  and departmental</t>
  </si>
  <si>
    <t>Payments to states, ACT, NT
  and local government</t>
  </si>
  <si>
    <t>Total payments to states, ACT,
  NT and local government</t>
  </si>
  <si>
    <t>Population Health - A reduction in the incidence of preventable mortality and
morbidity in Australia, including through regulation and national initiatives that
support healthy lifestyles and disease prevention</t>
  </si>
  <si>
    <t>Population Health - The incidence of preventable mortality, illness and injury
in Australians is minimised</t>
  </si>
  <si>
    <t>Improved opportunities for community participation in sport and recreation, and
excellence in high-performance athletes, through initiatives to help protect the
integrity of sport, investment in sport infrastructure, coordination of
Commonwealth involvement in major sporting events, and research and
international cooperation on sport issues</t>
  </si>
  <si>
    <t>New program created from sub-program
component</t>
  </si>
  <si>
    <t>Program
No.</t>
  </si>
  <si>
    <t>Ordinary annual services (Appropriation
  Act No. 1 and Bill No. 3)</t>
  </si>
  <si>
    <t>Other services  (Appropriation Act No. 2
  and Bill No. 4)</t>
  </si>
  <si>
    <t>Expenses not requiring appropriation in
  the Budget year (b)</t>
  </si>
  <si>
    <t>Sale of goods and rendering of
  services</t>
  </si>
  <si>
    <t>Net cost of / (contribution by)
  services</t>
  </si>
  <si>
    <t>Net increase/(decrease) in cash
  held</t>
  </si>
  <si>
    <t>Net cash from/(used by)
  financing activities</t>
  </si>
  <si>
    <t>Cash and cash equivalents at the
  beginning of the reporting period</t>
  </si>
  <si>
    <t>Effect on exchange rate movements
  on cash and cash equivalents at
  the beginning of reporting period</t>
  </si>
  <si>
    <t>RECONCILIATION OF CASH USED TO
  ACQUIRE ASSETS TO ASSET
  MOVEMENT TABLE</t>
  </si>
  <si>
    <t>Accumulated depreciation/
  amortisation and impairment</t>
  </si>
  <si>
    <t>Estimated expenditure on new
  or replacement assets</t>
  </si>
  <si>
    <t>Name of Special Account
  number 1 (A)</t>
  </si>
  <si>
    <t>Name of Special Account
  number 2 (A)</t>
  </si>
  <si>
    <t>Name of Special Account
  number 1 (D)</t>
  </si>
  <si>
    <t>Name of Special Account
  number 2 (D)</t>
  </si>
  <si>
    <t>Profit/(loss) attributable to the
  Australian Government</t>
  </si>
  <si>
    <t>Gains/losses on foreign currency
  translation</t>
  </si>
  <si>
    <t>Actuarial gains/losses on defined
  benefit plans</t>
  </si>
  <si>
    <t>Gains/losses on available for sale
  financial assets</t>
  </si>
  <si>
    <t>Total comprehensive income
  attributable to the Australian
  Government</t>
  </si>
  <si>
    <t>2022-23
$'000</t>
  </si>
  <si>
    <t>2022-23
Forward
estimate
$'000</t>
  </si>
  <si>
    <t>2022-23
Forward estimate
$'000</t>
  </si>
  <si>
    <t>Sublease income</t>
  </si>
  <si>
    <t>Gain on lease disposal</t>
  </si>
  <si>
    <t>Gain on finance sublease</t>
  </si>
  <si>
    <t>Sublease interest income</t>
  </si>
  <si>
    <t>Interest payments on lease liability</t>
  </si>
  <si>
    <t>Principal payments on lease liability</t>
  </si>
  <si>
    <t>Expenses not requiring appropriation in the budget year (a)</t>
  </si>
  <si>
    <t>For Profit Entities</t>
  </si>
  <si>
    <t>(b) Excludes $Xm subject to administrative quarantine by Finance or withheld under section 51 of the Public Governance, Performance and Accountability Act 2013 (PGPA Act).</t>
  </si>
  <si>
    <t>Note: For a Machinery of Government transfer being reflected in PAES the gaining and losing entities must disclose the following footnote in Table 1.1 "Entity X has received $X ($'000) under a section 75 determination."</t>
  </si>
  <si>
    <t>(a) Estimated expenses incurred in relation to receipts retained under section 74 of the PGPA Act 2013.</t>
  </si>
  <si>
    <t xml:space="preserve">All figures shown above are GST exclusive - these may not match figures in the cash flow statement. </t>
  </si>
  <si>
    <t>Table 3.2 Comprehensive income statement for the period ended 30 June (continued)</t>
  </si>
  <si>
    <t>(b) Applies leases under AASB 16 Leases.</t>
  </si>
  <si>
    <t>(b) Expenses not requiring appropriation in the Budget year are made up of depreciation / amortisation expenses, make good expenses, audit fees, XXXXX, and ZZZZZZ.</t>
  </si>
  <si>
    <t>Gross book value - ROU assets</t>
  </si>
  <si>
    <t>By purchase - appropriation ordinary
  annual services - ROU assets</t>
  </si>
  <si>
    <t>Depreciation/amortisation on 
 ROU assets</t>
  </si>
  <si>
    <t>Accumulated depreciation/amortisation and impairment - ROU assets</t>
  </si>
  <si>
    <t>2020-21</t>
  </si>
  <si>
    <t>2023-24
$'000</t>
  </si>
  <si>
    <t>Total payment measures</t>
  </si>
  <si>
    <t>Prepared on a Government Financial Statistics (Underlying Cash) basis. Figures displayed as a 
negative (-) represent a decrease in funds and a positive (+) represent an increase in funds.</t>
  </si>
  <si>
    <t>AAO 14 July 2020, transferred from Department of Social Services</t>
  </si>
  <si>
    <t>2023-24
Forward
estimate
$'000</t>
  </si>
  <si>
    <t>2023-24
Forward estimate
$'000</t>
  </si>
  <si>
    <t>If footnote letters are not displaying properly ie (a) turns into @, then go to File / options/ proofing/ click on auto correct, find the relevant auto correction line and delete it.</t>
  </si>
  <si>
    <t>Single line - all payments to corporate entities as one figure - break out in 3rd party payments below.</t>
  </si>
  <si>
    <t>For guidance on the ASL figure, please refer to the most recent EM.  Table continued below.</t>
  </si>
  <si>
    <t>The sum of the tables for all Outcomes should equal the Total Expenses line in Tables 3.2 and 3.8.</t>
  </si>
  <si>
    <r>
      <t xml:space="preserve">Corporate entities should either be listed separate below the "Payments to corporate entities" line, or a footnote included to say "Further information on payments to corporate entities can be found in the </t>
    </r>
    <r>
      <rPr>
        <b/>
        <i/>
        <sz val="8"/>
        <color rgb="FFFF0000"/>
        <rFont val="Arial"/>
        <family val="2"/>
      </rPr>
      <t>Third Party Payments</t>
    </r>
    <r>
      <rPr>
        <b/>
        <sz val="8"/>
        <color rgb="FFFF0000"/>
        <rFont val="Arial"/>
        <family val="2"/>
      </rPr>
      <t xml:space="preserve">" section of Table 1.1: Entity Resource Statement. </t>
    </r>
  </si>
  <si>
    <t xml:space="preserve">This section is mandatory for:
* material entities; 
* those with total payments of $10m or more across all items in this section; or
* where entities with third party payments which represent more than  25% of their total resourcing.
Entities are required to provide a total for each type of payment, with the exception of payments made to corporate entities - each corporate entity should be listed separately. 
Figures shown in this table should be an estimate of the appropriations which will be transferred, so the table is presented on a consistent basis with the rest of Table 1.1. </t>
  </si>
  <si>
    <t>Depreciation and amortisation (a)</t>
  </si>
  <si>
    <t>(a) From 2010-11, the Government introduced the net cash appropriation arrangement providing Designated Collection Institutions with a separate Collection Development Acquisition Budget (or CDAB) under Appropriation Act (No.2) and Appropriation Bill (No.4).  This replaced revenue appropriations under Appropriation Act (No.1) or Bill (No.3) used for heritage and cultural depreciation expenses. For information regarding CDABs, refer to Table 3.6 Departmental Capital Budget Statement.</t>
  </si>
  <si>
    <t>Net Cash Operating Surplus/ (Deficit)</t>
  </si>
  <si>
    <t>Additional Estimates for 2021-22 as at February 2022</t>
  </si>
  <si>
    <t>Actual
available
appropriation
2020-21
$'000</t>
  </si>
  <si>
    <t>Estimate
as at
Budget
2021-22
$'000</t>
  </si>
  <si>
    <t>Proposed
Additional
Estimates
2021-22
$'000</t>
  </si>
  <si>
    <t>Total
estimate at
Additional
Estimates
2021-22
$'000</t>
  </si>
  <si>
    <t>Actual
2020-21</t>
  </si>
  <si>
    <t>2021-22</t>
  </si>
  <si>
    <r>
      <t xml:space="preserve">(a) </t>
    </r>
    <r>
      <rPr>
        <i/>
        <sz val="8"/>
        <rFont val="Arial"/>
        <family val="2"/>
      </rPr>
      <t>Appropriation Act (No. 1) 2021-22</t>
    </r>
    <r>
      <rPr>
        <sz val="8"/>
        <rFont val="Arial"/>
        <family val="2"/>
      </rPr>
      <t xml:space="preserve"> and </t>
    </r>
    <r>
      <rPr>
        <i/>
        <sz val="8"/>
        <rFont val="Arial"/>
        <family val="2"/>
      </rPr>
      <t>Appropriation Bill (No. 3) 2021-22</t>
    </r>
  </si>
  <si>
    <r>
      <t xml:space="preserve">(e) </t>
    </r>
    <r>
      <rPr>
        <i/>
        <sz val="8"/>
        <rFont val="Arial"/>
        <family val="2"/>
      </rPr>
      <t>Appropriation Act (No. 2) 2021-2022</t>
    </r>
    <r>
      <rPr>
        <sz val="8"/>
        <rFont val="Arial"/>
        <family val="2"/>
      </rPr>
      <t xml:space="preserve"> and </t>
    </r>
    <r>
      <rPr>
        <i/>
        <sz val="8"/>
        <rFont val="Arial"/>
        <family val="2"/>
      </rPr>
      <t>Appropriation Act (No. 4) 2021-2022</t>
    </r>
  </si>
  <si>
    <r>
      <t xml:space="preserve">(k) Relates to appropriations sought for payment to the States, ACT, NT and local governments in </t>
    </r>
    <r>
      <rPr>
        <i/>
        <sz val="8"/>
        <rFont val="Arial"/>
        <family val="2"/>
      </rPr>
      <t>Appropriation Bill (No. 4) 2021-2022</t>
    </r>
    <r>
      <rPr>
        <sz val="8"/>
        <rFont val="Arial"/>
        <family val="2"/>
      </rPr>
      <t>. [Outcome X – CBMS/portfolio statement program X.X and name – portfolio statement sub-program name if applicable] includes the [name of relevant agreement] with payments of: [values of payments broken down by State/Territory here]. Information on the terms and conditions can be found in [name of relevant Determination/project agreement (url link)]. Terms and conditions are determined/made under authority from [relevant provisions of the relevant Act] [and the relevant agreement if applicable].</t>
    </r>
  </si>
  <si>
    <r>
      <t xml:space="preserve">(a) </t>
    </r>
    <r>
      <rPr>
        <i/>
        <sz val="8"/>
        <rFont val="Arial"/>
        <family val="2"/>
      </rPr>
      <t>Appropriation Act (No. 1) 2021-2022</t>
    </r>
    <r>
      <rPr>
        <sz val="8"/>
        <rFont val="Arial"/>
        <family val="2"/>
      </rPr>
      <t xml:space="preserve"> and </t>
    </r>
    <r>
      <rPr>
        <i/>
        <sz val="8"/>
        <rFont val="Arial"/>
        <family val="2"/>
      </rPr>
      <t>Appropriation Bill (No. 3) 2021-2022</t>
    </r>
  </si>
  <si>
    <t>2024-25
$'000</t>
  </si>
  <si>
    <t>Table 1.3: Additional Estimates and other variations to outcomes since the 2021-22 Budget</t>
  </si>
  <si>
    <t>Table 1.4 - Appropriation Bill (No. 3) 2021-22</t>
  </si>
  <si>
    <t>2020-21
Available
$'000</t>
  </si>
  <si>
    <t>2021-22
Budget
$'000</t>
  </si>
  <si>
    <t>2021-22
Revised
$'000</t>
  </si>
  <si>
    <t xml:space="preserve">Note 1: 2020-21 available appropriation is included to allow a comparison of this year's </t>
  </si>
  <si>
    <t>Table 1.5 - Appropriation Bill (No. 4) 2021-22</t>
  </si>
  <si>
    <t>New outcome, created for Budget 2021-22, supersedes the old Outcome 1.</t>
  </si>
  <si>
    <t>2020-21
Actual
expenses
$'000</t>
  </si>
  <si>
    <t>2021-22
Revised estimated expenses
$'000</t>
  </si>
  <si>
    <t>2024-25
Forward
estimate
$'000</t>
  </si>
  <si>
    <t>Total special accounts
  2021-22 Budget estimate</t>
  </si>
  <si>
    <t>2020-21 actual</t>
  </si>
  <si>
    <t>Total special accounts
  2020-21 actual</t>
  </si>
  <si>
    <r>
      <t xml:space="preserve">Opening
balance
</t>
    </r>
    <r>
      <rPr>
        <b/>
        <sz val="8"/>
        <color indexed="8"/>
        <rFont val="Arial"/>
        <family val="2"/>
      </rPr>
      <t xml:space="preserve">2021-22
</t>
    </r>
    <r>
      <rPr>
        <i/>
        <sz val="8"/>
        <color indexed="8"/>
        <rFont val="Arial"/>
        <family val="2"/>
      </rPr>
      <t xml:space="preserve">2020-21
</t>
    </r>
    <r>
      <rPr>
        <sz val="8"/>
        <color indexed="8"/>
        <rFont val="Arial"/>
        <family val="2"/>
      </rPr>
      <t>$'000</t>
    </r>
  </si>
  <si>
    <t>2020-21
Actual
$'000</t>
  </si>
  <si>
    <t>2021-22
Revised budget
$'000</t>
  </si>
  <si>
    <t>2024-25
Forward estimate
$'000</t>
  </si>
  <si>
    <t>Table 3.4:  Departmental statement of changes in equity — summary of movement 
(Budget year 2021-22)</t>
  </si>
  <si>
    <t>Estimated closing balance as at
  30 June 2022</t>
  </si>
  <si>
    <t>Table 3.7:  Statement of departmental asset movements (Budget Year 2021-22)</t>
  </si>
  <si>
    <t>As at 1 July 2021</t>
  </si>
  <si>
    <t>As at 30 June 2022</t>
  </si>
  <si>
    <t>less: lease principal repayments (b)</t>
  </si>
  <si>
    <t>plus: depreciation/amortisation
  expenses for ROU assets (b)</t>
  </si>
  <si>
    <t>Total comprehensive income/(loss)
  - as per statement of
  Comprehensive Income</t>
  </si>
  <si>
    <t>plus: heritage and cultural 
  depreciation/amortisation
  expenses previously funded through
  revenue appropriations (a)</t>
  </si>
  <si>
    <t>Transferred from Proactive Health
Agency, AAO 14 July 2021</t>
  </si>
  <si>
    <t>Abolished, AAO 14 July 2021</t>
  </si>
  <si>
    <t>Transferred from Department of
Social Services, AAO 14 July 2021</t>
  </si>
  <si>
    <t>(f) Excludes trust moneys held in Services for Other Entities and Trust Moneys (SOETM) and other special accounts. For further information on special accounts (excluding amounts held on trust), refer to Table 3.1.</t>
  </si>
  <si>
    <t>(d) Departmental capital budgets are not separately identified in Appropriation Act (No.1) and form part of ordinary annual services items. Refer to Table 3.6 for further details. For accounting purposes, this amount has been designated as a 'contribution by owner'.</t>
  </si>
  <si>
    <t>(i) Administered capital budgets are not separately identified in Appropriation Act (No. 1) and form part of ordinary annual services items. Refer to Table 3.11 for further details. For accounting purposes, this amount is designated as a 'contribution by owner'.</t>
  </si>
  <si>
    <r>
      <t xml:space="preserve">Receipts
</t>
    </r>
    <r>
      <rPr>
        <b/>
        <sz val="8"/>
        <color indexed="8"/>
        <rFont val="Arial"/>
        <family val="2"/>
      </rPr>
      <t xml:space="preserve">2021-22
</t>
    </r>
    <r>
      <rPr>
        <i/>
        <sz val="8"/>
        <color indexed="8"/>
        <rFont val="Arial"/>
        <family val="2"/>
      </rPr>
      <t xml:space="preserve">2020-21
</t>
    </r>
    <r>
      <rPr>
        <sz val="8"/>
        <color indexed="8"/>
        <rFont val="Arial"/>
        <family val="2"/>
      </rPr>
      <t>$'000</t>
    </r>
  </si>
  <si>
    <r>
      <t xml:space="preserve">Payments
</t>
    </r>
    <r>
      <rPr>
        <b/>
        <sz val="8"/>
        <color indexed="8"/>
        <rFont val="Arial"/>
        <family val="2"/>
      </rPr>
      <t xml:space="preserve">2021-22
</t>
    </r>
    <r>
      <rPr>
        <i/>
        <sz val="8"/>
        <color indexed="8"/>
        <rFont val="Arial"/>
        <family val="2"/>
      </rPr>
      <t xml:space="preserve">2020-21
</t>
    </r>
    <r>
      <rPr>
        <sz val="8"/>
        <color indexed="8"/>
        <rFont val="Arial"/>
        <family val="2"/>
      </rPr>
      <t>$'000</t>
    </r>
  </si>
  <si>
    <r>
      <t xml:space="preserve">Adjustments
</t>
    </r>
    <r>
      <rPr>
        <b/>
        <sz val="8"/>
        <color indexed="8"/>
        <rFont val="Arial"/>
        <family val="2"/>
      </rPr>
      <t xml:space="preserve">2021-22
</t>
    </r>
    <r>
      <rPr>
        <i/>
        <sz val="8"/>
        <color indexed="8"/>
        <rFont val="Arial"/>
        <family val="2"/>
      </rPr>
      <t xml:space="preserve">2020-21
</t>
    </r>
    <r>
      <rPr>
        <sz val="8"/>
        <color indexed="8"/>
        <rFont val="Arial"/>
        <family val="2"/>
      </rPr>
      <t>$'000</t>
    </r>
  </si>
  <si>
    <r>
      <t xml:space="preserve">Closing
balance
</t>
    </r>
    <r>
      <rPr>
        <b/>
        <sz val="8"/>
        <color indexed="8"/>
        <rFont val="Arial"/>
        <family val="2"/>
      </rPr>
      <t xml:space="preserve">2021-22
</t>
    </r>
    <r>
      <rPr>
        <i/>
        <sz val="8"/>
        <color indexed="8"/>
        <rFont val="Arial"/>
        <family val="2"/>
      </rPr>
      <t xml:space="preserve">2020-21
</t>
    </r>
    <r>
      <rPr>
        <sz val="8"/>
        <color indexed="8"/>
        <rFont val="Arial"/>
        <family val="2"/>
      </rPr>
      <t>$'000</t>
    </r>
  </si>
  <si>
    <t>Table 1.1: Entity Tourism Australia resource statement</t>
  </si>
  <si>
    <t>Amounts received from related entities (b)</t>
  </si>
  <si>
    <t>Total net resourcing for Tourism Australia</t>
  </si>
  <si>
    <r>
      <t>Average staffing level (number)</t>
    </r>
    <r>
      <rPr>
        <sz val="8"/>
        <color rgb="FF000000"/>
        <rFont val="Arial"/>
        <family val="2"/>
      </rPr>
      <t xml:space="preserve"> (c)</t>
    </r>
  </si>
  <si>
    <t>(c) Average Staffing Level (ASL) figures are estimates only.</t>
  </si>
  <si>
    <t>Departmental expenses (a)</t>
  </si>
  <si>
    <t>(a) Measure relates to a decision made post MYEFO. This measure forms part of the Government’s Backpacker and Student Package.</t>
  </si>
  <si>
    <t>Changes in Price and Wage Indices</t>
  </si>
  <si>
    <t>Foreign Exchange adjustments</t>
  </si>
  <si>
    <t>Outcome 1: Grow demand and foster a competitive and sustainable Australian tourism industry through partnership marketing to targeted global consumers in key markets</t>
  </si>
  <si>
    <t>Expenses not requiring appropriation in the Budget year (a)</t>
  </si>
  <si>
    <t>Program 1.1: Supporting Outcome 1</t>
  </si>
  <si>
    <t>(b) Average Staffing Level (ASL) figures are estimates only.</t>
  </si>
  <si>
    <r>
      <t>Average staffing level (number)</t>
    </r>
    <r>
      <rPr>
        <sz val="8"/>
        <color rgb="FF000000"/>
        <rFont val="Arial"/>
        <family val="2"/>
      </rPr>
      <t xml:space="preserve"> (b)</t>
    </r>
  </si>
  <si>
    <t>Table 2.1.2: Program components of Outcome 1</t>
  </si>
  <si>
    <t>1.1.2 - Component 2: Industry Development</t>
  </si>
  <si>
    <t>1.1.1 - Component 1: Grow Demand</t>
  </si>
  <si>
    <t>plus: depreciation/amortisation
  expenses for ROU assets (a)</t>
  </si>
  <si>
    <t>less: lease principal repayments (a)</t>
  </si>
  <si>
    <t>(a) Applies leases under AASB 16 Leases.</t>
  </si>
  <si>
    <t>Leases - ROU</t>
  </si>
  <si>
    <t>Rendering of services</t>
  </si>
  <si>
    <t>Industry contributions</t>
  </si>
  <si>
    <t>Programme Support</t>
  </si>
  <si>
    <t>Backpacker and Student Campaign VISA APPLICATION CHARGE (VAC) REFUND SETTINGS CAMPAIGN)</t>
  </si>
  <si>
    <t>Funded internally from departmental resources (a)</t>
  </si>
  <si>
    <t>Prepared on Australian Accounting Standard basis.</t>
  </si>
  <si>
    <t>By purchase - appropriation ordinary
  annual services (a)</t>
  </si>
  <si>
    <t>Table 2.1.1:  Budgeted expenses for Outcome 1</t>
  </si>
  <si>
    <t>Payment measures</t>
  </si>
  <si>
    <t>Outcome 1 - Grow demand and foster a competitive and sustainable Australian tourism industry through partnership marketing to targeted global consumers in key markets.</t>
  </si>
  <si>
    <t>Table 1.1: Tourism Australia Resource Statement</t>
  </si>
  <si>
    <t>(b) Funding provided by the portfolio department (Asia Marketing Fund; Backpacker and Student Campaign) as payment to Tourism Australia (from portfolio department's administered programs).</t>
  </si>
  <si>
    <t>Table 1.2: Tourism Australia 2021-22 measures since Budget</t>
  </si>
  <si>
    <t>Note: Departmental appropriation splits and totals are indicative estimates and may change in the course of the Budget year as government priorities change.</t>
  </si>
  <si>
    <t>(a) Expenses not requiring appropriation in the Budget year have been supported by resources rolled over from 2019-20 and approved Operating loss in the subsequent financial year.</t>
  </si>
  <si>
    <r>
      <t xml:space="preserve">(a) Applies leases under </t>
    </r>
    <r>
      <rPr>
        <i/>
        <sz val="8"/>
        <color rgb="FF000000"/>
        <rFont val="Arial"/>
        <family val="2"/>
      </rPr>
      <t>AASB 16 Leases.</t>
    </r>
  </si>
  <si>
    <t>Opening balance as at 1 July 2021</t>
  </si>
  <si>
    <r>
      <t>(a) Includes the following sources of funding: current</t>
    </r>
    <r>
      <rPr>
        <i/>
        <sz val="8"/>
        <rFont val="Arial"/>
        <family val="2"/>
      </rPr>
      <t xml:space="preserve"> Appropriation Bill (No. 3) </t>
    </r>
    <r>
      <rPr>
        <sz val="8"/>
        <rFont val="Arial"/>
        <family val="2"/>
      </rPr>
      <t xml:space="preserve">and prior year Act 1/3/5 appropriation (excluding amounts from the DCB); and internally developed assets.  </t>
    </r>
  </si>
  <si>
    <r>
      <t xml:space="preserve">(a) "Appropriation ordinary annual services" refers to funding provided through </t>
    </r>
    <r>
      <rPr>
        <i/>
        <sz val="8"/>
        <rFont val="Arial"/>
        <family val="2"/>
      </rPr>
      <t xml:space="preserve">Appropriation Act (No. 1) 2021-2022 </t>
    </r>
    <r>
      <rPr>
        <sz val="8"/>
        <rFont val="Arial"/>
        <family val="2"/>
      </rPr>
      <t xml:space="preserve">and </t>
    </r>
    <r>
      <rPr>
        <i/>
        <sz val="8"/>
        <rFont val="Arial"/>
        <family val="2"/>
      </rPr>
      <t xml:space="preserve">Appropriation Bill (No. 3) 2021-22 </t>
    </r>
    <r>
      <rPr>
        <sz val="8"/>
        <rFont val="Arial"/>
        <family val="2"/>
      </rPr>
      <t>for depreciation/amortisation expenses, Departmental Capital Budget or other operational expenses.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</si>
</sst>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_);_(* \(#,##0\);_(* &quot;-&quot;_);_(@_)"/>
    <numFmt numFmtId="165" formatCode="#,##0_);&quot;(&quot;#,##0&quot;)&quot;;&quot;-&quot;_)"/>
    <numFmt numFmtId="166" formatCode="_(* #,##0_);_(* \(#,##0\);_(* &quot;(x)&quot;_);_(@_)"/>
    <numFmt numFmtId="167" formatCode="_(* #,##0_);_(* \(#,##0\);_(* &quot;x&quot;_);_(@_)"/>
  </numFmts>
  <fonts count="48"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name val="Arial"/>
      <family val="2"/>
    </font>
    <font>
      <sz val="8"/>
      <color indexed="8"/>
      <name val="Arial"/>
      <family val="2"/>
    </font>
    <font>
      <b/>
      <sz val="8"/>
      <color indexed="53"/>
      <name val="Arial"/>
      <family val="2"/>
    </font>
    <font>
      <b/>
      <sz val="7.5"/>
      <name val="Arial"/>
      <family val="2"/>
    </font>
    <font>
      <sz val="7.5"/>
      <name val="Arial"/>
      <family val="2"/>
    </font>
    <font>
      <vertAlign val="superscript"/>
      <sz val="8"/>
      <name val="Arial"/>
      <family val="2"/>
    </font>
    <font>
      <sz val="10"/>
      <name val="Arial"/>
      <family val="2"/>
    </font>
    <font>
      <sz val="7.3"/>
      <name val="Arial"/>
      <family val="2"/>
    </font>
    <font>
      <b/>
      <sz val="8"/>
      <color indexed="8"/>
      <name val="Arial"/>
      <family val="2"/>
    </font>
    <font>
      <sz val="9"/>
      <name val="Arial"/>
      <family val="2"/>
    </font>
    <font>
      <sz val="7"/>
      <color indexed="8"/>
      <name val="Arial"/>
      <family val="2"/>
    </font>
    <font>
      <i/>
      <sz val="8"/>
      <color indexed="8"/>
      <name val="Arial"/>
      <family val="2"/>
    </font>
    <font>
      <sz val="8"/>
      <color indexed="10"/>
      <name val="Arial"/>
      <family val="2"/>
    </font>
    <font>
      <b/>
      <i/>
      <sz val="8"/>
      <color indexed="8"/>
      <name val="Arial"/>
      <family val="2"/>
    </font>
    <font>
      <sz val="10"/>
      <name val="Arial"/>
      <family val="2"/>
    </font>
    <font>
      <sz val="11"/>
      <name val="Calibri"/>
      <family val="2"/>
    </font>
    <font>
      <sz val="8"/>
      <name val="Calibri"/>
      <family val="2"/>
    </font>
    <font>
      <sz val="7.5"/>
      <color indexed="8"/>
      <name val="Arial"/>
      <family val="2"/>
    </font>
    <font>
      <b/>
      <i/>
      <sz val="8"/>
      <name val="Arial"/>
      <family val="2"/>
    </font>
    <font>
      <sz val="11"/>
      <color theme="1"/>
      <name val="Calibri"/>
      <family val="2"/>
      <scheme val="minor"/>
    </font>
    <font>
      <b/>
      <sz val="8"/>
      <color theme="9" tint="-0.249977111117893"/>
      <name val="Arial"/>
      <family val="2"/>
    </font>
    <font>
      <sz val="10"/>
      <color theme="1"/>
      <name val="Arial"/>
      <family val="2"/>
    </font>
    <font>
      <sz val="9"/>
      <color theme="1"/>
      <name val="Arial"/>
      <family val="2"/>
    </font>
    <font>
      <b/>
      <sz val="8"/>
      <color rgb="FFFF0000"/>
      <name val="Arial"/>
      <family val="2"/>
    </font>
    <font>
      <b/>
      <sz val="7.5"/>
      <color rgb="FF7030A0"/>
      <name val="Arial"/>
      <family val="2"/>
    </font>
    <font>
      <sz val="7.5"/>
      <color rgb="FF7030A0"/>
      <name val="Arial"/>
      <family val="2"/>
    </font>
    <font>
      <b/>
      <sz val="11"/>
      <name val="Calibri"/>
      <family val="2"/>
    </font>
    <font>
      <sz val="8"/>
      <color theme="1"/>
      <name val="Arial"/>
      <family val="2"/>
    </font>
    <font>
      <sz val="8"/>
      <color rgb="FFFF0000"/>
      <name val="Arial"/>
      <family val="2"/>
    </font>
    <font>
      <i/>
      <sz val="8"/>
      <color rgb="FFFF0000"/>
      <name val="Arial"/>
      <family val="2"/>
    </font>
    <font>
      <b/>
      <sz val="8"/>
      <color indexed="10"/>
      <name val="Arial"/>
      <family val="2"/>
    </font>
    <font>
      <b/>
      <sz val="11"/>
      <color rgb="FF000000"/>
      <name val="Calibri"/>
      <family val="2"/>
      <scheme val="minor"/>
    </font>
    <font>
      <sz val="8"/>
      <color theme="8" tint="-0.499984740745262"/>
      <name val="Arial"/>
      <family val="2"/>
    </font>
    <font>
      <sz val="11"/>
      <name val="Calibri"/>
      <family val="2"/>
      <scheme val="minor"/>
    </font>
    <font>
      <sz val="8"/>
      <name val="Calibri"/>
      <family val="2"/>
      <scheme val="minor"/>
    </font>
    <font>
      <b/>
      <i/>
      <sz val="8"/>
      <color rgb="FFFF0000"/>
      <name val="Arial"/>
      <family val="2"/>
    </font>
    <font>
      <sz val="8"/>
      <color theme="9" tint="-0.249977111117893"/>
      <name val="Arial"/>
      <family val="2"/>
    </font>
    <font>
      <b/>
      <sz val="7.3"/>
      <name val="Arial"/>
      <family val="2"/>
    </font>
    <font>
      <u/>
      <sz val="11"/>
      <color rgb="FF000000"/>
      <name val="Calibri"/>
      <family val="2"/>
      <scheme val="minor"/>
    </font>
    <font>
      <b/>
      <i/>
      <u/>
      <sz val="8"/>
      <color rgb="FFFF0000"/>
      <name val="Arial"/>
      <family val="2"/>
    </font>
    <font>
      <sz val="8"/>
      <color rgb="FF000000"/>
      <name val="Arial"/>
      <family val="2"/>
    </font>
    <font>
      <i/>
      <sz val="8"/>
      <color rgb="FF00000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9">
    <border>
      <left/>
      <right/>
      <top/>
      <bottom/>
      <diagonal/>
    </border>
    <border>
      <left/>
      <right/>
      <top style="hair">
        <color indexed="64"/>
      </top>
      <bottom/>
      <diagonal/>
    </border>
    <border>
      <left/>
      <right/>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indexed="64"/>
      </top>
      <bottom style="hair">
        <color indexed="64"/>
      </bottom>
      <diagonal/>
    </border>
    <border>
      <left/>
      <right/>
      <top style="hair">
        <color theme="1"/>
      </top>
      <bottom style="hair">
        <color theme="1"/>
      </bottom>
      <diagonal/>
    </border>
    <border>
      <left/>
      <right/>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bottom style="hair">
        <color indexed="64"/>
      </bottom>
      <diagonal/>
    </border>
    <border>
      <left/>
      <right/>
      <top style="hair">
        <color indexed="64"/>
      </top>
      <bottom style="hair">
        <color indexed="64"/>
      </bottom>
      <diagonal/>
    </border>
    <border>
      <left/>
      <right/>
      <top style="hair">
        <color theme="1"/>
      </top>
      <bottom/>
      <diagonal/>
    </border>
    <border>
      <left/>
      <right/>
      <top style="hair">
        <color indexed="8"/>
      </top>
      <bottom/>
      <diagonal/>
    </border>
    <border>
      <left/>
      <right/>
      <top style="hair">
        <color auto="1"/>
      </top>
      <bottom style="hair">
        <color auto="1"/>
      </bottom>
      <diagonal/>
    </border>
    <border>
      <left/>
      <right/>
      <top style="hair">
        <color auto="1"/>
      </top>
      <bottom style="hair">
        <color theme="1"/>
      </bottom>
      <diagonal/>
    </border>
    <border>
      <left/>
      <right/>
      <top/>
      <bottom style="hair">
        <color auto="1"/>
      </bottom>
      <diagonal/>
    </border>
    <border>
      <left/>
      <right/>
      <top style="hair">
        <color auto="1"/>
      </top>
      <bottom style="hair">
        <color auto="1"/>
      </bottom>
      <diagonal/>
    </border>
    <border>
      <left/>
      <right/>
      <top/>
      <bottom style="hair">
        <color auto="1"/>
      </bottom>
      <diagonal/>
    </border>
    <border>
      <left/>
      <right/>
      <top style="hair">
        <color auto="1"/>
      </top>
      <bottom style="hair">
        <color auto="1"/>
      </bottom>
      <diagonal/>
    </border>
    <border>
      <left/>
      <right/>
      <top/>
      <bottom style="hair">
        <color indexed="8"/>
      </bottom>
      <diagonal/>
    </border>
    <border>
      <left/>
      <right/>
      <top/>
      <bottom style="hair">
        <color auto="1"/>
      </bottom>
      <diagonal/>
    </border>
    <border>
      <left/>
      <right/>
      <top/>
      <bottom style="hair">
        <color indexed="64"/>
      </bottom>
      <diagonal/>
    </border>
    <border>
      <left/>
      <right/>
      <top/>
      <bottom style="hair">
        <color auto="1"/>
      </bottom>
      <diagonal/>
    </border>
    <border>
      <left/>
      <right/>
      <top/>
      <bottom style="hair">
        <color indexed="64"/>
      </bottom>
      <diagonal/>
    </border>
    <border>
      <left/>
      <right/>
      <top style="hair">
        <color auto="1"/>
      </top>
      <bottom/>
      <diagonal/>
    </border>
  </borders>
  <cellStyleXfs count="17">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5" fillId="0" borderId="0"/>
    <xf numFmtId="0" fontId="2" fillId="0" borderId="0"/>
    <xf numFmtId="0" fontId="12" fillId="0" borderId="0">
      <alignment vertical="center"/>
    </xf>
    <xf numFmtId="0" fontId="12" fillId="0" borderId="0"/>
    <xf numFmtId="0" fontId="2" fillId="0" borderId="0"/>
    <xf numFmtId="0" fontId="20" fillId="0" borderId="0"/>
    <xf numFmtId="0" fontId="2" fillId="0" borderId="0"/>
    <xf numFmtId="0" fontId="2" fillId="0" borderId="0">
      <alignment vertical="center"/>
    </xf>
    <xf numFmtId="0" fontId="2" fillId="0" borderId="0">
      <alignment vertical="center"/>
    </xf>
    <xf numFmtId="0" fontId="27" fillId="0" borderId="0"/>
    <xf numFmtId="0" fontId="2" fillId="0" borderId="0"/>
    <xf numFmtId="0" fontId="2" fillId="0" borderId="0"/>
  </cellStyleXfs>
  <cellXfs count="716">
    <xf numFmtId="0" fontId="0" fillId="0" borderId="0" xfId="0"/>
    <xf numFmtId="0" fontId="2" fillId="0" borderId="0" xfId="4"/>
    <xf numFmtId="0" fontId="4" fillId="0" borderId="0" xfId="4" applyFont="1"/>
    <xf numFmtId="0" fontId="4" fillId="0" borderId="0" xfId="4" applyFont="1" applyBorder="1"/>
    <xf numFmtId="0" fontId="4" fillId="0" borderId="0" xfId="4" applyFont="1" applyBorder="1" applyAlignment="1">
      <alignment horizontal="right"/>
    </xf>
    <xf numFmtId="0" fontId="3" fillId="0" borderId="0" xfId="4" applyFont="1" applyFill="1" applyBorder="1"/>
    <xf numFmtId="0" fontId="3" fillId="0" borderId="0" xfId="4" applyFont="1" applyBorder="1"/>
    <xf numFmtId="0" fontId="10" fillId="0" borderId="0" xfId="4" applyFont="1" applyFill="1" applyBorder="1"/>
    <xf numFmtId="0" fontId="6" fillId="0" borderId="0" xfId="4" applyFont="1"/>
    <xf numFmtId="0" fontId="4" fillId="0" borderId="0" xfId="4" applyFont="1" applyBorder="1" applyAlignment="1">
      <alignment horizontal="left" indent="1"/>
    </xf>
    <xf numFmtId="0" fontId="3" fillId="0" borderId="2" xfId="4" applyFont="1" applyBorder="1"/>
    <xf numFmtId="0" fontId="3" fillId="0" borderId="2" xfId="4" applyFont="1" applyBorder="1" applyAlignment="1">
      <alignment horizontal="left"/>
    </xf>
    <xf numFmtId="164" fontId="14" fillId="0" borderId="0" xfId="4" applyNumberFormat="1" applyFont="1" applyFill="1" applyBorder="1" applyAlignment="1">
      <alignment horizontal="left" vertical="center"/>
    </xf>
    <xf numFmtId="0" fontId="7" fillId="0" borderId="0" xfId="7" applyFont="1" applyBorder="1" applyAlignment="1">
      <alignment vertical="center"/>
    </xf>
    <xf numFmtId="0" fontId="4" fillId="0" borderId="0" xfId="4" applyFont="1" applyFill="1"/>
    <xf numFmtId="0" fontId="7" fillId="0" borderId="0" xfId="7" applyFont="1" applyAlignment="1">
      <alignment vertical="center"/>
    </xf>
    <xf numFmtId="0" fontId="18" fillId="0" borderId="0" xfId="7" applyFont="1" applyAlignment="1">
      <alignment vertical="center"/>
    </xf>
    <xf numFmtId="0" fontId="14" fillId="0" borderId="0" xfId="4" applyFont="1" applyBorder="1" applyAlignment="1">
      <alignment vertical="center" wrapText="1"/>
    </xf>
    <xf numFmtId="3" fontId="7" fillId="0" borderId="0" xfId="1" applyNumberFormat="1" applyFont="1" applyBorder="1" applyAlignment="1">
      <alignment vertical="center"/>
    </xf>
    <xf numFmtId="0" fontId="14" fillId="0" borderId="0" xfId="8" applyFont="1" applyBorder="1" applyAlignment="1">
      <alignment vertical="center" wrapText="1"/>
    </xf>
    <xf numFmtId="0" fontId="4" fillId="0" borderId="0" xfId="8" applyFont="1" applyBorder="1" applyAlignment="1">
      <alignment horizontal="right"/>
    </xf>
    <xf numFmtId="0" fontId="3" fillId="0" borderId="0" xfId="8" applyFont="1" applyBorder="1" applyAlignment="1">
      <alignment horizontal="right"/>
    </xf>
    <xf numFmtId="0" fontId="7" fillId="0" borderId="0" xfId="8" applyFont="1" applyAlignment="1">
      <alignment vertical="center"/>
    </xf>
    <xf numFmtId="0" fontId="7" fillId="0" borderId="0" xfId="8" applyFont="1" applyBorder="1" applyAlignment="1">
      <alignment vertical="center"/>
    </xf>
    <xf numFmtId="0" fontId="4" fillId="0" borderId="0" xfId="8" applyFont="1" applyBorder="1" applyAlignment="1">
      <alignment wrapText="1"/>
    </xf>
    <xf numFmtId="0" fontId="2" fillId="0" borderId="0" xfId="4" applyBorder="1"/>
    <xf numFmtId="0" fontId="14" fillId="0" borderId="0" xfId="4" applyFont="1" applyBorder="1" applyAlignment="1">
      <alignment horizontal="left" vertical="center"/>
    </xf>
    <xf numFmtId="0" fontId="14" fillId="0" borderId="0" xfId="4" applyFont="1" applyBorder="1" applyAlignment="1">
      <alignment horizontal="left" vertical="center" wrapText="1"/>
    </xf>
    <xf numFmtId="0" fontId="3" fillId="0" borderId="0" xfId="4" applyFont="1" applyBorder="1" applyAlignment="1">
      <alignment horizontal="right"/>
    </xf>
    <xf numFmtId="0" fontId="8" fillId="0" borderId="0" xfId="8" applyFont="1" applyAlignment="1">
      <alignment vertical="center"/>
    </xf>
    <xf numFmtId="0" fontId="7" fillId="0" borderId="0" xfId="8" applyFont="1" applyFill="1" applyBorder="1" applyAlignment="1">
      <alignment vertical="center"/>
    </xf>
    <xf numFmtId="2" fontId="7" fillId="0" borderId="0" xfId="8" applyNumberFormat="1" applyFont="1" applyAlignment="1">
      <alignment vertical="center"/>
    </xf>
    <xf numFmtId="2" fontId="7" fillId="0" borderId="0" xfId="8" applyNumberFormat="1" applyFont="1" applyAlignment="1">
      <alignment horizontal="right" vertical="center"/>
    </xf>
    <xf numFmtId="2" fontId="7" fillId="0" borderId="0" xfId="8" applyNumberFormat="1" applyFont="1" applyFill="1" applyBorder="1" applyAlignment="1">
      <alignment horizontal="right" vertical="center"/>
    </xf>
    <xf numFmtId="2" fontId="7" fillId="0" borderId="0" xfId="8" applyNumberFormat="1" applyFont="1" applyBorder="1" applyAlignment="1">
      <alignment horizontal="right" vertical="center"/>
    </xf>
    <xf numFmtId="2" fontId="7" fillId="0" borderId="0" xfId="8" applyNumberFormat="1" applyFont="1" applyFill="1" applyBorder="1" applyAlignment="1">
      <alignment horizontal="center" vertical="center" wrapText="1"/>
    </xf>
    <xf numFmtId="2" fontId="7" fillId="0" borderId="0" xfId="8" applyNumberFormat="1" applyFont="1" applyFill="1" applyBorder="1" applyAlignment="1">
      <alignment vertical="center"/>
    </xf>
    <xf numFmtId="2" fontId="7" fillId="0" borderId="0" xfId="8" applyNumberFormat="1" applyFont="1" applyBorder="1" applyAlignment="1">
      <alignment vertical="center"/>
    </xf>
    <xf numFmtId="2" fontId="7" fillId="0" borderId="0" xfId="1" applyNumberFormat="1" applyFont="1" applyBorder="1" applyAlignment="1">
      <alignment horizontal="right" vertical="center"/>
    </xf>
    <xf numFmtId="0" fontId="4" fillId="0" borderId="0" xfId="4" applyFont="1" applyFill="1" applyAlignment="1">
      <alignment horizontal="right"/>
    </xf>
    <xf numFmtId="0" fontId="2" fillId="0" borderId="0" xfId="4" applyFill="1"/>
    <xf numFmtId="0" fontId="7" fillId="0" borderId="0" xfId="0" applyFont="1" applyBorder="1" applyAlignment="1">
      <alignment vertical="center"/>
    </xf>
    <xf numFmtId="0" fontId="7" fillId="0" borderId="0" xfId="0" applyFont="1" applyAlignment="1">
      <alignment vertical="center"/>
    </xf>
    <xf numFmtId="0" fontId="3" fillId="0" borderId="0" xfId="5" applyFont="1" applyFill="1"/>
    <xf numFmtId="0" fontId="4" fillId="0" borderId="0" xfId="5" applyFont="1" applyFill="1"/>
    <xf numFmtId="0" fontId="4" fillId="2" borderId="0" xfId="5" applyFont="1" applyFill="1"/>
    <xf numFmtId="0" fontId="21" fillId="0" borderId="0" xfId="5" applyFont="1" applyFill="1"/>
    <xf numFmtId="0" fontId="21" fillId="0" borderId="0" xfId="5" applyFont="1"/>
    <xf numFmtId="0" fontId="7" fillId="0" borderId="0" xfId="12" applyFont="1" applyAlignment="1">
      <alignment horizontal="right" vertical="center"/>
    </xf>
    <xf numFmtId="0" fontId="7" fillId="0" borderId="0" xfId="12" applyFont="1" applyAlignment="1">
      <alignment vertical="center"/>
    </xf>
    <xf numFmtId="0" fontId="14" fillId="0" borderId="0" xfId="3" applyFont="1" applyAlignment="1">
      <alignment vertical="center"/>
    </xf>
    <xf numFmtId="0" fontId="7" fillId="0" borderId="0" xfId="12" applyFont="1" applyAlignment="1">
      <alignment horizontal="left" vertical="center" indent="1"/>
    </xf>
    <xf numFmtId="0" fontId="7" fillId="0" borderId="0" xfId="12" applyFont="1" applyBorder="1" applyAlignment="1">
      <alignment vertical="center"/>
    </xf>
    <xf numFmtId="0" fontId="7" fillId="0" borderId="0" xfId="12" applyFont="1" applyAlignment="1">
      <alignment horizontal="left" vertical="center"/>
    </xf>
    <xf numFmtId="0" fontId="7" fillId="0" borderId="0" xfId="12" applyFont="1" applyBorder="1" applyAlignment="1">
      <alignment horizontal="right" vertical="center"/>
    </xf>
    <xf numFmtId="0" fontId="7" fillId="0" borderId="0" xfId="12" applyFont="1" applyBorder="1" applyAlignment="1">
      <alignment horizontal="left" vertical="center" indent="1"/>
    </xf>
    <xf numFmtId="2" fontId="7" fillId="0" borderId="0" xfId="9" applyNumberFormat="1" applyFont="1" applyFill="1" applyBorder="1" applyAlignment="1">
      <alignment horizontal="left" vertical="center" indent="1"/>
    </xf>
    <xf numFmtId="0" fontId="8" fillId="0" borderId="0" xfId="8" applyFont="1" applyFill="1" applyAlignment="1">
      <alignment vertical="center"/>
    </xf>
    <xf numFmtId="2" fontId="7" fillId="0" borderId="0" xfId="8" applyNumberFormat="1" applyFont="1" applyFill="1" applyAlignment="1">
      <alignment vertical="center"/>
    </xf>
    <xf numFmtId="3" fontId="7" fillId="0" borderId="0" xfId="1" applyNumberFormat="1" applyFont="1" applyFill="1" applyBorder="1" applyAlignment="1">
      <alignment vertical="center"/>
    </xf>
    <xf numFmtId="0" fontId="14" fillId="0" borderId="0" xfId="12" applyFont="1" applyFill="1" applyAlignment="1">
      <alignment vertical="center"/>
    </xf>
    <xf numFmtId="0" fontId="7" fillId="0" borderId="0" xfId="12" applyFont="1" applyFill="1" applyAlignment="1">
      <alignment horizontal="right" vertical="center"/>
    </xf>
    <xf numFmtId="0" fontId="14" fillId="0" borderId="0" xfId="7" applyFont="1" applyFill="1" applyAlignment="1">
      <alignment vertical="center"/>
    </xf>
    <xf numFmtId="0" fontId="7" fillId="0" borderId="0" xfId="7" applyFont="1" applyFill="1" applyAlignment="1">
      <alignment vertical="center"/>
    </xf>
    <xf numFmtId="0" fontId="14" fillId="0" borderId="0" xfId="8" applyFont="1" applyFill="1" applyAlignment="1">
      <alignment vertical="center"/>
    </xf>
    <xf numFmtId="0" fontId="7" fillId="0" borderId="0" xfId="8" applyFont="1" applyFill="1" applyAlignment="1">
      <alignment vertical="center"/>
    </xf>
    <xf numFmtId="0" fontId="14" fillId="0" borderId="0" xfId="4" applyFont="1" applyFill="1" applyAlignment="1">
      <alignment vertical="center"/>
    </xf>
    <xf numFmtId="0" fontId="7" fillId="0" borderId="0" xfId="9" applyFont="1" applyAlignment="1">
      <alignment vertical="center"/>
    </xf>
    <xf numFmtId="0" fontId="7" fillId="0" borderId="0" xfId="9" applyNumberFormat="1" applyFont="1" applyAlignment="1">
      <alignment vertical="center"/>
    </xf>
    <xf numFmtId="0" fontId="3" fillId="0" borderId="0" xfId="9" applyFont="1" applyAlignment="1">
      <alignment vertical="center"/>
    </xf>
    <xf numFmtId="165" fontId="4" fillId="0" borderId="0" xfId="2" applyNumberFormat="1" applyFont="1" applyFill="1" applyBorder="1"/>
    <xf numFmtId="165" fontId="4" fillId="0" borderId="0" xfId="5" applyNumberFormat="1" applyFont="1" applyFill="1"/>
    <xf numFmtId="165" fontId="21" fillId="0" borderId="0" xfId="5" applyNumberFormat="1" applyFont="1" applyFill="1"/>
    <xf numFmtId="165" fontId="3" fillId="0" borderId="0" xfId="5" applyNumberFormat="1" applyFont="1" applyFill="1"/>
    <xf numFmtId="165" fontId="4" fillId="0" borderId="0" xfId="4" applyNumberFormat="1" applyFont="1" applyBorder="1" applyAlignment="1">
      <alignment vertical="center"/>
    </xf>
    <xf numFmtId="165" fontId="3" fillId="0" borderId="0" xfId="9" applyNumberFormat="1" applyFont="1" applyAlignment="1">
      <alignment vertical="center"/>
    </xf>
    <xf numFmtId="165" fontId="4" fillId="0" borderId="0" xfId="5" applyNumberFormat="1" applyFont="1" applyFill="1" applyAlignment="1">
      <alignment horizontal="left"/>
    </xf>
    <xf numFmtId="165" fontId="13" fillId="0" borderId="0" xfId="4" applyNumberFormat="1" applyFont="1"/>
    <xf numFmtId="166" fontId="4" fillId="0" borderId="0" xfId="4" applyNumberFormat="1" applyFont="1" applyFill="1" applyBorder="1" applyAlignment="1">
      <alignment horizontal="right"/>
    </xf>
    <xf numFmtId="165" fontId="7" fillId="0" borderId="0" xfId="1" applyNumberFormat="1" applyFont="1" applyFill="1" applyBorder="1" applyAlignment="1">
      <alignment horizontal="right" vertical="center"/>
    </xf>
    <xf numFmtId="165" fontId="3" fillId="0" borderId="0" xfId="3" applyNumberFormat="1" applyFont="1" applyBorder="1" applyAlignment="1">
      <alignment horizontal="left" vertical="center" wrapText="1" indent="1"/>
    </xf>
    <xf numFmtId="165" fontId="4" fillId="0" borderId="0" xfId="4" applyNumberFormat="1" applyFont="1"/>
    <xf numFmtId="165" fontId="14" fillId="0" borderId="2" xfId="1" applyNumberFormat="1" applyFont="1" applyBorder="1" applyAlignment="1">
      <alignment vertical="center"/>
    </xf>
    <xf numFmtId="165" fontId="3" fillId="0" borderId="0" xfId="9" applyNumberFormat="1" applyFont="1" applyFill="1" applyBorder="1" applyAlignment="1"/>
    <xf numFmtId="165" fontId="4" fillId="0" borderId="0" xfId="9" applyNumberFormat="1" applyFont="1" applyFill="1" applyBorder="1" applyAlignment="1">
      <alignment horizontal="right"/>
    </xf>
    <xf numFmtId="165" fontId="3" fillId="0" borderId="0" xfId="9" applyNumberFormat="1" applyFont="1" applyFill="1" applyBorder="1" applyAlignment="1">
      <alignment horizontal="right"/>
    </xf>
    <xf numFmtId="165" fontId="4" fillId="0" borderId="0" xfId="9" applyNumberFormat="1" applyFont="1" applyFill="1" applyBorder="1" applyAlignment="1">
      <alignment horizontal="left"/>
    </xf>
    <xf numFmtId="165" fontId="4" fillId="0" borderId="0" xfId="9" applyNumberFormat="1" applyFont="1" applyBorder="1" applyAlignment="1">
      <alignment horizontal="right"/>
    </xf>
    <xf numFmtId="165" fontId="3" fillId="0" borderId="0" xfId="9" applyNumberFormat="1" applyFont="1" applyBorder="1" applyAlignment="1">
      <alignment horizontal="right"/>
    </xf>
    <xf numFmtId="165" fontId="3" fillId="0" borderId="0" xfId="9" applyNumberFormat="1" applyFont="1" applyFill="1" applyBorder="1" applyAlignment="1">
      <alignment wrapText="1"/>
    </xf>
    <xf numFmtId="165" fontId="4" fillId="0" borderId="0" xfId="9" applyNumberFormat="1" applyFont="1" applyFill="1" applyBorder="1" applyAlignment="1"/>
    <xf numFmtId="165" fontId="4" fillId="0" borderId="0" xfId="9" applyNumberFormat="1" applyFont="1" applyBorder="1" applyAlignment="1">
      <alignment wrapText="1"/>
    </xf>
    <xf numFmtId="165" fontId="14" fillId="0" borderId="0" xfId="3" applyNumberFormat="1" applyFont="1" applyBorder="1" applyAlignment="1">
      <alignment vertical="center"/>
    </xf>
    <xf numFmtId="165" fontId="14" fillId="0" borderId="0" xfId="9" applyNumberFormat="1" applyFont="1" applyBorder="1" applyAlignment="1">
      <alignment vertical="center"/>
    </xf>
    <xf numFmtId="165" fontId="14" fillId="0" borderId="0" xfId="9" applyNumberFormat="1" applyFont="1" applyBorder="1" applyAlignment="1">
      <alignment horizontal="left" vertical="center"/>
    </xf>
    <xf numFmtId="165" fontId="7" fillId="0" borderId="0" xfId="3" applyNumberFormat="1" applyFont="1" applyBorder="1" applyAlignment="1">
      <alignment horizontal="left" vertical="center" indent="2"/>
    </xf>
    <xf numFmtId="165" fontId="14" fillId="0" borderId="5" xfId="1" applyNumberFormat="1" applyFont="1" applyBorder="1" applyAlignment="1">
      <alignment vertical="center"/>
    </xf>
    <xf numFmtId="165" fontId="7" fillId="0" borderId="0" xfId="1" applyNumberFormat="1" applyFont="1" applyFill="1" applyBorder="1" applyAlignment="1">
      <alignment vertical="center"/>
    </xf>
    <xf numFmtId="165" fontId="7" fillId="0" borderId="0" xfId="9" applyNumberFormat="1" applyFont="1" applyFill="1" applyBorder="1" applyAlignment="1">
      <alignment horizontal="left" vertical="center" indent="1"/>
    </xf>
    <xf numFmtId="165" fontId="7" fillId="0" borderId="0" xfId="9" applyNumberFormat="1" applyFont="1" applyFill="1" applyBorder="1" applyAlignment="1">
      <alignment horizontal="left" vertical="center" indent="2"/>
    </xf>
    <xf numFmtId="165" fontId="7" fillId="0" borderId="0" xfId="9" applyNumberFormat="1" applyFont="1" applyAlignment="1">
      <alignment vertical="center"/>
    </xf>
    <xf numFmtId="165" fontId="3" fillId="0" borderId="6" xfId="2" applyNumberFormat="1" applyFont="1" applyFill="1" applyBorder="1"/>
    <xf numFmtId="165" fontId="14" fillId="0" borderId="0" xfId="8" applyNumberFormat="1" applyFont="1" applyFill="1" applyAlignment="1">
      <alignment vertical="center"/>
    </xf>
    <xf numFmtId="165" fontId="7" fillId="0" borderId="0" xfId="8" applyNumberFormat="1" applyFont="1" applyFill="1" applyAlignment="1">
      <alignment vertical="center"/>
    </xf>
    <xf numFmtId="165" fontId="7" fillId="0" borderId="0" xfId="8" applyNumberFormat="1" applyFont="1" applyAlignment="1">
      <alignment vertical="center"/>
    </xf>
    <xf numFmtId="165" fontId="14" fillId="0" borderId="6" xfId="1" applyNumberFormat="1" applyFont="1" applyBorder="1" applyAlignment="1">
      <alignment vertical="center"/>
    </xf>
    <xf numFmtId="165" fontId="8" fillId="0" borderId="0" xfId="8" applyNumberFormat="1" applyFont="1" applyAlignment="1">
      <alignment vertical="center"/>
    </xf>
    <xf numFmtId="165" fontId="14" fillId="0" borderId="3" xfId="1" applyNumberFormat="1" applyFont="1" applyBorder="1" applyAlignment="1">
      <alignment vertical="center"/>
    </xf>
    <xf numFmtId="0" fontId="4" fillId="0" borderId="0" xfId="4" applyNumberFormat="1" applyFont="1" applyBorder="1"/>
    <xf numFmtId="0" fontId="4" fillId="0" borderId="0" xfId="4" applyNumberFormat="1" applyFont="1" applyBorder="1" applyAlignment="1">
      <alignment horizontal="center"/>
    </xf>
    <xf numFmtId="0" fontId="4" fillId="0" borderId="0" xfId="4" applyNumberFormat="1" applyFont="1" applyBorder="1" applyAlignment="1">
      <alignment horizontal="left"/>
    </xf>
    <xf numFmtId="0" fontId="3" fillId="0" borderId="2" xfId="4" applyNumberFormat="1" applyFont="1" applyBorder="1" applyAlignment="1">
      <alignment horizontal="left"/>
    </xf>
    <xf numFmtId="0" fontId="14" fillId="0" borderId="0" xfId="4" applyFont="1" applyBorder="1" applyAlignment="1">
      <alignment vertical="center"/>
    </xf>
    <xf numFmtId="165" fontId="10" fillId="0" borderId="0" xfId="4" applyNumberFormat="1" applyFont="1" applyFill="1" applyBorder="1" applyAlignment="1">
      <alignment horizontal="left" indent="2"/>
    </xf>
    <xf numFmtId="0" fontId="10" fillId="0" borderId="0" xfId="4" applyFont="1" applyFill="1"/>
    <xf numFmtId="165" fontId="10" fillId="0" borderId="0" xfId="4" applyNumberFormat="1" applyFont="1" applyFill="1" applyBorder="1" applyAlignment="1">
      <alignment horizontal="left" indent="1"/>
    </xf>
    <xf numFmtId="0" fontId="4" fillId="0" borderId="0" xfId="8" applyFont="1" applyFill="1" applyBorder="1" applyAlignment="1">
      <alignment horizontal="right"/>
    </xf>
    <xf numFmtId="0" fontId="3" fillId="0" borderId="0" xfId="8" applyFont="1" applyFill="1" applyBorder="1" applyAlignment="1">
      <alignment horizontal="right"/>
    </xf>
    <xf numFmtId="0" fontId="7" fillId="0" borderId="0" xfId="0" applyFont="1" applyFill="1" applyBorder="1" applyAlignment="1">
      <alignment vertical="center"/>
    </xf>
    <xf numFmtId="165" fontId="4" fillId="0" borderId="0" xfId="0" applyNumberFormat="1" applyFont="1" applyFill="1" applyAlignment="1">
      <alignment wrapText="1"/>
    </xf>
    <xf numFmtId="165" fontId="4" fillId="0" borderId="0" xfId="0" applyNumberFormat="1" applyFont="1" applyFill="1" applyAlignment="1">
      <alignment horizontal="right"/>
    </xf>
    <xf numFmtId="165" fontId="3" fillId="0" borderId="0" xfId="0" applyNumberFormat="1" applyFont="1" applyFill="1" applyAlignment="1">
      <alignment horizontal="right"/>
    </xf>
    <xf numFmtId="0" fontId="26" fillId="0" borderId="0" xfId="8" applyFont="1" applyAlignment="1">
      <alignment vertical="center"/>
    </xf>
    <xf numFmtId="0" fontId="4" fillId="0" borderId="9" xfId="4" applyFont="1" applyBorder="1"/>
    <xf numFmtId="0" fontId="7" fillId="0" borderId="9" xfId="12" applyFont="1" applyBorder="1" applyAlignment="1">
      <alignment vertical="top"/>
    </xf>
    <xf numFmtId="0" fontId="14" fillId="0" borderId="0" xfId="3" applyFont="1" applyAlignment="1">
      <alignment vertical="top"/>
    </xf>
    <xf numFmtId="165" fontId="7" fillId="0" borderId="0" xfId="12" applyNumberFormat="1" applyFont="1" applyAlignment="1">
      <alignment horizontal="right" vertical="top"/>
    </xf>
    <xf numFmtId="0" fontId="7" fillId="0" borderId="0" xfId="12" applyFont="1" applyAlignment="1">
      <alignment horizontal="left" vertical="top"/>
    </xf>
    <xf numFmtId="165" fontId="3" fillId="0" borderId="0" xfId="3" applyNumberFormat="1" applyFont="1" applyBorder="1" applyAlignment="1">
      <alignment horizontal="left" vertical="center" wrapText="1"/>
    </xf>
    <xf numFmtId="165" fontId="3" fillId="0" borderId="9" xfId="9" applyNumberFormat="1" applyFont="1" applyFill="1" applyBorder="1" applyAlignment="1"/>
    <xf numFmtId="165" fontId="14" fillId="0" borderId="0" xfId="1" applyNumberFormat="1" applyFont="1" applyBorder="1" applyAlignment="1">
      <alignment vertical="center"/>
    </xf>
    <xf numFmtId="165" fontId="14" fillId="3" borderId="0" xfId="1" applyNumberFormat="1" applyFont="1" applyFill="1" applyBorder="1" applyAlignment="1">
      <alignment vertical="center"/>
    </xf>
    <xf numFmtId="165" fontId="17" fillId="0" borderId="0" xfId="1" applyNumberFormat="1" applyFont="1" applyBorder="1" applyAlignment="1">
      <alignment vertical="center"/>
    </xf>
    <xf numFmtId="165" fontId="14" fillId="0" borderId="9" xfId="13" applyNumberFormat="1" applyFont="1" applyBorder="1" applyAlignment="1">
      <alignment vertical="top"/>
    </xf>
    <xf numFmtId="165" fontId="5" fillId="0" borderId="0" xfId="13" applyNumberFormat="1" applyFont="1" applyBorder="1" applyAlignment="1">
      <alignment horizontal="left" vertical="center" wrapText="1" indent="1"/>
    </xf>
    <xf numFmtId="165" fontId="17" fillId="0" borderId="4" xfId="3" applyNumberFormat="1" applyFont="1" applyBorder="1" applyAlignment="1">
      <alignment horizontal="left" vertical="center" wrapText="1" indent="1"/>
    </xf>
    <xf numFmtId="165" fontId="14" fillId="0" borderId="4" xfId="9" applyNumberFormat="1" applyFont="1" applyBorder="1" applyAlignment="1">
      <alignment horizontal="left" vertical="center" wrapText="1"/>
    </xf>
    <xf numFmtId="0" fontId="14" fillId="0" borderId="13" xfId="0" applyFont="1" applyFill="1" applyBorder="1" applyAlignment="1">
      <alignment vertical="center"/>
    </xf>
    <xf numFmtId="165" fontId="4" fillId="4" borderId="0" xfId="4" applyNumberFormat="1" applyFont="1" applyFill="1" applyBorder="1" applyAlignment="1">
      <alignment horizontal="right"/>
    </xf>
    <xf numFmtId="0" fontId="2" fillId="0" borderId="0" xfId="4"/>
    <xf numFmtId="165" fontId="4" fillId="0" borderId="0" xfId="0" applyNumberFormat="1" applyFont="1" applyFill="1" applyBorder="1" applyAlignment="1">
      <alignment horizontal="right"/>
    </xf>
    <xf numFmtId="165" fontId="3" fillId="0" borderId="0" xfId="0" applyNumberFormat="1" applyFont="1" applyFill="1" applyBorder="1" applyAlignment="1">
      <alignment horizontal="right"/>
    </xf>
    <xf numFmtId="165" fontId="7" fillId="0" borderId="0" xfId="1" applyNumberFormat="1" applyFont="1" applyBorder="1" applyAlignment="1">
      <alignment vertical="center"/>
    </xf>
    <xf numFmtId="165" fontId="4" fillId="0" borderId="0" xfId="4" applyNumberFormat="1" applyFont="1" applyBorder="1"/>
    <xf numFmtId="165" fontId="14" fillId="0" borderId="0" xfId="3" applyNumberFormat="1" applyFont="1" applyBorder="1" applyAlignment="1">
      <alignment horizontal="left" vertical="center"/>
    </xf>
    <xf numFmtId="165" fontId="14" fillId="0" borderId="12" xfId="1" applyNumberFormat="1" applyFont="1" applyBorder="1" applyAlignment="1">
      <alignment vertical="center"/>
    </xf>
    <xf numFmtId="165" fontId="14" fillId="0" borderId="0" xfId="0" applyNumberFormat="1" applyFont="1" applyFill="1" applyBorder="1" applyAlignment="1">
      <alignment vertical="center"/>
    </xf>
    <xf numFmtId="165" fontId="7" fillId="0" borderId="0" xfId="9" applyNumberFormat="1" applyFont="1" applyBorder="1" applyAlignment="1">
      <alignment horizontal="left" vertical="center" indent="1"/>
    </xf>
    <xf numFmtId="165" fontId="4" fillId="0" borderId="0" xfId="9" applyNumberFormat="1" applyFont="1" applyFill="1" applyBorder="1" applyAlignment="1">
      <alignment horizontal="left" vertical="center" indent="1"/>
    </xf>
    <xf numFmtId="165" fontId="14" fillId="0" borderId="0" xfId="9" applyNumberFormat="1" applyFont="1" applyBorder="1" applyAlignment="1">
      <alignment horizontal="left" vertical="center" wrapText="1"/>
    </xf>
    <xf numFmtId="165" fontId="7" fillId="0" borderId="0" xfId="9" applyNumberFormat="1" applyFont="1" applyFill="1" applyBorder="1" applyAlignment="1">
      <alignment vertical="center"/>
    </xf>
    <xf numFmtId="165" fontId="7" fillId="0" borderId="9" xfId="9" applyNumberFormat="1" applyFont="1" applyBorder="1" applyAlignment="1">
      <alignment vertical="center"/>
    </xf>
    <xf numFmtId="165" fontId="14" fillId="0" borderId="11" xfId="1" applyNumberFormat="1" applyFont="1" applyBorder="1" applyAlignment="1">
      <alignment vertical="center"/>
    </xf>
    <xf numFmtId="165" fontId="4" fillId="0" borderId="9" xfId="0" applyNumberFormat="1" applyFont="1" applyFill="1" applyBorder="1" applyAlignment="1">
      <alignment wrapText="1"/>
    </xf>
    <xf numFmtId="165" fontId="7" fillId="0" borderId="11" xfId="0" applyNumberFormat="1" applyFont="1" applyFill="1" applyBorder="1" applyAlignment="1">
      <alignment horizontal="right" vertical="center" wrapText="1"/>
    </xf>
    <xf numFmtId="165" fontId="7" fillId="0" borderId="9" xfId="9" applyNumberFormat="1" applyFont="1" applyFill="1" applyBorder="1" applyAlignment="1">
      <alignment horizontal="right" vertical="center"/>
    </xf>
    <xf numFmtId="165" fontId="7" fillId="0" borderId="0" xfId="9" applyNumberFormat="1" applyFont="1" applyBorder="1" applyAlignment="1">
      <alignment horizontal="left" vertical="center" wrapText="1" indent="1"/>
    </xf>
    <xf numFmtId="165" fontId="14" fillId="0" borderId="0" xfId="3" applyNumberFormat="1" applyFont="1" applyBorder="1" applyAlignment="1">
      <alignment horizontal="left" vertical="center" wrapText="1"/>
    </xf>
    <xf numFmtId="0" fontId="3" fillId="0" borderId="9" xfId="8" applyFont="1" applyFill="1" applyBorder="1" applyAlignment="1"/>
    <xf numFmtId="165" fontId="3" fillId="0" borderId="9" xfId="4" applyNumberFormat="1" applyFont="1" applyFill="1" applyBorder="1" applyAlignment="1"/>
    <xf numFmtId="165" fontId="7" fillId="0" borderId="0" xfId="9" applyNumberFormat="1" applyFont="1" applyFill="1" applyBorder="1" applyAlignment="1">
      <alignment horizontal="left" vertical="center" wrapText="1" indent="2"/>
    </xf>
    <xf numFmtId="0" fontId="4" fillId="0" borderId="6" xfId="4" applyFont="1" applyBorder="1" applyAlignment="1">
      <alignment vertical="top"/>
    </xf>
    <xf numFmtId="165" fontId="4" fillId="0" borderId="9" xfId="5" applyNumberFormat="1" applyFont="1" applyFill="1" applyBorder="1"/>
    <xf numFmtId="165" fontId="3" fillId="0" borderId="14" xfId="5" applyNumberFormat="1" applyFont="1" applyFill="1" applyBorder="1"/>
    <xf numFmtId="0" fontId="4" fillId="0" borderId="0" xfId="4" applyFont="1" applyFill="1" applyAlignment="1">
      <alignment horizontal="left" indent="1"/>
    </xf>
    <xf numFmtId="165" fontId="14" fillId="0" borderId="4" xfId="1" applyNumberFormat="1" applyFont="1" applyBorder="1" applyAlignment="1"/>
    <xf numFmtId="165" fontId="15" fillId="0" borderId="0" xfId="5" applyNumberFormat="1" applyFont="1" applyFill="1" applyAlignment="1">
      <alignment vertical="top"/>
    </xf>
    <xf numFmtId="165" fontId="15" fillId="0" borderId="0" xfId="5" applyNumberFormat="1" applyFont="1"/>
    <xf numFmtId="0" fontId="28" fillId="0" borderId="0" xfId="0" applyFont="1"/>
    <xf numFmtId="0" fontId="28" fillId="0" borderId="0" xfId="0" applyFont="1" applyAlignment="1">
      <alignment vertical="top"/>
    </xf>
    <xf numFmtId="0" fontId="14" fillId="4" borderId="0" xfId="14" applyFont="1" applyFill="1" applyBorder="1" applyAlignment="1">
      <alignment vertical="top"/>
    </xf>
    <xf numFmtId="0" fontId="7" fillId="4" borderId="0" xfId="14" applyFont="1" applyFill="1" applyBorder="1" applyAlignment="1">
      <alignment vertical="top"/>
    </xf>
    <xf numFmtId="0" fontId="7" fillId="4" borderId="0" xfId="14" applyFont="1" applyFill="1" applyBorder="1" applyAlignment="1">
      <alignment vertical="top" wrapText="1"/>
    </xf>
    <xf numFmtId="0" fontId="7" fillId="4" borderId="0" xfId="14" applyFont="1" applyFill="1" applyAlignment="1">
      <alignment vertical="top"/>
    </xf>
    <xf numFmtId="0" fontId="23" fillId="4" borderId="0" xfId="14" applyFont="1" applyFill="1" applyAlignment="1">
      <alignment vertical="top"/>
    </xf>
    <xf numFmtId="0" fontId="7" fillId="4" borderId="8" xfId="14" applyFont="1" applyFill="1" applyBorder="1" applyAlignment="1">
      <alignment vertical="top"/>
    </xf>
    <xf numFmtId="0" fontId="7" fillId="4" borderId="0" xfId="14" applyFont="1" applyFill="1" applyBorder="1" applyAlignment="1">
      <alignment horizontal="left" vertical="top"/>
    </xf>
    <xf numFmtId="0" fontId="7" fillId="4" borderId="8" xfId="14" applyFont="1" applyFill="1" applyBorder="1" applyAlignment="1">
      <alignment vertical="top" wrapText="1"/>
    </xf>
    <xf numFmtId="0" fontId="23" fillId="4" borderId="0" xfId="14" applyFont="1" applyFill="1" applyBorder="1" applyAlignment="1">
      <alignment horizontal="center" vertical="top"/>
    </xf>
    <xf numFmtId="0" fontId="23" fillId="4" borderId="0" xfId="14" applyFont="1" applyFill="1" applyBorder="1" applyAlignment="1">
      <alignment vertical="top" wrapText="1"/>
    </xf>
    <xf numFmtId="0" fontId="23" fillId="4" borderId="0" xfId="14" applyFont="1" applyFill="1" applyAlignment="1">
      <alignment horizontal="center" vertical="top"/>
    </xf>
    <xf numFmtId="0" fontId="23" fillId="4" borderId="0" xfId="14" applyFont="1" applyFill="1" applyAlignment="1">
      <alignment vertical="top" wrapText="1"/>
    </xf>
    <xf numFmtId="0" fontId="7" fillId="0" borderId="14" xfId="12" applyFont="1" applyBorder="1" applyAlignment="1">
      <alignment horizontal="center" vertical="top" wrapText="1"/>
    </xf>
    <xf numFmtId="165" fontId="14" fillId="0" borderId="0" xfId="12" applyNumberFormat="1" applyFont="1" applyBorder="1" applyAlignment="1">
      <alignment horizontal="right" vertical="top"/>
    </xf>
    <xf numFmtId="0" fontId="14" fillId="0" borderId="13" xfId="12" applyFont="1" applyBorder="1" applyAlignment="1">
      <alignment horizontal="left" vertical="top" wrapText="1"/>
    </xf>
    <xf numFmtId="0" fontId="7" fillId="0" borderId="13" xfId="12" applyFont="1" applyBorder="1" applyAlignment="1">
      <alignment horizontal="left" vertical="top"/>
    </xf>
    <xf numFmtId="165" fontId="30" fillId="0" borderId="0" xfId="4" applyNumberFormat="1" applyFont="1" applyFill="1" applyAlignment="1">
      <alignment vertical="top"/>
    </xf>
    <xf numFmtId="165" fontId="4" fillId="0" borderId="0" xfId="13" applyNumberFormat="1" applyFont="1">
      <alignment vertical="center"/>
    </xf>
    <xf numFmtId="165" fontId="14" fillId="0" borderId="0" xfId="13" applyNumberFormat="1" applyFont="1" applyBorder="1" applyAlignment="1">
      <alignment vertical="center"/>
    </xf>
    <xf numFmtId="165" fontId="7" fillId="0" borderId="0" xfId="13" applyNumberFormat="1" applyFont="1" applyBorder="1" applyAlignment="1">
      <alignment vertical="center"/>
    </xf>
    <xf numFmtId="165" fontId="4" fillId="0" borderId="0" xfId="13" applyNumberFormat="1" applyFont="1" applyBorder="1">
      <alignment vertical="center"/>
    </xf>
    <xf numFmtId="165" fontId="29" fillId="0" borderId="0" xfId="13" applyNumberFormat="1" applyFont="1">
      <alignment vertical="center"/>
    </xf>
    <xf numFmtId="165" fontId="4" fillId="0" borderId="0" xfId="13" applyNumberFormat="1" applyFont="1" applyFill="1" applyBorder="1">
      <alignment vertical="center"/>
    </xf>
    <xf numFmtId="165" fontId="4" fillId="0" borderId="15" xfId="13" applyNumberFormat="1" applyFont="1" applyFill="1" applyBorder="1">
      <alignment vertical="center"/>
    </xf>
    <xf numFmtId="165" fontId="7" fillId="0" borderId="15" xfId="1" applyNumberFormat="1" applyFont="1" applyFill="1" applyBorder="1" applyAlignment="1">
      <alignment horizontal="right" vertical="center"/>
    </xf>
    <xf numFmtId="165" fontId="4" fillId="0" borderId="0" xfId="13" applyNumberFormat="1" applyFont="1" applyFill="1">
      <alignment vertical="center"/>
    </xf>
    <xf numFmtId="165" fontId="4" fillId="0" borderId="0" xfId="13" applyNumberFormat="1" applyFont="1" applyBorder="1" applyAlignment="1">
      <alignment horizontal="left" vertical="center" wrapText="1" indent="1"/>
    </xf>
    <xf numFmtId="165" fontId="4" fillId="0" borderId="0" xfId="13" applyNumberFormat="1" applyFont="1" applyBorder="1" applyAlignment="1">
      <alignment horizontal="left" vertical="center" indent="1"/>
    </xf>
    <xf numFmtId="165" fontId="3" fillId="0" borderId="0" xfId="13" applyNumberFormat="1" applyFont="1" applyBorder="1" applyAlignment="1">
      <alignment horizontal="right" vertical="center" wrapText="1"/>
    </xf>
    <xf numFmtId="165" fontId="14" fillId="0" borderId="8" xfId="1" applyNumberFormat="1" applyFont="1" applyFill="1" applyBorder="1" applyAlignment="1">
      <alignment horizontal="right" vertical="center"/>
    </xf>
    <xf numFmtId="165" fontId="3" fillId="0" borderId="0" xfId="13" applyNumberFormat="1" applyFont="1">
      <alignment vertical="center"/>
    </xf>
    <xf numFmtId="165" fontId="14" fillId="0" borderId="0" xfId="1" applyNumberFormat="1" applyFont="1" applyFill="1" applyBorder="1" applyAlignment="1">
      <alignment horizontal="right" vertical="center"/>
    </xf>
    <xf numFmtId="165" fontId="4" fillId="0" borderId="0" xfId="13" applyNumberFormat="1" applyFont="1" applyAlignment="1">
      <alignment horizontal="left" vertical="center" indent="1"/>
    </xf>
    <xf numFmtId="165" fontId="14" fillId="0" borderId="9" xfId="1" applyNumberFormat="1" applyFont="1" applyFill="1" applyBorder="1" applyAlignment="1">
      <alignment horizontal="right" vertical="center"/>
    </xf>
    <xf numFmtId="165" fontId="4" fillId="0" borderId="13" xfId="4" applyNumberFormat="1" applyFont="1" applyBorder="1" applyAlignment="1">
      <alignment horizontal="right" vertical="top" wrapText="1"/>
    </xf>
    <xf numFmtId="165" fontId="4" fillId="0" borderId="0" xfId="4" applyNumberFormat="1" applyFont="1" applyBorder="1" applyAlignment="1">
      <alignment horizontal="left" vertical="center" indent="1"/>
    </xf>
    <xf numFmtId="165" fontId="3" fillId="0" borderId="0" xfId="13" applyNumberFormat="1" applyFont="1" applyFill="1">
      <alignment vertical="center"/>
    </xf>
    <xf numFmtId="165" fontId="14" fillId="0" borderId="0" xfId="3" applyNumberFormat="1" applyFont="1" applyFill="1" applyBorder="1" applyAlignment="1">
      <alignment horizontal="left" vertical="center"/>
    </xf>
    <xf numFmtId="165" fontId="7" fillId="0" borderId="16" xfId="13" applyNumberFormat="1" applyFont="1" applyBorder="1" applyAlignment="1">
      <alignment vertical="center"/>
    </xf>
    <xf numFmtId="165" fontId="4" fillId="0" borderId="11" xfId="13" applyNumberFormat="1" applyFont="1" applyFill="1" applyBorder="1" applyAlignment="1">
      <alignment horizontal="right" vertical="center"/>
    </xf>
    <xf numFmtId="165" fontId="14" fillId="0" borderId="4" xfId="13" applyNumberFormat="1" applyFont="1" applyBorder="1" applyAlignment="1">
      <alignment vertical="center"/>
    </xf>
    <xf numFmtId="165" fontId="7" fillId="0" borderId="11" xfId="1" applyNumberFormat="1" applyFont="1" applyFill="1" applyBorder="1" applyAlignment="1">
      <alignment horizontal="right" vertical="center"/>
    </xf>
    <xf numFmtId="165" fontId="13" fillId="0" borderId="0" xfId="4" applyNumberFormat="1" applyFont="1" applyBorder="1" applyAlignment="1">
      <alignment horizontal="left" vertical="top"/>
    </xf>
    <xf numFmtId="165" fontId="4" fillId="0" borderId="0" xfId="13" applyNumberFormat="1" applyFont="1" applyFill="1" applyBorder="1" applyAlignment="1">
      <alignment horizontal="right" vertical="center"/>
    </xf>
    <xf numFmtId="165" fontId="4" fillId="0" borderId="0" xfId="3" applyNumberFormat="1" applyFont="1" applyBorder="1" applyAlignment="1">
      <alignment horizontal="left" vertical="center" wrapText="1" indent="1"/>
    </xf>
    <xf numFmtId="165" fontId="7" fillId="2" borderId="0" xfId="1" applyNumberFormat="1" applyFont="1" applyFill="1" applyBorder="1" applyAlignment="1">
      <alignment horizontal="right" vertical="center"/>
    </xf>
    <xf numFmtId="165" fontId="4" fillId="4" borderId="0" xfId="13" applyNumberFormat="1" applyFont="1" applyFill="1">
      <alignment vertical="center"/>
    </xf>
    <xf numFmtId="165" fontId="14" fillId="0" borderId="0" xfId="13" applyNumberFormat="1" applyFont="1" applyFill="1" applyAlignment="1">
      <alignment vertical="center"/>
    </xf>
    <xf numFmtId="165" fontId="14" fillId="0" borderId="9" xfId="13" applyNumberFormat="1" applyFont="1" applyBorder="1" applyAlignment="1">
      <alignment vertical="center" wrapText="1"/>
    </xf>
    <xf numFmtId="165" fontId="4" fillId="0" borderId="0" xfId="13" applyNumberFormat="1" applyFont="1" applyAlignment="1">
      <alignment horizontal="left" vertical="center"/>
    </xf>
    <xf numFmtId="165" fontId="3" fillId="0" borderId="0" xfId="3" applyNumberFormat="1" applyFont="1" applyBorder="1" applyAlignment="1">
      <alignment horizontal="left" vertical="center"/>
    </xf>
    <xf numFmtId="165" fontId="14" fillId="0" borderId="11" xfId="1" applyNumberFormat="1" applyFont="1" applyFill="1" applyBorder="1" applyAlignment="1">
      <alignment horizontal="right" vertical="center"/>
    </xf>
    <xf numFmtId="165" fontId="4" fillId="0" borderId="0" xfId="13" applyNumberFormat="1" applyFont="1" applyFill="1" applyAlignment="1">
      <alignment horizontal="right" vertical="center"/>
    </xf>
    <xf numFmtId="165" fontId="16" fillId="0" borderId="0" xfId="13" applyNumberFormat="1" applyFont="1" applyFill="1" applyBorder="1" applyAlignment="1">
      <alignment horizontal="right" vertical="center"/>
    </xf>
    <xf numFmtId="165" fontId="14" fillId="0" borderId="9" xfId="13" applyNumberFormat="1" applyFont="1" applyBorder="1" applyAlignment="1">
      <alignment vertical="center"/>
    </xf>
    <xf numFmtId="165" fontId="7" fillId="0" borderId="12" xfId="1" applyNumberFormat="1" applyFont="1" applyFill="1" applyBorder="1" applyAlignment="1">
      <alignment horizontal="right" vertical="center"/>
    </xf>
    <xf numFmtId="165" fontId="11" fillId="4" borderId="0" xfId="13" applyNumberFormat="1" applyFont="1" applyFill="1">
      <alignment vertical="center"/>
    </xf>
    <xf numFmtId="165" fontId="7" fillId="4" borderId="0" xfId="1" applyNumberFormat="1" applyFont="1" applyFill="1" applyBorder="1" applyAlignment="1">
      <alignment horizontal="right" vertical="center"/>
    </xf>
    <xf numFmtId="165" fontId="4" fillId="4" borderId="0" xfId="4" applyNumberFormat="1" applyFont="1" applyFill="1"/>
    <xf numFmtId="165" fontId="4" fillId="0" borderId="0" xfId="4" applyNumberFormat="1" applyFont="1" applyFill="1"/>
    <xf numFmtId="165" fontId="21" fillId="0" borderId="0" xfId="5" applyNumberFormat="1" applyFont="1"/>
    <xf numFmtId="165" fontId="32" fillId="0" borderId="0" xfId="5" applyNumberFormat="1" applyFont="1"/>
    <xf numFmtId="165" fontId="29" fillId="0" borderId="0" xfId="4" applyNumberFormat="1" applyFont="1" applyFill="1"/>
    <xf numFmtId="0" fontId="14" fillId="0" borderId="0" xfId="12" applyFont="1" applyAlignment="1">
      <alignment horizontal="left" vertical="top" indent="1"/>
    </xf>
    <xf numFmtId="0" fontId="14" fillId="0" borderId="0" xfId="12" applyFont="1" applyAlignment="1">
      <alignment horizontal="left" vertical="top" wrapText="1"/>
    </xf>
    <xf numFmtId="0" fontId="14" fillId="0" borderId="0" xfId="12" applyFont="1" applyAlignment="1">
      <alignment horizontal="left" vertical="top" indent="2"/>
    </xf>
    <xf numFmtId="165" fontId="29" fillId="4" borderId="0" xfId="9" applyNumberFormat="1" applyFont="1" applyFill="1" applyBorder="1" applyAlignment="1">
      <alignment vertical="center"/>
    </xf>
    <xf numFmtId="165" fontId="14" fillId="0" borderId="0" xfId="15" applyNumberFormat="1" applyFont="1" applyFill="1" applyBorder="1" applyAlignment="1">
      <alignment vertical="center"/>
    </xf>
    <xf numFmtId="165" fontId="7" fillId="0" borderId="0" xfId="15" applyNumberFormat="1" applyFont="1" applyFill="1" applyBorder="1" applyAlignment="1">
      <alignment vertical="center"/>
    </xf>
    <xf numFmtId="165" fontId="7" fillId="0" borderId="0" xfId="15" applyNumberFormat="1" applyFont="1" applyBorder="1" applyAlignment="1">
      <alignment vertical="center"/>
    </xf>
    <xf numFmtId="165" fontId="7" fillId="0" borderId="9" xfId="15" applyNumberFormat="1" applyFont="1" applyBorder="1" applyAlignment="1">
      <alignment vertical="center"/>
    </xf>
    <xf numFmtId="165" fontId="17" fillId="0" borderId="10" xfId="15" applyNumberFormat="1" applyFont="1" applyFill="1" applyBorder="1" applyAlignment="1">
      <alignment horizontal="right" vertical="center" wrapText="1"/>
    </xf>
    <xf numFmtId="165" fontId="7" fillId="0" borderId="10" xfId="15" applyNumberFormat="1" applyFont="1" applyBorder="1" applyAlignment="1">
      <alignment horizontal="right" vertical="center" wrapText="1"/>
    </xf>
    <xf numFmtId="165" fontId="14" fillId="0" borderId="12" xfId="15" applyNumberFormat="1" applyFont="1" applyFill="1" applyBorder="1" applyAlignment="1">
      <alignment vertical="center"/>
    </xf>
    <xf numFmtId="165" fontId="14" fillId="0" borderId="0" xfId="15" applyNumberFormat="1" applyFont="1" applyBorder="1" applyAlignment="1">
      <alignment horizontal="left" vertical="center"/>
    </xf>
    <xf numFmtId="165" fontId="34" fillId="4" borderId="0" xfId="15" applyNumberFormat="1" applyFont="1" applyFill="1" applyBorder="1" applyAlignment="1">
      <alignment vertical="center"/>
    </xf>
    <xf numFmtId="165" fontId="35" fillId="4" borderId="0" xfId="15" applyNumberFormat="1" applyFont="1" applyFill="1" applyBorder="1" applyAlignment="1">
      <alignment vertical="center"/>
    </xf>
    <xf numFmtId="165" fontId="14" fillId="0" borderId="0" xfId="16" applyNumberFormat="1" applyFont="1" applyFill="1" applyAlignment="1">
      <alignment vertical="center"/>
    </xf>
    <xf numFmtId="165" fontId="7" fillId="0" borderId="0" xfId="16" applyNumberFormat="1" applyFont="1" applyFill="1" applyAlignment="1">
      <alignment vertical="center"/>
    </xf>
    <xf numFmtId="165" fontId="7" fillId="0" borderId="0" xfId="16" applyNumberFormat="1" applyFont="1" applyAlignment="1">
      <alignment vertical="center"/>
    </xf>
    <xf numFmtId="165" fontId="7" fillId="0" borderId="9" xfId="16" applyNumberFormat="1" applyFont="1" applyBorder="1" applyAlignment="1">
      <alignment vertical="center"/>
    </xf>
    <xf numFmtId="165" fontId="14" fillId="0" borderId="0" xfId="16" applyNumberFormat="1" applyFont="1" applyAlignment="1">
      <alignment horizontal="left" vertical="center" indent="1"/>
    </xf>
    <xf numFmtId="165" fontId="7" fillId="0" borderId="0" xfId="16" applyNumberFormat="1" applyFont="1" applyBorder="1" applyAlignment="1">
      <alignment vertical="center"/>
    </xf>
    <xf numFmtId="165" fontId="14" fillId="0" borderId="0" xfId="16" applyNumberFormat="1" applyFont="1" applyAlignment="1">
      <alignment vertical="center" wrapText="1"/>
    </xf>
    <xf numFmtId="165" fontId="14" fillId="0" borderId="12" xfId="16" applyNumberFormat="1" applyFont="1" applyFill="1" applyBorder="1" applyAlignment="1">
      <alignment vertical="center"/>
    </xf>
    <xf numFmtId="165" fontId="14" fillId="0" borderId="0" xfId="16" applyNumberFormat="1" applyFont="1" applyFill="1" applyBorder="1" applyAlignment="1">
      <alignment vertical="center"/>
    </xf>
    <xf numFmtId="165" fontId="14" fillId="0" borderId="0" xfId="16" applyNumberFormat="1" applyFont="1" applyAlignment="1">
      <alignment horizontal="left" vertical="center"/>
    </xf>
    <xf numFmtId="165" fontId="7" fillId="0" borderId="0" xfId="16" applyNumberFormat="1" applyFont="1" applyAlignment="1">
      <alignment horizontal="left" vertical="center" indent="1"/>
    </xf>
    <xf numFmtId="165" fontId="7" fillId="0" borderId="0" xfId="16" applyNumberFormat="1" applyFont="1" applyAlignment="1">
      <alignment horizontal="left" vertical="center" indent="2"/>
    </xf>
    <xf numFmtId="165" fontId="14" fillId="0" borderId="4" xfId="16" applyNumberFormat="1" applyFont="1" applyBorder="1" applyAlignment="1">
      <alignment horizontal="left" vertical="center"/>
    </xf>
    <xf numFmtId="0" fontId="7" fillId="0" borderId="0" xfId="12" applyFont="1" applyAlignment="1">
      <alignment horizontal="left" vertical="top" indent="3"/>
    </xf>
    <xf numFmtId="165" fontId="7" fillId="0" borderId="10" xfId="13" applyNumberFormat="1" applyFont="1" applyBorder="1" applyAlignment="1">
      <alignment horizontal="right" wrapText="1"/>
    </xf>
    <xf numFmtId="165" fontId="7" fillId="0" borderId="10" xfId="9" applyNumberFormat="1" applyFont="1" applyFill="1" applyBorder="1" applyAlignment="1">
      <alignment horizontal="right" wrapText="1"/>
    </xf>
    <xf numFmtId="165" fontId="4" fillId="0" borderId="11" xfId="9" applyNumberFormat="1" applyFont="1" applyFill="1" applyBorder="1" applyAlignment="1">
      <alignment horizontal="right" wrapText="1"/>
    </xf>
    <xf numFmtId="165" fontId="3" fillId="0" borderId="0" xfId="4" applyNumberFormat="1" applyFont="1" applyFill="1"/>
    <xf numFmtId="165" fontId="3" fillId="0" borderId="0" xfId="4" applyNumberFormat="1" applyFont="1" applyFill="1" applyAlignment="1">
      <alignment horizontal="center"/>
    </xf>
    <xf numFmtId="165" fontId="36" fillId="0" borderId="0" xfId="4" applyNumberFormat="1" applyFont="1" applyFill="1" applyAlignment="1">
      <alignment horizontal="right"/>
    </xf>
    <xf numFmtId="165" fontId="4" fillId="0" borderId="0" xfId="4" applyNumberFormat="1" applyFont="1" applyFill="1" applyAlignment="1">
      <alignment horizontal="left" vertical="top" wrapText="1"/>
    </xf>
    <xf numFmtId="165" fontId="24" fillId="0" borderId="0" xfId="4" applyNumberFormat="1" applyFont="1" applyFill="1" applyBorder="1" applyAlignment="1">
      <alignment wrapText="1"/>
    </xf>
    <xf numFmtId="165" fontId="14" fillId="0" borderId="18" xfId="1" applyNumberFormat="1" applyFont="1" applyFill="1" applyBorder="1" applyAlignment="1">
      <alignment horizontal="right" vertical="center"/>
    </xf>
    <xf numFmtId="165" fontId="7" fillId="0" borderId="11" xfId="1" applyNumberFormat="1" applyFont="1" applyFill="1" applyBorder="1" applyAlignment="1">
      <alignment horizontal="left" vertical="center" indent="1"/>
    </xf>
    <xf numFmtId="165" fontId="14" fillId="0" borderId="13" xfId="3" applyNumberFormat="1" applyFont="1" applyBorder="1" applyAlignment="1">
      <alignment horizontal="left" vertical="center"/>
    </xf>
    <xf numFmtId="165" fontId="3" fillId="0" borderId="8" xfId="3" applyNumberFormat="1" applyFont="1" applyBorder="1" applyAlignment="1">
      <alignment horizontal="left" vertical="center"/>
    </xf>
    <xf numFmtId="165" fontId="7" fillId="0" borderId="17" xfId="1" applyNumberFormat="1" applyFont="1" applyFill="1" applyBorder="1" applyAlignment="1">
      <alignment horizontal="right" wrapText="1"/>
    </xf>
    <xf numFmtId="165" fontId="4" fillId="0" borderId="17" xfId="4" applyNumberFormat="1" applyFont="1" applyBorder="1" applyAlignment="1">
      <alignment horizontal="right" wrapText="1"/>
    </xf>
    <xf numFmtId="165" fontId="14" fillId="0" borderId="17" xfId="1" applyNumberFormat="1" applyFont="1" applyBorder="1" applyAlignment="1">
      <alignment vertical="center"/>
    </xf>
    <xf numFmtId="165" fontId="3" fillId="0" borderId="0" xfId="4" applyNumberFormat="1" applyFont="1" applyBorder="1" applyAlignment="1">
      <alignment horizontal="left" vertical="center"/>
    </xf>
    <xf numFmtId="165" fontId="3" fillId="0" borderId="13" xfId="3" applyNumberFormat="1" applyFont="1" applyBorder="1" applyAlignment="1">
      <alignment horizontal="left" vertical="center" indent="1"/>
    </xf>
    <xf numFmtId="165" fontId="7" fillId="0" borderId="0" xfId="16" applyNumberFormat="1" applyFont="1" applyFill="1" applyBorder="1" applyAlignment="1">
      <alignment vertical="center"/>
    </xf>
    <xf numFmtId="165" fontId="14" fillId="0" borderId="7" xfId="1" applyNumberFormat="1" applyFont="1" applyFill="1" applyBorder="1" applyAlignment="1">
      <alignment horizontal="right" vertical="center"/>
    </xf>
    <xf numFmtId="165" fontId="14" fillId="0" borderId="17" xfId="13" applyNumberFormat="1" applyFont="1" applyBorder="1" applyAlignment="1">
      <alignment vertical="center" wrapText="1"/>
    </xf>
    <xf numFmtId="165" fontId="14" fillId="0" borderId="19" xfId="13" applyNumberFormat="1" applyFont="1" applyBorder="1" applyAlignment="1">
      <alignment vertical="center"/>
    </xf>
    <xf numFmtId="165" fontId="4" fillId="0" borderId="0" xfId="4" applyNumberFormat="1" applyFont="1" applyBorder="1" applyAlignment="1">
      <alignment horizontal="right" vertical="center"/>
    </xf>
    <xf numFmtId="165" fontId="3" fillId="0" borderId="9" xfId="4" applyNumberFormat="1" applyFont="1" applyBorder="1" applyAlignment="1">
      <alignment vertical="center"/>
    </xf>
    <xf numFmtId="165" fontId="3" fillId="0" borderId="11" xfId="4" applyNumberFormat="1" applyFont="1" applyBorder="1" applyAlignment="1">
      <alignment vertical="center"/>
    </xf>
    <xf numFmtId="165" fontId="3" fillId="0" borderId="13" xfId="4" applyNumberFormat="1" applyFont="1" applyBorder="1" applyAlignment="1">
      <alignment vertical="center"/>
    </xf>
    <xf numFmtId="165" fontId="4" fillId="0" borderId="0" xfId="4" applyNumberFormat="1" applyFont="1" applyAlignment="1">
      <alignment horizontal="left" vertical="center" indent="1"/>
    </xf>
    <xf numFmtId="165" fontId="7" fillId="0" borderId="0" xfId="1" applyNumberFormat="1" applyFont="1" applyBorder="1" applyAlignment="1">
      <alignment horizontal="center" vertical="center"/>
    </xf>
    <xf numFmtId="165" fontId="14" fillId="0" borderId="0" xfId="1" applyNumberFormat="1" applyFont="1" applyBorder="1" applyAlignment="1">
      <alignment horizontal="center" vertical="center"/>
    </xf>
    <xf numFmtId="165" fontId="7" fillId="0" borderId="4" xfId="1" applyNumberFormat="1" applyFont="1" applyBorder="1" applyAlignment="1">
      <alignment horizontal="center" vertical="center"/>
    </xf>
    <xf numFmtId="165" fontId="17" fillId="0" borderId="0" xfId="1" applyNumberFormat="1" applyFont="1" applyBorder="1" applyAlignment="1">
      <alignment horizontal="center" vertical="center"/>
    </xf>
    <xf numFmtId="165" fontId="3" fillId="0" borderId="0" xfId="13" applyNumberFormat="1" applyFont="1" applyBorder="1" applyAlignment="1">
      <alignment horizontal="left" vertical="center" wrapText="1"/>
    </xf>
    <xf numFmtId="165" fontId="7" fillId="0" borderId="0" xfId="13" applyNumberFormat="1" applyFont="1" applyBorder="1" applyAlignment="1">
      <alignment horizontal="left" vertical="center" indent="1"/>
    </xf>
    <xf numFmtId="165" fontId="17" fillId="0" borderId="0" xfId="13" applyNumberFormat="1" applyFont="1" applyBorder="1" applyAlignment="1">
      <alignment horizontal="left" vertical="center"/>
    </xf>
    <xf numFmtId="165" fontId="7" fillId="0" borderId="10" xfId="13" applyNumberFormat="1" applyFont="1" applyBorder="1" applyAlignment="1">
      <alignment horizontal="center"/>
    </xf>
    <xf numFmtId="165" fontId="4" fillId="0" borderId="0" xfId="13" applyNumberFormat="1" applyFont="1" applyBorder="1" applyAlignment="1">
      <alignment horizontal="left" vertical="center"/>
    </xf>
    <xf numFmtId="165" fontId="3" fillId="0" borderId="0" xfId="13" applyNumberFormat="1" applyFont="1" applyBorder="1" applyAlignment="1">
      <alignment horizontal="left" vertical="center" indent="1"/>
    </xf>
    <xf numFmtId="165" fontId="17" fillId="0" borderId="20" xfId="1" applyNumberFormat="1" applyFont="1" applyBorder="1" applyAlignment="1">
      <alignment vertical="center"/>
    </xf>
    <xf numFmtId="165" fontId="14" fillId="0" borderId="0" xfId="13" applyNumberFormat="1" applyFont="1" applyBorder="1" applyAlignment="1">
      <alignment horizontal="left" vertical="center"/>
    </xf>
    <xf numFmtId="165" fontId="3" fillId="0" borderId="17" xfId="9" applyNumberFormat="1" applyFont="1" applyFill="1" applyBorder="1" applyAlignment="1">
      <alignment horizontal="right"/>
    </xf>
    <xf numFmtId="165" fontId="4" fillId="0" borderId="17" xfId="9" applyNumberFormat="1" applyFont="1" applyFill="1" applyBorder="1" applyAlignment="1">
      <alignment horizontal="right"/>
    </xf>
    <xf numFmtId="165" fontId="3" fillId="0" borderId="0" xfId="9" applyNumberFormat="1" applyFont="1" applyFill="1" applyBorder="1" applyAlignment="1">
      <alignment vertical="center"/>
    </xf>
    <xf numFmtId="165" fontId="4" fillId="0" borderId="0" xfId="9" applyNumberFormat="1" applyFont="1" applyFill="1" applyBorder="1" applyAlignment="1">
      <alignment horizontal="left" vertical="center"/>
    </xf>
    <xf numFmtId="165" fontId="4" fillId="0" borderId="0" xfId="9" applyNumberFormat="1" applyFont="1" applyFill="1" applyBorder="1" applyAlignment="1">
      <alignment vertical="center"/>
    </xf>
    <xf numFmtId="165" fontId="3" fillId="0" borderId="0" xfId="9" applyNumberFormat="1" applyFont="1" applyFill="1" applyBorder="1" applyAlignment="1">
      <alignment horizontal="left" vertical="center"/>
    </xf>
    <xf numFmtId="165" fontId="3" fillId="0" borderId="0" xfId="9" applyNumberFormat="1" applyFont="1" applyFill="1" applyBorder="1" applyAlignment="1">
      <alignment horizontal="left" vertical="center" indent="1"/>
    </xf>
    <xf numFmtId="165" fontId="4" fillId="0" borderId="0" xfId="9" applyNumberFormat="1" applyFont="1" applyFill="1" applyBorder="1" applyAlignment="1">
      <alignment horizontal="left" vertical="center" indent="2"/>
    </xf>
    <xf numFmtId="165" fontId="4" fillId="0" borderId="9" xfId="9" applyNumberFormat="1" applyFont="1" applyFill="1" applyBorder="1" applyAlignment="1">
      <alignment horizontal="right"/>
    </xf>
    <xf numFmtId="165" fontId="4" fillId="0" borderId="0" xfId="9" applyNumberFormat="1" applyFont="1" applyFill="1" applyBorder="1" applyAlignment="1">
      <alignment horizontal="left" indent="1"/>
    </xf>
    <xf numFmtId="165" fontId="3" fillId="0" borderId="0" xfId="9" applyNumberFormat="1" applyFont="1" applyFill="1" applyBorder="1" applyAlignment="1">
      <alignment horizontal="left" indent="1"/>
    </xf>
    <xf numFmtId="165" fontId="4" fillId="0" borderId="0" xfId="9" applyNumberFormat="1" applyFont="1" applyFill="1" applyBorder="1" applyAlignment="1">
      <alignment horizontal="left" wrapText="1" indent="2"/>
    </xf>
    <xf numFmtId="165" fontId="4" fillId="0" borderId="0" xfId="9" applyNumberFormat="1" applyFont="1" applyFill="1" applyBorder="1" applyAlignment="1">
      <alignment horizontal="left" indent="2"/>
    </xf>
    <xf numFmtId="165" fontId="3" fillId="0" borderId="20" xfId="9" applyNumberFormat="1" applyFont="1" applyFill="1" applyBorder="1" applyAlignment="1">
      <alignment horizontal="right"/>
    </xf>
    <xf numFmtId="165" fontId="3" fillId="0" borderId="0" xfId="0" applyNumberFormat="1" applyFont="1" applyFill="1" applyBorder="1" applyAlignment="1">
      <alignment horizontal="right" vertical="center" wrapText="1"/>
    </xf>
    <xf numFmtId="165" fontId="3" fillId="0" borderId="0" xfId="4" applyNumberFormat="1" applyFont="1" applyFill="1" applyBorder="1" applyAlignment="1">
      <alignment horizontal="right" vertical="center"/>
    </xf>
    <xf numFmtId="165" fontId="2" fillId="0" borderId="0" xfId="4" applyNumberFormat="1" applyBorder="1" applyAlignment="1">
      <alignment vertical="center"/>
    </xf>
    <xf numFmtId="165" fontId="4" fillId="0" borderId="0" xfId="4" applyNumberFormat="1" applyFont="1" applyFill="1" applyBorder="1" applyAlignment="1">
      <alignment horizontal="right" vertical="center"/>
    </xf>
    <xf numFmtId="165" fontId="3" fillId="0" borderId="6" xfId="4" applyNumberFormat="1" applyFont="1" applyFill="1" applyBorder="1" applyAlignment="1">
      <alignment horizontal="right" vertical="center"/>
    </xf>
    <xf numFmtId="165" fontId="3" fillId="0" borderId="6" xfId="4" applyNumberFormat="1" applyFont="1" applyBorder="1" applyAlignment="1">
      <alignment vertical="center"/>
    </xf>
    <xf numFmtId="165" fontId="3" fillId="0" borderId="2" xfId="4" applyNumberFormat="1" applyFont="1" applyFill="1" applyBorder="1" applyAlignment="1">
      <alignment horizontal="right" vertical="center"/>
    </xf>
    <xf numFmtId="165" fontId="3" fillId="0" borderId="2" xfId="4" applyNumberFormat="1" applyFont="1" applyBorder="1" applyAlignment="1">
      <alignment vertical="center"/>
    </xf>
    <xf numFmtId="165" fontId="4" fillId="0" borderId="6" xfId="4" applyNumberFormat="1" applyFont="1" applyFill="1" applyBorder="1" applyAlignment="1">
      <alignment horizontal="right" vertical="center"/>
    </xf>
    <xf numFmtId="165" fontId="4" fillId="0" borderId="6" xfId="4" applyNumberFormat="1" applyFont="1" applyBorder="1" applyAlignment="1">
      <alignment vertical="center"/>
    </xf>
    <xf numFmtId="0" fontId="2" fillId="0" borderId="0" xfId="4" applyAlignment="1">
      <alignment vertical="center"/>
    </xf>
    <xf numFmtId="165" fontId="3" fillId="0" borderId="0" xfId="4" applyNumberFormat="1" applyFont="1" applyFill="1" applyBorder="1" applyAlignment="1">
      <alignment vertical="center"/>
    </xf>
    <xf numFmtId="165" fontId="3" fillId="0" borderId="0" xfId="4" applyNumberFormat="1" applyFont="1" applyFill="1" applyBorder="1" applyAlignment="1">
      <alignment vertical="center" wrapText="1"/>
    </xf>
    <xf numFmtId="165" fontId="3" fillId="0" borderId="0" xfId="4" applyNumberFormat="1" applyFont="1" applyFill="1" applyBorder="1" applyAlignment="1">
      <alignment horizontal="left" vertical="center" wrapText="1"/>
    </xf>
    <xf numFmtId="165" fontId="3" fillId="0" borderId="0" xfId="4" applyNumberFormat="1" applyFont="1" applyFill="1" applyBorder="1" applyAlignment="1">
      <alignment horizontal="left" vertical="center" indent="1"/>
    </xf>
    <xf numFmtId="165" fontId="4" fillId="0" borderId="0" xfId="4" applyNumberFormat="1" applyFont="1" applyFill="1" applyBorder="1" applyAlignment="1">
      <alignment horizontal="left" vertical="center" indent="1"/>
    </xf>
    <xf numFmtId="165" fontId="4" fillId="0" borderId="0" xfId="4" applyNumberFormat="1" applyFont="1" applyFill="1" applyBorder="1" applyAlignment="1">
      <alignment horizontal="left" vertical="center" wrapText="1" indent="1"/>
    </xf>
    <xf numFmtId="165" fontId="7" fillId="0" borderId="0" xfId="9" applyNumberFormat="1" applyFont="1" applyBorder="1" applyAlignment="1">
      <alignment horizontal="left" vertical="center" indent="2"/>
    </xf>
    <xf numFmtId="165" fontId="14" fillId="0" borderId="0" xfId="3" applyNumberFormat="1" applyFont="1" applyBorder="1" applyAlignment="1">
      <alignment horizontal="left" vertical="center" indent="1"/>
    </xf>
    <xf numFmtId="165" fontId="14" fillId="0" borderId="0" xfId="9" applyNumberFormat="1" applyFont="1" applyFill="1" applyBorder="1" applyAlignment="1">
      <alignment horizontal="left" vertical="center"/>
    </xf>
    <xf numFmtId="165" fontId="7" fillId="0" borderId="0" xfId="9" applyNumberFormat="1" applyFont="1" applyBorder="1" applyAlignment="1">
      <alignment horizontal="right" vertical="center"/>
    </xf>
    <xf numFmtId="165" fontId="4" fillId="0" borderId="0" xfId="5" applyNumberFormat="1" applyFont="1" applyFill="1" applyBorder="1" applyAlignment="1">
      <alignment horizontal="left" vertical="center" wrapText="1" indent="1"/>
    </xf>
    <xf numFmtId="165" fontId="3" fillId="0" borderId="0" xfId="5" applyNumberFormat="1" applyFont="1" applyFill="1" applyBorder="1" applyAlignment="1">
      <alignment vertical="center"/>
    </xf>
    <xf numFmtId="165" fontId="3" fillId="0" borderId="0" xfId="5" applyNumberFormat="1" applyFont="1" applyFill="1" applyBorder="1" applyAlignment="1">
      <alignment horizontal="left" vertical="center"/>
    </xf>
    <xf numFmtId="165" fontId="3" fillId="0" borderId="0" xfId="5" applyNumberFormat="1" applyFont="1" applyFill="1" applyAlignment="1">
      <alignment horizontal="left" vertical="center" wrapText="1"/>
    </xf>
    <xf numFmtId="165" fontId="4" fillId="0" borderId="0" xfId="5" applyNumberFormat="1" applyFont="1" applyFill="1" applyAlignment="1">
      <alignment vertical="center"/>
    </xf>
    <xf numFmtId="165" fontId="3" fillId="0" borderId="2" xfId="5" applyNumberFormat="1" applyFont="1" applyFill="1" applyBorder="1" applyAlignment="1">
      <alignment horizontal="left" vertical="center" wrapText="1"/>
    </xf>
    <xf numFmtId="0" fontId="4" fillId="0" borderId="1" xfId="4" applyFont="1" applyFill="1" applyBorder="1"/>
    <xf numFmtId="0" fontId="4" fillId="0" borderId="14" xfId="4" applyFont="1" applyFill="1" applyBorder="1" applyAlignment="1">
      <alignment horizontal="right" vertical="top" wrapText="1"/>
    </xf>
    <xf numFmtId="165" fontId="4" fillId="0" borderId="0" xfId="4" applyNumberFormat="1" applyFont="1" applyFill="1" applyBorder="1"/>
    <xf numFmtId="165" fontId="4" fillId="0" borderId="0" xfId="4" applyNumberFormat="1" applyFont="1" applyFill="1" applyBorder="1" applyAlignment="1">
      <alignment horizontal="right"/>
    </xf>
    <xf numFmtId="165" fontId="3" fillId="0" borderId="6" xfId="4" applyNumberFormat="1" applyFont="1" applyFill="1" applyBorder="1"/>
    <xf numFmtId="165" fontId="3" fillId="0" borderId="1" xfId="4" applyNumberFormat="1" applyFont="1" applyFill="1" applyBorder="1"/>
    <xf numFmtId="165" fontId="3" fillId="0" borderId="0" xfId="4" applyNumberFormat="1" applyFont="1" applyFill="1" applyBorder="1" applyAlignment="1">
      <alignment horizontal="left" vertical="center" wrapText="1" indent="1"/>
    </xf>
    <xf numFmtId="165" fontId="4" fillId="0" borderId="0" xfId="4" applyNumberFormat="1" applyFont="1" applyFill="1" applyBorder="1" applyAlignment="1">
      <alignment horizontal="left" vertical="center" wrapText="1" indent="2"/>
    </xf>
    <xf numFmtId="165" fontId="3" fillId="0" borderId="2" xfId="4" applyNumberFormat="1" applyFont="1" applyFill="1" applyBorder="1" applyAlignment="1">
      <alignment vertical="center"/>
    </xf>
    <xf numFmtId="165" fontId="14" fillId="0" borderId="14" xfId="1" applyNumberFormat="1" applyFont="1" applyBorder="1" applyAlignment="1"/>
    <xf numFmtId="165" fontId="14" fillId="0" borderId="2" xfId="1" applyNumberFormat="1" applyFont="1" applyBorder="1" applyAlignment="1"/>
    <xf numFmtId="165" fontId="14" fillId="0" borderId="12" xfId="1" applyNumberFormat="1" applyFont="1" applyBorder="1" applyAlignment="1"/>
    <xf numFmtId="165" fontId="3" fillId="0" borderId="0" xfId="4" applyNumberFormat="1" applyFont="1" applyFill="1" applyAlignment="1">
      <alignment horizontal="right"/>
    </xf>
    <xf numFmtId="165" fontId="3" fillId="0" borderId="0" xfId="4" applyNumberFormat="1" applyFont="1" applyFill="1" applyBorder="1"/>
    <xf numFmtId="165" fontId="14" fillId="0" borderId="0" xfId="16" applyNumberFormat="1" applyFont="1" applyAlignment="1">
      <alignment horizontal="left" vertical="center" wrapText="1"/>
    </xf>
    <xf numFmtId="165" fontId="14" fillId="0" borderId="0" xfId="16" applyNumberFormat="1" applyFont="1" applyAlignment="1">
      <alignment wrapText="1"/>
    </xf>
    <xf numFmtId="165" fontId="3" fillId="0" borderId="0" xfId="9" applyNumberFormat="1" applyFont="1" applyFill="1" applyBorder="1" applyAlignment="1">
      <alignment horizontal="left" vertical="center" wrapText="1"/>
    </xf>
    <xf numFmtId="165" fontId="3" fillId="0" borderId="13" xfId="9" applyNumberFormat="1" applyFont="1" applyFill="1" applyBorder="1" applyAlignment="1">
      <alignment horizontal="left" vertical="center" wrapText="1"/>
    </xf>
    <xf numFmtId="165" fontId="3" fillId="0" borderId="0" xfId="9" applyNumberFormat="1" applyFont="1" applyFill="1" applyBorder="1" applyAlignment="1">
      <alignment horizontal="left" vertical="top" wrapText="1"/>
    </xf>
    <xf numFmtId="165" fontId="3" fillId="0" borderId="21" xfId="9" applyNumberFormat="1" applyFont="1" applyFill="1" applyBorder="1" applyAlignment="1">
      <alignment horizontal="left" vertical="top" wrapText="1"/>
    </xf>
    <xf numFmtId="165" fontId="4" fillId="0" borderId="0" xfId="4" applyNumberFormat="1" applyFont="1" applyFill="1" applyBorder="1" applyAlignment="1">
      <alignment horizontal="left" wrapText="1" indent="1"/>
    </xf>
    <xf numFmtId="165" fontId="3" fillId="0" borderId="21" xfId="4" applyNumberFormat="1" applyFont="1" applyFill="1" applyBorder="1" applyAlignment="1">
      <alignment horizontal="left" wrapText="1"/>
    </xf>
    <xf numFmtId="165" fontId="14" fillId="0" borderId="23" xfId="9" applyNumberFormat="1" applyFont="1" applyBorder="1" applyAlignment="1">
      <alignment horizontal="left" vertical="center" wrapText="1"/>
    </xf>
    <xf numFmtId="0" fontId="7" fillId="4" borderId="8" xfId="14" applyFont="1" applyFill="1" applyBorder="1" applyAlignment="1">
      <alignment vertical="center" wrapText="1"/>
    </xf>
    <xf numFmtId="0" fontId="7" fillId="4" borderId="0" xfId="14" applyFont="1" applyFill="1" applyBorder="1" applyAlignment="1">
      <alignment vertical="center" wrapText="1"/>
    </xf>
    <xf numFmtId="165" fontId="7" fillId="0" borderId="24" xfId="1" applyNumberFormat="1" applyFont="1" applyBorder="1" applyAlignment="1">
      <alignment horizontal="center" vertical="center"/>
    </xf>
    <xf numFmtId="165" fontId="14" fillId="0" borderId="0" xfId="1" applyNumberFormat="1" applyFont="1" applyBorder="1" applyAlignment="1"/>
    <xf numFmtId="165" fontId="17" fillId="0" borderId="0" xfId="1" applyNumberFormat="1" applyFont="1" applyBorder="1" applyAlignment="1"/>
    <xf numFmtId="165" fontId="14" fillId="0" borderId="20" xfId="1" applyNumberFormat="1" applyFont="1" applyBorder="1" applyAlignment="1"/>
    <xf numFmtId="165" fontId="17" fillId="0" borderId="20" xfId="1" applyNumberFormat="1" applyFont="1" applyBorder="1" applyAlignment="1"/>
    <xf numFmtId="165" fontId="17" fillId="0" borderId="24" xfId="13" applyNumberFormat="1" applyFont="1" applyBorder="1" applyAlignment="1">
      <alignment horizontal="left" vertical="center" wrapText="1" indent="1"/>
    </xf>
    <xf numFmtId="0" fontId="37" fillId="0" borderId="0" xfId="0" applyFont="1" applyFill="1" applyAlignment="1">
      <alignment vertical="top" wrapText="1"/>
    </xf>
    <xf numFmtId="165" fontId="5" fillId="0" borderId="22" xfId="4" applyNumberFormat="1" applyFont="1" applyFill="1" applyBorder="1" applyAlignment="1">
      <alignment horizontal="right" wrapText="1"/>
    </xf>
    <xf numFmtId="165" fontId="4" fillId="0" borderId="22" xfId="4" applyNumberFormat="1" applyFont="1" applyFill="1" applyBorder="1" applyAlignment="1">
      <alignment horizontal="right" wrapText="1"/>
    </xf>
    <xf numFmtId="165" fontId="5" fillId="0" borderId="0" xfId="4" applyNumberFormat="1" applyFont="1" applyFill="1" applyBorder="1" applyAlignment="1">
      <alignment horizontal="right" vertical="top"/>
    </xf>
    <xf numFmtId="165" fontId="14" fillId="0" borderId="0" xfId="0" applyNumberFormat="1" applyFont="1" applyFill="1" applyBorder="1" applyAlignment="1">
      <alignment horizontal="left" vertical="center" wrapText="1"/>
    </xf>
    <xf numFmtId="165" fontId="7" fillId="0" borderId="0" xfId="0" applyNumberFormat="1" applyFont="1" applyFill="1" applyBorder="1" applyAlignment="1">
      <alignment horizontal="left" vertical="center" wrapText="1"/>
    </xf>
    <xf numFmtId="165" fontId="7" fillId="4" borderId="0" xfId="0" applyNumberFormat="1" applyFont="1" applyFill="1" applyBorder="1" applyAlignment="1">
      <alignment horizontal="left" vertical="center"/>
    </xf>
    <xf numFmtId="165" fontId="3" fillId="4" borderId="0" xfId="0" applyNumberFormat="1" applyFont="1" applyFill="1" applyBorder="1" applyAlignment="1">
      <alignment horizontal="right" vertical="center" wrapText="1"/>
    </xf>
    <xf numFmtId="165" fontId="7" fillId="0" borderId="0" xfId="9" applyNumberFormat="1" applyFont="1" applyFill="1" applyBorder="1" applyAlignment="1">
      <alignment horizontal="left" vertical="center" wrapText="1" indent="1"/>
    </xf>
    <xf numFmtId="165" fontId="3" fillId="0" borderId="0" xfId="4" applyNumberFormat="1" applyFont="1" applyFill="1" applyBorder="1" applyAlignment="1">
      <alignment horizontal="left" vertical="center"/>
    </xf>
    <xf numFmtId="165" fontId="14" fillId="0" borderId="0" xfId="0" applyNumberFormat="1" applyFont="1" applyFill="1" applyBorder="1" applyAlignment="1">
      <alignment horizontal="right"/>
    </xf>
    <xf numFmtId="165" fontId="3" fillId="0" borderId="22" xfId="0" applyNumberFormat="1" applyFont="1" applyFill="1" applyBorder="1" applyAlignment="1">
      <alignment horizontal="right" wrapText="1"/>
    </xf>
    <xf numFmtId="165" fontId="7" fillId="4" borderId="0" xfId="9" applyNumberFormat="1" applyFont="1" applyFill="1" applyBorder="1" applyAlignment="1">
      <alignment horizontal="left" vertical="center"/>
    </xf>
    <xf numFmtId="0" fontId="4" fillId="4" borderId="0" xfId="4" applyFont="1" applyFill="1"/>
    <xf numFmtId="0" fontId="29" fillId="0" borderId="0" xfId="0" applyFont="1" applyFill="1"/>
    <xf numFmtId="0" fontId="7" fillId="0" borderId="0" xfId="0" applyFont="1" applyFill="1"/>
    <xf numFmtId="165" fontId="3" fillId="0" borderId="0" xfId="4" applyNumberFormat="1" applyFont="1" applyFill="1" applyAlignment="1">
      <alignment vertical="top"/>
    </xf>
    <xf numFmtId="0" fontId="7" fillId="0" borderId="9" xfId="0" applyFont="1" applyFill="1" applyBorder="1"/>
    <xf numFmtId="165" fontId="4" fillId="0" borderId="18" xfId="4" applyNumberFormat="1" applyFont="1" applyFill="1" applyBorder="1" applyAlignment="1">
      <alignment horizontal="right" wrapText="1"/>
    </xf>
    <xf numFmtId="0" fontId="14" fillId="0" borderId="0" xfId="0" applyFont="1" applyFill="1"/>
    <xf numFmtId="165" fontId="17" fillId="0" borderId="0" xfId="0" applyNumberFormat="1" applyFont="1" applyFill="1"/>
    <xf numFmtId="0" fontId="7" fillId="0" borderId="0" xfId="0" applyFont="1" applyFill="1" applyAlignment="1">
      <alignment wrapText="1"/>
    </xf>
    <xf numFmtId="0" fontId="14" fillId="0" borderId="0" xfId="0" applyFont="1" applyFill="1" applyAlignment="1">
      <alignment vertical="top"/>
    </xf>
    <xf numFmtId="0" fontId="7" fillId="0" borderId="0" xfId="0" applyFont="1" applyFill="1" applyAlignment="1">
      <alignment horizontal="left" wrapText="1" indent="2"/>
    </xf>
    <xf numFmtId="0" fontId="7" fillId="0" borderId="0" xfId="0" applyFont="1" applyFill="1" applyAlignment="1">
      <alignment horizontal="left" indent="2"/>
    </xf>
    <xf numFmtId="165" fontId="17" fillId="0" borderId="0" xfId="0" applyNumberFormat="1" applyFont="1" applyFill="1" applyBorder="1"/>
    <xf numFmtId="165" fontId="31" fillId="0" borderId="0" xfId="4" applyNumberFormat="1" applyFont="1" applyFill="1" applyAlignment="1">
      <alignment vertical="top"/>
    </xf>
    <xf numFmtId="0" fontId="31" fillId="0" borderId="0" xfId="4" applyFont="1" applyFill="1" applyAlignment="1">
      <alignment vertical="top"/>
    </xf>
    <xf numFmtId="0" fontId="17" fillId="0" borderId="0" xfId="0" applyFont="1" applyFill="1" applyAlignment="1">
      <alignment wrapText="1"/>
    </xf>
    <xf numFmtId="165" fontId="17" fillId="0" borderId="22" xfId="0" applyNumberFormat="1" applyFont="1" applyFill="1" applyBorder="1"/>
    <xf numFmtId="165" fontId="7" fillId="0" borderId="22" xfId="0" applyNumberFormat="1" applyFont="1" applyFill="1" applyBorder="1"/>
    <xf numFmtId="0" fontId="7" fillId="0" borderId="0" xfId="0" applyFont="1" applyFill="1" applyAlignment="1">
      <alignment horizontal="left" wrapText="1"/>
    </xf>
    <xf numFmtId="0" fontId="17" fillId="0" borderId="0" xfId="0" applyFont="1" applyFill="1"/>
    <xf numFmtId="165" fontId="7" fillId="0" borderId="0" xfId="0" applyNumberFormat="1" applyFont="1" applyFill="1" applyBorder="1"/>
    <xf numFmtId="0" fontId="19" fillId="0" borderId="0" xfId="0" applyFont="1" applyFill="1" applyAlignment="1">
      <alignment wrapText="1"/>
    </xf>
    <xf numFmtId="165" fontId="14" fillId="0" borderId="22" xfId="0" applyNumberFormat="1" applyFont="1" applyFill="1" applyBorder="1"/>
    <xf numFmtId="165" fontId="14" fillId="0" borderId="0" xfId="0" applyNumberFormat="1" applyFont="1" applyFill="1" applyBorder="1"/>
    <xf numFmtId="0" fontId="14" fillId="0" borderId="0" xfId="0" applyFont="1" applyFill="1" applyAlignment="1">
      <alignment wrapText="1"/>
    </xf>
    <xf numFmtId="165" fontId="14" fillId="0" borderId="0" xfId="4" applyNumberFormat="1" applyFont="1" applyFill="1"/>
    <xf numFmtId="0" fontId="7" fillId="0" borderId="25" xfId="0" applyFont="1" applyFill="1" applyBorder="1" applyAlignment="1">
      <alignment horizontal="left" indent="2"/>
    </xf>
    <xf numFmtId="165" fontId="17" fillId="0" borderId="25" xfId="0" applyNumberFormat="1" applyFont="1" applyFill="1" applyBorder="1"/>
    <xf numFmtId="0" fontId="7" fillId="0" borderId="0" xfId="0" applyFont="1" applyFill="1" applyAlignment="1">
      <alignment horizontal="left" indent="1"/>
    </xf>
    <xf numFmtId="165" fontId="14" fillId="0" borderId="0" xfId="4" applyNumberFormat="1" applyFont="1" applyFill="1" applyBorder="1"/>
    <xf numFmtId="0" fontId="14" fillId="0" borderId="25" xfId="0" applyFont="1" applyFill="1" applyBorder="1" applyAlignment="1">
      <alignment wrapText="1"/>
    </xf>
    <xf numFmtId="165" fontId="14" fillId="0" borderId="25" xfId="0" applyNumberFormat="1" applyFont="1" applyFill="1" applyBorder="1" applyAlignment="1"/>
    <xf numFmtId="0" fontId="7" fillId="0" borderId="22" xfId="0" applyFont="1" applyFill="1" applyBorder="1"/>
    <xf numFmtId="0" fontId="14" fillId="0" borderId="25" xfId="0" applyFont="1" applyFill="1" applyBorder="1"/>
    <xf numFmtId="165" fontId="17" fillId="0" borderId="25" xfId="0" applyNumberFormat="1" applyFont="1" applyFill="1" applyBorder="1" applyAlignment="1">
      <alignment horizontal="right"/>
    </xf>
    <xf numFmtId="0" fontId="29" fillId="0" borderId="0" xfId="0" applyFont="1" applyFill="1" applyAlignment="1">
      <alignment horizontal="left" vertical="top" wrapText="1"/>
    </xf>
    <xf numFmtId="165" fontId="7" fillId="0" borderId="0" xfId="4" applyNumberFormat="1" applyFont="1" applyFill="1" applyBorder="1" applyAlignment="1">
      <alignment horizontal="left" wrapText="1"/>
    </xf>
    <xf numFmtId="165" fontId="7" fillId="0" borderId="0" xfId="4" applyNumberFormat="1" applyFont="1" applyFill="1" applyBorder="1" applyAlignment="1">
      <alignment horizontal="left" wrapText="1" indent="2"/>
    </xf>
    <xf numFmtId="165" fontId="7" fillId="0" borderId="25" xfId="4" applyNumberFormat="1" applyFont="1" applyFill="1" applyBorder="1" applyAlignment="1">
      <alignment horizontal="left" wrapText="1" indent="2"/>
    </xf>
    <xf numFmtId="165" fontId="7" fillId="0" borderId="25" xfId="4" applyNumberFormat="1" applyFont="1" applyFill="1" applyBorder="1" applyAlignment="1">
      <alignment horizontal="left" wrapText="1" indent="1"/>
    </xf>
    <xf numFmtId="0" fontId="38" fillId="0" borderId="0" xfId="0" applyFont="1" applyFill="1" applyAlignment="1">
      <alignment vertical="top"/>
    </xf>
    <xf numFmtId="0" fontId="38" fillId="0" borderId="0" xfId="0" applyFont="1" applyFill="1"/>
    <xf numFmtId="165" fontId="4" fillId="0" borderId="9" xfId="4" applyNumberFormat="1" applyFont="1" applyFill="1" applyBorder="1" applyAlignment="1">
      <alignment horizontal="left"/>
    </xf>
    <xf numFmtId="165" fontId="4" fillId="0" borderId="0" xfId="4" applyNumberFormat="1" applyFont="1" applyFill="1" applyBorder="1" applyAlignment="1">
      <alignment horizontal="right" wrapText="1"/>
    </xf>
    <xf numFmtId="165" fontId="3" fillId="0" borderId="0" xfId="4" applyNumberFormat="1" applyFont="1" applyFill="1" applyBorder="1" applyAlignment="1">
      <alignment horizontal="right" wrapText="1"/>
    </xf>
    <xf numFmtId="165" fontId="4" fillId="0" borderId="0" xfId="4" applyNumberFormat="1" applyFont="1" applyFill="1" applyBorder="1" applyAlignment="1">
      <alignment horizontal="left"/>
    </xf>
    <xf numFmtId="165" fontId="4" fillId="0" borderId="0" xfId="4" applyNumberFormat="1" applyFont="1" applyFill="1" applyBorder="1" applyAlignment="1">
      <alignment horizontal="left" indent="1"/>
    </xf>
    <xf numFmtId="165" fontId="3" fillId="0" borderId="5" xfId="4" applyNumberFormat="1" applyFont="1" applyFill="1" applyBorder="1" applyAlignment="1">
      <alignment wrapText="1"/>
    </xf>
    <xf numFmtId="0" fontId="33" fillId="0" borderId="0" xfId="0" applyFont="1" applyFill="1" applyAlignment="1">
      <alignment wrapText="1"/>
    </xf>
    <xf numFmtId="165" fontId="3" fillId="0" borderId="0" xfId="4" applyNumberFormat="1" applyFont="1" applyFill="1" applyBorder="1" applyAlignment="1">
      <alignment wrapText="1"/>
    </xf>
    <xf numFmtId="0" fontId="33" fillId="0" borderId="0" xfId="0" applyFont="1" applyFill="1" applyAlignment="1">
      <alignment horizontal="left" wrapText="1" indent="1"/>
    </xf>
    <xf numFmtId="165" fontId="3" fillId="0" borderId="2" xfId="4" applyNumberFormat="1" applyFont="1" applyFill="1" applyBorder="1" applyAlignment="1">
      <alignment wrapText="1"/>
    </xf>
    <xf numFmtId="165" fontId="3" fillId="0" borderId="0" xfId="4" applyNumberFormat="1" applyFont="1" applyFill="1" applyBorder="1" applyAlignment="1">
      <alignment horizontal="left"/>
    </xf>
    <xf numFmtId="165" fontId="3" fillId="0" borderId="2" xfId="4" applyNumberFormat="1" applyFont="1" applyFill="1" applyBorder="1"/>
    <xf numFmtId="0" fontId="14" fillId="0" borderId="13" xfId="0" applyFont="1" applyFill="1" applyBorder="1"/>
    <xf numFmtId="165" fontId="17" fillId="0" borderId="13" xfId="0" applyNumberFormat="1" applyFont="1" applyFill="1" applyBorder="1" applyAlignment="1">
      <alignment horizontal="right"/>
    </xf>
    <xf numFmtId="0" fontId="33" fillId="0" borderId="0" xfId="0" applyFont="1" applyFill="1"/>
    <xf numFmtId="0" fontId="10" fillId="0" borderId="0" xfId="4" applyFont="1" applyFill="1" applyAlignment="1">
      <alignment horizontal="center"/>
    </xf>
    <xf numFmtId="0" fontId="10" fillId="0" borderId="0" xfId="4" applyFont="1" applyFill="1" applyAlignment="1">
      <alignment horizontal="right"/>
    </xf>
    <xf numFmtId="165" fontId="4" fillId="0" borderId="0" xfId="13" applyNumberFormat="1" applyFont="1" applyFill="1" applyBorder="1" applyAlignment="1">
      <alignment horizontal="left" vertical="center" wrapText="1" indent="1"/>
    </xf>
    <xf numFmtId="165" fontId="4" fillId="0" borderId="0" xfId="13" applyNumberFormat="1" applyFont="1" applyFill="1" applyBorder="1" applyAlignment="1">
      <alignment horizontal="left" vertical="center" indent="1"/>
    </xf>
    <xf numFmtId="165" fontId="5" fillId="0" borderId="0" xfId="13" applyNumberFormat="1" applyFont="1" applyFill="1" applyBorder="1" applyAlignment="1">
      <alignment horizontal="left" vertical="center" indent="2"/>
    </xf>
    <xf numFmtId="165" fontId="4" fillId="0" borderId="0" xfId="13" applyNumberFormat="1" applyFont="1" applyFill="1" applyBorder="1" applyAlignment="1">
      <alignment horizontal="left" vertical="center" indent="2"/>
    </xf>
    <xf numFmtId="165" fontId="3" fillId="0" borderId="0" xfId="13" applyNumberFormat="1" applyFont="1" applyFill="1" applyBorder="1" applyAlignment="1">
      <alignment horizontal="right" vertical="center" wrapText="1"/>
    </xf>
    <xf numFmtId="165" fontId="4" fillId="0" borderId="0" xfId="4" applyNumberFormat="1" applyFont="1" applyFill="1" applyAlignment="1">
      <alignment horizontal="left" vertical="center" indent="2"/>
    </xf>
    <xf numFmtId="165" fontId="4" fillId="0" borderId="0" xfId="4" applyNumberFormat="1" applyFont="1" applyFill="1" applyAlignment="1">
      <alignment horizontal="left" vertical="center" indent="1"/>
    </xf>
    <xf numFmtId="165" fontId="4" fillId="0" borderId="0" xfId="4" applyNumberFormat="1" applyFont="1" applyFill="1" applyBorder="1" applyAlignment="1">
      <alignment vertical="center"/>
    </xf>
    <xf numFmtId="165" fontId="7" fillId="0" borderId="0" xfId="3" applyNumberFormat="1" applyFont="1" applyFill="1" applyBorder="1" applyAlignment="1">
      <alignment horizontal="left" vertical="center" wrapText="1" indent="1"/>
    </xf>
    <xf numFmtId="165" fontId="14" fillId="0" borderId="0" xfId="3" applyNumberFormat="1" applyFont="1" applyFill="1" applyBorder="1" applyAlignment="1">
      <alignment horizontal="left" vertical="center" indent="1"/>
    </xf>
    <xf numFmtId="165" fontId="14" fillId="0" borderId="4" xfId="9" applyNumberFormat="1" applyFont="1" applyFill="1" applyBorder="1" applyAlignment="1">
      <alignment vertical="center"/>
    </xf>
    <xf numFmtId="165" fontId="14" fillId="0" borderId="4" xfId="1" applyNumberFormat="1" applyFont="1" applyFill="1" applyBorder="1" applyAlignment="1">
      <alignment vertical="center"/>
    </xf>
    <xf numFmtId="165" fontId="7" fillId="0" borderId="0" xfId="0" applyNumberFormat="1" applyFont="1" applyFill="1" applyBorder="1" applyAlignment="1">
      <alignment horizontal="left" vertical="center"/>
    </xf>
    <xf numFmtId="165" fontId="14" fillId="0" borderId="0" xfId="1" applyNumberFormat="1" applyFont="1" applyFill="1" applyBorder="1" applyAlignment="1">
      <alignment vertical="center"/>
    </xf>
    <xf numFmtId="165" fontId="4" fillId="0" borderId="0" xfId="9" applyNumberFormat="1" applyFont="1" applyFill="1" applyBorder="1" applyAlignment="1">
      <alignment horizontal="left" vertical="center" wrapText="1" indent="1"/>
    </xf>
    <xf numFmtId="165" fontId="14" fillId="0" borderId="0" xfId="9" applyNumberFormat="1" applyFont="1" applyFill="1" applyBorder="1" applyAlignment="1">
      <alignment horizontal="left" vertical="center" wrapText="1"/>
    </xf>
    <xf numFmtId="165" fontId="3" fillId="0" borderId="22" xfId="4" applyNumberFormat="1" applyFont="1" applyFill="1" applyBorder="1"/>
    <xf numFmtId="0" fontId="7" fillId="4" borderId="0" xfId="14" applyFont="1" applyFill="1" applyBorder="1" applyAlignment="1">
      <alignment horizontal="center" vertical="top"/>
    </xf>
    <xf numFmtId="0" fontId="17" fillId="0" borderId="22" xfId="0" applyFont="1" applyFill="1" applyBorder="1" applyAlignment="1">
      <alignment horizontal="right" wrapText="1"/>
    </xf>
    <xf numFmtId="0" fontId="4" fillId="0" borderId="6" xfId="4" applyFont="1" applyFill="1" applyBorder="1" applyAlignment="1">
      <alignment horizontal="right" vertical="top" wrapText="1"/>
    </xf>
    <xf numFmtId="166" fontId="4" fillId="0" borderId="0" xfId="4" applyNumberFormat="1" applyFont="1" applyFill="1" applyBorder="1"/>
    <xf numFmtId="0" fontId="6" fillId="0" borderId="0" xfId="4" applyFont="1" applyFill="1"/>
    <xf numFmtId="165" fontId="14" fillId="0" borderId="14" xfId="12" applyNumberFormat="1" applyFont="1" applyBorder="1" applyAlignment="1">
      <alignment horizontal="right"/>
    </xf>
    <xf numFmtId="165" fontId="14" fillId="0" borderId="13" xfId="12" applyNumberFormat="1" applyFont="1" applyBorder="1" applyAlignment="1">
      <alignment horizontal="right"/>
    </xf>
    <xf numFmtId="165" fontId="14" fillId="0" borderId="4" xfId="15" applyNumberFormat="1" applyFont="1" applyBorder="1" applyAlignment="1">
      <alignment horizontal="left" vertical="center" wrapText="1"/>
    </xf>
    <xf numFmtId="165" fontId="14" fillId="0" borderId="4" xfId="15" applyNumberFormat="1" applyFont="1" applyFill="1" applyBorder="1" applyAlignment="1"/>
    <xf numFmtId="0" fontId="7" fillId="4" borderId="0" xfId="14" applyFont="1" applyFill="1" applyBorder="1" applyAlignment="1">
      <alignment vertical="center"/>
    </xf>
    <xf numFmtId="0" fontId="7" fillId="4" borderId="8" xfId="14" applyFont="1" applyFill="1" applyBorder="1" applyAlignment="1">
      <alignment vertical="center"/>
    </xf>
    <xf numFmtId="0" fontId="7" fillId="4" borderId="8" xfId="14" applyFont="1" applyFill="1" applyBorder="1" applyAlignment="1">
      <alignment horizontal="center" vertical="top"/>
    </xf>
    <xf numFmtId="165" fontId="14" fillId="0" borderId="9" xfId="9" applyNumberFormat="1" applyFont="1" applyBorder="1" applyAlignment="1">
      <alignment wrapText="1"/>
    </xf>
    <xf numFmtId="165" fontId="14" fillId="0" borderId="0" xfId="13" applyNumberFormat="1" applyFont="1" applyBorder="1" applyAlignment="1">
      <alignment horizontal="left" vertical="center" wrapText="1"/>
    </xf>
    <xf numFmtId="165" fontId="4" fillId="0" borderId="0" xfId="9" applyNumberFormat="1" applyFont="1" applyFill="1" applyBorder="1" applyAlignment="1">
      <alignment horizontal="left" vertical="center" wrapText="1" indent="2"/>
    </xf>
    <xf numFmtId="165" fontId="14" fillId="0" borderId="0" xfId="9" applyNumberFormat="1" applyFont="1" applyFill="1" applyAlignment="1">
      <alignment horizontal="left" vertical="center" wrapText="1"/>
    </xf>
    <xf numFmtId="165" fontId="3" fillId="0" borderId="26" xfId="4" applyNumberFormat="1" applyFont="1" applyFill="1" applyBorder="1" applyAlignment="1">
      <alignment horizontal="left" vertical="center" wrapText="1" indent="1"/>
    </xf>
    <xf numFmtId="165" fontId="4" fillId="0" borderId="0" xfId="4" applyNumberFormat="1" applyFont="1" applyFill="1" applyBorder="1" applyAlignment="1">
      <alignment horizontal="left" wrapText="1"/>
    </xf>
    <xf numFmtId="165" fontId="3" fillId="0" borderId="6" xfId="4" applyNumberFormat="1" applyFont="1" applyFill="1" applyBorder="1" applyAlignment="1">
      <alignment horizontal="right"/>
    </xf>
    <xf numFmtId="165" fontId="3" fillId="0" borderId="26" xfId="4" applyNumberFormat="1" applyFont="1" applyFill="1" applyBorder="1" applyAlignment="1">
      <alignment horizontal="left" wrapText="1"/>
    </xf>
    <xf numFmtId="165" fontId="3" fillId="0" borderId="9" xfId="4" applyNumberFormat="1" applyFont="1" applyFill="1" applyBorder="1" applyAlignment="1">
      <alignment vertical="center"/>
    </xf>
    <xf numFmtId="165" fontId="3" fillId="0" borderId="9" xfId="4" applyNumberFormat="1" applyFont="1" applyFill="1" applyBorder="1" applyAlignment="1">
      <alignment horizontal="right" vertical="center"/>
    </xf>
    <xf numFmtId="165" fontId="4" fillId="3" borderId="22" xfId="4" applyNumberFormat="1" applyFont="1" applyFill="1" applyBorder="1" applyAlignment="1">
      <alignment horizontal="right" wrapText="1"/>
    </xf>
    <xf numFmtId="165" fontId="3" fillId="3" borderId="0" xfId="4" applyNumberFormat="1" applyFont="1" applyFill="1" applyBorder="1" applyAlignment="1">
      <alignment horizontal="right" vertical="top"/>
    </xf>
    <xf numFmtId="165" fontId="4" fillId="3" borderId="0" xfId="4" applyNumberFormat="1" applyFont="1" applyFill="1" applyBorder="1" applyAlignment="1">
      <alignment horizontal="right" vertical="top"/>
    </xf>
    <xf numFmtId="165" fontId="3" fillId="3" borderId="22" xfId="4" applyNumberFormat="1" applyFont="1" applyFill="1" applyBorder="1" applyAlignment="1">
      <alignment horizontal="right" vertical="top"/>
    </xf>
    <xf numFmtId="165" fontId="4" fillId="3" borderId="25" xfId="4" applyNumberFormat="1" applyFont="1" applyFill="1" applyBorder="1" applyAlignment="1">
      <alignment horizontal="right" vertical="top"/>
    </xf>
    <xf numFmtId="0" fontId="7" fillId="3" borderId="22" xfId="0" applyFont="1" applyFill="1" applyBorder="1" applyAlignment="1">
      <alignment horizontal="right"/>
    </xf>
    <xf numFmtId="165" fontId="7" fillId="3" borderId="25" xfId="0" applyNumberFormat="1" applyFont="1" applyFill="1" applyBorder="1" applyAlignment="1">
      <alignment horizontal="right"/>
    </xf>
    <xf numFmtId="0" fontId="4" fillId="3" borderId="6" xfId="4" applyFont="1" applyFill="1" applyBorder="1" applyAlignment="1">
      <alignment horizontal="right" vertical="top" wrapText="1"/>
    </xf>
    <xf numFmtId="166" fontId="4" fillId="3" borderId="0" xfId="4" applyNumberFormat="1" applyFont="1" applyFill="1" applyBorder="1"/>
    <xf numFmtId="166" fontId="4" fillId="3" borderId="0" xfId="4" applyNumberFormat="1" applyFont="1" applyFill="1" applyBorder="1" applyAlignment="1">
      <alignment horizontal="center"/>
    </xf>
    <xf numFmtId="166" fontId="4" fillId="3" borderId="0" xfId="4" applyNumberFormat="1" applyFont="1" applyFill="1" applyBorder="1" applyAlignment="1">
      <alignment horizontal="right"/>
    </xf>
    <xf numFmtId="166" fontId="3" fillId="3" borderId="2" xfId="4" applyNumberFormat="1" applyFont="1" applyFill="1" applyBorder="1" applyAlignment="1">
      <alignment horizontal="right"/>
    </xf>
    <xf numFmtId="166" fontId="3" fillId="3" borderId="22" xfId="4" applyNumberFormat="1" applyFont="1" applyFill="1" applyBorder="1" applyAlignment="1">
      <alignment horizontal="right"/>
    </xf>
    <xf numFmtId="165" fontId="9" fillId="3" borderId="14" xfId="4" applyNumberFormat="1" applyFont="1" applyFill="1" applyBorder="1" applyAlignment="1">
      <alignment horizontal="right"/>
    </xf>
    <xf numFmtId="165" fontId="7" fillId="3" borderId="10" xfId="15" applyNumberFormat="1" applyFont="1" applyFill="1" applyBorder="1" applyAlignment="1">
      <alignment horizontal="right" vertical="center" wrapText="1"/>
    </xf>
    <xf numFmtId="165" fontId="7" fillId="3" borderId="0" xfId="15" applyNumberFormat="1" applyFont="1" applyFill="1" applyBorder="1" applyAlignment="1">
      <alignment vertical="center"/>
    </xf>
    <xf numFmtId="165" fontId="14" fillId="3" borderId="12" xfId="15" applyNumberFormat="1" applyFont="1" applyFill="1" applyBorder="1" applyAlignment="1">
      <alignment vertical="center"/>
    </xf>
    <xf numFmtId="165" fontId="7" fillId="3" borderId="0" xfId="16" applyNumberFormat="1" applyFont="1" applyFill="1" applyBorder="1" applyAlignment="1">
      <alignment vertical="center"/>
    </xf>
    <xf numFmtId="165" fontId="14" fillId="3" borderId="4" xfId="15" applyNumberFormat="1" applyFont="1" applyFill="1" applyBorder="1" applyAlignment="1"/>
    <xf numFmtId="165" fontId="7" fillId="3" borderId="0" xfId="16" applyNumberFormat="1" applyFont="1" applyFill="1" applyAlignment="1">
      <alignment vertical="center"/>
    </xf>
    <xf numFmtId="165" fontId="14" fillId="3" borderId="12" xfId="16" applyNumberFormat="1" applyFont="1" applyFill="1" applyBorder="1" applyAlignment="1">
      <alignment vertical="center"/>
    </xf>
    <xf numFmtId="165" fontId="14" fillId="3" borderId="0" xfId="16" applyNumberFormat="1" applyFont="1" applyFill="1" applyBorder="1" applyAlignment="1">
      <alignment vertical="center"/>
    </xf>
    <xf numFmtId="0" fontId="14" fillId="3" borderId="15" xfId="14" applyFont="1" applyFill="1" applyBorder="1" applyAlignment="1">
      <alignment horizontal="center" vertical="center" wrapText="1"/>
    </xf>
    <xf numFmtId="0" fontId="14" fillId="3" borderId="15" xfId="14" applyFont="1" applyFill="1" applyBorder="1" applyAlignment="1">
      <alignment horizontal="center" vertical="top" wrapText="1"/>
    </xf>
    <xf numFmtId="0" fontId="14" fillId="3" borderId="15" xfId="14" applyFont="1" applyFill="1" applyBorder="1" applyAlignment="1">
      <alignment horizontal="left" vertical="top" wrapText="1"/>
    </xf>
    <xf numFmtId="0" fontId="14" fillId="3" borderId="15" xfId="14" applyFont="1" applyFill="1" applyBorder="1" applyAlignment="1">
      <alignment vertical="top" wrapText="1"/>
    </xf>
    <xf numFmtId="165" fontId="3" fillId="3" borderId="0" xfId="3" applyNumberFormat="1" applyFont="1" applyFill="1" applyBorder="1" applyAlignment="1">
      <alignment horizontal="left" vertical="center" wrapText="1"/>
    </xf>
    <xf numFmtId="165" fontId="3" fillId="3" borderId="19" xfId="3" applyNumberFormat="1" applyFont="1" applyFill="1" applyBorder="1" applyAlignment="1">
      <alignment horizontal="left" vertical="center" wrapText="1"/>
    </xf>
    <xf numFmtId="165" fontId="7" fillId="3" borderId="17" xfId="1" applyNumberFormat="1" applyFont="1" applyFill="1" applyBorder="1" applyAlignment="1">
      <alignment horizontal="right" wrapText="1"/>
    </xf>
    <xf numFmtId="165" fontId="4" fillId="3" borderId="15" xfId="13" applyNumberFormat="1" applyFont="1" applyFill="1" applyBorder="1" applyAlignment="1">
      <alignment horizontal="right" vertical="center"/>
    </xf>
    <xf numFmtId="165" fontId="4" fillId="3" borderId="0" xfId="13" applyNumberFormat="1" applyFont="1" applyFill="1" applyBorder="1" applyAlignment="1">
      <alignment horizontal="right" vertical="center"/>
    </xf>
    <xf numFmtId="165" fontId="3" fillId="3" borderId="7" xfId="13" applyNumberFormat="1" applyFont="1" applyFill="1" applyBorder="1" applyAlignment="1">
      <alignment horizontal="right" vertical="center"/>
    </xf>
    <xf numFmtId="165" fontId="4" fillId="3" borderId="7" xfId="13" applyNumberFormat="1" applyFont="1" applyFill="1" applyBorder="1" applyAlignment="1">
      <alignment horizontal="right" vertical="center"/>
    </xf>
    <xf numFmtId="165" fontId="4" fillId="3" borderId="11" xfId="13" applyNumberFormat="1" applyFont="1" applyFill="1" applyBorder="1" applyAlignment="1">
      <alignment horizontal="right" vertical="center"/>
    </xf>
    <xf numFmtId="165" fontId="4" fillId="3" borderId="18" xfId="13" applyNumberFormat="1" applyFont="1" applyFill="1" applyBorder="1" applyAlignment="1">
      <alignment horizontal="right" vertical="center"/>
    </xf>
    <xf numFmtId="165" fontId="3" fillId="3" borderId="19" xfId="13" applyNumberFormat="1" applyFont="1" applyFill="1" applyBorder="1" applyAlignment="1">
      <alignment horizontal="left" vertical="center" wrapText="1"/>
    </xf>
    <xf numFmtId="165" fontId="3" fillId="3" borderId="19" xfId="13" applyNumberFormat="1" applyFont="1" applyFill="1" applyBorder="1" applyAlignment="1">
      <alignment horizontal="left" vertical="center"/>
    </xf>
    <xf numFmtId="165" fontId="7" fillId="3" borderId="17" xfId="1" applyNumberFormat="1" applyFont="1" applyFill="1" applyBorder="1" applyAlignment="1">
      <alignment vertical="center"/>
    </xf>
    <xf numFmtId="165" fontId="14" fillId="3" borderId="11" xfId="1" applyNumberFormat="1" applyFont="1" applyFill="1" applyBorder="1" applyAlignment="1">
      <alignment vertical="center"/>
    </xf>
    <xf numFmtId="165" fontId="7" fillId="3" borderId="11" xfId="1" applyNumberFormat="1" applyFont="1" applyFill="1" applyBorder="1" applyAlignment="1">
      <alignment horizontal="right" vertical="center"/>
    </xf>
    <xf numFmtId="165" fontId="14" fillId="3" borderId="11" xfId="1" applyNumberFormat="1" applyFont="1" applyFill="1" applyBorder="1" applyAlignment="1">
      <alignment horizontal="right" vertical="center"/>
    </xf>
    <xf numFmtId="165" fontId="3" fillId="3" borderId="11" xfId="3" applyNumberFormat="1" applyFont="1" applyFill="1" applyBorder="1" applyAlignment="1">
      <alignment vertical="center" wrapText="1"/>
    </xf>
    <xf numFmtId="0" fontId="0" fillId="3" borderId="11" xfId="0" applyFill="1" applyBorder="1" applyAlignment="1">
      <alignment vertical="center" wrapText="1"/>
    </xf>
    <xf numFmtId="165" fontId="7" fillId="3" borderId="12" xfId="1" applyNumberFormat="1" applyFont="1" applyFill="1" applyBorder="1" applyAlignment="1">
      <alignment horizontal="right" vertical="center"/>
    </xf>
    <xf numFmtId="165" fontId="4" fillId="3" borderId="0" xfId="4" applyNumberFormat="1" applyFont="1" applyFill="1" applyBorder="1" applyAlignment="1">
      <alignment vertical="center"/>
    </xf>
    <xf numFmtId="165" fontId="3" fillId="3" borderId="22" xfId="4" applyNumberFormat="1" applyFont="1" applyFill="1" applyBorder="1" applyAlignment="1">
      <alignment vertical="center"/>
    </xf>
    <xf numFmtId="165" fontId="3" fillId="3" borderId="11" xfId="4" applyNumberFormat="1" applyFont="1" applyFill="1" applyBorder="1" applyAlignment="1">
      <alignment vertical="center"/>
    </xf>
    <xf numFmtId="165" fontId="7" fillId="3" borderId="10" xfId="13" applyNumberFormat="1" applyFont="1" applyFill="1" applyBorder="1" applyAlignment="1">
      <alignment horizontal="right" wrapText="1"/>
    </xf>
    <xf numFmtId="165" fontId="7" fillId="3" borderId="0" xfId="1" applyNumberFormat="1" applyFont="1" applyFill="1" applyBorder="1" applyAlignment="1">
      <alignment vertical="center"/>
    </xf>
    <xf numFmtId="165" fontId="17" fillId="3" borderId="0" xfId="1" applyNumberFormat="1" applyFont="1" applyFill="1" applyBorder="1" applyAlignment="1">
      <alignment vertical="center"/>
    </xf>
    <xf numFmtId="165" fontId="14" fillId="3" borderId="20" xfId="1" applyNumberFormat="1" applyFont="1" applyFill="1" applyBorder="1" applyAlignment="1"/>
    <xf numFmtId="165" fontId="17" fillId="3" borderId="22" xfId="1" applyNumberFormat="1" applyFont="1" applyFill="1" applyBorder="1" applyAlignment="1"/>
    <xf numFmtId="165" fontId="17" fillId="3" borderId="20" xfId="1" applyNumberFormat="1" applyFont="1" applyFill="1" applyBorder="1" applyAlignment="1">
      <alignment vertical="center"/>
    </xf>
    <xf numFmtId="165" fontId="14" fillId="3" borderId="0" xfId="1" applyNumberFormat="1" applyFont="1" applyFill="1" applyBorder="1" applyAlignment="1"/>
    <xf numFmtId="165" fontId="17" fillId="3" borderId="0" xfId="1" applyNumberFormat="1" applyFont="1" applyFill="1" applyBorder="1" applyAlignment="1"/>
    <xf numFmtId="165" fontId="17" fillId="3" borderId="20" xfId="1" applyNumberFormat="1" applyFont="1" applyFill="1" applyBorder="1" applyAlignment="1"/>
    <xf numFmtId="165" fontId="4" fillId="3" borderId="11" xfId="9" applyNumberFormat="1" applyFont="1" applyFill="1" applyBorder="1" applyAlignment="1">
      <alignment horizontal="right" wrapText="1"/>
    </xf>
    <xf numFmtId="165" fontId="3" fillId="3" borderId="0" xfId="9" applyNumberFormat="1" applyFont="1" applyFill="1" applyBorder="1" applyAlignment="1">
      <alignment horizontal="right"/>
    </xf>
    <xf numFmtId="165" fontId="4" fillId="3" borderId="0" xfId="9" applyNumberFormat="1" applyFont="1" applyFill="1" applyBorder="1" applyAlignment="1">
      <alignment horizontal="right"/>
    </xf>
    <xf numFmtId="165" fontId="3" fillId="3" borderId="17" xfId="9" applyNumberFormat="1" applyFont="1" applyFill="1" applyBorder="1" applyAlignment="1">
      <alignment horizontal="right"/>
    </xf>
    <xf numFmtId="165" fontId="7" fillId="3" borderId="11" xfId="0" applyNumberFormat="1" applyFont="1" applyFill="1" applyBorder="1" applyAlignment="1">
      <alignment horizontal="right" vertical="center" wrapText="1"/>
    </xf>
    <xf numFmtId="165" fontId="3" fillId="3" borderId="0" xfId="4" applyNumberFormat="1" applyFont="1" applyFill="1" applyBorder="1" applyAlignment="1">
      <alignment horizontal="right"/>
    </xf>
    <xf numFmtId="165" fontId="4" fillId="3" borderId="0" xfId="4" applyNumberFormat="1" applyFont="1" applyFill="1" applyBorder="1" applyAlignment="1">
      <alignment horizontal="right"/>
    </xf>
    <xf numFmtId="165" fontId="4" fillId="3" borderId="9" xfId="9" applyNumberFormat="1" applyFont="1" applyFill="1" applyBorder="1" applyAlignment="1">
      <alignment horizontal="right"/>
    </xf>
    <xf numFmtId="165" fontId="3" fillId="3" borderId="20" xfId="9" applyNumberFormat="1" applyFont="1" applyFill="1" applyBorder="1" applyAlignment="1">
      <alignment horizontal="right"/>
    </xf>
    <xf numFmtId="165" fontId="14" fillId="3" borderId="0" xfId="0" applyNumberFormat="1" applyFont="1" applyFill="1" applyBorder="1" applyAlignment="1">
      <alignment horizontal="right"/>
    </xf>
    <xf numFmtId="165" fontId="3" fillId="3" borderId="0" xfId="0" applyNumberFormat="1" applyFont="1" applyFill="1" applyBorder="1" applyAlignment="1">
      <alignment horizontal="right"/>
    </xf>
    <xf numFmtId="165" fontId="3" fillId="3" borderId="22" xfId="0" applyNumberFormat="1" applyFont="1" applyFill="1" applyBorder="1" applyAlignment="1">
      <alignment horizontal="right" wrapText="1"/>
    </xf>
    <xf numFmtId="165" fontId="3" fillId="3" borderId="0" xfId="4" applyNumberFormat="1" applyFont="1" applyFill="1" applyBorder="1" applyAlignment="1">
      <alignment horizontal="right" vertical="center"/>
    </xf>
    <xf numFmtId="165" fontId="4" fillId="3" borderId="0" xfId="4" applyNumberFormat="1" applyFont="1" applyFill="1" applyBorder="1" applyAlignment="1">
      <alignment horizontal="right" vertical="center"/>
    </xf>
    <xf numFmtId="165" fontId="3" fillId="3" borderId="6" xfId="4" applyNumberFormat="1" applyFont="1" applyFill="1" applyBorder="1" applyAlignment="1">
      <alignment horizontal="right" vertical="center"/>
    </xf>
    <xf numFmtId="165" fontId="3" fillId="3" borderId="2" xfId="4" applyNumberFormat="1" applyFont="1" applyFill="1" applyBorder="1" applyAlignment="1">
      <alignment horizontal="right" vertical="center"/>
    </xf>
    <xf numFmtId="165" fontId="4" fillId="3" borderId="6" xfId="4" applyNumberFormat="1" applyFont="1" applyFill="1" applyBorder="1" applyAlignment="1">
      <alignment horizontal="right" vertical="center"/>
    </xf>
    <xf numFmtId="165" fontId="3" fillId="3" borderId="6" xfId="4" applyNumberFormat="1" applyFont="1" applyFill="1" applyBorder="1" applyAlignment="1">
      <alignment horizontal="right"/>
    </xf>
    <xf numFmtId="165" fontId="3" fillId="3" borderId="9" xfId="4" applyNumberFormat="1" applyFont="1" applyFill="1" applyBorder="1" applyAlignment="1">
      <alignment horizontal="right" vertical="center"/>
    </xf>
    <xf numFmtId="165" fontId="14" fillId="3" borderId="5" xfId="1" applyNumberFormat="1" applyFont="1" applyFill="1" applyBorder="1" applyAlignment="1">
      <alignment vertical="center"/>
    </xf>
    <xf numFmtId="165" fontId="14" fillId="3" borderId="6" xfId="1" applyNumberFormat="1" applyFont="1" applyFill="1" applyBorder="1" applyAlignment="1">
      <alignment vertical="center"/>
    </xf>
    <xf numFmtId="165" fontId="14" fillId="3" borderId="2" xfId="1" applyNumberFormat="1" applyFont="1" applyFill="1" applyBorder="1" applyAlignment="1">
      <alignment vertical="center"/>
    </xf>
    <xf numFmtId="165" fontId="14" fillId="3" borderId="4" xfId="1" applyNumberFormat="1" applyFont="1" applyFill="1" applyBorder="1" applyAlignment="1">
      <alignment vertical="center"/>
    </xf>
    <xf numFmtId="165" fontId="14" fillId="3" borderId="12" xfId="1" applyNumberFormat="1" applyFont="1" applyFill="1" applyBorder="1" applyAlignment="1">
      <alignment vertical="center"/>
    </xf>
    <xf numFmtId="165" fontId="14" fillId="3" borderId="2" xfId="1" applyNumberFormat="1" applyFont="1" applyFill="1" applyBorder="1" applyAlignment="1"/>
    <xf numFmtId="165" fontId="14" fillId="3" borderId="3" xfId="1" applyNumberFormat="1" applyFont="1" applyFill="1" applyBorder="1" applyAlignment="1">
      <alignment vertical="center"/>
    </xf>
    <xf numFmtId="165" fontId="14" fillId="3" borderId="14" xfId="1" applyNumberFormat="1" applyFont="1" applyFill="1" applyBorder="1" applyAlignment="1"/>
    <xf numFmtId="165" fontId="14" fillId="3" borderId="4" xfId="1" applyNumberFormat="1" applyFont="1" applyFill="1" applyBorder="1" applyAlignment="1"/>
    <xf numFmtId="165" fontId="14" fillId="3" borderId="12" xfId="1" applyNumberFormat="1" applyFont="1" applyFill="1" applyBorder="1" applyAlignment="1"/>
    <xf numFmtId="165" fontId="4" fillId="3" borderId="0" xfId="2" applyNumberFormat="1" applyFont="1" applyFill="1" applyBorder="1"/>
    <xf numFmtId="165" fontId="3" fillId="3" borderId="6" xfId="2" applyNumberFormat="1" applyFont="1" applyFill="1" applyBorder="1"/>
    <xf numFmtId="165" fontId="3" fillId="3" borderId="14" xfId="2" applyNumberFormat="1" applyFont="1" applyFill="1" applyBorder="1"/>
    <xf numFmtId="165" fontId="3" fillId="3" borderId="0" xfId="4" applyNumberFormat="1" applyFont="1" applyFill="1" applyBorder="1" applyAlignment="1">
      <alignment horizontal="right" wrapText="1"/>
    </xf>
    <xf numFmtId="165" fontId="4" fillId="3" borderId="0" xfId="4" applyNumberFormat="1" applyFont="1" applyFill="1" applyBorder="1" applyAlignment="1">
      <alignment horizontal="right" wrapText="1"/>
    </xf>
    <xf numFmtId="165" fontId="4" fillId="3" borderId="0" xfId="4" applyNumberFormat="1" applyFont="1" applyFill="1" applyBorder="1" applyAlignment="1">
      <alignment wrapText="1"/>
    </xf>
    <xf numFmtId="165" fontId="3" fillId="3" borderId="5" xfId="4" applyNumberFormat="1" applyFont="1" applyFill="1" applyBorder="1" applyAlignment="1">
      <alignment wrapText="1"/>
    </xf>
    <xf numFmtId="165" fontId="3" fillId="3" borderId="0" xfId="4" applyNumberFormat="1" applyFont="1" applyFill="1" applyBorder="1" applyAlignment="1">
      <alignment wrapText="1"/>
    </xf>
    <xf numFmtId="165" fontId="3" fillId="3" borderId="2" xfId="4" applyNumberFormat="1" applyFont="1" applyFill="1" applyBorder="1" applyAlignment="1">
      <alignment wrapText="1"/>
    </xf>
    <xf numFmtId="165" fontId="7" fillId="3" borderId="13" xfId="0" applyNumberFormat="1" applyFont="1" applyFill="1" applyBorder="1" applyAlignment="1">
      <alignment horizontal="right"/>
    </xf>
    <xf numFmtId="165" fontId="4" fillId="0" borderId="0" xfId="9" applyNumberFormat="1" applyFont="1" applyFill="1" applyBorder="1" applyAlignment="1">
      <alignment horizontal="left" vertical="top" indent="1"/>
    </xf>
    <xf numFmtId="167" fontId="4" fillId="3" borderId="0" xfId="4" applyNumberFormat="1" applyFont="1" applyFill="1" applyBorder="1" applyAlignment="1">
      <alignment horizontal="right"/>
    </xf>
    <xf numFmtId="167" fontId="3" fillId="3" borderId="0" xfId="4" applyNumberFormat="1" applyFont="1" applyFill="1" applyBorder="1" applyAlignment="1">
      <alignment horizontal="right"/>
    </xf>
    <xf numFmtId="0" fontId="14" fillId="0" borderId="0" xfId="8" applyFont="1" applyBorder="1" applyAlignment="1">
      <alignment horizontal="left" vertical="center" wrapText="1"/>
    </xf>
    <xf numFmtId="0" fontId="4" fillId="0" borderId="0" xfId="0" applyFont="1" applyFill="1" applyAlignment="1">
      <alignment horizontal="left" vertical="top" wrapText="1"/>
    </xf>
    <xf numFmtId="165" fontId="7" fillId="0" borderId="0" xfId="0" applyNumberFormat="1" applyFont="1" applyFill="1" applyBorder="1" applyAlignment="1">
      <alignment horizontal="left" vertical="top" wrapText="1"/>
    </xf>
    <xf numFmtId="165" fontId="14" fillId="0" borderId="0" xfId="0" applyNumberFormat="1" applyFont="1" applyFill="1" applyBorder="1" applyAlignment="1">
      <alignment horizontal="left" vertical="top" wrapText="1"/>
    </xf>
    <xf numFmtId="165" fontId="7" fillId="0" borderId="0" xfId="9" applyNumberFormat="1" applyFont="1" applyFill="1" applyAlignment="1">
      <alignment horizontal="left" vertical="top" wrapText="1" indent="1"/>
    </xf>
    <xf numFmtId="165" fontId="7" fillId="0" borderId="0" xfId="0" applyNumberFormat="1" applyFont="1" applyFill="1" applyBorder="1" applyAlignment="1">
      <alignment horizontal="left" vertical="top"/>
    </xf>
    <xf numFmtId="165" fontId="14" fillId="0" borderId="0" xfId="9" applyNumberFormat="1" applyFont="1" applyFill="1" applyAlignment="1">
      <alignment horizontal="left" vertical="top" wrapText="1"/>
    </xf>
    <xf numFmtId="165" fontId="4" fillId="0" borderId="0" xfId="9" applyNumberFormat="1" applyFont="1" applyFill="1" applyBorder="1" applyAlignment="1">
      <alignment horizontal="right" wrapText="1"/>
    </xf>
    <xf numFmtId="165" fontId="3" fillId="0" borderId="0" xfId="2" applyNumberFormat="1" applyFont="1" applyFill="1" applyBorder="1"/>
    <xf numFmtId="165" fontId="3" fillId="0" borderId="0" xfId="5" applyNumberFormat="1" applyFont="1" applyFill="1" applyBorder="1"/>
    <xf numFmtId="165" fontId="29" fillId="0" borderId="0" xfId="2" applyNumberFormat="1" applyFont="1" applyFill="1" applyBorder="1"/>
    <xf numFmtId="0" fontId="4" fillId="0" borderId="0" xfId="5" applyFont="1" applyFill="1" applyBorder="1"/>
    <xf numFmtId="165" fontId="21" fillId="0" borderId="0" xfId="5" applyNumberFormat="1" applyFont="1" applyFill="1" applyBorder="1"/>
    <xf numFmtId="0" fontId="2" fillId="0" borderId="0" xfId="4" applyFont="1" applyFill="1" applyAlignment="1">
      <alignment horizontal="left" wrapText="1"/>
    </xf>
    <xf numFmtId="165" fontId="7" fillId="0" borderId="0" xfId="9" applyNumberFormat="1" applyFont="1" applyFill="1" applyBorder="1" applyAlignment="1">
      <alignment horizontal="right" wrapText="1"/>
    </xf>
    <xf numFmtId="0" fontId="26" fillId="0" borderId="0" xfId="9" applyFont="1" applyAlignment="1">
      <alignment vertical="center"/>
    </xf>
    <xf numFmtId="0" fontId="42" fillId="0" borderId="0" xfId="5" applyFont="1" applyFill="1" applyAlignment="1">
      <alignment horizontal="left"/>
    </xf>
    <xf numFmtId="165" fontId="42" fillId="0" borderId="0" xfId="5" applyNumberFormat="1" applyFont="1" applyFill="1" applyAlignment="1">
      <alignment horizontal="left"/>
    </xf>
    <xf numFmtId="165" fontId="26" fillId="0" borderId="0" xfId="13" applyNumberFormat="1" applyFont="1">
      <alignment vertical="center"/>
    </xf>
    <xf numFmtId="0" fontId="26" fillId="0" borderId="0" xfId="8" applyFont="1" applyFill="1" applyBorder="1" applyAlignment="1">
      <alignment horizontal="left" vertical="center"/>
    </xf>
    <xf numFmtId="0" fontId="26" fillId="0" borderId="0" xfId="4" applyFont="1" applyFill="1" applyBorder="1" applyAlignment="1">
      <alignment vertical="center" wrapText="1"/>
    </xf>
    <xf numFmtId="165" fontId="42" fillId="0" borderId="0" xfId="13" applyNumberFormat="1" applyFont="1" applyAlignment="1">
      <alignment horizontal="left" vertical="center"/>
    </xf>
    <xf numFmtId="165" fontId="42" fillId="0" borderId="0" xfId="13" applyNumberFormat="1" applyFont="1" applyFill="1" applyAlignment="1">
      <alignment horizontal="left" vertical="center"/>
    </xf>
    <xf numFmtId="0" fontId="3" fillId="0" borderId="0" xfId="7" applyFont="1">
      <alignment vertical="center"/>
    </xf>
    <xf numFmtId="165" fontId="43" fillId="0" borderId="0" xfId="4" applyNumberFormat="1" applyFont="1"/>
    <xf numFmtId="0" fontId="3" fillId="0" borderId="0" xfId="7" applyFont="1" applyAlignment="1">
      <alignment vertical="center"/>
    </xf>
    <xf numFmtId="0" fontId="3" fillId="0" borderId="0" xfId="7" applyFont="1" applyBorder="1" applyAlignment="1">
      <alignment vertical="center"/>
    </xf>
    <xf numFmtId="165" fontId="7" fillId="0" borderId="0" xfId="0" applyNumberFormat="1" applyFont="1" applyFill="1" applyBorder="1" applyAlignment="1">
      <alignment horizontal="left" vertical="top" wrapText="1"/>
    </xf>
    <xf numFmtId="0" fontId="44" fillId="0" borderId="0" xfId="0" applyFont="1"/>
    <xf numFmtId="165" fontId="4" fillId="0" borderId="22" xfId="0" applyNumberFormat="1" applyFont="1" applyFill="1" applyBorder="1" applyAlignment="1">
      <alignment horizontal="right"/>
    </xf>
    <xf numFmtId="165" fontId="4" fillId="3" borderId="22" xfId="4" applyNumberFormat="1" applyFont="1" applyFill="1" applyBorder="1" applyAlignment="1">
      <alignment horizontal="right"/>
    </xf>
    <xf numFmtId="165" fontId="14" fillId="0" borderId="27" xfId="0" applyNumberFormat="1" applyFont="1" applyFill="1" applyBorder="1" applyAlignment="1">
      <alignment horizontal="left" vertical="center" wrapText="1"/>
    </xf>
    <xf numFmtId="165" fontId="29" fillId="4" borderId="0" xfId="4" applyNumberFormat="1" applyFont="1" applyFill="1" applyAlignment="1">
      <alignment vertical="top"/>
    </xf>
    <xf numFmtId="0" fontId="7" fillId="0" borderId="0" xfId="0" applyFont="1" applyFill="1" applyBorder="1" applyAlignment="1">
      <alignment horizontal="left" wrapText="1"/>
    </xf>
    <xf numFmtId="165" fontId="7" fillId="0" borderId="0" xfId="0" applyNumberFormat="1" applyFont="1" applyFill="1" applyBorder="1" applyAlignment="1">
      <alignment horizontal="left" vertical="top" wrapText="1"/>
    </xf>
    <xf numFmtId="165" fontId="7" fillId="0" borderId="0" xfId="9" applyNumberFormat="1" applyFont="1" applyBorder="1" applyAlignment="1">
      <alignment horizontal="left" vertical="center"/>
    </xf>
    <xf numFmtId="2" fontId="14" fillId="0" borderId="0" xfId="8" applyNumberFormat="1" applyFont="1" applyFill="1" applyAlignment="1">
      <alignment horizontal="left" vertical="top"/>
    </xf>
    <xf numFmtId="165" fontId="3" fillId="3" borderId="5" xfId="4" applyNumberFormat="1" applyFont="1" applyFill="1" applyBorder="1" applyAlignment="1">
      <alignment horizontal="right" wrapText="1"/>
    </xf>
    <xf numFmtId="0" fontId="14" fillId="0" borderId="0" xfId="3" applyFont="1" applyAlignment="1">
      <alignment horizontal="center" vertical="top"/>
    </xf>
    <xf numFmtId="0" fontId="7" fillId="0" borderId="0" xfId="12" applyFont="1" applyAlignment="1">
      <alignment horizontal="center" vertical="top"/>
    </xf>
    <xf numFmtId="164" fontId="4" fillId="3" borderId="0" xfId="4" applyNumberFormat="1" applyFont="1" applyFill="1" applyAlignment="1">
      <alignment horizontal="center" vertical="center"/>
    </xf>
    <xf numFmtId="165" fontId="7" fillId="0" borderId="0" xfId="12" applyNumberFormat="1" applyFont="1" applyBorder="1" applyAlignment="1">
      <alignment horizontal="right" vertical="top"/>
    </xf>
    <xf numFmtId="165" fontId="4" fillId="0" borderId="0" xfId="13" applyNumberFormat="1" applyFont="1" applyAlignment="1">
      <alignment horizontal="left" vertical="center" wrapText="1" indent="1"/>
    </xf>
    <xf numFmtId="165" fontId="7" fillId="0" borderId="0" xfId="9" applyNumberFormat="1" applyFont="1" applyAlignment="1">
      <alignment horizontal="left" vertical="center" indent="1"/>
    </xf>
    <xf numFmtId="165" fontId="3" fillId="0" borderId="22" xfId="4" applyNumberFormat="1" applyFont="1" applyBorder="1" applyAlignment="1">
      <alignment horizontal="right"/>
    </xf>
    <xf numFmtId="165" fontId="3" fillId="3" borderId="22" xfId="9" applyNumberFormat="1" applyFont="1" applyFill="1" applyBorder="1" applyAlignment="1">
      <alignment horizontal="right"/>
    </xf>
    <xf numFmtId="165" fontId="14" fillId="0" borderId="22" xfId="1" applyNumberFormat="1" applyFont="1" applyFill="1" applyBorder="1" applyAlignment="1">
      <alignment horizontal="right" vertical="center"/>
    </xf>
    <xf numFmtId="0" fontId="7" fillId="0" borderId="0" xfId="12" applyFont="1" applyAlignment="1">
      <alignment horizontal="left" vertical="top" wrapText="1" indent="2"/>
    </xf>
    <xf numFmtId="0" fontId="4" fillId="0" borderId="0" xfId="4" applyFont="1" applyBorder="1" applyAlignment="1">
      <alignment horizontal="left" wrapText="1" indent="1"/>
    </xf>
    <xf numFmtId="0" fontId="4" fillId="0" borderId="0" xfId="4" applyNumberFormat="1" applyFont="1" applyBorder="1" applyAlignment="1">
      <alignment horizontal="center" vertical="center"/>
    </xf>
    <xf numFmtId="166" fontId="4" fillId="3" borderId="0" xfId="4" applyNumberFormat="1" applyFont="1" applyFill="1" applyBorder="1" applyAlignment="1">
      <alignment horizontal="right" vertical="center"/>
    </xf>
    <xf numFmtId="165" fontId="14" fillId="0" borderId="0" xfId="12" applyNumberFormat="1" applyFont="1" applyBorder="1" applyAlignment="1">
      <alignment horizontal="right" vertical="center"/>
    </xf>
    <xf numFmtId="165" fontId="7" fillId="0" borderId="0" xfId="15" applyNumberFormat="1" applyFont="1" applyFill="1" applyBorder="1" applyAlignment="1">
      <alignment horizontal="right"/>
    </xf>
    <xf numFmtId="165" fontId="7" fillId="0" borderId="0" xfId="15" applyNumberFormat="1" applyFont="1" applyBorder="1" applyAlignment="1">
      <alignment horizontal="right"/>
    </xf>
    <xf numFmtId="165" fontId="7" fillId="3" borderId="0" xfId="15" applyNumberFormat="1" applyFont="1" applyFill="1" applyBorder="1" applyAlignment="1">
      <alignment horizontal="right"/>
    </xf>
    <xf numFmtId="165" fontId="7" fillId="0" borderId="0" xfId="15" applyNumberFormat="1" applyFont="1" applyBorder="1" applyAlignment="1"/>
    <xf numFmtId="165" fontId="14" fillId="0" borderId="0" xfId="9" applyNumberFormat="1" applyFont="1" applyBorder="1" applyAlignment="1">
      <alignment horizontal="left" vertical="center" indent="1"/>
    </xf>
    <xf numFmtId="165" fontId="14" fillId="0" borderId="5" xfId="1" applyNumberFormat="1" applyFont="1" applyFill="1" applyBorder="1" applyAlignment="1">
      <alignment vertical="center"/>
    </xf>
    <xf numFmtId="165" fontId="14" fillId="0" borderId="0" xfId="3" applyNumberFormat="1" applyFont="1" applyFill="1" applyBorder="1" applyAlignment="1">
      <alignment vertical="center"/>
    </xf>
    <xf numFmtId="0" fontId="2" fillId="0" borderId="0" xfId="4" applyFont="1" applyFill="1"/>
    <xf numFmtId="0" fontId="9" fillId="0" borderId="0" xfId="4" applyFont="1" applyFill="1" applyBorder="1"/>
    <xf numFmtId="0" fontId="9" fillId="0" borderId="0" xfId="4" applyFont="1" applyFill="1"/>
    <xf numFmtId="0" fontId="2" fillId="0" borderId="0" xfId="4" applyFont="1" applyFill="1" applyAlignment="1">
      <alignment horizontal="right"/>
    </xf>
    <xf numFmtId="165" fontId="3" fillId="3" borderId="28" xfId="3" applyNumberFormat="1" applyFont="1" applyFill="1" applyBorder="1" applyAlignment="1">
      <alignment horizontal="left" vertical="center" wrapText="1"/>
    </xf>
    <xf numFmtId="165" fontId="7" fillId="0" borderId="0" xfId="9" applyNumberFormat="1" applyFont="1" applyBorder="1" applyAlignment="1">
      <alignment vertical="center"/>
    </xf>
    <xf numFmtId="165" fontId="7" fillId="0" borderId="0" xfId="1" applyNumberFormat="1" applyFont="1" applyFill="1" applyBorder="1" applyAlignment="1">
      <alignment horizontal="right"/>
    </xf>
    <xf numFmtId="165" fontId="14" fillId="0" borderId="5" xfId="1" applyNumberFormat="1" applyFont="1" applyBorder="1" applyAlignment="1">
      <alignment horizontal="right"/>
    </xf>
    <xf numFmtId="165" fontId="7" fillId="0" borderId="0" xfId="1" applyNumberFormat="1" applyFont="1" applyBorder="1" applyAlignment="1">
      <alignment horizontal="right"/>
    </xf>
    <xf numFmtId="165" fontId="14" fillId="0" borderId="3" xfId="1" applyNumberFormat="1" applyFont="1" applyBorder="1" applyAlignment="1">
      <alignment horizontal="right"/>
    </xf>
    <xf numFmtId="165" fontId="7" fillId="0" borderId="3" xfId="1" applyNumberFormat="1" applyFont="1" applyBorder="1" applyAlignment="1">
      <alignment horizontal="right"/>
    </xf>
    <xf numFmtId="165" fontId="7" fillId="0" borderId="0" xfId="9" applyNumberFormat="1" applyFont="1" applyBorder="1" applyAlignment="1">
      <alignment horizontal="right"/>
    </xf>
    <xf numFmtId="165" fontId="14" fillId="0" borderId="11" xfId="1" applyNumberFormat="1" applyFont="1" applyBorder="1" applyAlignment="1">
      <alignment horizontal="right"/>
    </xf>
    <xf numFmtId="165" fontId="14" fillId="0" borderId="22" xfId="1" applyNumberFormat="1" applyFont="1" applyBorder="1" applyAlignment="1">
      <alignment horizontal="right"/>
    </xf>
    <xf numFmtId="165" fontId="14" fillId="0" borderId="0" xfId="15" applyNumberFormat="1" applyFont="1" applyAlignment="1">
      <alignment horizontal="left" wrapText="1" indent="1"/>
    </xf>
    <xf numFmtId="165" fontId="14" fillId="0" borderId="9" xfId="13" applyNumberFormat="1" applyFont="1" applyBorder="1" applyAlignment="1">
      <alignment horizontal="left" vertical="center"/>
    </xf>
    <xf numFmtId="165" fontId="7" fillId="0" borderId="0" xfId="9" applyNumberFormat="1" applyFont="1" applyBorder="1" applyAlignment="1">
      <alignment horizontal="left" vertical="center"/>
    </xf>
    <xf numFmtId="2" fontId="14" fillId="0" borderId="0" xfId="8" applyNumberFormat="1" applyFont="1" applyFill="1" applyAlignment="1">
      <alignment horizontal="left" vertical="top"/>
    </xf>
    <xf numFmtId="165" fontId="7" fillId="0" borderId="9" xfId="0" applyNumberFormat="1" applyFont="1" applyBorder="1" applyAlignment="1">
      <alignment horizontal="left" vertical="top"/>
    </xf>
    <xf numFmtId="0" fontId="33" fillId="0" borderId="0" xfId="0" applyFont="1" applyAlignment="1">
      <alignment horizontal="left"/>
    </xf>
    <xf numFmtId="0" fontId="29" fillId="0" borderId="0" xfId="5" applyFont="1" applyFill="1" applyAlignment="1">
      <alignment horizontal="left" vertical="center" wrapText="1"/>
    </xf>
    <xf numFmtId="165" fontId="29" fillId="0" borderId="0" xfId="4" applyNumberFormat="1" applyFont="1" applyFill="1" applyAlignment="1">
      <alignment horizontal="left" vertical="top" wrapText="1"/>
    </xf>
    <xf numFmtId="0" fontId="4" fillId="0" borderId="0" xfId="0" applyFont="1" applyFill="1" applyAlignment="1">
      <alignment horizontal="left" wrapText="1"/>
    </xf>
    <xf numFmtId="0" fontId="4" fillId="0" borderId="0" xfId="0" applyFont="1" applyFill="1" applyAlignment="1">
      <alignment horizontal="left" vertical="top" wrapText="1"/>
    </xf>
    <xf numFmtId="0" fontId="29" fillId="0" borderId="0" xfId="0" applyFont="1" applyFill="1" applyAlignment="1">
      <alignment horizontal="left" vertical="top" wrapText="1"/>
    </xf>
    <xf numFmtId="0" fontId="4" fillId="0" borderId="0" xfId="0" applyFont="1" applyFill="1" applyAlignment="1">
      <alignment horizontal="left" vertical="top"/>
    </xf>
    <xf numFmtId="0" fontId="4" fillId="0" borderId="0" xfId="0" applyFont="1" applyFill="1"/>
    <xf numFmtId="0" fontId="29" fillId="0" borderId="0" xfId="0" applyNumberFormat="1" applyFont="1" applyFill="1" applyAlignment="1">
      <alignment horizontal="left" vertical="top" wrapText="1"/>
    </xf>
    <xf numFmtId="0" fontId="2" fillId="0" borderId="0" xfId="4" applyFont="1" applyFill="1" applyAlignment="1">
      <alignment horizontal="left" wrapText="1"/>
    </xf>
    <xf numFmtId="0" fontId="17" fillId="4" borderId="15" xfId="14" applyFont="1" applyFill="1" applyBorder="1" applyAlignment="1">
      <alignment horizontal="left" vertical="center" wrapText="1" indent="1"/>
    </xf>
    <xf numFmtId="0" fontId="7" fillId="4" borderId="0" xfId="14" applyFont="1" applyFill="1" applyBorder="1" applyAlignment="1">
      <alignment horizontal="center" vertical="center"/>
    </xf>
    <xf numFmtId="0" fontId="17" fillId="4" borderId="8" xfId="14" applyFont="1" applyFill="1" applyBorder="1" applyAlignment="1">
      <alignment horizontal="left" vertical="center" wrapText="1"/>
    </xf>
    <xf numFmtId="165" fontId="29" fillId="0" borderId="0" xfId="13" applyNumberFormat="1" applyFont="1" applyAlignment="1">
      <alignment horizontal="left" vertical="center" wrapText="1"/>
    </xf>
    <xf numFmtId="165" fontId="23" fillId="0" borderId="0" xfId="9" applyNumberFormat="1" applyFont="1" applyFill="1" applyAlignment="1">
      <alignment horizontal="left" vertical="top" wrapText="1"/>
    </xf>
    <xf numFmtId="165" fontId="14" fillId="0" borderId="9" xfId="13" applyNumberFormat="1" applyFont="1" applyBorder="1" applyAlignment="1">
      <alignment horizontal="left" vertical="center"/>
    </xf>
    <xf numFmtId="165" fontId="10" fillId="0" borderId="0" xfId="4" applyNumberFormat="1" applyFont="1" applyFill="1" applyBorder="1" applyAlignment="1">
      <alignment horizontal="left" vertical="top"/>
    </xf>
    <xf numFmtId="165" fontId="13" fillId="0" borderId="0" xfId="4" applyNumberFormat="1" applyFont="1" applyFill="1" applyBorder="1" applyAlignment="1">
      <alignment horizontal="left" vertical="top"/>
    </xf>
    <xf numFmtId="165" fontId="10" fillId="0" borderId="0" xfId="4" applyNumberFormat="1" applyFont="1" applyFill="1" applyBorder="1" applyAlignment="1">
      <alignment horizontal="left" vertical="top" wrapText="1"/>
    </xf>
    <xf numFmtId="165" fontId="13" fillId="0" borderId="0" xfId="4" applyNumberFormat="1" applyFont="1" applyAlignment="1">
      <alignment horizontal="left" wrapText="1"/>
    </xf>
    <xf numFmtId="165" fontId="3" fillId="3" borderId="11" xfId="3" applyNumberFormat="1" applyFont="1" applyFill="1" applyBorder="1" applyAlignment="1">
      <alignment horizontal="left" vertical="center" wrapText="1"/>
    </xf>
    <xf numFmtId="165" fontId="3" fillId="3" borderId="22" xfId="3" applyNumberFormat="1" applyFill="1" applyBorder="1" applyAlignment="1">
      <alignment horizontal="left" vertical="center" wrapText="1"/>
    </xf>
    <xf numFmtId="165" fontId="5" fillId="3" borderId="22" xfId="4" applyNumberFormat="1" applyFont="1" applyFill="1" applyBorder="1" applyAlignment="1">
      <alignment horizontal="left" vertical="center"/>
    </xf>
    <xf numFmtId="0" fontId="14" fillId="0" borderId="0" xfId="8" applyFont="1" applyBorder="1" applyAlignment="1">
      <alignment horizontal="left" vertical="center" wrapText="1"/>
    </xf>
    <xf numFmtId="0" fontId="4" fillId="0" borderId="0" xfId="0" applyFont="1" applyFill="1" applyBorder="1" applyAlignment="1">
      <alignment horizontal="left" vertical="top" wrapText="1"/>
    </xf>
    <xf numFmtId="0" fontId="33" fillId="0" borderId="0" xfId="0" applyFont="1" applyAlignment="1">
      <alignment horizontal="left"/>
    </xf>
    <xf numFmtId="0" fontId="4" fillId="0" borderId="0" xfId="4" applyFont="1" applyFill="1" applyAlignment="1">
      <alignment wrapText="1"/>
    </xf>
    <xf numFmtId="0" fontId="0" fillId="0" borderId="0" xfId="0" applyFont="1" applyAlignment="1">
      <alignment wrapText="1"/>
    </xf>
    <xf numFmtId="0" fontId="7" fillId="0" borderId="0" xfId="0" applyFont="1" applyFill="1" applyAlignment="1"/>
    <xf numFmtId="0" fontId="10" fillId="0" borderId="0" xfId="4" applyFont="1" applyFill="1" applyAlignment="1"/>
    <xf numFmtId="0" fontId="33" fillId="0" borderId="0" xfId="0" applyFont="1" applyFill="1" applyAlignment="1"/>
    <xf numFmtId="165" fontId="4" fillId="0" borderId="0" xfId="4" applyNumberFormat="1" applyFont="1" applyFill="1" applyBorder="1" applyAlignment="1"/>
    <xf numFmtId="0" fontId="0" fillId="0" borderId="0" xfId="0" applyFill="1" applyAlignment="1"/>
    <xf numFmtId="0" fontId="4" fillId="0" borderId="0" xfId="4" applyFont="1" applyFill="1" applyBorder="1" applyAlignment="1"/>
    <xf numFmtId="0" fontId="40" fillId="0" borderId="0" xfId="0" applyFont="1" applyFill="1" applyAlignment="1"/>
    <xf numFmtId="165" fontId="4" fillId="0" borderId="0" xfId="4" applyNumberFormat="1" applyFont="1" applyAlignment="1"/>
    <xf numFmtId="0" fontId="39" fillId="0" borderId="0" xfId="0" applyFont="1" applyAlignment="1"/>
    <xf numFmtId="0" fontId="4" fillId="0" borderId="9" xfId="4" applyFont="1" applyBorder="1" applyAlignment="1">
      <alignment horizontal="left" vertical="top"/>
    </xf>
    <xf numFmtId="0" fontId="6" fillId="0" borderId="0" xfId="4" applyFont="1" applyAlignment="1"/>
    <xf numFmtId="0" fontId="45" fillId="0" borderId="0" xfId="4" applyFont="1" applyAlignment="1"/>
    <xf numFmtId="0" fontId="3" fillId="0" borderId="0" xfId="4" applyFont="1" applyAlignment="1"/>
    <xf numFmtId="0" fontId="6" fillId="0" borderId="0" xfId="4" applyFont="1" applyFill="1" applyAlignment="1"/>
    <xf numFmtId="0" fontId="4" fillId="0" borderId="0" xfId="4" applyFont="1" applyAlignment="1"/>
    <xf numFmtId="0" fontId="0" fillId="0" borderId="0" xfId="0" applyAlignment="1"/>
    <xf numFmtId="0" fontId="4" fillId="0" borderId="0" xfId="4" applyFont="1" applyFill="1" applyAlignment="1">
      <alignment horizontal="left"/>
    </xf>
    <xf numFmtId="0" fontId="4" fillId="0" borderId="0" xfId="4" applyFont="1" applyFill="1" applyAlignment="1"/>
    <xf numFmtId="165" fontId="14" fillId="0" borderId="22" xfId="13" applyNumberFormat="1" applyFont="1" applyBorder="1" applyAlignment="1">
      <alignment horizontal="left" vertical="center"/>
    </xf>
    <xf numFmtId="165" fontId="13" fillId="0" borderId="0" xfId="4" applyNumberFormat="1" applyFont="1" applyAlignment="1">
      <alignment horizontal="left"/>
    </xf>
    <xf numFmtId="165" fontId="4" fillId="0" borderId="0" xfId="13" applyNumberFormat="1" applyFont="1" applyAlignment="1">
      <alignment vertical="center"/>
    </xf>
    <xf numFmtId="165" fontId="4" fillId="0" borderId="0" xfId="4" applyNumberFormat="1" applyFont="1" applyBorder="1" applyAlignment="1"/>
    <xf numFmtId="0" fontId="14" fillId="0" borderId="0" xfId="8" applyFont="1" applyBorder="1" applyAlignment="1">
      <alignment horizontal="left" vertical="center"/>
    </xf>
    <xf numFmtId="165" fontId="3" fillId="0" borderId="0" xfId="5" applyNumberFormat="1" applyFont="1" applyFill="1" applyBorder="1" applyAlignment="1"/>
    <xf numFmtId="0" fontId="21" fillId="0" borderId="0" xfId="5" applyFont="1" applyFill="1" applyAlignment="1"/>
    <xf numFmtId="0" fontId="21" fillId="0" borderId="0" xfId="5" applyFont="1" applyAlignment="1"/>
    <xf numFmtId="0" fontId="4" fillId="0" borderId="0" xfId="5" applyFont="1" applyAlignment="1">
      <alignment horizontal="left" vertical="top"/>
    </xf>
    <xf numFmtId="0" fontId="2" fillId="0" borderId="0" xfId="4" applyFont="1" applyFill="1" applyAlignment="1"/>
    <xf numFmtId="0" fontId="33" fillId="0" borderId="0" xfId="0" applyFont="1" applyAlignment="1"/>
    <xf numFmtId="0" fontId="0" fillId="0" borderId="0" xfId="0" applyFont="1" applyAlignment="1"/>
  </cellXfs>
  <cellStyles count="17">
    <cellStyle name="Comma 2" xfId="1"/>
    <cellStyle name="Comma 3" xfId="2"/>
    <cellStyle name="Headings" xfId="3"/>
    <cellStyle name="Normal" xfId="0" builtinId="0"/>
    <cellStyle name="Normal 2" xfId="4"/>
    <cellStyle name="Normal 2 2" xfId="5"/>
    <cellStyle name="Normal 2 2 2" xfId="6"/>
    <cellStyle name="Normal 3" xfId="7"/>
    <cellStyle name="Normal 3 2" xfId="13"/>
    <cellStyle name="Normal 4" xfId="8"/>
    <cellStyle name="Normal 4 2" xfId="9"/>
    <cellStyle name="Normal 5" xfId="10"/>
    <cellStyle name="Normal 5 2" xfId="11"/>
    <cellStyle name="Normal 6" xfId="14"/>
    <cellStyle name="Normal_Table 1 3 AEs and Variations to Outcomes - Measures 09-10" xfId="12"/>
    <cellStyle name="Normal_Table 1 5 Approp Bill (No 3) 09-10" xfId="15"/>
    <cellStyle name="Normal_Table 1 6 Approp Bill (No 4) 09-10" xfId="1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AEAEA"/>
      <color rgb="FFE6E6E6"/>
      <color rgb="FFFF6600"/>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6</xdr:col>
      <xdr:colOff>16329</xdr:colOff>
      <xdr:row>10</xdr:row>
      <xdr:rowOff>5443</xdr:rowOff>
    </xdr:from>
    <xdr:to>
      <xdr:col>11</xdr:col>
      <xdr:colOff>489876</xdr:colOff>
      <xdr:row>23</xdr:row>
      <xdr:rowOff>0</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5087093" y="2231407"/>
          <a:ext cx="3429183" cy="2081975"/>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t>Font:</a:t>
          </a:r>
          <a:r>
            <a:rPr lang="en-AU" sz="1100"/>
            <a:t> Arial 8pt (minimum is 7.5 pt)</a:t>
          </a:r>
        </a:p>
        <a:p>
          <a:pPr marL="0" marR="0" indent="0" defTabSz="914400" eaLnBrk="1" fontAlgn="auto" latinLnBrk="0" hangingPunct="1">
            <a:lnSpc>
              <a:spcPct val="100000"/>
            </a:lnSpc>
            <a:spcBef>
              <a:spcPts val="0"/>
            </a:spcBef>
            <a:spcAft>
              <a:spcPts val="0"/>
            </a:spcAft>
            <a:buClrTx/>
            <a:buSzTx/>
            <a:buFontTx/>
            <a:buNone/>
            <a:tabLst/>
            <a:defRPr/>
          </a:pPr>
          <a:endParaRPr lang="en-AU" sz="1100"/>
        </a:p>
        <a:p>
          <a:pPr marL="0" marR="0" indent="0" defTabSz="914400" eaLnBrk="1" fontAlgn="auto" latinLnBrk="0" hangingPunct="1">
            <a:lnSpc>
              <a:spcPct val="100000"/>
            </a:lnSpc>
            <a:spcBef>
              <a:spcPts val="0"/>
            </a:spcBef>
            <a:spcAft>
              <a:spcPts val="0"/>
            </a:spcAft>
            <a:buClrTx/>
            <a:buSzTx/>
            <a:buFontTx/>
            <a:buNone/>
            <a:tabLst/>
            <a:defRPr/>
          </a:pPr>
          <a:r>
            <a:rPr lang="en-AU" sz="1100" b="1"/>
            <a:t>Format</a:t>
          </a:r>
          <a:r>
            <a:rPr lang="en-AU" sz="1100" b="1" baseline="0"/>
            <a:t> tip: </a:t>
          </a:r>
          <a:r>
            <a:rPr lang="en-AU" sz="1100" baseline="0"/>
            <a:t>Do not increase the width of the table as it has been sized to fit B5 margins. Delete lines if not required.</a:t>
          </a:r>
        </a:p>
        <a:p>
          <a:pPr marL="0" marR="0" indent="0" defTabSz="914400" eaLnBrk="1" fontAlgn="auto" latinLnBrk="0" hangingPunct="1">
            <a:lnSpc>
              <a:spcPct val="100000"/>
            </a:lnSpc>
            <a:spcBef>
              <a:spcPts val="0"/>
            </a:spcBef>
            <a:spcAft>
              <a:spcPts val="0"/>
            </a:spcAft>
            <a:buClrTx/>
            <a:buSzTx/>
            <a:buFontTx/>
            <a:buNone/>
            <a:tabLst/>
            <a:defRPr/>
          </a:pPr>
          <a:endParaRPr lang="en-AU" sz="1100"/>
        </a:p>
        <a:p>
          <a:pPr marL="0" marR="0" indent="0" defTabSz="914400" eaLnBrk="1" fontAlgn="auto" latinLnBrk="0" hangingPunct="1">
            <a:lnSpc>
              <a:spcPct val="100000"/>
            </a:lnSpc>
            <a:spcBef>
              <a:spcPts val="0"/>
            </a:spcBef>
            <a:spcAft>
              <a:spcPts val="0"/>
            </a:spcAft>
            <a:buClrTx/>
            <a:buSzTx/>
            <a:buFontTx/>
            <a:buNone/>
            <a:tabLst/>
            <a:defRPr/>
          </a:pPr>
          <a:r>
            <a:rPr lang="en-AU" sz="1100"/>
            <a:t>This table is to be</a:t>
          </a:r>
          <a:r>
            <a:rPr lang="en-AU" sz="1100" baseline="0"/>
            <a:t> prepared on a </a:t>
          </a:r>
          <a:r>
            <a:rPr lang="en-AU" sz="1100" u="sng" baseline="0"/>
            <a:t>resourcing (i.e. appropriations/cash available) basis</a:t>
          </a:r>
          <a:r>
            <a:rPr lang="en-AU" sz="1100" baseline="0"/>
            <a:t> - please refer to the  </a:t>
          </a:r>
          <a:r>
            <a:rPr lang="en-AU" sz="1100" i="1" baseline="0"/>
            <a:t>Guide to preparing the 2021-22 PAES </a:t>
          </a:r>
          <a:r>
            <a:rPr lang="en-AU" sz="1100" baseline="0"/>
            <a:t>for guidance on what CBMS accounts and annual report figures should be used to prepare this table. </a:t>
          </a:r>
        </a:p>
        <a:p>
          <a:pPr marL="0" marR="0" indent="0" defTabSz="914400" eaLnBrk="1" fontAlgn="auto" latinLnBrk="0" hangingPunct="1">
            <a:lnSpc>
              <a:spcPct val="100000"/>
            </a:lnSpc>
            <a:spcBef>
              <a:spcPts val="0"/>
            </a:spcBef>
            <a:spcAft>
              <a:spcPts val="0"/>
            </a:spcAft>
            <a:buClrTx/>
            <a:buSzTx/>
            <a:buFontTx/>
            <a:buNone/>
            <a:tabLst/>
            <a:defRPr/>
          </a:pPr>
          <a:endParaRPr lang="en-AU" sz="11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0</xdr:colOff>
      <xdr:row>5</xdr:row>
      <xdr:rowOff>0</xdr:rowOff>
    </xdr:from>
    <xdr:to>
      <xdr:col>16</xdr:col>
      <xdr:colOff>28575</xdr:colOff>
      <xdr:row>13</xdr:row>
      <xdr:rowOff>60960</xdr:rowOff>
    </xdr:to>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8839200" y="579120"/>
          <a:ext cx="3152775" cy="187452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a:p>
          <a:endParaRPr lang="en-AU" sz="1100"/>
        </a:p>
        <a:p>
          <a:r>
            <a:rPr lang="en-AU" sz="1100"/>
            <a:t>These tables should</a:t>
          </a:r>
          <a:r>
            <a:rPr lang="en-AU" sz="1100" baseline="0"/>
            <a:t> be prepared on an </a:t>
          </a:r>
          <a:r>
            <a:rPr lang="en-AU" sz="1100" u="sng" baseline="0"/>
            <a:t>expense basis</a:t>
          </a:r>
          <a:r>
            <a:rPr lang="en-AU" sz="1100" u="none" baseline="0"/>
            <a:t> and total expenses across all outcomes  should reconcile to total expenses  in the budgeted Statement of Comprehensive Income for both administered and departmental. </a:t>
          </a:r>
        </a:p>
        <a:p>
          <a:endParaRPr lang="en-AU" sz="1100" u="none" baseline="0"/>
        </a:p>
        <a:p>
          <a:r>
            <a:rPr lang="en-AU" sz="1100" u="none" baseline="0"/>
            <a:t>Please see the </a:t>
          </a:r>
          <a:r>
            <a:rPr lang="en-AU" sz="1100" i="1" u="none" baseline="0"/>
            <a:t>Guide to preparing the 2021-22 PAES </a:t>
          </a:r>
          <a:r>
            <a:rPr lang="en-AU" sz="1100" i="0" u="none" baseline="0"/>
            <a:t>for further guidance. </a:t>
          </a:r>
          <a:endParaRPr lang="en-AU"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200025</xdr:colOff>
      <xdr:row>50</xdr:row>
      <xdr:rowOff>152400</xdr:rowOff>
    </xdr:from>
    <xdr:to>
      <xdr:col>7</xdr:col>
      <xdr:colOff>381000</xdr:colOff>
      <xdr:row>57</xdr:row>
      <xdr:rowOff>9525</xdr:rowOff>
    </xdr:to>
    <xdr:sp macro="" textlink="">
      <xdr:nvSpPr>
        <xdr:cNvPr id="3" name="Right Brace 2">
          <a:extLst>
            <a:ext uri="{FF2B5EF4-FFF2-40B4-BE49-F238E27FC236}">
              <a16:creationId xmlns:a16="http://schemas.microsoft.com/office/drawing/2014/main" id="{00000000-0008-0000-0F00-000003000000}"/>
            </a:ext>
          </a:extLst>
        </xdr:cNvPr>
        <xdr:cNvSpPr/>
      </xdr:nvSpPr>
      <xdr:spPr>
        <a:xfrm>
          <a:off x="5419725" y="9153525"/>
          <a:ext cx="180975" cy="2771775"/>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AU"/>
        </a:p>
      </xdr:txBody>
    </xdr:sp>
    <xdr:clientData/>
  </xdr:twoCellAnchor>
  <xdr:twoCellAnchor>
    <xdr:from>
      <xdr:col>8</xdr:col>
      <xdr:colOff>0</xdr:colOff>
      <xdr:row>51</xdr:row>
      <xdr:rowOff>0</xdr:rowOff>
    </xdr:from>
    <xdr:to>
      <xdr:col>15</xdr:col>
      <xdr:colOff>424873</xdr:colOff>
      <xdr:row>56</xdr:row>
      <xdr:rowOff>110836</xdr:rowOff>
    </xdr:to>
    <xdr:sp macro="" textlink="">
      <xdr:nvSpPr>
        <xdr:cNvPr id="4" name="TextBox 3">
          <a:extLst>
            <a:ext uri="{FF2B5EF4-FFF2-40B4-BE49-F238E27FC236}">
              <a16:creationId xmlns:a16="http://schemas.microsoft.com/office/drawing/2014/main" id="{00000000-0008-0000-0F00-000004000000}"/>
            </a:ext>
          </a:extLst>
        </xdr:cNvPr>
        <xdr:cNvSpPr txBox="1"/>
      </xdr:nvSpPr>
      <xdr:spPr>
        <a:xfrm>
          <a:off x="5652655" y="9005455"/>
          <a:ext cx="4045527" cy="2068945"/>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100" b="0" i="0" baseline="0">
              <a:solidFill>
                <a:srgbClr val="FF0000"/>
              </a:solidFill>
              <a:effectLst/>
              <a:latin typeface="+mn-lt"/>
              <a:ea typeface="+mn-ea"/>
              <a:cs typeface="+mn-cs"/>
            </a:rPr>
            <a:t>All Corporate Commonwealth Entities who have ROU leased assets are now subject to the same rules for these assets as Non-Corporate Entities.</a:t>
          </a:r>
          <a:endParaRPr lang="en-AU">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100" i="0">
              <a:solidFill>
                <a:srgbClr val="FF0000"/>
              </a:solidFill>
              <a:effectLst/>
              <a:latin typeface="+mn-lt"/>
              <a:ea typeface="+mn-ea"/>
              <a:cs typeface="+mn-cs"/>
            </a:rPr>
            <a:t>This</a:t>
          </a:r>
          <a:r>
            <a:rPr lang="en-AU" sz="1100" i="0" baseline="0">
              <a:solidFill>
                <a:srgbClr val="FF0000"/>
              </a:solidFill>
              <a:effectLst/>
              <a:latin typeface="+mn-lt"/>
              <a:ea typeface="+mn-ea"/>
              <a:cs typeface="+mn-cs"/>
            </a:rPr>
            <a:t> means a</a:t>
          </a:r>
          <a:r>
            <a:rPr lang="en-AU" sz="1100" i="0">
              <a:solidFill>
                <a:srgbClr val="FF0000"/>
              </a:solidFill>
              <a:effectLst/>
              <a:latin typeface="+mn-lt"/>
              <a:ea typeface="+mn-ea"/>
              <a:cs typeface="+mn-cs"/>
            </a:rPr>
            <a:t>ll Corporate Commonwealth Entities who have leased assets and / or who are Designated Collection Institutions are subject to the net cash appropriation arrangements and</a:t>
          </a:r>
          <a:r>
            <a:rPr lang="en-AU" sz="1100" i="0" baseline="0">
              <a:solidFill>
                <a:srgbClr val="FF0000"/>
              </a:solidFill>
              <a:effectLst/>
              <a:latin typeface="+mn-lt"/>
              <a:ea typeface="+mn-ea"/>
              <a:cs typeface="+mn-cs"/>
            </a:rPr>
            <a:t> </a:t>
          </a:r>
          <a:r>
            <a:rPr lang="en-AU" sz="1100" b="1" i="0" u="sng">
              <a:solidFill>
                <a:srgbClr val="FF0000"/>
              </a:solidFill>
              <a:effectLst/>
              <a:latin typeface="+mn-lt"/>
              <a:ea typeface="+mn-ea"/>
              <a:cs typeface="+mn-cs"/>
            </a:rPr>
            <a:t>must</a:t>
          </a:r>
          <a:r>
            <a:rPr lang="en-AU" sz="1100" b="0" i="0">
              <a:solidFill>
                <a:srgbClr val="FF0000"/>
              </a:solidFill>
              <a:effectLst/>
              <a:latin typeface="+mn-lt"/>
              <a:ea typeface="+mn-ea"/>
              <a:cs typeface="+mn-cs"/>
            </a:rPr>
            <a:t> include this note.</a:t>
          </a:r>
          <a:endParaRPr lang="en-AU" sz="1100" b="0" i="0" baseline="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baseline="0">
            <a:solidFill>
              <a:srgbClr val="FF0000"/>
            </a:solidFill>
          </a:endParaRPr>
        </a:p>
        <a:p>
          <a:r>
            <a:rPr lang="en-AU" sz="1100" baseline="0">
              <a:solidFill>
                <a:srgbClr val="FF0000"/>
              </a:solidFill>
              <a:effectLst/>
              <a:latin typeface="+mn-lt"/>
              <a:ea typeface="+mn-ea"/>
              <a:cs typeface="+mn-cs"/>
            </a:rPr>
            <a:t>Refer to </a:t>
          </a:r>
          <a:r>
            <a:rPr lang="en-AU" sz="1100" i="1" baseline="0">
              <a:solidFill>
                <a:srgbClr val="FF0000"/>
              </a:solidFill>
              <a:effectLst/>
              <a:latin typeface="+mn-lt"/>
              <a:ea typeface="+mn-ea"/>
              <a:cs typeface="+mn-cs"/>
            </a:rPr>
            <a:t>RMG 125 Commonwealth entities financial statements guide 2019-20</a:t>
          </a:r>
          <a:r>
            <a:rPr lang="en-AU" sz="1100" baseline="0">
              <a:solidFill>
                <a:srgbClr val="FF0000"/>
              </a:solidFill>
              <a:effectLst/>
              <a:latin typeface="+mn-lt"/>
              <a:ea typeface="+mn-ea"/>
              <a:cs typeface="+mn-cs"/>
            </a:rPr>
            <a:t>.</a:t>
          </a:r>
          <a:endParaRPr lang="en-AU">
            <a:solidFill>
              <a:srgbClr val="FF0000"/>
            </a:solidFill>
            <a:effectLst/>
          </a:endParaRPr>
        </a:p>
      </xdr:txBody>
    </xdr:sp>
    <xdr:clientData/>
  </xdr:twoCellAnchor>
  <xdr:twoCellAnchor>
    <xdr:from>
      <xdr:col>8</xdr:col>
      <xdr:colOff>0</xdr:colOff>
      <xdr:row>4</xdr:row>
      <xdr:rowOff>1</xdr:rowOff>
    </xdr:from>
    <xdr:to>
      <xdr:col>14</xdr:col>
      <xdr:colOff>539693</xdr:colOff>
      <xdr:row>14</xdr:row>
      <xdr:rowOff>101600</xdr:rowOff>
    </xdr:to>
    <xdr:sp macro="" textlink="">
      <xdr:nvSpPr>
        <xdr:cNvPr id="6" name="TextBox 5">
          <a:extLst>
            <a:ext uri="{FF2B5EF4-FFF2-40B4-BE49-F238E27FC236}">
              <a16:creationId xmlns:a16="http://schemas.microsoft.com/office/drawing/2014/main" id="{00000000-0008-0000-0F00-000006000000}"/>
            </a:ext>
          </a:extLst>
        </xdr:cNvPr>
        <xdr:cNvSpPr txBox="1"/>
      </xdr:nvSpPr>
      <xdr:spPr>
        <a:xfrm>
          <a:off x="6096000" y="635001"/>
          <a:ext cx="4387793" cy="2095499"/>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effectLst/>
              <a:latin typeface="+mn-lt"/>
              <a:ea typeface="+mn-ea"/>
              <a:cs typeface="+mn-cs"/>
            </a:rPr>
            <a:t>Font:</a:t>
          </a:r>
          <a:r>
            <a:rPr lang="en-AU" sz="1100">
              <a:solidFill>
                <a:schemeClr val="dk1"/>
              </a:solidFill>
              <a:effectLst/>
              <a:latin typeface="+mn-lt"/>
              <a:ea typeface="+mn-ea"/>
              <a:cs typeface="+mn-cs"/>
            </a:rPr>
            <a:t> Arial 8pt (minimum is 7.5 pt)</a:t>
          </a:r>
          <a:endParaRPr lang="en-AU">
            <a:effectLst/>
          </a:endParaRPr>
        </a:p>
        <a:p>
          <a:endParaRPr lang="en-AU" sz="1100" u="sng"/>
        </a:p>
        <a:p>
          <a:r>
            <a:rPr lang="en-AU" sz="1100" b="0"/>
            <a:t>The line items shown below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0"/>
        </a:p>
        <a:p>
          <a:pPr marL="0" marR="0" lvl="0" indent="0" defTabSz="914400" eaLnBrk="1" fontAlgn="auto" latinLnBrk="0" hangingPunct="1">
            <a:lnSpc>
              <a:spcPct val="100000"/>
            </a:lnSpc>
            <a:spcBef>
              <a:spcPts val="0"/>
            </a:spcBef>
            <a:spcAft>
              <a:spcPts val="0"/>
            </a:spcAft>
            <a:buClrTx/>
            <a:buSzTx/>
            <a:buFontTx/>
            <a:buNone/>
            <a:tabLst/>
            <a:defRPr/>
          </a:pPr>
          <a:r>
            <a:rPr lang="en-AU" sz="1100" baseline="0">
              <a:solidFill>
                <a:schemeClr val="dk1"/>
              </a:solidFill>
              <a:effectLst/>
              <a:latin typeface="+mn-lt"/>
              <a:ea typeface="+mn-ea"/>
              <a:cs typeface="+mn-cs"/>
            </a:rPr>
            <a:t>Agencies may choose to publish a lower level of detail in the PAES, particularly if a particular expense or revenue is material  or is of public interest, for example, types of taxes collected, however this table should generally fit on one page.</a:t>
          </a:r>
          <a:endParaRPr lang="en-AU">
            <a:effectLst/>
          </a:endParaRPr>
        </a:p>
        <a:p>
          <a:endParaRPr lang="en-AU" sz="1100" b="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98"/>
  <sheetViews>
    <sheetView showGridLines="0" zoomScaleNormal="100" zoomScaleSheetLayoutView="110" workbookViewId="0">
      <selection activeCell="A4" sqref="A4"/>
    </sheetView>
  </sheetViews>
  <sheetFormatPr defaultColWidth="9.1796875" defaultRowHeight="11.65" customHeight="1" x14ac:dyDescent="0.2"/>
  <cols>
    <col min="1" max="1" width="35.81640625" style="386" customWidth="1"/>
    <col min="2" max="2" width="10.81640625" style="386" customWidth="1"/>
    <col min="3" max="3" width="7.81640625" style="386" customWidth="1"/>
    <col min="4" max="4" width="8.1796875" style="386" customWidth="1"/>
    <col min="5" max="5" width="8.453125" style="386" customWidth="1"/>
    <col min="6" max="16384" width="9.1796875" style="386"/>
  </cols>
  <sheetData>
    <row r="1" spans="1:16" ht="10.5" x14ac:dyDescent="0.2">
      <c r="A1" s="387" t="s">
        <v>431</v>
      </c>
    </row>
    <row r="2" spans="1:16" ht="10.5" x14ac:dyDescent="0.2">
      <c r="A2" s="387" t="s">
        <v>382</v>
      </c>
    </row>
    <row r="4" spans="1:16" ht="60" x14ac:dyDescent="0.2">
      <c r="A4" s="388"/>
      <c r="B4" s="372" t="s">
        <v>383</v>
      </c>
      <c r="C4" s="373" t="s">
        <v>384</v>
      </c>
      <c r="D4" s="389" t="s">
        <v>385</v>
      </c>
      <c r="E4" s="482" t="s">
        <v>386</v>
      </c>
      <c r="G4" s="659" t="s">
        <v>373</v>
      </c>
      <c r="H4" s="659"/>
      <c r="I4" s="659"/>
      <c r="J4" s="659"/>
      <c r="K4" s="659"/>
      <c r="L4" s="659"/>
      <c r="M4" s="659"/>
      <c r="N4" s="659"/>
      <c r="O4" s="659"/>
      <c r="P4" s="659"/>
    </row>
    <row r="5" spans="1:16" ht="11.65" customHeight="1" x14ac:dyDescent="0.25">
      <c r="A5" s="390" t="s">
        <v>15</v>
      </c>
      <c r="B5" s="374"/>
      <c r="C5" s="391"/>
      <c r="D5" s="391"/>
      <c r="E5" s="483"/>
    </row>
    <row r="6" spans="1:16" ht="22.75" customHeight="1" x14ac:dyDescent="0.2">
      <c r="A6" s="392" t="s">
        <v>301</v>
      </c>
      <c r="B6" s="391"/>
      <c r="C6" s="391"/>
      <c r="D6" s="391"/>
      <c r="E6" s="484">
        <v>0</v>
      </c>
      <c r="L6" s="393"/>
    </row>
    <row r="7" spans="1:16" ht="11.65" customHeight="1" x14ac:dyDescent="0.2">
      <c r="A7" s="394" t="s">
        <v>150</v>
      </c>
      <c r="B7" s="391"/>
      <c r="C7" s="391"/>
      <c r="D7" s="391"/>
      <c r="E7" s="484">
        <v>0</v>
      </c>
      <c r="L7" s="393"/>
    </row>
    <row r="8" spans="1:16" ht="11.65" customHeight="1" x14ac:dyDescent="0.2">
      <c r="A8" s="395" t="s">
        <v>10</v>
      </c>
      <c r="B8" s="391"/>
      <c r="C8" s="391"/>
      <c r="D8" s="391"/>
      <c r="E8" s="484">
        <v>0</v>
      </c>
      <c r="G8" s="660" t="s">
        <v>151</v>
      </c>
      <c r="H8" s="660"/>
      <c r="I8" s="660"/>
      <c r="J8" s="660"/>
      <c r="K8" s="660"/>
      <c r="L8" s="660"/>
      <c r="M8" s="660"/>
      <c r="N8" s="660"/>
      <c r="O8" s="660"/>
      <c r="P8" s="660"/>
    </row>
    <row r="9" spans="1:16" ht="11.65" customHeight="1" x14ac:dyDescent="0.2">
      <c r="A9" s="395" t="s">
        <v>284</v>
      </c>
      <c r="B9" s="391"/>
      <c r="C9" s="391"/>
      <c r="D9" s="391"/>
      <c r="E9" s="484">
        <v>0</v>
      </c>
      <c r="G9" s="660"/>
      <c r="H9" s="660"/>
      <c r="I9" s="660"/>
      <c r="J9" s="660"/>
      <c r="K9" s="660"/>
      <c r="L9" s="660"/>
      <c r="M9" s="660"/>
      <c r="N9" s="660"/>
      <c r="O9" s="660"/>
      <c r="P9" s="660"/>
    </row>
    <row r="10" spans="1:16" ht="11.65" customHeight="1" x14ac:dyDescent="0.2">
      <c r="A10" s="395" t="s">
        <v>152</v>
      </c>
      <c r="B10" s="391"/>
      <c r="C10" s="391"/>
      <c r="D10" s="391"/>
      <c r="E10" s="484">
        <v>0</v>
      </c>
    </row>
    <row r="11" spans="1:16" ht="22.75" customHeight="1" x14ac:dyDescent="0.2">
      <c r="A11" s="613" t="s">
        <v>300</v>
      </c>
      <c r="B11" s="396"/>
      <c r="C11" s="391"/>
      <c r="D11" s="391"/>
      <c r="E11" s="484">
        <v>0</v>
      </c>
    </row>
    <row r="12" spans="1:16" ht="11.65" customHeight="1" x14ac:dyDescent="0.2">
      <c r="A12" s="394" t="s">
        <v>150</v>
      </c>
      <c r="B12" s="391"/>
      <c r="C12" s="391"/>
      <c r="D12" s="391"/>
      <c r="E12" s="484">
        <v>0</v>
      </c>
      <c r="H12" s="186"/>
      <c r="I12" s="186"/>
      <c r="J12" s="186"/>
      <c r="K12" s="186"/>
      <c r="L12" s="186"/>
      <c r="M12" s="397"/>
      <c r="N12" s="397"/>
      <c r="O12" s="398"/>
      <c r="P12" s="398"/>
    </row>
    <row r="13" spans="1:16" ht="11.65" customHeight="1" x14ac:dyDescent="0.2">
      <c r="A13" s="395" t="s">
        <v>154</v>
      </c>
      <c r="B13" s="391"/>
      <c r="C13" s="391"/>
      <c r="D13" s="391"/>
      <c r="E13" s="484">
        <v>0</v>
      </c>
    </row>
    <row r="14" spans="1:16" ht="11.65" customHeight="1" x14ac:dyDescent="0.2">
      <c r="A14" s="395" t="s">
        <v>61</v>
      </c>
      <c r="B14" s="391"/>
      <c r="C14" s="391"/>
      <c r="D14" s="391"/>
      <c r="E14" s="484">
        <v>0</v>
      </c>
    </row>
    <row r="15" spans="1:16" ht="11.65" customHeight="1" x14ac:dyDescent="0.2">
      <c r="A15" s="399" t="s">
        <v>155</v>
      </c>
      <c r="B15" s="400">
        <f>SUM(B5:B14)</f>
        <v>0</v>
      </c>
      <c r="C15" s="400">
        <f>SUM(C6:C14)</f>
        <v>0</v>
      </c>
      <c r="D15" s="400">
        <f>SUM(D6:D14)</f>
        <v>0</v>
      </c>
      <c r="E15" s="485">
        <f>SUM(E6:E14)</f>
        <v>0</v>
      </c>
    </row>
    <row r="16" spans="1:16" ht="11.65" customHeight="1" x14ac:dyDescent="0.2">
      <c r="A16" s="399" t="s">
        <v>156</v>
      </c>
      <c r="B16" s="401"/>
      <c r="C16" s="400"/>
      <c r="D16" s="400"/>
      <c r="E16" s="485"/>
    </row>
    <row r="17" spans="1:7" ht="11.65" customHeight="1" x14ac:dyDescent="0.2">
      <c r="A17" s="402" t="s">
        <v>157</v>
      </c>
      <c r="B17" s="391"/>
      <c r="C17" s="391"/>
      <c r="D17" s="391"/>
      <c r="E17" s="484"/>
    </row>
    <row r="18" spans="1:7" ht="11.65" customHeight="1" x14ac:dyDescent="0.2">
      <c r="A18" s="394" t="s">
        <v>158</v>
      </c>
      <c r="B18" s="391"/>
      <c r="C18" s="391"/>
      <c r="D18" s="391"/>
      <c r="E18" s="484">
        <v>0</v>
      </c>
    </row>
    <row r="19" spans="1:7" ht="11.65" customHeight="1" x14ac:dyDescent="0.2">
      <c r="A19" s="395" t="s">
        <v>159</v>
      </c>
      <c r="B19" s="391"/>
      <c r="C19" s="391"/>
      <c r="D19" s="391"/>
      <c r="E19" s="483">
        <v>0</v>
      </c>
    </row>
    <row r="20" spans="1:7" ht="20" x14ac:dyDescent="0.2">
      <c r="A20" s="394" t="s">
        <v>302</v>
      </c>
      <c r="B20" s="391"/>
      <c r="C20" s="391"/>
      <c r="D20" s="391"/>
      <c r="E20" s="484">
        <v>0</v>
      </c>
    </row>
    <row r="21" spans="1:7" ht="11.65" customHeight="1" x14ac:dyDescent="0.2">
      <c r="A21" s="395" t="s">
        <v>160</v>
      </c>
      <c r="B21" s="391"/>
      <c r="C21" s="391"/>
      <c r="D21" s="391"/>
      <c r="E21" s="484">
        <v>0</v>
      </c>
    </row>
    <row r="22" spans="1:7" ht="11.65" customHeight="1" x14ac:dyDescent="0.2">
      <c r="A22" s="395" t="s">
        <v>283</v>
      </c>
      <c r="B22" s="391"/>
      <c r="C22" s="391"/>
      <c r="D22" s="391"/>
      <c r="E22" s="484">
        <v>0</v>
      </c>
    </row>
    <row r="23" spans="1:7" ht="11.65" customHeight="1" x14ac:dyDescent="0.2">
      <c r="A23" s="403" t="s">
        <v>161</v>
      </c>
      <c r="B23" s="401">
        <f>SUM(B18:B22)</f>
        <v>0</v>
      </c>
      <c r="C23" s="401">
        <f t="shared" ref="C23:D23" si="0">SUM(C18:C22)</f>
        <v>0</v>
      </c>
      <c r="D23" s="401">
        <f t="shared" si="0"/>
        <v>0</v>
      </c>
      <c r="E23" s="485">
        <f>SUM(E18:E22)</f>
        <v>0</v>
      </c>
    </row>
    <row r="24" spans="1:7" ht="30" x14ac:dyDescent="0.2">
      <c r="A24" s="399" t="s">
        <v>303</v>
      </c>
      <c r="B24" s="404"/>
      <c r="C24" s="404"/>
      <c r="D24" s="404"/>
      <c r="E24" s="483"/>
    </row>
    <row r="25" spans="1:7" ht="11.65" customHeight="1" x14ac:dyDescent="0.25">
      <c r="A25" s="405" t="s">
        <v>162</v>
      </c>
      <c r="B25" s="406">
        <f>B15+B16+B23-B24</f>
        <v>0</v>
      </c>
      <c r="C25" s="406">
        <f t="shared" ref="C25:E25" si="1">C15+C16+C23-C24</f>
        <v>0</v>
      </c>
      <c r="D25" s="406">
        <f t="shared" si="1"/>
        <v>0</v>
      </c>
      <c r="E25" s="485">
        <f t="shared" si="1"/>
        <v>0</v>
      </c>
    </row>
    <row r="26" spans="1:7" ht="11.65" customHeight="1" x14ac:dyDescent="0.25">
      <c r="A26" s="405"/>
      <c r="B26" s="407"/>
      <c r="C26" s="407"/>
      <c r="D26" s="407"/>
      <c r="E26" s="483"/>
    </row>
    <row r="27" spans="1:7" ht="11.65" customHeight="1" x14ac:dyDescent="0.25">
      <c r="A27" s="408" t="s">
        <v>14</v>
      </c>
      <c r="B27" s="391"/>
      <c r="C27" s="391"/>
      <c r="D27" s="391"/>
      <c r="E27" s="484"/>
      <c r="G27" s="393"/>
    </row>
    <row r="28" spans="1:7" ht="20.5" x14ac:dyDescent="0.25">
      <c r="A28" s="392" t="s">
        <v>301</v>
      </c>
      <c r="B28" s="391"/>
      <c r="C28" s="391"/>
      <c r="D28" s="391"/>
      <c r="E28" s="484">
        <v>0</v>
      </c>
      <c r="G28" s="390"/>
    </row>
    <row r="29" spans="1:7" ht="11.65" customHeight="1" x14ac:dyDescent="0.2">
      <c r="A29" s="395" t="s">
        <v>150</v>
      </c>
      <c r="B29" s="391"/>
      <c r="C29" s="391"/>
      <c r="D29" s="391"/>
      <c r="E29" s="484">
        <v>0</v>
      </c>
    </row>
    <row r="30" spans="1:7" ht="11.65" customHeight="1" x14ac:dyDescent="0.2">
      <c r="A30" s="395" t="s">
        <v>101</v>
      </c>
      <c r="B30" s="391"/>
      <c r="C30" s="391"/>
      <c r="D30" s="391"/>
      <c r="E30" s="484"/>
    </row>
    <row r="31" spans="1:7" ht="11.65" customHeight="1" x14ac:dyDescent="0.2">
      <c r="A31" s="395" t="s">
        <v>102</v>
      </c>
      <c r="B31" s="391"/>
      <c r="C31" s="391"/>
      <c r="D31" s="391"/>
      <c r="E31" s="484">
        <v>0</v>
      </c>
    </row>
    <row r="32" spans="1:7" ht="11.65" customHeight="1" x14ac:dyDescent="0.2">
      <c r="A32" s="395" t="s">
        <v>3</v>
      </c>
      <c r="B32" s="391"/>
      <c r="C32" s="391"/>
      <c r="D32" s="391"/>
      <c r="E32" s="484">
        <v>0</v>
      </c>
    </row>
    <row r="33" spans="1:12" ht="11.65" customHeight="1" x14ac:dyDescent="0.2">
      <c r="A33" s="395" t="s">
        <v>163</v>
      </c>
      <c r="B33" s="391"/>
      <c r="C33" s="391"/>
      <c r="D33" s="391"/>
      <c r="E33" s="484"/>
    </row>
    <row r="34" spans="1:12" ht="11.65" customHeight="1" x14ac:dyDescent="0.25">
      <c r="A34" s="395" t="s">
        <v>164</v>
      </c>
      <c r="B34" s="391"/>
      <c r="C34" s="391"/>
      <c r="D34" s="391"/>
      <c r="E34" s="484">
        <v>0</v>
      </c>
      <c r="G34" s="232" t="s">
        <v>374</v>
      </c>
    </row>
    <row r="35" spans="1:12" ht="20.5" x14ac:dyDescent="0.25">
      <c r="A35" s="394" t="s">
        <v>300</v>
      </c>
      <c r="B35" s="391"/>
      <c r="C35" s="391"/>
      <c r="D35" s="391"/>
      <c r="E35" s="484">
        <v>0</v>
      </c>
      <c r="G35" s="390"/>
    </row>
    <row r="36" spans="1:12" ht="11.65" customHeight="1" x14ac:dyDescent="0.25">
      <c r="A36" s="395" t="s">
        <v>153</v>
      </c>
      <c r="B36" s="391"/>
      <c r="C36" s="391"/>
      <c r="D36" s="391"/>
      <c r="E36" s="484">
        <v>0</v>
      </c>
      <c r="G36" s="409"/>
    </row>
    <row r="37" spans="1:12" ht="11.65" customHeight="1" x14ac:dyDescent="0.2">
      <c r="A37" s="395" t="s">
        <v>91</v>
      </c>
      <c r="B37" s="391"/>
      <c r="C37" s="391"/>
      <c r="D37" s="391"/>
      <c r="E37" s="484">
        <v>0</v>
      </c>
    </row>
    <row r="38" spans="1:12" ht="11.65" customHeight="1" x14ac:dyDescent="0.25">
      <c r="A38" s="410" t="s">
        <v>164</v>
      </c>
      <c r="B38" s="411"/>
      <c r="C38" s="411"/>
      <c r="D38" s="411"/>
      <c r="E38" s="486"/>
      <c r="G38" s="232" t="s">
        <v>165</v>
      </c>
    </row>
    <row r="39" spans="1:12" ht="10.5" x14ac:dyDescent="0.25">
      <c r="A39" s="412"/>
      <c r="B39" s="403"/>
      <c r="L39" s="409"/>
    </row>
    <row r="40" spans="1:12" ht="60.5" x14ac:dyDescent="0.25">
      <c r="A40" s="388"/>
      <c r="B40" s="372" t="s">
        <v>383</v>
      </c>
      <c r="C40" s="373" t="s">
        <v>384</v>
      </c>
      <c r="D40" s="389" t="s">
        <v>385</v>
      </c>
      <c r="E40" s="482" t="s">
        <v>386</v>
      </c>
      <c r="L40" s="413"/>
    </row>
    <row r="41" spans="1:12" ht="30.5" x14ac:dyDescent="0.25">
      <c r="A41" s="392" t="s">
        <v>304</v>
      </c>
      <c r="B41" s="391"/>
      <c r="C41" s="391"/>
      <c r="D41" s="391"/>
      <c r="E41" s="484"/>
      <c r="G41" s="232" t="s">
        <v>374</v>
      </c>
    </row>
    <row r="42" spans="1:12" ht="11.65" customHeight="1" x14ac:dyDescent="0.25">
      <c r="A42" s="395" t="s">
        <v>150</v>
      </c>
      <c r="B42" s="391"/>
      <c r="C42" s="391"/>
      <c r="D42" s="391"/>
      <c r="E42" s="484"/>
      <c r="L42" s="409"/>
    </row>
    <row r="43" spans="1:12" ht="11.65" customHeight="1" x14ac:dyDescent="0.2">
      <c r="A43" s="395" t="s">
        <v>263</v>
      </c>
      <c r="B43" s="391"/>
      <c r="C43" s="391"/>
      <c r="D43" s="391"/>
      <c r="E43" s="484"/>
    </row>
    <row r="44" spans="1:12" ht="11.65" customHeight="1" x14ac:dyDescent="0.2">
      <c r="A44" s="395" t="s">
        <v>102</v>
      </c>
      <c r="B44" s="391"/>
      <c r="C44" s="391"/>
      <c r="D44" s="391"/>
      <c r="E44" s="484"/>
    </row>
    <row r="45" spans="1:12" ht="11.65" customHeight="1" x14ac:dyDescent="0.2">
      <c r="A45" s="395" t="s">
        <v>264</v>
      </c>
      <c r="B45" s="391"/>
      <c r="C45" s="391"/>
      <c r="D45" s="391"/>
      <c r="E45" s="484"/>
    </row>
    <row r="46" spans="1:12" ht="20" x14ac:dyDescent="0.2">
      <c r="A46" s="392" t="s">
        <v>305</v>
      </c>
      <c r="B46" s="391"/>
      <c r="C46" s="391"/>
      <c r="D46" s="391"/>
      <c r="E46" s="484"/>
    </row>
    <row r="47" spans="1:12" ht="11.65" customHeight="1" x14ac:dyDescent="0.2">
      <c r="A47" s="395" t="s">
        <v>150</v>
      </c>
      <c r="B47" s="391"/>
      <c r="C47" s="391"/>
      <c r="D47" s="391"/>
      <c r="E47" s="484"/>
    </row>
    <row r="48" spans="1:12" ht="11.65" customHeight="1" x14ac:dyDescent="0.2">
      <c r="A48" s="395" t="s">
        <v>101</v>
      </c>
      <c r="B48" s="391"/>
      <c r="C48" s="391"/>
      <c r="D48" s="391"/>
      <c r="E48" s="484"/>
    </row>
    <row r="49" spans="1:5" ht="11.65" customHeight="1" x14ac:dyDescent="0.2">
      <c r="A49" s="395" t="s">
        <v>102</v>
      </c>
      <c r="B49" s="391"/>
      <c r="C49" s="391"/>
      <c r="D49" s="391"/>
      <c r="E49" s="484"/>
    </row>
    <row r="50" spans="1:5" ht="11.65" customHeight="1" x14ac:dyDescent="0.2">
      <c r="A50" s="395" t="s">
        <v>3</v>
      </c>
      <c r="B50" s="391"/>
      <c r="C50" s="391"/>
      <c r="D50" s="391"/>
      <c r="E50" s="484"/>
    </row>
    <row r="51" spans="1:5" ht="11.65" customHeight="1" x14ac:dyDescent="0.25">
      <c r="A51" s="399" t="s">
        <v>166</v>
      </c>
      <c r="B51" s="406">
        <f>SUM(B28:B50)</f>
        <v>0</v>
      </c>
      <c r="C51" s="406">
        <f>SUM(C28:C50)</f>
        <v>0</v>
      </c>
      <c r="D51" s="406">
        <f>SUM(D28:D50)</f>
        <v>0</v>
      </c>
      <c r="E51" s="485">
        <f>SUM(E28:E50)</f>
        <v>0</v>
      </c>
    </row>
    <row r="52" spans="1:5" ht="11.65" customHeight="1" x14ac:dyDescent="0.25">
      <c r="A52" s="399" t="s">
        <v>167</v>
      </c>
      <c r="B52" s="406"/>
      <c r="C52" s="406"/>
      <c r="D52" s="406"/>
      <c r="E52" s="485"/>
    </row>
    <row r="53" spans="1:5" ht="11.65" customHeight="1" x14ac:dyDescent="0.2">
      <c r="A53" s="402" t="s">
        <v>157</v>
      </c>
      <c r="B53" s="391"/>
      <c r="C53" s="391"/>
      <c r="D53" s="391"/>
      <c r="E53" s="484"/>
    </row>
    <row r="54" spans="1:5" ht="11.65" customHeight="1" x14ac:dyDescent="0.2">
      <c r="A54" s="394" t="s">
        <v>158</v>
      </c>
      <c r="B54" s="391"/>
      <c r="C54" s="391"/>
      <c r="D54" s="391"/>
      <c r="E54" s="484"/>
    </row>
    <row r="55" spans="1:5" ht="11.65" customHeight="1" x14ac:dyDescent="0.2">
      <c r="A55" s="395" t="s">
        <v>159</v>
      </c>
      <c r="B55" s="391"/>
      <c r="C55" s="391"/>
      <c r="D55" s="391"/>
      <c r="E55" s="484"/>
    </row>
    <row r="56" spans="1:5" ht="20" x14ac:dyDescent="0.2">
      <c r="A56" s="394" t="s">
        <v>302</v>
      </c>
      <c r="B56" s="391"/>
      <c r="C56" s="391"/>
      <c r="D56" s="391"/>
      <c r="E56" s="484"/>
    </row>
    <row r="57" spans="1:5" ht="10" x14ac:dyDescent="0.2">
      <c r="A57" s="395" t="s">
        <v>160</v>
      </c>
      <c r="B57" s="391"/>
      <c r="C57" s="391"/>
      <c r="D57" s="391"/>
      <c r="E57" s="484"/>
    </row>
    <row r="58" spans="1:5" ht="10" x14ac:dyDescent="0.2">
      <c r="A58" s="395" t="s">
        <v>283</v>
      </c>
      <c r="B58" s="391"/>
      <c r="C58" s="391"/>
      <c r="D58" s="391"/>
      <c r="E58" s="484"/>
    </row>
    <row r="59" spans="1:5" ht="10.5" x14ac:dyDescent="0.25">
      <c r="A59" s="403" t="s">
        <v>168</v>
      </c>
      <c r="B59" s="406">
        <f>SUM(B53:B58)</f>
        <v>0</v>
      </c>
      <c r="C59" s="406">
        <f>SUM(C53:C58)</f>
        <v>0</v>
      </c>
      <c r="D59" s="406">
        <f>SUM(D53:D58)</f>
        <v>0</v>
      </c>
      <c r="E59" s="485">
        <f>SUM(E53:E58)</f>
        <v>0</v>
      </c>
    </row>
    <row r="60" spans="1:5" ht="30" x14ac:dyDescent="0.2">
      <c r="A60" s="399" t="s">
        <v>306</v>
      </c>
      <c r="B60" s="391"/>
      <c r="C60" s="391"/>
      <c r="D60" s="391"/>
      <c r="E60" s="484"/>
    </row>
    <row r="61" spans="1:5" ht="20" x14ac:dyDescent="0.2">
      <c r="A61" s="399" t="s">
        <v>307</v>
      </c>
      <c r="B61" s="391"/>
      <c r="C61" s="391"/>
      <c r="D61" s="391"/>
      <c r="E61" s="484"/>
    </row>
    <row r="62" spans="1:5" ht="11.65" customHeight="1" x14ac:dyDescent="0.25">
      <c r="A62" s="405" t="s">
        <v>169</v>
      </c>
      <c r="B62" s="406">
        <f>B51+B52+B59-B60-B61</f>
        <v>0</v>
      </c>
      <c r="C62" s="406">
        <f t="shared" ref="C62:E62" si="2">C51+C52+C59-C60-C61</f>
        <v>0</v>
      </c>
      <c r="D62" s="406">
        <f t="shared" si="2"/>
        <v>0</v>
      </c>
      <c r="E62" s="485">
        <f t="shared" si="2"/>
        <v>0</v>
      </c>
    </row>
    <row r="63" spans="1:5" ht="11.65" customHeight="1" x14ac:dyDescent="0.25">
      <c r="A63" s="414" t="s">
        <v>170</v>
      </c>
      <c r="B63" s="415">
        <f>B25+B62</f>
        <v>0</v>
      </c>
      <c r="C63" s="415">
        <f>C25+C62</f>
        <v>0</v>
      </c>
      <c r="D63" s="415">
        <f>D25+D62</f>
        <v>0</v>
      </c>
      <c r="E63" s="485">
        <f>E25+E62</f>
        <v>0</v>
      </c>
    </row>
    <row r="64" spans="1:5" ht="4.1500000000000004" customHeight="1" x14ac:dyDescent="0.2">
      <c r="B64" s="416"/>
      <c r="C64" s="416"/>
      <c r="D64" s="416"/>
      <c r="E64" s="416"/>
    </row>
    <row r="65" spans="1:17" ht="20" x14ac:dyDescent="0.2">
      <c r="A65" s="388"/>
      <c r="D65" s="461" t="s">
        <v>387</v>
      </c>
      <c r="E65" s="487" t="s">
        <v>388</v>
      </c>
    </row>
    <row r="66" spans="1:17" ht="10.5" x14ac:dyDescent="0.25">
      <c r="A66" s="417" t="s">
        <v>171</v>
      </c>
      <c r="B66" s="418"/>
      <c r="C66" s="418"/>
      <c r="D66" s="418" t="s">
        <v>172</v>
      </c>
      <c r="E66" s="488" t="s">
        <v>172</v>
      </c>
      <c r="G66" s="232" t="s">
        <v>375</v>
      </c>
    </row>
    <row r="68" spans="1:17" ht="10.5" x14ac:dyDescent="0.25">
      <c r="A68" s="390" t="s">
        <v>131</v>
      </c>
      <c r="G68" s="232" t="s">
        <v>165</v>
      </c>
    </row>
    <row r="69" spans="1:17" ht="60.75" customHeight="1" x14ac:dyDescent="0.2">
      <c r="A69" s="388"/>
      <c r="B69" s="372" t="s">
        <v>383</v>
      </c>
      <c r="C69" s="373" t="s">
        <v>384</v>
      </c>
      <c r="D69" s="389" t="s">
        <v>385</v>
      </c>
      <c r="E69" s="482" t="s">
        <v>386</v>
      </c>
      <c r="G69" s="663" t="s">
        <v>378</v>
      </c>
      <c r="H69" s="663"/>
      <c r="I69" s="663"/>
      <c r="J69" s="663"/>
      <c r="K69" s="663"/>
      <c r="L69" s="663"/>
      <c r="M69" s="663"/>
      <c r="N69" s="663"/>
      <c r="O69" s="663"/>
      <c r="P69" s="419"/>
      <c r="Q69" s="419"/>
    </row>
    <row r="70" spans="1:17" ht="33.4" customHeight="1" x14ac:dyDescent="0.2">
      <c r="A70" s="420" t="s">
        <v>308</v>
      </c>
      <c r="B70" s="391"/>
      <c r="C70" s="391"/>
      <c r="D70" s="391"/>
      <c r="E70" s="484"/>
      <c r="G70" s="663"/>
      <c r="H70" s="663"/>
      <c r="I70" s="663"/>
      <c r="J70" s="663"/>
      <c r="K70" s="663"/>
      <c r="L70" s="663"/>
      <c r="M70" s="663"/>
      <c r="N70" s="663"/>
      <c r="O70" s="663"/>
      <c r="P70" s="419"/>
      <c r="Q70" s="419"/>
    </row>
    <row r="71" spans="1:17" ht="22.15" customHeight="1" x14ac:dyDescent="0.2">
      <c r="A71" s="420" t="s">
        <v>309</v>
      </c>
      <c r="B71" s="391"/>
      <c r="C71" s="391"/>
      <c r="D71" s="391"/>
      <c r="E71" s="484"/>
      <c r="G71" s="663"/>
      <c r="H71" s="663"/>
      <c r="I71" s="663"/>
      <c r="J71" s="663"/>
      <c r="K71" s="663"/>
      <c r="L71" s="663"/>
      <c r="M71" s="663"/>
      <c r="N71" s="663"/>
      <c r="O71" s="663"/>
      <c r="P71" s="419"/>
      <c r="Q71" s="419"/>
    </row>
    <row r="72" spans="1:17" ht="22.15" customHeight="1" x14ac:dyDescent="0.2">
      <c r="A72" s="420" t="s">
        <v>310</v>
      </c>
      <c r="B72" s="391"/>
      <c r="C72" s="391"/>
      <c r="D72" s="391"/>
      <c r="E72" s="484"/>
      <c r="G72" s="663"/>
      <c r="H72" s="663"/>
      <c r="I72" s="663"/>
      <c r="J72" s="663"/>
      <c r="K72" s="663"/>
      <c r="L72" s="663"/>
      <c r="M72" s="663"/>
      <c r="N72" s="663"/>
      <c r="O72" s="663"/>
      <c r="P72" s="419"/>
      <c r="Q72" s="419"/>
    </row>
    <row r="73" spans="1:17" ht="33.4" customHeight="1" x14ac:dyDescent="0.2">
      <c r="A73" s="420" t="s">
        <v>311</v>
      </c>
      <c r="B73" s="391"/>
      <c r="C73" s="391"/>
      <c r="D73" s="391"/>
      <c r="E73" s="484"/>
      <c r="G73" s="663"/>
      <c r="H73" s="663"/>
      <c r="I73" s="663"/>
      <c r="J73" s="663"/>
      <c r="K73" s="663"/>
      <c r="L73" s="663"/>
      <c r="M73" s="663"/>
      <c r="N73" s="663"/>
      <c r="O73" s="663"/>
      <c r="P73" s="419"/>
      <c r="Q73" s="419"/>
    </row>
    <row r="74" spans="1:17" ht="22.15" customHeight="1" x14ac:dyDescent="0.2">
      <c r="A74" s="420" t="s">
        <v>312</v>
      </c>
      <c r="B74" s="391"/>
      <c r="C74" s="391"/>
      <c r="D74" s="391"/>
      <c r="E74" s="484"/>
      <c r="G74" s="663"/>
      <c r="H74" s="663"/>
      <c r="I74" s="663"/>
      <c r="J74" s="663"/>
      <c r="K74" s="663"/>
      <c r="L74" s="663"/>
      <c r="M74" s="663"/>
      <c r="N74" s="663"/>
      <c r="O74" s="663"/>
      <c r="P74" s="419"/>
      <c r="Q74" s="419"/>
    </row>
    <row r="75" spans="1:17" ht="10.5" x14ac:dyDescent="0.2">
      <c r="A75" s="421" t="s">
        <v>173</v>
      </c>
      <c r="B75" s="391"/>
      <c r="C75" s="391"/>
      <c r="D75" s="391"/>
      <c r="E75" s="484"/>
      <c r="L75" s="419"/>
      <c r="M75" s="419"/>
      <c r="N75" s="419"/>
      <c r="O75" s="419"/>
      <c r="P75" s="419"/>
      <c r="Q75" s="419"/>
    </row>
    <row r="76" spans="1:17" ht="10" x14ac:dyDescent="0.2">
      <c r="A76" s="422" t="s">
        <v>173</v>
      </c>
      <c r="B76" s="423"/>
      <c r="C76" s="423"/>
      <c r="D76" s="423"/>
      <c r="E76" s="486"/>
    </row>
    <row r="77" spans="1:17" ht="10" x14ac:dyDescent="0.2">
      <c r="A77" s="661" t="s">
        <v>174</v>
      </c>
      <c r="B77" s="661"/>
      <c r="C77" s="661"/>
      <c r="D77" s="661"/>
      <c r="E77" s="661"/>
    </row>
    <row r="78" spans="1:17" ht="12.65" customHeight="1" x14ac:dyDescent="0.2">
      <c r="A78" s="662" t="s">
        <v>358</v>
      </c>
      <c r="B78" s="662"/>
      <c r="C78" s="662"/>
      <c r="D78" s="662"/>
      <c r="E78" s="662"/>
    </row>
    <row r="79" spans="1:17" ht="10" customHeight="1" x14ac:dyDescent="0.2">
      <c r="A79" s="581"/>
      <c r="B79" s="581"/>
      <c r="C79" s="581"/>
      <c r="D79" s="581"/>
      <c r="E79" s="581"/>
    </row>
    <row r="80" spans="1:17" ht="11.65" customHeight="1" x14ac:dyDescent="0.2">
      <c r="A80" s="662" t="s">
        <v>389</v>
      </c>
      <c r="B80" s="662"/>
      <c r="C80" s="662"/>
      <c r="D80" s="662"/>
      <c r="E80" s="662"/>
    </row>
    <row r="81" spans="1:13" ht="22.75" customHeight="1" x14ac:dyDescent="0.25">
      <c r="A81" s="662" t="s">
        <v>355</v>
      </c>
      <c r="B81" s="662"/>
      <c r="C81" s="662"/>
      <c r="D81" s="662"/>
      <c r="E81" s="662"/>
      <c r="G81" s="385" t="s">
        <v>240</v>
      </c>
    </row>
    <row r="82" spans="1:13" ht="11.65" customHeight="1" x14ac:dyDescent="0.2">
      <c r="A82" s="664" t="s">
        <v>286</v>
      </c>
      <c r="B82" s="664"/>
      <c r="C82" s="664"/>
      <c r="D82" s="664"/>
      <c r="E82" s="664"/>
    </row>
    <row r="83" spans="1:13" ht="34" customHeight="1" x14ac:dyDescent="0.2">
      <c r="A83" s="662" t="s">
        <v>425</v>
      </c>
      <c r="B83" s="662"/>
      <c r="C83" s="662"/>
      <c r="D83" s="662"/>
      <c r="E83" s="662"/>
    </row>
    <row r="84" spans="1:13" ht="11.65" customHeight="1" x14ac:dyDescent="0.2">
      <c r="A84" s="664" t="s">
        <v>390</v>
      </c>
      <c r="B84" s="664"/>
      <c r="C84" s="664"/>
      <c r="D84" s="664"/>
      <c r="E84" s="664"/>
    </row>
    <row r="85" spans="1:13" ht="22.9" customHeight="1" x14ac:dyDescent="0.2">
      <c r="A85" s="662" t="s">
        <v>424</v>
      </c>
      <c r="B85" s="662"/>
      <c r="C85" s="662"/>
      <c r="D85" s="662"/>
      <c r="E85" s="662"/>
      <c r="G85" s="424"/>
      <c r="H85" s="425"/>
      <c r="I85" s="425"/>
      <c r="J85" s="425"/>
      <c r="K85" s="425"/>
      <c r="L85" s="425"/>
      <c r="M85" s="425"/>
    </row>
    <row r="86" spans="1:13" ht="11.65" customHeight="1" x14ac:dyDescent="0.2">
      <c r="A86" s="665" t="s">
        <v>175</v>
      </c>
      <c r="B86" s="665"/>
      <c r="C86" s="665"/>
      <c r="D86" s="665"/>
      <c r="E86" s="665"/>
    </row>
    <row r="87" spans="1:13" ht="10" x14ac:dyDescent="0.2">
      <c r="A87" s="662" t="s">
        <v>176</v>
      </c>
      <c r="B87" s="662"/>
      <c r="C87" s="662"/>
      <c r="D87" s="662"/>
      <c r="E87" s="662"/>
    </row>
    <row r="88" spans="1:13" ht="34" customHeight="1" x14ac:dyDescent="0.2">
      <c r="A88" s="662" t="s">
        <v>426</v>
      </c>
      <c r="B88" s="662"/>
      <c r="C88" s="662"/>
      <c r="D88" s="662"/>
      <c r="E88" s="662"/>
    </row>
    <row r="89" spans="1:13" ht="25.4" customHeight="1" x14ac:dyDescent="0.2">
      <c r="A89" s="662" t="s">
        <v>177</v>
      </c>
      <c r="B89" s="662"/>
      <c r="C89" s="662"/>
      <c r="D89" s="662"/>
      <c r="E89" s="662"/>
    </row>
    <row r="90" spans="1:13" ht="67.900000000000006" customHeight="1" x14ac:dyDescent="0.2">
      <c r="A90" s="662" t="s">
        <v>391</v>
      </c>
      <c r="B90" s="662"/>
      <c r="C90" s="662"/>
      <c r="D90" s="662"/>
      <c r="E90" s="662"/>
    </row>
    <row r="91" spans="1:13" ht="31.75" customHeight="1" x14ac:dyDescent="0.2">
      <c r="A91" s="662" t="s">
        <v>356</v>
      </c>
      <c r="B91" s="662"/>
      <c r="C91" s="662"/>
      <c r="D91" s="662"/>
      <c r="E91" s="662"/>
    </row>
    <row r="94" spans="1:13" s="22" customFormat="1" ht="11.65" customHeight="1" x14ac:dyDescent="0.35">
      <c r="A94" s="595" t="s">
        <v>112</v>
      </c>
    </row>
    <row r="95" spans="1:13" s="22" customFormat="1" ht="11.65" customHeight="1" x14ac:dyDescent="0.2">
      <c r="A95" s="596" t="s">
        <v>100</v>
      </c>
    </row>
    <row r="96" spans="1:13" s="49" customFormat="1" ht="11.65" customHeight="1" x14ac:dyDescent="0.35">
      <c r="A96" s="51"/>
      <c r="B96" s="52"/>
      <c r="C96" s="54"/>
      <c r="D96" s="54"/>
      <c r="E96" s="54"/>
      <c r="F96" s="54"/>
      <c r="G96" s="52"/>
    </row>
    <row r="97" spans="1:1" s="22" customFormat="1" ht="11.25" customHeight="1" x14ac:dyDescent="0.35">
      <c r="A97" s="122" t="s">
        <v>1</v>
      </c>
    </row>
    <row r="98" spans="1:1" s="22" customFormat="1" ht="11.65" customHeight="1" x14ac:dyDescent="0.35"/>
  </sheetData>
  <mergeCells count="17">
    <mergeCell ref="A91:E91"/>
    <mergeCell ref="A78:E78"/>
    <mergeCell ref="A89:E89"/>
    <mergeCell ref="A90:E90"/>
    <mergeCell ref="A83:E83"/>
    <mergeCell ref="A84:E84"/>
    <mergeCell ref="A85:E85"/>
    <mergeCell ref="A86:E86"/>
    <mergeCell ref="A87:E87"/>
    <mergeCell ref="A88:E88"/>
    <mergeCell ref="A82:E82"/>
    <mergeCell ref="G4:P4"/>
    <mergeCell ref="G8:P9"/>
    <mergeCell ref="A77:E77"/>
    <mergeCell ref="A80:E80"/>
    <mergeCell ref="A81:E81"/>
    <mergeCell ref="G69:O74"/>
  </mergeCells>
  <pageMargins left="1.4566929133858268" right="1.2598425196850394" top="0.78740157480314965" bottom="0.70866141732283472" header="0.51181102362204722" footer="0.51181102362204722"/>
  <pageSetup paperSize="9" scale="80" orientation="portrait" cellComments="asDisplayed" r:id="rId1"/>
  <headerFooter alignWithMargins="0"/>
  <rowBreaks count="2" manualBreakCount="2">
    <brk id="39" max="4" man="1"/>
    <brk id="64" max="1638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L22"/>
  <sheetViews>
    <sheetView showGridLines="0" zoomScaleNormal="100" zoomScaleSheetLayoutView="110" workbookViewId="0">
      <selection activeCell="A13" sqref="A13:F13"/>
    </sheetView>
  </sheetViews>
  <sheetFormatPr defaultColWidth="9.1796875" defaultRowHeight="11.65" customHeight="1" x14ac:dyDescent="0.2"/>
  <cols>
    <col min="1" max="1" width="31.81640625" style="81" customWidth="1"/>
    <col min="2" max="3" width="8" style="81" customWidth="1"/>
    <col min="4" max="6" width="7.1796875" style="81" customWidth="1"/>
    <col min="7" max="16384" width="9.1796875" style="81"/>
  </cols>
  <sheetData>
    <row r="1" spans="1:12" ht="11.65" customHeight="1" x14ac:dyDescent="0.2">
      <c r="A1" s="188" t="s">
        <v>445</v>
      </c>
    </row>
    <row r="2" spans="1:12" s="693" customFormat="1" ht="10.5" x14ac:dyDescent="0.2">
      <c r="A2" s="704" t="s">
        <v>440</v>
      </c>
      <c r="B2" s="704"/>
      <c r="C2" s="704"/>
      <c r="D2" s="654"/>
      <c r="E2" s="654"/>
      <c r="F2" s="654"/>
      <c r="G2" s="707"/>
    </row>
    <row r="3" spans="1:12" ht="57.4" customHeight="1" x14ac:dyDescent="0.2">
      <c r="A3" s="298"/>
      <c r="B3" s="273" t="s">
        <v>402</v>
      </c>
      <c r="C3" s="510" t="s">
        <v>403</v>
      </c>
      <c r="D3" s="274" t="s">
        <v>345</v>
      </c>
      <c r="E3" s="274" t="s">
        <v>371</v>
      </c>
      <c r="F3" s="274" t="s">
        <v>404</v>
      </c>
      <c r="G3" s="143"/>
    </row>
    <row r="4" spans="1:12" ht="11.65" customHeight="1" x14ac:dyDescent="0.2">
      <c r="A4" s="680" t="s">
        <v>447</v>
      </c>
      <c r="B4" s="680"/>
      <c r="C4" s="680"/>
      <c r="D4" s="680"/>
      <c r="E4" s="680"/>
      <c r="F4" s="680"/>
    </row>
    <row r="5" spans="1:12" ht="11.65" customHeight="1" x14ac:dyDescent="0.2">
      <c r="A5" s="449" t="s">
        <v>99</v>
      </c>
      <c r="B5" s="282"/>
      <c r="C5" s="526"/>
      <c r="D5" s="282"/>
      <c r="E5" s="282"/>
      <c r="F5" s="282"/>
      <c r="H5" s="228"/>
      <c r="I5" s="228"/>
      <c r="J5" s="228"/>
      <c r="K5" s="228"/>
      <c r="L5" s="228"/>
    </row>
    <row r="6" spans="1:12" ht="11.65" customHeight="1" x14ac:dyDescent="0.2">
      <c r="A6" s="448" t="s">
        <v>454</v>
      </c>
      <c r="B6" s="282">
        <v>148196</v>
      </c>
      <c r="C6" s="526">
        <v>148890</v>
      </c>
      <c r="D6" s="282">
        <v>126452</v>
      </c>
      <c r="E6" s="282">
        <v>126553</v>
      </c>
      <c r="F6" s="282">
        <v>127119</v>
      </c>
      <c r="H6" s="228"/>
      <c r="I6" s="228"/>
      <c r="J6" s="228"/>
      <c r="K6" s="228"/>
      <c r="L6" s="228"/>
    </row>
    <row r="7" spans="1:12" ht="11.65" customHeight="1" x14ac:dyDescent="0.2">
      <c r="A7" s="449" t="s">
        <v>200</v>
      </c>
      <c r="B7" s="283">
        <v>148196</v>
      </c>
      <c r="C7" s="528">
        <v>148890</v>
      </c>
      <c r="D7" s="283">
        <v>126452</v>
      </c>
      <c r="E7" s="283">
        <v>126553</v>
      </c>
      <c r="F7" s="283">
        <v>127119</v>
      </c>
      <c r="H7" s="228"/>
      <c r="I7" s="228"/>
      <c r="J7" s="228"/>
      <c r="K7" s="228"/>
      <c r="L7" s="228"/>
    </row>
    <row r="8" spans="1:12" ht="11.65" customHeight="1" x14ac:dyDescent="0.2">
      <c r="A8" s="680" t="s">
        <v>446</v>
      </c>
      <c r="B8" s="680"/>
      <c r="C8" s="680"/>
      <c r="D8" s="680"/>
      <c r="E8" s="680"/>
      <c r="F8" s="680"/>
      <c r="H8" s="228"/>
      <c r="I8" s="228"/>
      <c r="J8" s="228"/>
      <c r="K8" s="228"/>
      <c r="L8" s="228"/>
    </row>
    <row r="9" spans="1:12" ht="11.65" customHeight="1" x14ac:dyDescent="0.2">
      <c r="A9" s="449" t="s">
        <v>99</v>
      </c>
      <c r="B9" s="282"/>
      <c r="C9" s="526"/>
      <c r="D9" s="282"/>
      <c r="E9" s="282"/>
      <c r="F9" s="282"/>
      <c r="H9" s="228"/>
      <c r="I9" s="228"/>
      <c r="J9" s="228"/>
      <c r="K9" s="228"/>
      <c r="L9" s="228"/>
    </row>
    <row r="10" spans="1:12" ht="11.65" customHeight="1" x14ac:dyDescent="0.2">
      <c r="A10" s="448" t="s">
        <v>454</v>
      </c>
      <c r="B10" s="282">
        <v>57551</v>
      </c>
      <c r="C10" s="526">
        <v>49630</v>
      </c>
      <c r="D10" s="282">
        <v>42151</v>
      </c>
      <c r="E10" s="282">
        <v>42184</v>
      </c>
      <c r="F10" s="282">
        <v>42373</v>
      </c>
      <c r="H10" s="228"/>
      <c r="I10" s="228"/>
      <c r="J10" s="228"/>
      <c r="K10" s="228"/>
      <c r="L10" s="228"/>
    </row>
    <row r="11" spans="1:12" ht="11.65" customHeight="1" x14ac:dyDescent="0.25">
      <c r="A11" s="286" t="s">
        <v>201</v>
      </c>
      <c r="B11" s="624">
        <v>57551</v>
      </c>
      <c r="C11" s="625">
        <v>49630</v>
      </c>
      <c r="D11" s="626">
        <v>42151</v>
      </c>
      <c r="E11" s="626">
        <v>42184</v>
      </c>
      <c r="F11" s="626">
        <v>42373</v>
      </c>
      <c r="H11" s="228"/>
      <c r="I11" s="228"/>
      <c r="J11" s="228"/>
      <c r="K11" s="228"/>
      <c r="L11" s="228"/>
    </row>
    <row r="12" spans="1:12" ht="11.65" customHeight="1" x14ac:dyDescent="0.2">
      <c r="A12" s="285" t="s">
        <v>202</v>
      </c>
      <c r="B12" s="284">
        <v>205747</v>
      </c>
      <c r="C12" s="527">
        <v>198520</v>
      </c>
      <c r="D12" s="284">
        <v>168603</v>
      </c>
      <c r="E12" s="284">
        <v>168737</v>
      </c>
      <c r="F12" s="284">
        <v>169492</v>
      </c>
    </row>
    <row r="13" spans="1:12" ht="23.5" customHeight="1" x14ac:dyDescent="0.2">
      <c r="A13" s="677"/>
      <c r="B13" s="677"/>
      <c r="C13" s="677"/>
      <c r="D13" s="677"/>
      <c r="E13" s="677"/>
      <c r="F13" s="677"/>
    </row>
    <row r="15" spans="1:12" s="22" customFormat="1" ht="11.65" customHeight="1" x14ac:dyDescent="0.35">
      <c r="A15" s="595"/>
    </row>
    <row r="16" spans="1:12" s="22" customFormat="1" ht="11.65" customHeight="1" x14ac:dyDescent="0.2">
      <c r="A16" s="596"/>
    </row>
    <row r="17" spans="1:7" s="49" customFormat="1" ht="11.65" customHeight="1" x14ac:dyDescent="0.35">
      <c r="A17" s="51"/>
      <c r="B17" s="52"/>
      <c r="C17" s="54"/>
      <c r="D17" s="54"/>
      <c r="E17" s="54"/>
      <c r="F17" s="54"/>
      <c r="G17" s="52"/>
    </row>
    <row r="18" spans="1:7" s="22" customFormat="1" ht="11.25" customHeight="1" x14ac:dyDescent="0.35">
      <c r="A18" s="122"/>
    </row>
    <row r="19" spans="1:7" s="22" customFormat="1" ht="11.25" customHeight="1" x14ac:dyDescent="0.35">
      <c r="A19" s="122"/>
    </row>
    <row r="20" spans="1:7" s="187" customFormat="1" ht="11.65" customHeight="1" x14ac:dyDescent="0.35">
      <c r="A20" s="601"/>
      <c r="B20" s="192"/>
      <c r="C20" s="190"/>
    </row>
    <row r="21" spans="1:7" s="187" customFormat="1" ht="11.65" customHeight="1" x14ac:dyDescent="0.35">
      <c r="A21" s="601"/>
    </row>
    <row r="22" spans="1:7" s="187" customFormat="1" ht="11.65" customHeight="1" x14ac:dyDescent="0.35">
      <c r="A22" s="602"/>
    </row>
  </sheetData>
  <mergeCells count="3">
    <mergeCell ref="A4:F4"/>
    <mergeCell ref="A8:F8"/>
    <mergeCell ref="A13:F13"/>
  </mergeCells>
  <phoneticPr fontId="22" type="noConversion"/>
  <pageMargins left="1.2598425196850394" right="1.2598425196850394" top="0.98425196850393704" bottom="0.86614173228346458" header="0.51181102362204722" footer="0.51181102362204722"/>
  <pageSetup paperSize="9" scale="95" orientation="portrait"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X36"/>
  <sheetViews>
    <sheetView showGridLines="0" zoomScaleNormal="100" zoomScaleSheetLayoutView="110" workbookViewId="0">
      <selection activeCell="J31" sqref="J31"/>
    </sheetView>
  </sheetViews>
  <sheetFormatPr defaultColWidth="8" defaultRowHeight="11.65" customHeight="1" x14ac:dyDescent="0.35"/>
  <cols>
    <col min="1" max="1" width="21.453125" style="15" customWidth="1"/>
    <col min="2" max="2" width="7.26953125" style="15" customWidth="1"/>
    <col min="3" max="3" width="7.453125" style="15" customWidth="1"/>
    <col min="4" max="4" width="7.7265625" style="15" customWidth="1"/>
    <col min="5" max="5" width="8" style="15" customWidth="1"/>
    <col min="6" max="6" width="9.453125" style="15" customWidth="1"/>
    <col min="7" max="7" width="8" style="15" customWidth="1"/>
    <col min="8" max="16384" width="8" style="15"/>
  </cols>
  <sheetData>
    <row r="1" spans="1:7" ht="11.65" customHeight="1" x14ac:dyDescent="0.35">
      <c r="A1" s="62" t="s">
        <v>209</v>
      </c>
      <c r="B1" s="63"/>
      <c r="C1" s="63"/>
      <c r="D1" s="63"/>
      <c r="E1" s="63"/>
    </row>
    <row r="2" spans="1:7" ht="11.65" customHeight="1" x14ac:dyDescent="0.35">
      <c r="A2" s="62"/>
      <c r="B2" s="63"/>
      <c r="C2" s="63"/>
      <c r="D2" s="63"/>
      <c r="E2" s="63"/>
    </row>
    <row r="3" spans="1:7" ht="34" customHeight="1" x14ac:dyDescent="0.2">
      <c r="A3" s="133"/>
      <c r="B3" s="294" t="s">
        <v>22</v>
      </c>
      <c r="C3" s="261" t="s">
        <v>250</v>
      </c>
      <c r="D3" s="529" t="s">
        <v>251</v>
      </c>
      <c r="E3" s="529" t="s">
        <v>119</v>
      </c>
      <c r="F3" s="529" t="s">
        <v>120</v>
      </c>
      <c r="G3" s="529" t="s">
        <v>252</v>
      </c>
    </row>
    <row r="4" spans="1:7" ht="11.65" customHeight="1" x14ac:dyDescent="0.35">
      <c r="A4" s="295" t="s">
        <v>246</v>
      </c>
      <c r="B4" s="287"/>
      <c r="C4" s="142"/>
      <c r="D4" s="530"/>
      <c r="E4" s="530"/>
      <c r="F4" s="530"/>
      <c r="G4" s="530"/>
    </row>
    <row r="5" spans="1:7" ht="11.65" customHeight="1" x14ac:dyDescent="0.35">
      <c r="A5" s="296" t="s">
        <v>388</v>
      </c>
      <c r="B5" s="288"/>
      <c r="C5" s="130"/>
      <c r="D5" s="131"/>
      <c r="E5" s="131"/>
      <c r="F5" s="131"/>
      <c r="G5" s="531">
        <f t="shared" ref="G5:G16" si="0">SUM(C5:F5)</f>
        <v>0</v>
      </c>
    </row>
    <row r="6" spans="1:7" ht="11.65" customHeight="1" x14ac:dyDescent="0.35">
      <c r="A6" s="134" t="s">
        <v>366</v>
      </c>
      <c r="B6" s="290"/>
      <c r="C6" s="132"/>
      <c r="D6" s="531"/>
      <c r="E6" s="531"/>
      <c r="F6" s="531"/>
      <c r="G6" s="531">
        <f t="shared" si="0"/>
        <v>0</v>
      </c>
    </row>
    <row r="7" spans="1:7" ht="11.65" customHeight="1" x14ac:dyDescent="0.35">
      <c r="A7" s="295" t="s">
        <v>247</v>
      </c>
      <c r="B7" s="287"/>
      <c r="C7" s="142"/>
      <c r="D7" s="530"/>
      <c r="E7" s="530"/>
      <c r="F7" s="530"/>
      <c r="G7" s="530"/>
    </row>
    <row r="8" spans="1:7" ht="11.65" customHeight="1" x14ac:dyDescent="0.35">
      <c r="A8" s="296" t="s">
        <v>388</v>
      </c>
      <c r="B8" s="288"/>
      <c r="C8" s="130"/>
      <c r="D8" s="131"/>
      <c r="E8" s="131"/>
      <c r="F8" s="131"/>
      <c r="G8" s="531">
        <f t="shared" si="0"/>
        <v>0</v>
      </c>
    </row>
    <row r="9" spans="1:7" ht="11.65" customHeight="1" x14ac:dyDescent="0.35">
      <c r="A9" s="134" t="s">
        <v>366</v>
      </c>
      <c r="B9" s="290"/>
      <c r="C9" s="132"/>
      <c r="D9" s="531"/>
      <c r="E9" s="531"/>
      <c r="F9" s="531"/>
      <c r="G9" s="531">
        <f t="shared" si="0"/>
        <v>0</v>
      </c>
    </row>
    <row r="10" spans="1:7" ht="9.4" customHeight="1" x14ac:dyDescent="0.35">
      <c r="A10" s="197"/>
      <c r="B10" s="287"/>
      <c r="C10" s="142"/>
      <c r="D10" s="530"/>
      <c r="E10" s="530"/>
      <c r="F10" s="530"/>
      <c r="G10" s="530"/>
    </row>
    <row r="11" spans="1:7" ht="11.65" customHeight="1" x14ac:dyDescent="0.35">
      <c r="A11" s="295" t="s">
        <v>248</v>
      </c>
      <c r="B11" s="287"/>
      <c r="C11" s="142"/>
      <c r="D11" s="530"/>
      <c r="E11" s="530"/>
      <c r="F11" s="530"/>
      <c r="G11" s="530"/>
    </row>
    <row r="12" spans="1:7" ht="11.65" customHeight="1" x14ac:dyDescent="0.35">
      <c r="A12" s="296" t="s">
        <v>388</v>
      </c>
      <c r="B12" s="288"/>
      <c r="C12" s="130"/>
      <c r="D12" s="131"/>
      <c r="E12" s="131"/>
      <c r="F12" s="131"/>
      <c r="G12" s="531">
        <f t="shared" si="0"/>
        <v>0</v>
      </c>
    </row>
    <row r="13" spans="1:7" ht="11.65" customHeight="1" x14ac:dyDescent="0.35">
      <c r="A13" s="134" t="s">
        <v>366</v>
      </c>
      <c r="B13" s="290"/>
      <c r="C13" s="132"/>
      <c r="D13" s="531"/>
      <c r="E13" s="531"/>
      <c r="F13" s="531"/>
      <c r="G13" s="531">
        <f t="shared" si="0"/>
        <v>0</v>
      </c>
    </row>
    <row r="14" spans="1:7" ht="11.65" customHeight="1" x14ac:dyDescent="0.35">
      <c r="A14" s="295" t="s">
        <v>249</v>
      </c>
      <c r="B14" s="287"/>
      <c r="C14" s="142"/>
      <c r="D14" s="530"/>
      <c r="E14" s="530"/>
      <c r="F14" s="530"/>
      <c r="G14" s="530"/>
    </row>
    <row r="15" spans="1:7" ht="11.65" customHeight="1" x14ac:dyDescent="0.35">
      <c r="A15" s="296" t="s">
        <v>388</v>
      </c>
      <c r="B15" s="288"/>
      <c r="C15" s="130"/>
      <c r="D15" s="131"/>
      <c r="E15" s="131"/>
      <c r="F15" s="131"/>
      <c r="G15" s="531">
        <f t="shared" si="0"/>
        <v>0</v>
      </c>
    </row>
    <row r="16" spans="1:7" ht="11.65" customHeight="1" x14ac:dyDescent="0.35">
      <c r="A16" s="134" t="s">
        <v>366</v>
      </c>
      <c r="B16" s="290"/>
      <c r="C16" s="132"/>
      <c r="D16" s="531"/>
      <c r="E16" s="531"/>
      <c r="F16" s="531"/>
      <c r="G16" s="531">
        <f t="shared" si="0"/>
        <v>0</v>
      </c>
    </row>
    <row r="17" spans="1:24" ht="9.4" customHeight="1" x14ac:dyDescent="0.35">
      <c r="A17" s="197"/>
      <c r="B17" s="287"/>
      <c r="C17" s="142"/>
      <c r="D17" s="530"/>
      <c r="E17" s="530"/>
      <c r="F17" s="530"/>
      <c r="G17" s="530"/>
    </row>
    <row r="18" spans="1:24" ht="21" x14ac:dyDescent="0.25">
      <c r="A18" s="473" t="s">
        <v>405</v>
      </c>
      <c r="B18" s="287"/>
      <c r="C18" s="368">
        <f>SUM(C5,C8,C12,C15)</f>
        <v>0</v>
      </c>
      <c r="D18" s="532">
        <f t="shared" ref="D18:G18" si="1">SUM(D5,D8,D12,D15)</f>
        <v>0</v>
      </c>
      <c r="E18" s="532">
        <f t="shared" si="1"/>
        <v>0</v>
      </c>
      <c r="F18" s="532">
        <f>SUM(F5,F8,F12,F15)</f>
        <v>0</v>
      </c>
      <c r="G18" s="533">
        <f t="shared" si="1"/>
        <v>0</v>
      </c>
    </row>
    <row r="19" spans="1:24" s="13" customFormat="1" ht="9.4" customHeight="1" x14ac:dyDescent="0.35">
      <c r="A19" s="292"/>
      <c r="B19" s="287"/>
      <c r="C19" s="142"/>
      <c r="D19" s="530"/>
      <c r="E19" s="530"/>
      <c r="F19" s="530"/>
      <c r="G19" s="530"/>
      <c r="M19" s="15"/>
      <c r="N19" s="15"/>
      <c r="O19" s="15"/>
      <c r="P19" s="15"/>
      <c r="Q19" s="15"/>
      <c r="R19" s="15"/>
      <c r="S19" s="15"/>
      <c r="T19" s="15"/>
      <c r="U19" s="15"/>
      <c r="V19" s="15"/>
      <c r="W19" s="15"/>
      <c r="X19" s="15"/>
    </row>
    <row r="20" spans="1:24" s="13" customFormat="1" ht="11.65" customHeight="1" x14ac:dyDescent="0.35">
      <c r="A20" s="293" t="s">
        <v>161</v>
      </c>
      <c r="B20" s="287"/>
      <c r="C20" s="142"/>
      <c r="D20" s="530"/>
      <c r="E20" s="530"/>
      <c r="F20" s="530"/>
      <c r="G20" s="530"/>
      <c r="M20" s="15"/>
      <c r="N20" s="15"/>
      <c r="O20" s="15"/>
      <c r="P20" s="15"/>
      <c r="Q20" s="15"/>
      <c r="R20" s="15"/>
      <c r="S20" s="15"/>
      <c r="T20" s="15"/>
      <c r="U20" s="15"/>
      <c r="V20" s="15"/>
      <c r="W20" s="15"/>
      <c r="X20" s="15"/>
    </row>
    <row r="21" spans="1:24" s="13" customFormat="1" ht="11.65" customHeight="1" x14ac:dyDescent="0.35">
      <c r="A21" s="135" t="s">
        <v>406</v>
      </c>
      <c r="B21" s="289"/>
      <c r="C21" s="297">
        <f>SUM(C6,C9,C13,C16)</f>
        <v>0</v>
      </c>
      <c r="D21" s="534">
        <f t="shared" ref="D21:G21" si="2">SUM(D6,D9,D13,D16)</f>
        <v>0</v>
      </c>
      <c r="E21" s="534">
        <f t="shared" si="2"/>
        <v>0</v>
      </c>
      <c r="F21" s="534">
        <f t="shared" si="2"/>
        <v>0</v>
      </c>
      <c r="G21" s="534">
        <f t="shared" si="2"/>
        <v>0</v>
      </c>
      <c r="M21" s="15"/>
      <c r="N21" s="15"/>
      <c r="O21" s="15"/>
      <c r="P21" s="15"/>
      <c r="Q21" s="15"/>
      <c r="R21" s="15"/>
      <c r="S21" s="15"/>
      <c r="T21" s="15"/>
      <c r="U21" s="15"/>
      <c r="V21" s="15"/>
      <c r="W21" s="15"/>
      <c r="X21" s="15"/>
    </row>
    <row r="22" spans="1:24" ht="11.65" customHeight="1" x14ac:dyDescent="0.35">
      <c r="A22" s="15" t="s">
        <v>23</v>
      </c>
      <c r="I22" s="13"/>
      <c r="J22" s="13"/>
      <c r="K22" s="13"/>
      <c r="L22" s="13"/>
    </row>
    <row r="23" spans="1:24" ht="11.65" customHeight="1" x14ac:dyDescent="0.35">
      <c r="A23" s="15" t="s">
        <v>24</v>
      </c>
      <c r="I23" s="13"/>
      <c r="J23" s="13"/>
      <c r="K23" s="13"/>
      <c r="L23" s="13"/>
    </row>
    <row r="24" spans="1:24" ht="11.65" customHeight="1" x14ac:dyDescent="0.35">
      <c r="I24" s="13"/>
      <c r="J24" s="13"/>
      <c r="K24" s="13"/>
      <c r="L24" s="13"/>
    </row>
    <row r="25" spans="1:24" ht="11.65" customHeight="1" x14ac:dyDescent="0.2">
      <c r="A25" s="77"/>
      <c r="I25" s="13"/>
      <c r="J25" s="13"/>
      <c r="K25" s="13"/>
      <c r="L25" s="13"/>
    </row>
    <row r="26" spans="1:24" ht="11.65" customHeight="1" x14ac:dyDescent="0.35">
      <c r="A26" s="595" t="s">
        <v>112</v>
      </c>
      <c r="I26" s="13"/>
      <c r="J26" s="13"/>
      <c r="K26" s="13"/>
      <c r="L26" s="13"/>
    </row>
    <row r="27" spans="1:24" ht="11.65" customHeight="1" x14ac:dyDescent="0.2">
      <c r="A27" s="596" t="s">
        <v>100</v>
      </c>
      <c r="I27" s="13"/>
      <c r="J27" s="13"/>
      <c r="K27" s="13"/>
      <c r="L27" s="13"/>
    </row>
    <row r="28" spans="1:24" ht="11.65" customHeight="1" x14ac:dyDescent="0.35">
      <c r="A28" s="51"/>
      <c r="I28" s="13"/>
      <c r="J28" s="13"/>
      <c r="K28" s="13"/>
      <c r="L28" s="13"/>
    </row>
    <row r="29" spans="1:24" ht="11.65" customHeight="1" x14ac:dyDescent="0.35">
      <c r="A29" s="122" t="s">
        <v>1</v>
      </c>
      <c r="I29" s="13"/>
      <c r="J29" s="13"/>
      <c r="K29" s="13"/>
      <c r="L29" s="13"/>
    </row>
    <row r="30" spans="1:24" ht="11.65" customHeight="1" x14ac:dyDescent="0.35">
      <c r="I30" s="13"/>
      <c r="J30" s="13"/>
      <c r="K30" s="13"/>
      <c r="L30" s="13"/>
    </row>
    <row r="31" spans="1:24" ht="11.65" customHeight="1" x14ac:dyDescent="0.35">
      <c r="I31" s="13"/>
      <c r="J31" s="13"/>
      <c r="K31" s="13"/>
      <c r="L31" s="13"/>
    </row>
    <row r="34" spans="1:1" ht="11.65" customHeight="1" x14ac:dyDescent="0.35">
      <c r="A34" s="16"/>
    </row>
    <row r="36" spans="1:1" ht="11.65" customHeight="1" x14ac:dyDescent="0.35">
      <c r="A36" s="16"/>
    </row>
  </sheetData>
  <phoneticPr fontId="22" type="noConversion"/>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43"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showGridLines="0" zoomScaleNormal="100" zoomScaleSheetLayoutView="110" workbookViewId="0"/>
  </sheetViews>
  <sheetFormatPr defaultColWidth="8" defaultRowHeight="11.65" customHeight="1" x14ac:dyDescent="0.35"/>
  <cols>
    <col min="1" max="1" width="21.453125" style="15" customWidth="1"/>
    <col min="2" max="2" width="7.26953125" style="15" customWidth="1"/>
    <col min="3" max="5" width="7.7265625" style="15" customWidth="1"/>
    <col min="6" max="6" width="9.7265625" style="15" customWidth="1"/>
    <col min="7" max="7" width="7.7265625" style="15" customWidth="1"/>
    <col min="8" max="16384" width="8" style="15"/>
  </cols>
  <sheetData>
    <row r="1" spans="1:16" ht="11.65" customHeight="1" x14ac:dyDescent="0.35">
      <c r="A1" s="62" t="s">
        <v>209</v>
      </c>
      <c r="B1" s="63"/>
      <c r="C1" s="63"/>
      <c r="D1" s="63"/>
      <c r="E1" s="63"/>
    </row>
    <row r="2" spans="1:16" ht="11.65" customHeight="1" x14ac:dyDescent="0.35">
      <c r="A2" s="62"/>
      <c r="B2" s="63"/>
      <c r="C2" s="63"/>
      <c r="D2" s="63"/>
      <c r="E2" s="63"/>
    </row>
    <row r="3" spans="1:16" ht="57.4" customHeight="1" x14ac:dyDescent="0.2">
      <c r="A3" s="133"/>
      <c r="B3" s="294" t="s">
        <v>22</v>
      </c>
      <c r="C3" s="261" t="s">
        <v>408</v>
      </c>
      <c r="D3" s="529" t="s">
        <v>427</v>
      </c>
      <c r="E3" s="529" t="s">
        <v>428</v>
      </c>
      <c r="F3" s="529" t="s">
        <v>429</v>
      </c>
      <c r="G3" s="529" t="s">
        <v>430</v>
      </c>
    </row>
    <row r="4" spans="1:16" ht="22.75" customHeight="1" x14ac:dyDescent="0.25">
      <c r="A4" s="291" t="s">
        <v>335</v>
      </c>
      <c r="B4" s="287"/>
      <c r="C4" s="366"/>
      <c r="D4" s="535"/>
      <c r="E4" s="535"/>
      <c r="F4" s="535"/>
      <c r="G4" s="535">
        <f>SUM(C4:F4)</f>
        <v>0</v>
      </c>
    </row>
    <row r="5" spans="1:16" ht="22.75" customHeight="1" x14ac:dyDescent="0.2">
      <c r="A5" s="134" t="s">
        <v>335</v>
      </c>
      <c r="B5" s="287"/>
      <c r="C5" s="367"/>
      <c r="D5" s="536"/>
      <c r="E5" s="536"/>
      <c r="F5" s="536"/>
      <c r="G5" s="536">
        <f>SUM(C5:F5)</f>
        <v>0</v>
      </c>
    </row>
    <row r="6" spans="1:16" ht="22.75" customHeight="1" x14ac:dyDescent="0.25">
      <c r="A6" s="291" t="s">
        <v>336</v>
      </c>
      <c r="B6" s="287"/>
      <c r="C6" s="366"/>
      <c r="D6" s="535"/>
      <c r="E6" s="535"/>
      <c r="F6" s="535"/>
      <c r="G6" s="535">
        <f t="shared" ref="G6:G7" si="0">SUM(C6:F6)</f>
        <v>0</v>
      </c>
    </row>
    <row r="7" spans="1:16" ht="22.75" customHeight="1" x14ac:dyDescent="0.2">
      <c r="A7" s="134" t="s">
        <v>336</v>
      </c>
      <c r="B7" s="287"/>
      <c r="C7" s="367"/>
      <c r="D7" s="536"/>
      <c r="E7" s="536"/>
      <c r="F7" s="536"/>
      <c r="G7" s="536">
        <f t="shared" si="0"/>
        <v>0</v>
      </c>
    </row>
    <row r="8" spans="1:16" ht="22.75" customHeight="1" x14ac:dyDescent="0.25">
      <c r="A8" s="291" t="s">
        <v>337</v>
      </c>
      <c r="B8" s="287"/>
      <c r="C8" s="366"/>
      <c r="D8" s="535"/>
      <c r="E8" s="535"/>
      <c r="F8" s="535"/>
      <c r="G8" s="535">
        <f t="shared" ref="G8:G11" si="1">SUM(C8:F8)</f>
        <v>0</v>
      </c>
    </row>
    <row r="9" spans="1:16" ht="22.75" customHeight="1" x14ac:dyDescent="0.2">
      <c r="A9" s="134" t="s">
        <v>337</v>
      </c>
      <c r="B9" s="287"/>
      <c r="C9" s="367"/>
      <c r="D9" s="536"/>
      <c r="E9" s="536"/>
      <c r="F9" s="536"/>
      <c r="G9" s="536">
        <f>SUM(C9:F9)</f>
        <v>0</v>
      </c>
    </row>
    <row r="10" spans="1:16" ht="22.75" customHeight="1" x14ac:dyDescent="0.25">
      <c r="A10" s="291" t="s">
        <v>338</v>
      </c>
      <c r="B10" s="287"/>
      <c r="C10" s="366"/>
      <c r="D10" s="535"/>
      <c r="E10" s="535"/>
      <c r="F10" s="535"/>
      <c r="G10" s="535">
        <f t="shared" si="1"/>
        <v>0</v>
      </c>
    </row>
    <row r="11" spans="1:16" ht="22.75" customHeight="1" x14ac:dyDescent="0.2">
      <c r="A11" s="134" t="s">
        <v>338</v>
      </c>
      <c r="B11" s="287"/>
      <c r="C11" s="367"/>
      <c r="D11" s="536"/>
      <c r="E11" s="536"/>
      <c r="F11" s="536"/>
      <c r="G11" s="536">
        <f t="shared" si="1"/>
        <v>0</v>
      </c>
    </row>
    <row r="12" spans="1:16" ht="21" x14ac:dyDescent="0.25">
      <c r="A12" s="291" t="s">
        <v>405</v>
      </c>
      <c r="B12" s="287"/>
      <c r="C12" s="368">
        <f t="shared" ref="C12:G13" si="2">SUM(C4,C6,C8,C10)</f>
        <v>0</v>
      </c>
      <c r="D12" s="532">
        <f t="shared" si="2"/>
        <v>0</v>
      </c>
      <c r="E12" s="532">
        <f t="shared" si="2"/>
        <v>0</v>
      </c>
      <c r="F12" s="532">
        <f t="shared" si="2"/>
        <v>0</v>
      </c>
      <c r="G12" s="532">
        <f t="shared" si="2"/>
        <v>0</v>
      </c>
    </row>
    <row r="13" spans="1:16" s="13" customFormat="1" ht="22.75" customHeight="1" x14ac:dyDescent="0.2">
      <c r="A13" s="370" t="s">
        <v>407</v>
      </c>
      <c r="B13" s="365"/>
      <c r="C13" s="369">
        <f t="shared" si="2"/>
        <v>0</v>
      </c>
      <c r="D13" s="537">
        <f t="shared" si="2"/>
        <v>0</v>
      </c>
      <c r="E13" s="537">
        <f t="shared" si="2"/>
        <v>0</v>
      </c>
      <c r="F13" s="537">
        <f t="shared" si="2"/>
        <v>0</v>
      </c>
      <c r="G13" s="537">
        <f t="shared" si="2"/>
        <v>0</v>
      </c>
    </row>
    <row r="14" spans="1:16" ht="11.65" customHeight="1" x14ac:dyDescent="0.35">
      <c r="A14" s="15" t="s">
        <v>23</v>
      </c>
      <c r="I14" s="13"/>
      <c r="J14" s="13"/>
      <c r="K14" s="13"/>
      <c r="L14" s="13"/>
      <c r="M14" s="13"/>
      <c r="N14" s="13"/>
      <c r="O14" s="13"/>
      <c r="P14" s="13"/>
    </row>
    <row r="15" spans="1:16" ht="11.65" customHeight="1" x14ac:dyDescent="0.35">
      <c r="A15" s="15" t="s">
        <v>24</v>
      </c>
      <c r="I15" s="13"/>
      <c r="J15" s="13"/>
      <c r="K15" s="13"/>
      <c r="L15" s="13"/>
      <c r="M15" s="13"/>
      <c r="N15" s="13"/>
      <c r="O15" s="13"/>
      <c r="P15" s="13"/>
    </row>
    <row r="16" spans="1:16" s="605" customFormat="1" ht="11.65" customHeight="1" x14ac:dyDescent="0.25">
      <c r="A16" s="604"/>
      <c r="I16" s="606"/>
      <c r="J16" s="606"/>
      <c r="K16" s="606"/>
      <c r="L16" s="606"/>
      <c r="M16" s="606"/>
      <c r="N16" s="606"/>
      <c r="O16" s="606"/>
      <c r="P16" s="606"/>
    </row>
    <row r="17" spans="1:16" s="605" customFormat="1" ht="11.65" customHeight="1" x14ac:dyDescent="0.35">
      <c r="A17" s="603"/>
      <c r="I17" s="606"/>
      <c r="J17" s="606"/>
      <c r="K17" s="606"/>
      <c r="L17" s="606"/>
      <c r="M17" s="606"/>
      <c r="N17" s="606"/>
      <c r="O17" s="606"/>
      <c r="P17" s="606"/>
    </row>
    <row r="18" spans="1:16" ht="11.65" customHeight="1" x14ac:dyDescent="0.35">
      <c r="A18" s="595" t="s">
        <v>112</v>
      </c>
      <c r="I18" s="13"/>
      <c r="J18" s="13"/>
      <c r="K18" s="13"/>
      <c r="L18" s="13"/>
      <c r="M18" s="13"/>
      <c r="N18" s="13"/>
      <c r="O18" s="13"/>
      <c r="P18" s="13"/>
    </row>
    <row r="19" spans="1:16" ht="11.65" customHeight="1" x14ac:dyDescent="0.2">
      <c r="A19" s="596" t="s">
        <v>100</v>
      </c>
      <c r="I19" s="13"/>
      <c r="J19" s="13"/>
      <c r="K19" s="13"/>
      <c r="L19" s="13"/>
      <c r="M19" s="13"/>
      <c r="N19" s="13"/>
      <c r="O19" s="13"/>
      <c r="P19" s="13"/>
    </row>
    <row r="20" spans="1:16" ht="11.65" customHeight="1" x14ac:dyDescent="0.35">
      <c r="A20" s="51"/>
      <c r="I20" s="13"/>
      <c r="J20" s="13"/>
      <c r="K20" s="13"/>
      <c r="L20" s="13"/>
      <c r="M20" s="13"/>
      <c r="N20" s="13"/>
      <c r="O20" s="13"/>
      <c r="P20" s="13"/>
    </row>
    <row r="21" spans="1:16" ht="11.65" customHeight="1" x14ac:dyDescent="0.35">
      <c r="A21" s="122" t="s">
        <v>1</v>
      </c>
      <c r="I21" s="13"/>
      <c r="J21" s="13"/>
      <c r="K21" s="13"/>
      <c r="L21" s="13"/>
      <c r="M21" s="13"/>
      <c r="N21" s="13"/>
      <c r="O21" s="13"/>
      <c r="P21" s="13"/>
    </row>
    <row r="22" spans="1:16" ht="11.65" customHeight="1" x14ac:dyDescent="0.35">
      <c r="I22" s="13"/>
      <c r="J22" s="13"/>
      <c r="K22" s="13"/>
      <c r="L22" s="13"/>
      <c r="M22" s="13"/>
      <c r="N22" s="13"/>
      <c r="O22" s="13"/>
      <c r="P22" s="13"/>
    </row>
    <row r="25" spans="1:16" ht="11.65" customHeight="1" x14ac:dyDescent="0.35">
      <c r="A25" s="16"/>
    </row>
    <row r="27" spans="1:16" ht="11.65" customHeight="1" x14ac:dyDescent="0.35">
      <c r="A27" s="16"/>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34" max="7"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47"/>
  <sheetViews>
    <sheetView showGridLines="0" topLeftCell="A22" zoomScaleNormal="100" zoomScaleSheetLayoutView="110" workbookViewId="0">
      <selection activeCell="A37" sqref="A37:XFD45"/>
    </sheetView>
  </sheetViews>
  <sheetFormatPr defaultColWidth="8" defaultRowHeight="11.65" customHeight="1" x14ac:dyDescent="0.35"/>
  <cols>
    <col min="1" max="1" width="29.81640625" style="22" customWidth="1"/>
    <col min="2" max="6" width="7.81640625" style="22" customWidth="1"/>
    <col min="7" max="16384" width="8" style="22"/>
  </cols>
  <sheetData>
    <row r="1" spans="1:6" ht="11.65" customHeight="1" x14ac:dyDescent="0.25">
      <c r="A1" s="599" t="s">
        <v>117</v>
      </c>
      <c r="B1" s="116"/>
      <c r="C1" s="117"/>
      <c r="D1" s="20"/>
      <c r="E1" s="20"/>
      <c r="F1" s="20"/>
    </row>
    <row r="2" spans="1:6" ht="11.65" customHeight="1" x14ac:dyDescent="0.25">
      <c r="A2" s="19"/>
      <c r="B2" s="20"/>
      <c r="C2" s="21"/>
      <c r="D2" s="20"/>
      <c r="E2" s="20"/>
      <c r="F2" s="20"/>
    </row>
    <row r="3" spans="1:6" ht="21.4" customHeight="1" x14ac:dyDescent="0.35">
      <c r="A3" s="681" t="s">
        <v>204</v>
      </c>
      <c r="B3" s="681"/>
      <c r="C3" s="681"/>
      <c r="D3" s="681"/>
      <c r="E3" s="681"/>
      <c r="F3" s="681"/>
    </row>
    <row r="4" spans="1:6" ht="40.5" x14ac:dyDescent="0.25">
      <c r="A4" s="129"/>
      <c r="B4" s="263" t="s">
        <v>409</v>
      </c>
      <c r="C4" s="538" t="s">
        <v>410</v>
      </c>
      <c r="D4" s="263" t="s">
        <v>346</v>
      </c>
      <c r="E4" s="263" t="s">
        <v>372</v>
      </c>
      <c r="F4" s="263" t="s">
        <v>411</v>
      </c>
    </row>
    <row r="5" spans="1:6" ht="11.65" customHeight="1" x14ac:dyDescent="0.25">
      <c r="A5" s="301" t="s">
        <v>26</v>
      </c>
      <c r="B5" s="84"/>
      <c r="C5" s="539"/>
      <c r="D5" s="85"/>
      <c r="E5" s="85"/>
      <c r="F5" s="85"/>
    </row>
    <row r="6" spans="1:6" ht="11.65" customHeight="1" x14ac:dyDescent="0.2">
      <c r="A6" s="148" t="s">
        <v>27</v>
      </c>
      <c r="B6" s="84"/>
      <c r="C6" s="540"/>
      <c r="D6" s="84"/>
      <c r="E6" s="84"/>
      <c r="F6" s="84"/>
    </row>
    <row r="7" spans="1:6" ht="11.65" customHeight="1" x14ac:dyDescent="0.2">
      <c r="A7" s="577" t="s">
        <v>48</v>
      </c>
      <c r="B7" s="84"/>
      <c r="C7" s="540"/>
      <c r="D7" s="84"/>
      <c r="E7" s="84"/>
      <c r="F7" s="84"/>
    </row>
    <row r="8" spans="1:6" ht="11.65" customHeight="1" x14ac:dyDescent="0.2">
      <c r="A8" s="148" t="s">
        <v>28</v>
      </c>
      <c r="B8" s="84"/>
      <c r="C8" s="540"/>
      <c r="D8" s="84"/>
      <c r="E8" s="84"/>
      <c r="F8" s="84"/>
    </row>
    <row r="9" spans="1:6" ht="11.65" customHeight="1" x14ac:dyDescent="0.2">
      <c r="A9" s="577" t="s">
        <v>31</v>
      </c>
      <c r="B9" s="84"/>
      <c r="C9" s="540"/>
      <c r="D9" s="84"/>
      <c r="E9" s="84"/>
      <c r="F9" s="84"/>
    </row>
    <row r="10" spans="1:6" ht="11.65" customHeight="1" x14ac:dyDescent="0.2">
      <c r="A10" s="148" t="s">
        <v>29</v>
      </c>
      <c r="B10" s="84"/>
      <c r="C10" s="540"/>
      <c r="D10" s="84"/>
      <c r="E10" s="84"/>
      <c r="F10" s="84"/>
    </row>
    <row r="11" spans="1:6" ht="11.65" customHeight="1" x14ac:dyDescent="0.2">
      <c r="A11" s="577" t="s">
        <v>30</v>
      </c>
      <c r="B11" s="84"/>
      <c r="C11" s="540"/>
      <c r="D11" s="84"/>
      <c r="E11" s="84"/>
      <c r="F11" s="84"/>
    </row>
    <row r="12" spans="1:6" ht="11.65" customHeight="1" x14ac:dyDescent="0.2">
      <c r="A12" s="148" t="s">
        <v>49</v>
      </c>
      <c r="B12" s="84"/>
      <c r="C12" s="540"/>
      <c r="D12" s="84"/>
      <c r="E12" s="84"/>
      <c r="F12" s="84"/>
    </row>
    <row r="13" spans="1:6" ht="11.65" customHeight="1" x14ac:dyDescent="0.25">
      <c r="A13" s="301" t="s">
        <v>32</v>
      </c>
      <c r="B13" s="299">
        <f>SUM(B6:B12)</f>
        <v>0</v>
      </c>
      <c r="C13" s="541">
        <f>SUM(C6:C12)</f>
        <v>0</v>
      </c>
      <c r="D13" s="299">
        <f>SUM(D6:D12)</f>
        <v>0</v>
      </c>
      <c r="E13" s="299">
        <f>SUM(E6:E12)</f>
        <v>0</v>
      </c>
      <c r="F13" s="299">
        <f>SUM(F6:F12)</f>
        <v>0</v>
      </c>
    </row>
    <row r="14" spans="1:6" ht="11.65" customHeight="1" x14ac:dyDescent="0.25">
      <c r="A14" s="301" t="s">
        <v>33</v>
      </c>
      <c r="B14" s="84"/>
      <c r="C14" s="539"/>
      <c r="D14" s="85"/>
      <c r="E14" s="85"/>
      <c r="F14" s="85"/>
    </row>
    <row r="15" spans="1:6" ht="11.65" customHeight="1" x14ac:dyDescent="0.25">
      <c r="A15" s="304" t="s">
        <v>34</v>
      </c>
      <c r="B15" s="84"/>
      <c r="C15" s="539"/>
      <c r="D15" s="85"/>
      <c r="E15" s="85"/>
      <c r="F15" s="85"/>
    </row>
    <row r="16" spans="1:6" ht="11.65" customHeight="1" x14ac:dyDescent="0.25">
      <c r="A16" s="305" t="s">
        <v>104</v>
      </c>
      <c r="B16" s="84"/>
      <c r="C16" s="539"/>
      <c r="D16" s="85"/>
      <c r="E16" s="85"/>
      <c r="F16" s="85"/>
    </row>
    <row r="17" spans="1:7" ht="20" x14ac:dyDescent="0.2">
      <c r="A17" s="474" t="s">
        <v>326</v>
      </c>
      <c r="B17" s="84"/>
      <c r="C17" s="540"/>
      <c r="D17" s="84"/>
      <c r="E17" s="84"/>
      <c r="F17" s="84"/>
    </row>
    <row r="18" spans="1:7" ht="11.65" customHeight="1" x14ac:dyDescent="0.2">
      <c r="A18" s="306" t="s">
        <v>7</v>
      </c>
      <c r="B18" s="84"/>
      <c r="C18" s="540"/>
      <c r="D18" s="84"/>
      <c r="E18" s="84"/>
      <c r="F18" s="84"/>
    </row>
    <row r="19" spans="1:7" ht="11.65" customHeight="1" x14ac:dyDescent="0.2">
      <c r="A19" s="306" t="s">
        <v>94</v>
      </c>
      <c r="B19" s="84"/>
      <c r="C19" s="540"/>
      <c r="D19" s="84"/>
      <c r="E19" s="84"/>
      <c r="F19" s="84"/>
    </row>
    <row r="20" spans="1:7" ht="11.65" customHeight="1" x14ac:dyDescent="0.2">
      <c r="A20" s="306" t="s">
        <v>37</v>
      </c>
      <c r="B20" s="84"/>
      <c r="C20" s="540"/>
      <c r="D20" s="84"/>
      <c r="E20" s="84"/>
      <c r="F20" s="84"/>
    </row>
    <row r="21" spans="1:7" ht="11.65" customHeight="1" x14ac:dyDescent="0.25">
      <c r="A21" s="305" t="s">
        <v>105</v>
      </c>
      <c r="B21" s="299">
        <f>SUM(B16:B20)</f>
        <v>0</v>
      </c>
      <c r="C21" s="541">
        <f>SUM(C16:C20)</f>
        <v>0</v>
      </c>
      <c r="D21" s="299">
        <f>SUM(D16:D20)</f>
        <v>0</v>
      </c>
      <c r="E21" s="299">
        <f>SUM(E16:E20)</f>
        <v>0</v>
      </c>
      <c r="F21" s="299">
        <f>SUM(F16:F20)</f>
        <v>0</v>
      </c>
    </row>
    <row r="22" spans="1:7" ht="11.65" customHeight="1" x14ac:dyDescent="0.25">
      <c r="A22" s="305" t="s">
        <v>39</v>
      </c>
      <c r="B22" s="84"/>
      <c r="C22" s="539"/>
      <c r="D22" s="85"/>
      <c r="E22" s="85"/>
      <c r="F22" s="85"/>
    </row>
    <row r="23" spans="1:7" ht="11.65" customHeight="1" x14ac:dyDescent="0.2">
      <c r="A23" s="306" t="s">
        <v>41</v>
      </c>
      <c r="B23" s="84"/>
      <c r="C23" s="540"/>
      <c r="D23" s="84"/>
      <c r="E23" s="84"/>
      <c r="F23" s="84"/>
    </row>
    <row r="24" spans="1:7" ht="11.65" customHeight="1" x14ac:dyDescent="0.25">
      <c r="A24" s="305" t="s">
        <v>42</v>
      </c>
      <c r="B24" s="299">
        <f>SUM(B23:B23)</f>
        <v>0</v>
      </c>
      <c r="C24" s="541">
        <f>SUM(C23:C23)</f>
        <v>0</v>
      </c>
      <c r="D24" s="299">
        <f>SUM(D23:D23)</f>
        <v>0</v>
      </c>
      <c r="E24" s="299">
        <f>SUM(E23:E23)</f>
        <v>0</v>
      </c>
      <c r="F24" s="299">
        <f>SUM(F23:F23)</f>
        <v>0</v>
      </c>
    </row>
    <row r="25" spans="1:7" ht="11.65" customHeight="1" x14ac:dyDescent="0.25">
      <c r="A25" s="301" t="s">
        <v>43</v>
      </c>
      <c r="B25" s="299">
        <f>B24+B21</f>
        <v>0</v>
      </c>
      <c r="C25" s="541">
        <f>C24+C21</f>
        <v>0</v>
      </c>
      <c r="D25" s="299">
        <f>D24+D21</f>
        <v>0</v>
      </c>
      <c r="E25" s="299">
        <f>E24+E21</f>
        <v>0</v>
      </c>
      <c r="F25" s="299">
        <f>F24+F21</f>
        <v>0</v>
      </c>
    </row>
    <row r="26" spans="1:7" ht="21" x14ac:dyDescent="0.25">
      <c r="A26" s="475" t="s">
        <v>327</v>
      </c>
      <c r="B26" s="299">
        <f>B25-B13</f>
        <v>0</v>
      </c>
      <c r="C26" s="541">
        <f>C25-C13</f>
        <v>0</v>
      </c>
      <c r="D26" s="299">
        <f>D25-D13</f>
        <v>0</v>
      </c>
      <c r="E26" s="299">
        <f>E25-E13</f>
        <v>0</v>
      </c>
      <c r="F26" s="299">
        <f>F25-F13</f>
        <v>0</v>
      </c>
      <c r="G26" s="23"/>
    </row>
    <row r="27" spans="1:7" ht="11.65" customHeight="1" x14ac:dyDescent="0.2">
      <c r="A27" s="303" t="s">
        <v>17</v>
      </c>
      <c r="B27" s="84"/>
      <c r="C27" s="540"/>
      <c r="D27" s="84"/>
      <c r="E27" s="84"/>
      <c r="F27" s="84"/>
      <c r="G27" s="23"/>
    </row>
    <row r="28" spans="1:7" ht="21" x14ac:dyDescent="0.25">
      <c r="A28" s="356" t="s">
        <v>273</v>
      </c>
      <c r="B28" s="299">
        <f>SUM(B26:B27)</f>
        <v>0</v>
      </c>
      <c r="C28" s="541">
        <f>SUM(C26:C27)</f>
        <v>0</v>
      </c>
      <c r="D28" s="300">
        <f>SUM(D26:D27)</f>
        <v>0</v>
      </c>
      <c r="E28" s="299">
        <f>SUM(E26:E27)</f>
        <v>0</v>
      </c>
      <c r="F28" s="299">
        <f>SUM(F26:F27)</f>
        <v>0</v>
      </c>
      <c r="G28" s="23"/>
    </row>
    <row r="29" spans="1:7" ht="10.5" x14ac:dyDescent="0.25">
      <c r="A29" s="301" t="s">
        <v>44</v>
      </c>
      <c r="B29" s="84"/>
      <c r="C29" s="539"/>
      <c r="D29" s="84"/>
      <c r="E29" s="84"/>
      <c r="F29" s="84"/>
      <c r="G29" s="23"/>
    </row>
    <row r="30" spans="1:7" ht="11.65" customHeight="1" x14ac:dyDescent="0.2">
      <c r="A30" s="302" t="s">
        <v>110</v>
      </c>
      <c r="B30" s="84"/>
      <c r="C30" s="540"/>
      <c r="D30" s="84"/>
      <c r="E30" s="84"/>
      <c r="F30" s="84"/>
      <c r="G30" s="23"/>
    </row>
    <row r="31" spans="1:7" ht="11.65" customHeight="1" x14ac:dyDescent="0.25">
      <c r="A31" s="301" t="s">
        <v>121</v>
      </c>
      <c r="B31" s="299">
        <f>B30</f>
        <v>0</v>
      </c>
      <c r="C31" s="541">
        <f>C30</f>
        <v>0</v>
      </c>
      <c r="D31" s="299">
        <f>D30</f>
        <v>0</v>
      </c>
      <c r="E31" s="299">
        <f>E30</f>
        <v>0</v>
      </c>
      <c r="F31" s="299">
        <f>F30</f>
        <v>0</v>
      </c>
      <c r="G31" s="23"/>
    </row>
    <row r="32" spans="1:7" ht="31.5" x14ac:dyDescent="0.25">
      <c r="A32" s="357" t="s">
        <v>274</v>
      </c>
      <c r="B32" s="299">
        <f>B31+B28</f>
        <v>0</v>
      </c>
      <c r="C32" s="541">
        <f>C31+C28</f>
        <v>0</v>
      </c>
      <c r="D32" s="299">
        <f>D31+D28</f>
        <v>0</v>
      </c>
      <c r="E32" s="299">
        <f>E31+E28</f>
        <v>0</v>
      </c>
      <c r="F32" s="299">
        <f>F31+F28</f>
        <v>0</v>
      </c>
      <c r="G32" s="23"/>
    </row>
    <row r="33" spans="1:7" s="65" customFormat="1" ht="10.5" x14ac:dyDescent="0.25">
      <c r="A33" s="356"/>
      <c r="B33" s="85"/>
      <c r="C33" s="85"/>
      <c r="D33" s="85"/>
      <c r="E33" s="85"/>
      <c r="F33" s="85"/>
      <c r="G33" s="30"/>
    </row>
    <row r="34" spans="1:7" ht="10.5" x14ac:dyDescent="0.25">
      <c r="A34" s="24"/>
      <c r="B34" s="20"/>
      <c r="C34" s="21"/>
      <c r="D34" s="20"/>
      <c r="E34" s="20"/>
      <c r="F34" s="20"/>
      <c r="G34" s="23"/>
    </row>
    <row r="35" spans="1:7" s="67" customFormat="1" ht="23.65" customHeight="1" x14ac:dyDescent="0.35">
      <c r="A35" s="681" t="s">
        <v>229</v>
      </c>
      <c r="B35" s="681"/>
      <c r="C35" s="681"/>
      <c r="D35" s="681"/>
      <c r="E35" s="681"/>
      <c r="F35" s="681"/>
      <c r="G35" s="41"/>
    </row>
    <row r="36" spans="1:7" s="67" customFormat="1" ht="10.5" x14ac:dyDescent="0.35">
      <c r="A36" s="580"/>
      <c r="B36" s="580"/>
      <c r="C36" s="580"/>
      <c r="D36" s="580"/>
      <c r="E36" s="580"/>
      <c r="F36" s="580"/>
      <c r="G36" s="41"/>
    </row>
    <row r="37" spans="1:7" s="67" customFormat="1" ht="10.5" x14ac:dyDescent="0.2">
      <c r="A37" s="137" t="s">
        <v>122</v>
      </c>
      <c r="B37" s="138"/>
      <c r="C37" s="138"/>
      <c r="D37" s="138"/>
      <c r="E37" s="138"/>
      <c r="F37" s="138"/>
      <c r="G37" s="41"/>
    </row>
    <row r="38" spans="1:7" s="67" customFormat="1" ht="20" x14ac:dyDescent="0.2">
      <c r="A38" s="153"/>
      <c r="B38" s="154" t="s">
        <v>241</v>
      </c>
      <c r="C38" s="542" t="s">
        <v>278</v>
      </c>
      <c r="D38" s="154" t="s">
        <v>344</v>
      </c>
      <c r="E38" s="154" t="s">
        <v>367</v>
      </c>
      <c r="F38" s="154" t="s">
        <v>393</v>
      </c>
      <c r="G38" s="42"/>
    </row>
    <row r="39" spans="1:7" s="67" customFormat="1" ht="35.25" customHeight="1" x14ac:dyDescent="0.25">
      <c r="A39" s="583" t="s">
        <v>419</v>
      </c>
      <c r="B39" s="381">
        <f>B32</f>
        <v>0</v>
      </c>
      <c r="C39" s="543">
        <f t="shared" ref="C39:F39" si="0">C32</f>
        <v>0</v>
      </c>
      <c r="D39" s="381">
        <f t="shared" si="0"/>
        <v>0</v>
      </c>
      <c r="E39" s="381">
        <f t="shared" si="0"/>
        <v>0</v>
      </c>
      <c r="F39" s="381">
        <f t="shared" si="0"/>
        <v>0</v>
      </c>
      <c r="G39" s="41"/>
    </row>
    <row r="40" spans="1:7" s="67" customFormat="1" ht="20" x14ac:dyDescent="0.2">
      <c r="A40" s="584" t="s">
        <v>448</v>
      </c>
      <c r="B40" s="140"/>
      <c r="C40" s="544"/>
      <c r="D40" s="140"/>
      <c r="E40" s="140"/>
      <c r="F40" s="140"/>
      <c r="G40" s="41"/>
    </row>
    <row r="41" spans="1:7" s="67" customFormat="1" ht="10" x14ac:dyDescent="0.2">
      <c r="A41" s="584" t="s">
        <v>449</v>
      </c>
      <c r="B41" s="140"/>
      <c r="C41" s="544"/>
      <c r="D41" s="140"/>
      <c r="E41" s="140"/>
      <c r="F41" s="140"/>
      <c r="G41" s="41"/>
    </row>
    <row r="42" spans="1:7" s="67" customFormat="1" ht="10.5" x14ac:dyDescent="0.2">
      <c r="A42" s="611" t="s">
        <v>381</v>
      </c>
      <c r="B42" s="609">
        <f>B39+B40-B41</f>
        <v>0</v>
      </c>
      <c r="C42" s="610">
        <f t="shared" ref="C42:F42" si="1">C39+C40-C41</f>
        <v>0</v>
      </c>
      <c r="D42" s="609">
        <f t="shared" si="1"/>
        <v>0</v>
      </c>
      <c r="E42" s="609">
        <f t="shared" si="1"/>
        <v>0</v>
      </c>
      <c r="F42" s="609">
        <f t="shared" si="1"/>
        <v>0</v>
      </c>
      <c r="G42" s="41"/>
    </row>
    <row r="43" spans="1:7" s="67" customFormat="1" ht="10.5" x14ac:dyDescent="0.35">
      <c r="A43" s="377" t="s">
        <v>203</v>
      </c>
      <c r="B43" s="378"/>
      <c r="C43" s="316"/>
      <c r="D43" s="313"/>
      <c r="E43" s="313"/>
      <c r="F43" s="313"/>
      <c r="G43" s="41"/>
    </row>
    <row r="44" spans="1:7" s="67" customFormat="1" ht="10.5" x14ac:dyDescent="0.35">
      <c r="A44" s="376"/>
      <c r="B44" s="313"/>
      <c r="C44" s="316"/>
      <c r="D44" s="313"/>
      <c r="E44" s="313"/>
      <c r="F44" s="313"/>
      <c r="G44" s="41"/>
    </row>
    <row r="45" spans="1:7" s="67" customFormat="1" ht="10" x14ac:dyDescent="0.35">
      <c r="A45" s="585" t="s">
        <v>450</v>
      </c>
      <c r="B45" s="582"/>
      <c r="C45" s="582"/>
      <c r="D45" s="582"/>
      <c r="E45" s="582"/>
      <c r="F45" s="582"/>
      <c r="G45" s="118"/>
    </row>
    <row r="46" spans="1:7" s="67" customFormat="1" ht="10" x14ac:dyDescent="0.35">
      <c r="A46" s="585"/>
      <c r="B46" s="607"/>
      <c r="C46" s="607"/>
      <c r="D46" s="607"/>
      <c r="E46" s="607"/>
      <c r="F46" s="607"/>
      <c r="G46" s="118"/>
    </row>
    <row r="47" spans="1:7" s="67" customFormat="1" ht="10.5" x14ac:dyDescent="0.25">
      <c r="A47" s="119"/>
      <c r="B47" s="120"/>
      <c r="C47" s="121"/>
      <c r="D47" s="120"/>
      <c r="E47" s="120"/>
      <c r="F47" s="120"/>
      <c r="G47" s="118"/>
    </row>
  </sheetData>
  <mergeCells count="2">
    <mergeCell ref="A3:F3"/>
    <mergeCell ref="A35:F35"/>
  </mergeCells>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34"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0000"/>
  </sheetPr>
  <dimension ref="A1:I38"/>
  <sheetViews>
    <sheetView showGridLines="0" zoomScaleNormal="100" zoomScaleSheetLayoutView="110" workbookViewId="0">
      <selection activeCell="I28" sqref="I28"/>
    </sheetView>
  </sheetViews>
  <sheetFormatPr defaultColWidth="8" defaultRowHeight="11.65" customHeight="1" x14ac:dyDescent="0.35"/>
  <cols>
    <col min="1" max="1" width="29.81640625" style="22" customWidth="1"/>
    <col min="2" max="6" width="7.81640625" style="22" customWidth="1"/>
    <col min="7" max="16384" width="8" style="22"/>
  </cols>
  <sheetData>
    <row r="1" spans="1:9" ht="10.5" x14ac:dyDescent="0.35">
      <c r="A1" s="708" t="s">
        <v>204</v>
      </c>
      <c r="B1" s="708"/>
      <c r="C1" s="708"/>
      <c r="D1" s="708"/>
      <c r="E1" s="708"/>
      <c r="F1" s="708"/>
    </row>
    <row r="2" spans="1:9" ht="40.5" x14ac:dyDescent="0.25">
      <c r="A2" s="158"/>
      <c r="B2" s="263" t="s">
        <v>409</v>
      </c>
      <c r="C2" s="538" t="s">
        <v>410</v>
      </c>
      <c r="D2" s="263" t="s">
        <v>346</v>
      </c>
      <c r="E2" s="263" t="s">
        <v>372</v>
      </c>
      <c r="F2" s="263" t="s">
        <v>411</v>
      </c>
    </row>
    <row r="3" spans="1:9" ht="11.65" customHeight="1" x14ac:dyDescent="0.25">
      <c r="A3" s="83" t="s">
        <v>26</v>
      </c>
      <c r="B3" s="307"/>
      <c r="C3" s="545"/>
      <c r="D3" s="307"/>
      <c r="E3" s="307"/>
      <c r="F3" s="307"/>
    </row>
    <row r="4" spans="1:9" ht="11.65" customHeight="1" x14ac:dyDescent="0.2">
      <c r="A4" s="308" t="s">
        <v>27</v>
      </c>
      <c r="B4" s="84">
        <v>36332</v>
      </c>
      <c r="C4" s="540">
        <v>36330</v>
      </c>
      <c r="D4" s="84">
        <v>37647</v>
      </c>
      <c r="E4" s="84">
        <v>38304</v>
      </c>
      <c r="F4" s="84">
        <v>38974</v>
      </c>
    </row>
    <row r="5" spans="1:9" ht="11.65" customHeight="1" x14ac:dyDescent="0.2">
      <c r="A5" s="577" t="s">
        <v>48</v>
      </c>
      <c r="B5" s="84">
        <v>158420</v>
      </c>
      <c r="C5" s="540">
        <v>152899</v>
      </c>
      <c r="D5" s="84">
        <v>119393</v>
      </c>
      <c r="E5" s="84">
        <v>118708</v>
      </c>
      <c r="F5" s="84">
        <v>118733</v>
      </c>
    </row>
    <row r="6" spans="1:9" ht="11.65" customHeight="1" x14ac:dyDescent="0.2">
      <c r="A6" s="308" t="s">
        <v>379</v>
      </c>
      <c r="B6" s="84">
        <v>10302</v>
      </c>
      <c r="C6" s="540">
        <v>9191</v>
      </c>
      <c r="D6" s="84">
        <v>11460</v>
      </c>
      <c r="E6" s="84">
        <v>11620</v>
      </c>
      <c r="F6" s="84">
        <v>11678</v>
      </c>
    </row>
    <row r="7" spans="1:9" ht="11.65" customHeight="1" x14ac:dyDescent="0.2">
      <c r="A7" s="577" t="s">
        <v>31</v>
      </c>
      <c r="B7" s="84">
        <v>153</v>
      </c>
      <c r="C7" s="540">
        <v>100</v>
      </c>
      <c r="D7" s="84">
        <v>103</v>
      </c>
      <c r="E7" s="84">
        <v>105</v>
      </c>
      <c r="F7" s="84">
        <v>107</v>
      </c>
    </row>
    <row r="8" spans="1:9" ht="11.65" customHeight="1" x14ac:dyDescent="0.2">
      <c r="A8" s="308" t="s">
        <v>49</v>
      </c>
      <c r="B8" s="84">
        <v>540</v>
      </c>
      <c r="C8" s="540">
        <v>0</v>
      </c>
      <c r="D8" s="84">
        <v>0</v>
      </c>
      <c r="E8" s="84">
        <v>0</v>
      </c>
      <c r="F8" s="84">
        <v>0</v>
      </c>
    </row>
    <row r="9" spans="1:9" ht="11.65" customHeight="1" x14ac:dyDescent="0.25">
      <c r="A9" s="83" t="s">
        <v>32</v>
      </c>
      <c r="B9" s="312">
        <v>205747</v>
      </c>
      <c r="C9" s="546">
        <v>198520</v>
      </c>
      <c r="D9" s="312">
        <v>168603</v>
      </c>
      <c r="E9" s="312">
        <v>168737</v>
      </c>
      <c r="F9" s="312">
        <v>169492</v>
      </c>
    </row>
    <row r="10" spans="1:9" ht="11.65" customHeight="1" x14ac:dyDescent="0.25">
      <c r="A10" s="83" t="s">
        <v>33</v>
      </c>
      <c r="B10" s="84"/>
      <c r="C10" s="539"/>
      <c r="D10" s="85"/>
      <c r="E10" s="85"/>
      <c r="F10" s="85"/>
    </row>
    <row r="11" spans="1:9" ht="11.65" customHeight="1" x14ac:dyDescent="0.25">
      <c r="A11" s="83" t="s">
        <v>34</v>
      </c>
      <c r="B11" s="84"/>
      <c r="C11" s="540"/>
      <c r="D11" s="84"/>
      <c r="E11" s="84"/>
      <c r="F11" s="84"/>
    </row>
    <row r="12" spans="1:9" ht="11.65" customHeight="1" x14ac:dyDescent="0.25">
      <c r="A12" s="309" t="s">
        <v>104</v>
      </c>
      <c r="B12" s="84"/>
      <c r="C12" s="540"/>
      <c r="D12" s="84"/>
      <c r="E12" s="84"/>
      <c r="F12" s="84"/>
    </row>
    <row r="13" spans="1:9" ht="10" x14ac:dyDescent="0.2">
      <c r="A13" s="310" t="s">
        <v>453</v>
      </c>
      <c r="B13" s="84">
        <v>2828</v>
      </c>
      <c r="C13" s="540">
        <v>1635</v>
      </c>
      <c r="D13" s="84">
        <v>4000</v>
      </c>
      <c r="E13" s="84">
        <v>4000</v>
      </c>
      <c r="F13" s="84">
        <v>4000</v>
      </c>
    </row>
    <row r="14" spans="1:9" ht="10" x14ac:dyDescent="0.2">
      <c r="A14" s="310" t="s">
        <v>452</v>
      </c>
      <c r="B14" s="84">
        <v>1150</v>
      </c>
      <c r="C14" s="540">
        <v>3631</v>
      </c>
      <c r="D14" s="84">
        <v>2500</v>
      </c>
      <c r="E14" s="84">
        <v>2500</v>
      </c>
      <c r="F14" s="84">
        <v>2000</v>
      </c>
    </row>
    <row r="15" spans="1:9" ht="11.65" customHeight="1" x14ac:dyDescent="0.2">
      <c r="A15" s="311" t="s">
        <v>7</v>
      </c>
      <c r="B15" s="84">
        <v>133</v>
      </c>
      <c r="C15" s="540">
        <v>100</v>
      </c>
      <c r="D15" s="84">
        <v>100</v>
      </c>
      <c r="E15" s="84">
        <v>100</v>
      </c>
      <c r="F15" s="84">
        <v>100</v>
      </c>
      <c r="I15" s="623"/>
    </row>
    <row r="16" spans="1:9" ht="11.65" customHeight="1" x14ac:dyDescent="0.2">
      <c r="A16" s="311" t="s">
        <v>94</v>
      </c>
      <c r="B16" s="84">
        <v>1615</v>
      </c>
      <c r="C16" s="540">
        <v>1383</v>
      </c>
      <c r="D16" s="84">
        <v>1300</v>
      </c>
      <c r="E16" s="84">
        <v>1300</v>
      </c>
      <c r="F16" s="84">
        <v>1800</v>
      </c>
    </row>
    <row r="17" spans="1:7" ht="11.65" customHeight="1" x14ac:dyDescent="0.2">
      <c r="A17" s="311" t="s">
        <v>9</v>
      </c>
      <c r="B17" s="84">
        <v>0</v>
      </c>
      <c r="C17" s="540">
        <v>3443</v>
      </c>
      <c r="D17" s="84">
        <v>0</v>
      </c>
      <c r="E17" s="84">
        <v>0</v>
      </c>
      <c r="F17" s="84">
        <v>0</v>
      </c>
    </row>
    <row r="18" spans="1:7" ht="11.65" customHeight="1" x14ac:dyDescent="0.25">
      <c r="A18" s="309" t="s">
        <v>105</v>
      </c>
      <c r="B18" s="312">
        <v>5726</v>
      </c>
      <c r="C18" s="546">
        <v>10192</v>
      </c>
      <c r="D18" s="312">
        <v>7900</v>
      </c>
      <c r="E18" s="312">
        <v>7900</v>
      </c>
      <c r="F18" s="312">
        <v>7900</v>
      </c>
    </row>
    <row r="19" spans="1:7" ht="11.65" customHeight="1" x14ac:dyDescent="0.25">
      <c r="A19" s="309" t="s">
        <v>39</v>
      </c>
      <c r="B19" s="84"/>
      <c r="C19" s="539"/>
      <c r="D19" s="85"/>
      <c r="E19" s="85"/>
      <c r="F19" s="85"/>
      <c r="G19" s="23"/>
    </row>
    <row r="20" spans="1:7" ht="11.65" customHeight="1" x14ac:dyDescent="0.2">
      <c r="A20" s="311" t="s">
        <v>9</v>
      </c>
      <c r="B20" s="84"/>
      <c r="C20" s="540"/>
      <c r="D20" s="84"/>
      <c r="E20" s="84"/>
      <c r="F20" s="84"/>
      <c r="G20" s="23"/>
    </row>
    <row r="21" spans="1:7" ht="11.65" customHeight="1" x14ac:dyDescent="0.25">
      <c r="A21" s="309" t="s">
        <v>42</v>
      </c>
      <c r="B21" s="312">
        <v>0</v>
      </c>
      <c r="C21" s="546">
        <v>0</v>
      </c>
      <c r="D21" s="312">
        <v>0</v>
      </c>
      <c r="E21" s="312">
        <v>0</v>
      </c>
      <c r="F21" s="312">
        <v>0</v>
      </c>
      <c r="G21" s="23"/>
    </row>
    <row r="22" spans="1:7" ht="11.65" customHeight="1" x14ac:dyDescent="0.25">
      <c r="A22" s="83" t="s">
        <v>43</v>
      </c>
      <c r="B22" s="312">
        <v>5726</v>
      </c>
      <c r="C22" s="546">
        <v>10192</v>
      </c>
      <c r="D22" s="312">
        <v>7900</v>
      </c>
      <c r="E22" s="312">
        <v>7900</v>
      </c>
      <c r="F22" s="312">
        <v>7900</v>
      </c>
      <c r="G22" s="23"/>
    </row>
    <row r="23" spans="1:7" ht="21" x14ac:dyDescent="0.25">
      <c r="A23" s="586" t="s">
        <v>272</v>
      </c>
      <c r="B23" s="312">
        <v>200021</v>
      </c>
      <c r="C23" s="546">
        <v>188328</v>
      </c>
      <c r="D23" s="312">
        <v>160703</v>
      </c>
      <c r="E23" s="312">
        <v>160837</v>
      </c>
      <c r="F23" s="312">
        <v>161592</v>
      </c>
      <c r="G23" s="23"/>
    </row>
    <row r="24" spans="1:7" ht="10" x14ac:dyDescent="0.2">
      <c r="A24" s="90" t="s">
        <v>17</v>
      </c>
      <c r="B24" s="84"/>
      <c r="C24" s="540"/>
      <c r="D24" s="84"/>
      <c r="E24" s="84"/>
      <c r="F24" s="84"/>
      <c r="G24" s="23"/>
    </row>
    <row r="25" spans="1:7" ht="21" x14ac:dyDescent="0.25">
      <c r="A25" s="358" t="s">
        <v>273</v>
      </c>
      <c r="B25" s="312">
        <v>-200021</v>
      </c>
      <c r="C25" s="546">
        <v>-188328</v>
      </c>
      <c r="D25" s="312">
        <v>-160703</v>
      </c>
      <c r="E25" s="312">
        <v>-160837</v>
      </c>
      <c r="F25" s="312">
        <v>-161592</v>
      </c>
      <c r="G25" s="23"/>
    </row>
    <row r="26" spans="1:7" ht="10.5" x14ac:dyDescent="0.25">
      <c r="A26" s="83" t="s">
        <v>44</v>
      </c>
      <c r="B26" s="84"/>
      <c r="C26" s="540"/>
      <c r="D26" s="84"/>
      <c r="E26" s="84"/>
      <c r="F26" s="84"/>
      <c r="G26" s="23"/>
    </row>
    <row r="27" spans="1:7" ht="10" x14ac:dyDescent="0.2">
      <c r="A27" s="86" t="s">
        <v>110</v>
      </c>
      <c r="B27" s="84"/>
      <c r="C27" s="540"/>
      <c r="D27" s="84"/>
      <c r="E27" s="84"/>
      <c r="F27" s="84"/>
      <c r="G27" s="23"/>
    </row>
    <row r="28" spans="1:7" ht="10.5" x14ac:dyDescent="0.25">
      <c r="A28" s="89" t="s">
        <v>123</v>
      </c>
      <c r="B28" s="312">
        <v>190388</v>
      </c>
      <c r="C28" s="546">
        <v>158328</v>
      </c>
      <c r="D28" s="312">
        <v>160703</v>
      </c>
      <c r="E28" s="312">
        <v>160837</v>
      </c>
      <c r="F28" s="312">
        <v>161592</v>
      </c>
      <c r="G28" s="23"/>
    </row>
    <row r="29" spans="1:7" ht="31.5" x14ac:dyDescent="0.25">
      <c r="A29" s="359" t="s">
        <v>274</v>
      </c>
      <c r="B29" s="312">
        <v>-9633</v>
      </c>
      <c r="C29" s="546">
        <v>-30000</v>
      </c>
      <c r="D29" s="312">
        <v>0</v>
      </c>
      <c r="E29" s="312">
        <v>0</v>
      </c>
      <c r="F29" s="312">
        <v>0</v>
      </c>
      <c r="G29" s="23"/>
    </row>
    <row r="30" spans="1:7" s="67" customFormat="1" ht="16.5" customHeight="1" x14ac:dyDescent="0.2">
      <c r="A30" s="137" t="s">
        <v>122</v>
      </c>
      <c r="B30" s="138"/>
      <c r="C30" s="138"/>
      <c r="D30" s="138"/>
      <c r="E30" s="138"/>
      <c r="F30" s="138"/>
      <c r="G30" s="41"/>
    </row>
    <row r="31" spans="1:7" s="67" customFormat="1" ht="20" x14ac:dyDescent="0.2">
      <c r="A31" s="153"/>
      <c r="B31" s="154" t="s">
        <v>241</v>
      </c>
      <c r="C31" s="542" t="s">
        <v>278</v>
      </c>
      <c r="D31" s="154" t="s">
        <v>344</v>
      </c>
      <c r="E31" s="154" t="s">
        <v>367</v>
      </c>
      <c r="F31" s="154" t="s">
        <v>393</v>
      </c>
      <c r="G31" s="42"/>
    </row>
    <row r="32" spans="1:7" s="67" customFormat="1" ht="35.25" customHeight="1" x14ac:dyDescent="0.25">
      <c r="A32" s="583" t="s">
        <v>419</v>
      </c>
      <c r="B32" s="381">
        <v>-9633</v>
      </c>
      <c r="C32" s="543">
        <v>-30000</v>
      </c>
      <c r="D32" s="381">
        <v>0</v>
      </c>
      <c r="E32" s="381">
        <v>0</v>
      </c>
      <c r="F32" s="381">
        <v>0</v>
      </c>
      <c r="G32" s="41"/>
    </row>
    <row r="33" spans="1:7" s="67" customFormat="1" ht="20" x14ac:dyDescent="0.2">
      <c r="A33" s="584" t="s">
        <v>448</v>
      </c>
      <c r="B33" s="140">
        <v>6327</v>
      </c>
      <c r="C33" s="544">
        <v>6652</v>
      </c>
      <c r="D33" s="140">
        <v>6960</v>
      </c>
      <c r="E33" s="140">
        <v>7120</v>
      </c>
      <c r="F33" s="140">
        <v>7278</v>
      </c>
      <c r="G33" s="41"/>
    </row>
    <row r="34" spans="1:7" s="67" customFormat="1" ht="10" x14ac:dyDescent="0.2">
      <c r="A34" s="584" t="s">
        <v>449</v>
      </c>
      <c r="B34" s="140">
        <v>6045</v>
      </c>
      <c r="C34" s="544">
        <v>6400</v>
      </c>
      <c r="D34" s="140">
        <v>6804</v>
      </c>
      <c r="E34" s="140">
        <v>6960</v>
      </c>
      <c r="F34" s="140">
        <v>7178</v>
      </c>
      <c r="G34" s="41"/>
    </row>
    <row r="35" spans="1:7" s="67" customFormat="1" ht="10.5" x14ac:dyDescent="0.2">
      <c r="A35" s="611" t="s">
        <v>381</v>
      </c>
      <c r="B35" s="609">
        <v>-9351</v>
      </c>
      <c r="C35" s="610">
        <v>-29748</v>
      </c>
      <c r="D35" s="609">
        <v>156</v>
      </c>
      <c r="E35" s="609">
        <v>160</v>
      </c>
      <c r="F35" s="609">
        <v>100</v>
      </c>
      <c r="G35" s="41"/>
    </row>
    <row r="36" spans="1:7" s="67" customFormat="1" ht="10.5" x14ac:dyDescent="0.35">
      <c r="A36" s="377" t="s">
        <v>203</v>
      </c>
      <c r="B36" s="378"/>
      <c r="C36" s="316"/>
      <c r="D36" s="313"/>
      <c r="E36" s="313"/>
      <c r="F36" s="313"/>
      <c r="G36" s="41"/>
    </row>
    <row r="37" spans="1:7" s="67" customFormat="1" ht="10.5" x14ac:dyDescent="0.35">
      <c r="A37" s="376"/>
      <c r="B37" s="313"/>
      <c r="C37" s="316"/>
      <c r="D37" s="313"/>
      <c r="E37" s="313"/>
      <c r="F37" s="313"/>
      <c r="G37" s="41"/>
    </row>
    <row r="38" spans="1:7" s="67" customFormat="1" ht="10" x14ac:dyDescent="0.35">
      <c r="A38" s="585" t="s">
        <v>467</v>
      </c>
      <c r="B38" s="614"/>
      <c r="C38" s="614"/>
      <c r="D38" s="614"/>
      <c r="E38" s="614"/>
      <c r="F38" s="614"/>
      <c r="G38" s="118"/>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tabColor theme="9" tint="-0.249977111117893"/>
  </sheetPr>
  <dimension ref="A1:O67"/>
  <sheetViews>
    <sheetView showGridLines="0" zoomScaleNormal="100" zoomScaleSheetLayoutView="110" workbookViewId="0"/>
  </sheetViews>
  <sheetFormatPr defaultColWidth="8" defaultRowHeight="12.5" x14ac:dyDescent="0.25"/>
  <cols>
    <col min="1" max="1" width="29.81640625" style="1" customWidth="1"/>
    <col min="2" max="6" width="7.81640625" style="1" customWidth="1"/>
    <col min="7" max="8" width="9.1796875" style="1" customWidth="1"/>
    <col min="9" max="16384" width="8" style="1"/>
  </cols>
  <sheetData>
    <row r="1" spans="1:14" x14ac:dyDescent="0.25">
      <c r="A1" s="600" t="s">
        <v>354</v>
      </c>
      <c r="B1" s="4"/>
      <c r="C1" s="4"/>
      <c r="D1" s="3"/>
      <c r="E1" s="25"/>
      <c r="F1" s="25"/>
    </row>
    <row r="2" spans="1:14" x14ac:dyDescent="0.25">
      <c r="A2" s="17"/>
      <c r="B2" s="4"/>
      <c r="C2" s="4"/>
      <c r="D2" s="3"/>
      <c r="E2" s="25"/>
    </row>
    <row r="3" spans="1:14" x14ac:dyDescent="0.25">
      <c r="A3" s="26" t="s">
        <v>205</v>
      </c>
      <c r="B3" s="27"/>
      <c r="C3" s="27"/>
      <c r="D3" s="27"/>
      <c r="E3" s="27"/>
      <c r="F3" s="27"/>
    </row>
    <row r="4" spans="1:14" x14ac:dyDescent="0.25">
      <c r="A4" s="112"/>
      <c r="B4" s="4"/>
      <c r="C4" s="28"/>
      <c r="D4" s="4"/>
      <c r="E4" s="4"/>
      <c r="F4" s="4"/>
    </row>
    <row r="5" spans="1:14" ht="45.4" customHeight="1" x14ac:dyDescent="0.35">
      <c r="A5" s="159"/>
      <c r="B5" s="263" t="s">
        <v>409</v>
      </c>
      <c r="C5" s="538" t="s">
        <v>410</v>
      </c>
      <c r="D5" s="263" t="s">
        <v>346</v>
      </c>
      <c r="E5" s="263" t="s">
        <v>372</v>
      </c>
      <c r="F5" s="263" t="s">
        <v>411</v>
      </c>
      <c r="I5" s="608"/>
      <c r="J5" s="371"/>
      <c r="K5" s="371"/>
      <c r="L5" s="371"/>
      <c r="M5" s="371"/>
      <c r="N5" s="371"/>
    </row>
    <row r="6" spans="1:14" ht="11.65" customHeight="1" x14ac:dyDescent="0.25">
      <c r="A6" s="324" t="s">
        <v>46</v>
      </c>
      <c r="B6" s="314"/>
      <c r="C6" s="550"/>
      <c r="D6" s="74"/>
      <c r="E6" s="315"/>
      <c r="F6" s="315"/>
      <c r="I6" s="371"/>
      <c r="J6" s="371"/>
      <c r="K6" s="371"/>
      <c r="L6" s="371"/>
      <c r="M6" s="371"/>
      <c r="N6" s="371"/>
    </row>
    <row r="7" spans="1:14" ht="11.65" customHeight="1" x14ac:dyDescent="0.25">
      <c r="A7" s="380" t="s">
        <v>35</v>
      </c>
      <c r="B7" s="314"/>
      <c r="C7" s="550"/>
      <c r="D7" s="74"/>
      <c r="E7" s="315"/>
      <c r="F7" s="315"/>
      <c r="I7" s="371"/>
      <c r="J7" s="371"/>
      <c r="K7" s="371"/>
      <c r="L7" s="371"/>
      <c r="M7" s="371"/>
      <c r="N7" s="371"/>
    </row>
    <row r="8" spans="1:14" s="40" customFormat="1" ht="20" x14ac:dyDescent="0.25">
      <c r="A8" s="329" t="s">
        <v>326</v>
      </c>
      <c r="B8" s="316"/>
      <c r="C8" s="551"/>
      <c r="D8" s="450"/>
      <c r="E8" s="450"/>
      <c r="F8" s="450"/>
      <c r="I8" s="371"/>
      <c r="J8" s="371"/>
      <c r="K8" s="371"/>
      <c r="L8" s="371"/>
      <c r="M8" s="371"/>
      <c r="N8" s="371"/>
    </row>
    <row r="9" spans="1:14" s="139" customFormat="1" ht="11.65" customHeight="1" x14ac:dyDescent="0.25">
      <c r="A9" s="328" t="s">
        <v>36</v>
      </c>
      <c r="B9" s="316"/>
      <c r="C9" s="551"/>
      <c r="D9" s="74"/>
      <c r="E9" s="74"/>
      <c r="F9" s="74"/>
      <c r="I9" s="371"/>
      <c r="J9" s="371"/>
      <c r="K9" s="371"/>
      <c r="L9" s="371"/>
      <c r="M9" s="371"/>
      <c r="N9" s="371"/>
    </row>
    <row r="10" spans="1:14" ht="11.65" customHeight="1" x14ac:dyDescent="0.25">
      <c r="A10" s="328" t="s">
        <v>7</v>
      </c>
      <c r="B10" s="316"/>
      <c r="C10" s="551"/>
      <c r="D10" s="74"/>
      <c r="E10" s="74"/>
      <c r="F10" s="74"/>
      <c r="I10" s="371"/>
      <c r="J10" s="371"/>
      <c r="K10" s="371"/>
      <c r="L10" s="371"/>
      <c r="M10" s="371"/>
      <c r="N10" s="371"/>
    </row>
    <row r="11" spans="1:14" ht="11.65" customHeight="1" x14ac:dyDescent="0.25">
      <c r="A11" s="328" t="s">
        <v>67</v>
      </c>
      <c r="B11" s="316"/>
      <c r="C11" s="551"/>
      <c r="D11" s="74"/>
      <c r="E11" s="74"/>
      <c r="F11" s="74"/>
      <c r="I11" s="371"/>
      <c r="J11" s="371"/>
      <c r="K11" s="371"/>
      <c r="L11" s="371"/>
      <c r="M11" s="371"/>
      <c r="N11" s="371"/>
    </row>
    <row r="12" spans="1:14" ht="11.65" customHeight="1" x14ac:dyDescent="0.25">
      <c r="A12" s="328" t="s">
        <v>94</v>
      </c>
      <c r="B12" s="316"/>
      <c r="C12" s="551"/>
      <c r="D12" s="74"/>
      <c r="E12" s="74"/>
      <c r="F12" s="74"/>
      <c r="I12" s="371"/>
      <c r="J12" s="371"/>
      <c r="K12" s="371"/>
      <c r="L12" s="371"/>
      <c r="M12" s="371"/>
      <c r="N12" s="371"/>
    </row>
    <row r="13" spans="1:14" s="139" customFormat="1" ht="11.65" customHeight="1" x14ac:dyDescent="0.25">
      <c r="A13" s="577" t="s">
        <v>347</v>
      </c>
      <c r="B13" s="316"/>
      <c r="C13" s="551"/>
      <c r="D13" s="74"/>
      <c r="E13" s="74"/>
      <c r="F13" s="74"/>
      <c r="I13" s="371"/>
      <c r="J13" s="371"/>
      <c r="K13" s="371"/>
      <c r="L13" s="371"/>
      <c r="M13" s="371"/>
      <c r="N13" s="371"/>
    </row>
    <row r="14" spans="1:14" s="139" customFormat="1" ht="11.65" customHeight="1" x14ac:dyDescent="0.25">
      <c r="A14" s="577" t="s">
        <v>350</v>
      </c>
      <c r="B14" s="316"/>
      <c r="C14" s="551"/>
      <c r="D14" s="74"/>
      <c r="E14" s="74"/>
      <c r="F14" s="74"/>
      <c r="I14" s="371"/>
      <c r="J14" s="371"/>
      <c r="K14" s="371"/>
      <c r="L14" s="371"/>
      <c r="M14" s="371"/>
      <c r="N14" s="371"/>
    </row>
    <row r="15" spans="1:14" ht="11.65" customHeight="1" x14ac:dyDescent="0.25">
      <c r="A15" s="328" t="s">
        <v>8</v>
      </c>
      <c r="B15" s="316"/>
      <c r="C15" s="551"/>
      <c r="D15" s="74"/>
      <c r="E15" s="74"/>
      <c r="F15" s="74"/>
      <c r="I15" s="371"/>
      <c r="J15" s="371"/>
      <c r="K15" s="371"/>
      <c r="L15" s="371"/>
      <c r="M15" s="371"/>
      <c r="N15" s="371"/>
    </row>
    <row r="16" spans="1:14" ht="11.65" customHeight="1" x14ac:dyDescent="0.25">
      <c r="A16" s="328" t="s">
        <v>37</v>
      </c>
      <c r="B16" s="316"/>
      <c r="C16" s="551"/>
      <c r="D16" s="74"/>
      <c r="E16" s="74"/>
      <c r="F16" s="74"/>
      <c r="I16" s="371"/>
      <c r="J16" s="371"/>
      <c r="K16" s="371"/>
      <c r="L16" s="371"/>
      <c r="M16" s="371"/>
      <c r="N16" s="371"/>
    </row>
    <row r="17" spans="1:15" ht="11.65" customHeight="1" x14ac:dyDescent="0.25">
      <c r="A17" s="380" t="s">
        <v>38</v>
      </c>
      <c r="B17" s="317">
        <f>SUM(B8:B16)</f>
        <v>0</v>
      </c>
      <c r="C17" s="552">
        <f>SUM(C8:C16)</f>
        <v>0</v>
      </c>
      <c r="D17" s="318">
        <f>SUM(D8:D16)</f>
        <v>0</v>
      </c>
      <c r="E17" s="318">
        <f>SUM(E8:E16)</f>
        <v>0</v>
      </c>
      <c r="F17" s="318">
        <f>SUM(F8:F16)</f>
        <v>0</v>
      </c>
      <c r="I17" s="371"/>
      <c r="J17" s="371"/>
      <c r="K17" s="371"/>
      <c r="L17" s="371"/>
      <c r="M17" s="371"/>
      <c r="N17" s="371"/>
    </row>
    <row r="18" spans="1:15" ht="11.65" customHeight="1" x14ac:dyDescent="0.25">
      <c r="A18" s="380" t="s">
        <v>39</v>
      </c>
      <c r="B18" s="316"/>
      <c r="C18" s="551"/>
      <c r="D18" s="74"/>
      <c r="E18" s="74"/>
      <c r="F18" s="74"/>
      <c r="I18" s="371"/>
      <c r="J18" s="371"/>
      <c r="K18" s="371"/>
      <c r="L18" s="371"/>
      <c r="M18" s="371"/>
      <c r="N18" s="371"/>
    </row>
    <row r="19" spans="1:15" ht="11.65" customHeight="1" x14ac:dyDescent="0.25">
      <c r="A19" s="328" t="s">
        <v>40</v>
      </c>
      <c r="B19" s="316"/>
      <c r="C19" s="551"/>
      <c r="D19" s="74"/>
      <c r="E19" s="74"/>
      <c r="F19" s="74"/>
      <c r="I19" s="139"/>
      <c r="J19" s="139"/>
      <c r="K19" s="139"/>
      <c r="L19" s="139"/>
      <c r="M19" s="139"/>
      <c r="N19" s="139"/>
    </row>
    <row r="20" spans="1:15" s="139" customFormat="1" ht="11.65" customHeight="1" x14ac:dyDescent="0.25">
      <c r="A20" s="577" t="s">
        <v>348</v>
      </c>
      <c r="B20" s="316"/>
      <c r="C20" s="551"/>
      <c r="D20" s="74"/>
      <c r="E20" s="74"/>
      <c r="F20" s="74"/>
    </row>
    <row r="21" spans="1:15" s="139" customFormat="1" ht="11.65" customHeight="1" x14ac:dyDescent="0.25">
      <c r="A21" s="577" t="s">
        <v>349</v>
      </c>
      <c r="B21" s="316"/>
      <c r="C21" s="551"/>
      <c r="D21" s="74"/>
      <c r="E21" s="74"/>
      <c r="F21" s="74"/>
    </row>
    <row r="22" spans="1:15" s="40" customFormat="1" ht="22.75" customHeight="1" x14ac:dyDescent="0.25">
      <c r="A22" s="329" t="s">
        <v>295</v>
      </c>
      <c r="B22" s="316"/>
      <c r="C22" s="551"/>
      <c r="D22" s="450"/>
      <c r="E22" s="450"/>
      <c r="F22" s="450"/>
      <c r="I22" s="139"/>
      <c r="J22" s="139"/>
      <c r="K22" s="139"/>
      <c r="L22" s="139"/>
      <c r="M22" s="139"/>
      <c r="N22" s="139"/>
    </row>
    <row r="23" spans="1:15" ht="11.65" customHeight="1" x14ac:dyDescent="0.25">
      <c r="A23" s="328" t="s">
        <v>41</v>
      </c>
      <c r="B23" s="316"/>
      <c r="C23" s="551"/>
      <c r="D23" s="74"/>
      <c r="E23" s="74"/>
      <c r="F23" s="74"/>
      <c r="I23" s="139"/>
      <c r="J23" s="139"/>
      <c r="K23" s="139"/>
      <c r="L23" s="139"/>
      <c r="M23" s="139"/>
      <c r="N23" s="139"/>
    </row>
    <row r="24" spans="1:15" ht="11.65" customHeight="1" x14ac:dyDescent="0.25">
      <c r="A24" s="380" t="s">
        <v>42</v>
      </c>
      <c r="B24" s="317">
        <f>SUM(B19:B23)</f>
        <v>0</v>
      </c>
      <c r="C24" s="552">
        <f>SUM(C19:C23)</f>
        <v>0</v>
      </c>
      <c r="D24" s="318">
        <f>SUM(D19:D23)</f>
        <v>0</v>
      </c>
      <c r="E24" s="318">
        <f>SUM(E19:E23)</f>
        <v>0</v>
      </c>
      <c r="F24" s="318">
        <f>SUM(F19:F23)</f>
        <v>0</v>
      </c>
      <c r="I24" s="139"/>
      <c r="J24" s="139"/>
      <c r="K24" s="139"/>
      <c r="L24" s="139"/>
      <c r="M24" s="139"/>
      <c r="N24" s="139"/>
    </row>
    <row r="25" spans="1:15" ht="11.65" customHeight="1" x14ac:dyDescent="0.25">
      <c r="A25" s="325" t="s">
        <v>47</v>
      </c>
      <c r="B25" s="317">
        <f>B24+B17</f>
        <v>0</v>
      </c>
      <c r="C25" s="552">
        <f>C24+C17</f>
        <v>0</v>
      </c>
      <c r="D25" s="318">
        <f>D24+D17</f>
        <v>0</v>
      </c>
      <c r="E25" s="318">
        <f>E24+E17</f>
        <v>0</v>
      </c>
      <c r="F25" s="318">
        <f>F24+F17</f>
        <v>0</v>
      </c>
      <c r="I25" s="139"/>
      <c r="J25" s="139"/>
      <c r="K25" s="139"/>
      <c r="L25" s="139"/>
      <c r="M25" s="139"/>
      <c r="N25" s="139"/>
      <c r="O25" s="40"/>
    </row>
    <row r="26" spans="1:15" ht="11.65" customHeight="1" x14ac:dyDescent="0.25">
      <c r="A26" s="326" t="s">
        <v>26</v>
      </c>
      <c r="B26" s="316"/>
      <c r="C26" s="551"/>
      <c r="D26" s="74"/>
      <c r="E26" s="74"/>
      <c r="F26" s="74"/>
      <c r="I26" s="139"/>
      <c r="J26" s="139"/>
      <c r="K26" s="139"/>
      <c r="L26" s="139"/>
      <c r="M26" s="139"/>
      <c r="N26" s="139"/>
    </row>
    <row r="27" spans="1:15" ht="11.65" customHeight="1" x14ac:dyDescent="0.25">
      <c r="A27" s="328" t="s">
        <v>27</v>
      </c>
      <c r="B27" s="316"/>
      <c r="C27" s="551"/>
      <c r="D27" s="74"/>
      <c r="E27" s="74"/>
      <c r="F27" s="74"/>
    </row>
    <row r="28" spans="1:15" ht="11.65" customHeight="1" x14ac:dyDescent="0.25">
      <c r="A28" s="577" t="s">
        <v>48</v>
      </c>
      <c r="B28" s="316"/>
      <c r="C28" s="551"/>
      <c r="D28" s="74"/>
      <c r="E28" s="74"/>
      <c r="F28" s="74"/>
    </row>
    <row r="29" spans="1:15" ht="11.65" customHeight="1" x14ac:dyDescent="0.25">
      <c r="A29" s="328" t="s">
        <v>28</v>
      </c>
      <c r="B29" s="316"/>
      <c r="C29" s="551"/>
      <c r="D29" s="74"/>
      <c r="E29" s="74"/>
      <c r="F29" s="74"/>
      <c r="I29" s="139"/>
      <c r="J29" s="139"/>
      <c r="K29" s="139"/>
      <c r="L29" s="139"/>
      <c r="M29" s="139"/>
      <c r="N29" s="139"/>
    </row>
    <row r="30" spans="1:15" ht="11.65" customHeight="1" x14ac:dyDescent="0.25">
      <c r="A30" s="577" t="s">
        <v>31</v>
      </c>
      <c r="B30" s="316"/>
      <c r="C30" s="551"/>
      <c r="D30" s="74"/>
      <c r="E30" s="74"/>
      <c r="F30" s="74"/>
      <c r="I30" s="139"/>
      <c r="J30" s="139"/>
      <c r="K30" s="139"/>
      <c r="L30" s="139"/>
      <c r="M30" s="139"/>
      <c r="N30" s="139"/>
    </row>
    <row r="31" spans="1:15" ht="11.65" customHeight="1" x14ac:dyDescent="0.25">
      <c r="A31" s="328" t="s">
        <v>29</v>
      </c>
      <c r="B31" s="316"/>
      <c r="C31" s="551"/>
      <c r="D31" s="74"/>
      <c r="E31" s="74"/>
      <c r="F31" s="74"/>
      <c r="I31" s="139"/>
      <c r="J31" s="139"/>
      <c r="K31" s="139"/>
      <c r="L31" s="139"/>
      <c r="M31" s="139"/>
      <c r="N31" s="139"/>
    </row>
    <row r="32" spans="1:15" ht="11.65" customHeight="1" x14ac:dyDescent="0.25">
      <c r="A32" s="577" t="s">
        <v>30</v>
      </c>
      <c r="B32" s="316"/>
      <c r="C32" s="551"/>
      <c r="D32" s="74"/>
      <c r="E32" s="74"/>
      <c r="F32" s="74"/>
    </row>
    <row r="33" spans="1:14" ht="11.65" customHeight="1" x14ac:dyDescent="0.25">
      <c r="A33" s="328" t="s">
        <v>49</v>
      </c>
      <c r="B33" s="316"/>
      <c r="C33" s="551"/>
      <c r="D33" s="74"/>
      <c r="E33" s="74"/>
      <c r="F33" s="74"/>
    </row>
    <row r="34" spans="1:14" ht="11.65" customHeight="1" x14ac:dyDescent="0.25">
      <c r="A34" s="324" t="s">
        <v>32</v>
      </c>
      <c r="B34" s="317">
        <f>SUM(B27:B33)</f>
        <v>0</v>
      </c>
      <c r="C34" s="552">
        <f>SUM(C27:C33)</f>
        <v>0</v>
      </c>
      <c r="D34" s="318">
        <f>SUM(D27:D33)</f>
        <v>0</v>
      </c>
      <c r="E34" s="318">
        <f>SUM(E27:E33)</f>
        <v>0</v>
      </c>
      <c r="F34" s="318">
        <f>SUM(F27:F33)</f>
        <v>0</v>
      </c>
    </row>
    <row r="35" spans="1:14" ht="11.65" customHeight="1" x14ac:dyDescent="0.25">
      <c r="A35" s="324" t="s">
        <v>124</v>
      </c>
      <c r="B35" s="319">
        <f>(B25-B34)</f>
        <v>0</v>
      </c>
      <c r="C35" s="553">
        <f t="shared" ref="C35:F35" si="0">(C25-C34)</f>
        <v>0</v>
      </c>
      <c r="D35" s="320">
        <f t="shared" si="0"/>
        <v>0</v>
      </c>
      <c r="E35" s="320">
        <f t="shared" si="0"/>
        <v>0</v>
      </c>
      <c r="F35" s="320">
        <f t="shared" si="0"/>
        <v>0</v>
      </c>
    </row>
    <row r="36" spans="1:14" ht="11.65" customHeight="1" x14ac:dyDescent="0.25">
      <c r="A36" s="328" t="s">
        <v>50</v>
      </c>
      <c r="B36" s="321"/>
      <c r="C36" s="554"/>
      <c r="D36" s="322"/>
      <c r="E36" s="322"/>
      <c r="F36" s="322"/>
    </row>
    <row r="37" spans="1:14" ht="11.65" customHeight="1" x14ac:dyDescent="0.25">
      <c r="A37" s="324" t="s">
        <v>125</v>
      </c>
      <c r="B37" s="317">
        <f>B35-B36</f>
        <v>0</v>
      </c>
      <c r="C37" s="552">
        <f>C35-C36</f>
        <v>0</v>
      </c>
      <c r="D37" s="318">
        <f>D35-D36</f>
        <v>0</v>
      </c>
      <c r="E37" s="318">
        <f>E35-E36</f>
        <v>0</v>
      </c>
      <c r="F37" s="318">
        <f>F35-F36</f>
        <v>0</v>
      </c>
    </row>
    <row r="38" spans="1:14" ht="21" x14ac:dyDescent="0.25">
      <c r="A38" s="479" t="s">
        <v>339</v>
      </c>
      <c r="B38" s="478">
        <f>B37</f>
        <v>0</v>
      </c>
      <c r="C38" s="555">
        <f>C37</f>
        <v>0</v>
      </c>
      <c r="D38" s="478">
        <f>D37</f>
        <v>0</v>
      </c>
      <c r="E38" s="478">
        <f>E37</f>
        <v>0</v>
      </c>
      <c r="F38" s="478">
        <f>F37</f>
        <v>0</v>
      </c>
    </row>
    <row r="39" spans="1:14" s="139" customFormat="1" ht="11.65" customHeight="1" x14ac:dyDescent="0.25">
      <c r="A39" s="327"/>
      <c r="B39" s="314"/>
      <c r="C39" s="550"/>
      <c r="D39" s="314"/>
      <c r="E39" s="314"/>
      <c r="F39" s="314"/>
      <c r="I39" s="1"/>
      <c r="J39" s="1"/>
      <c r="K39" s="1"/>
      <c r="L39" s="1"/>
      <c r="M39" s="1"/>
      <c r="N39" s="1"/>
    </row>
    <row r="40" spans="1:14" ht="11.65" customHeight="1" x14ac:dyDescent="0.25">
      <c r="A40" s="480" t="s">
        <v>44</v>
      </c>
      <c r="B40" s="481"/>
      <c r="C40" s="556"/>
      <c r="D40" s="481"/>
      <c r="E40" s="481"/>
      <c r="F40" s="481"/>
    </row>
    <row r="41" spans="1:14" ht="11.65" customHeight="1" x14ac:dyDescent="0.25">
      <c r="A41" s="360" t="s">
        <v>110</v>
      </c>
      <c r="B41" s="316"/>
      <c r="C41" s="551"/>
      <c r="D41" s="316"/>
      <c r="E41" s="316"/>
      <c r="F41" s="316"/>
    </row>
    <row r="42" spans="1:14" s="139" customFormat="1" ht="20.5" x14ac:dyDescent="0.25">
      <c r="A42" s="360" t="s">
        <v>340</v>
      </c>
      <c r="B42" s="316"/>
      <c r="C42" s="551"/>
      <c r="D42" s="316"/>
      <c r="E42" s="316"/>
      <c r="F42" s="316"/>
      <c r="I42" s="1"/>
      <c r="J42" s="1"/>
      <c r="K42" s="1"/>
      <c r="L42" s="1"/>
      <c r="M42" s="1"/>
      <c r="N42" s="1"/>
    </row>
    <row r="43" spans="1:14" s="139" customFormat="1" ht="20.5" x14ac:dyDescent="0.25">
      <c r="A43" s="360" t="s">
        <v>341</v>
      </c>
      <c r="B43" s="316"/>
      <c r="C43" s="551"/>
      <c r="D43" s="316"/>
      <c r="E43" s="316"/>
      <c r="F43" s="316"/>
      <c r="I43" s="1"/>
      <c r="J43" s="1"/>
      <c r="K43" s="1"/>
      <c r="L43" s="1"/>
      <c r="M43" s="1"/>
      <c r="N43" s="1"/>
    </row>
    <row r="44" spans="1:14" s="139" customFormat="1" ht="20.5" x14ac:dyDescent="0.25">
      <c r="A44" s="360" t="s">
        <v>342</v>
      </c>
      <c r="B44" s="316"/>
      <c r="C44" s="551"/>
      <c r="D44" s="316"/>
      <c r="E44" s="316"/>
      <c r="F44" s="316"/>
      <c r="I44" s="1"/>
      <c r="J44" s="1"/>
      <c r="K44" s="1"/>
      <c r="L44" s="1"/>
      <c r="M44" s="1"/>
      <c r="N44" s="1"/>
    </row>
    <row r="45" spans="1:14" x14ac:dyDescent="0.25">
      <c r="A45" s="324" t="s">
        <v>121</v>
      </c>
      <c r="B45" s="317">
        <f>SUM(B41:B44)</f>
        <v>0</v>
      </c>
      <c r="C45" s="552">
        <f>SUM(C41:C44)</f>
        <v>0</v>
      </c>
      <c r="D45" s="317">
        <f>SUM(D41:D44)</f>
        <v>0</v>
      </c>
      <c r="E45" s="317">
        <f>SUM(E41:E44)</f>
        <v>0</v>
      </c>
      <c r="F45" s="317">
        <f>SUM(F41:F44)</f>
        <v>0</v>
      </c>
    </row>
    <row r="46" spans="1:14" ht="31.5" x14ac:dyDescent="0.25">
      <c r="A46" s="361" t="s">
        <v>343</v>
      </c>
      <c r="B46" s="478">
        <f>B45+B38</f>
        <v>0</v>
      </c>
      <c r="C46" s="555">
        <f>C45+C38</f>
        <v>0</v>
      </c>
      <c r="D46" s="478">
        <f>D45+D38</f>
        <v>0</v>
      </c>
      <c r="E46" s="478">
        <f>E45+E38</f>
        <v>0</v>
      </c>
      <c r="F46" s="478">
        <f>F45+F38</f>
        <v>0</v>
      </c>
    </row>
    <row r="47" spans="1:14" x14ac:dyDescent="0.25">
      <c r="A47" s="377"/>
      <c r="B47" s="323"/>
      <c r="C47" s="323"/>
      <c r="D47" s="323"/>
      <c r="E47" s="323"/>
      <c r="F47" s="323"/>
    </row>
    <row r="48" spans="1:14" x14ac:dyDescent="0.25">
      <c r="A48" s="69"/>
    </row>
    <row r="49" spans="1:6" ht="22.15" customHeight="1" x14ac:dyDescent="0.25">
      <c r="A49" s="681" t="s">
        <v>359</v>
      </c>
      <c r="B49" s="681"/>
      <c r="C49" s="681"/>
      <c r="D49" s="681"/>
      <c r="E49" s="681"/>
      <c r="F49" s="681"/>
    </row>
    <row r="50" spans="1:6" x14ac:dyDescent="0.25">
      <c r="A50" s="91"/>
      <c r="B50" s="87"/>
      <c r="C50" s="88"/>
      <c r="D50" s="87"/>
      <c r="E50" s="87"/>
      <c r="F50" s="87"/>
    </row>
    <row r="51" spans="1:6" x14ac:dyDescent="0.25">
      <c r="A51" s="146" t="s">
        <v>107</v>
      </c>
      <c r="B51" s="140"/>
      <c r="C51" s="141"/>
      <c r="D51" s="140"/>
      <c r="E51" s="140"/>
      <c r="F51" s="140"/>
    </row>
    <row r="52" spans="1:6" ht="20" x14ac:dyDescent="0.25">
      <c r="A52" s="153"/>
      <c r="B52" s="154" t="s">
        <v>241</v>
      </c>
      <c r="C52" s="542" t="s">
        <v>278</v>
      </c>
      <c r="D52" s="154" t="s">
        <v>344</v>
      </c>
      <c r="E52" s="154" t="s">
        <v>367</v>
      </c>
      <c r="F52" s="154" t="s">
        <v>393</v>
      </c>
    </row>
    <row r="53" spans="1:6" ht="38.65" customHeight="1" x14ac:dyDescent="0.25">
      <c r="A53" s="583" t="s">
        <v>419</v>
      </c>
      <c r="B53" s="381">
        <f>B46</f>
        <v>0</v>
      </c>
      <c r="C53" s="547">
        <f t="shared" ref="C53:F53" si="1">C46</f>
        <v>0</v>
      </c>
      <c r="D53" s="381">
        <f t="shared" si="1"/>
        <v>0</v>
      </c>
      <c r="E53" s="381">
        <f t="shared" si="1"/>
        <v>0</v>
      </c>
      <c r="F53" s="381">
        <f t="shared" si="1"/>
        <v>0</v>
      </c>
    </row>
    <row r="54" spans="1:6" ht="40" x14ac:dyDescent="0.25">
      <c r="A54" s="584" t="s">
        <v>420</v>
      </c>
      <c r="B54" s="140"/>
      <c r="C54" s="548"/>
      <c r="D54" s="140"/>
      <c r="E54" s="140"/>
      <c r="F54" s="140"/>
    </row>
    <row r="55" spans="1:6" ht="20" x14ac:dyDescent="0.25">
      <c r="A55" s="584" t="s">
        <v>418</v>
      </c>
      <c r="B55" s="140"/>
      <c r="C55" s="548"/>
      <c r="D55" s="140"/>
      <c r="E55" s="140"/>
      <c r="F55" s="140"/>
    </row>
    <row r="56" spans="1:6" x14ac:dyDescent="0.25">
      <c r="A56" s="584" t="s">
        <v>417</v>
      </c>
      <c r="B56" s="140"/>
      <c r="C56" s="548"/>
      <c r="D56" s="140"/>
      <c r="E56" s="140"/>
      <c r="F56" s="140"/>
    </row>
    <row r="57" spans="1:6" x14ac:dyDescent="0.25">
      <c r="A57" s="611" t="s">
        <v>381</v>
      </c>
      <c r="B57" s="382">
        <f>B53+B54+B55-B56</f>
        <v>0</v>
      </c>
      <c r="C57" s="549">
        <f t="shared" ref="C57:F57" si="2">C53+C54+C55-C56</f>
        <v>0</v>
      </c>
      <c r="D57" s="382">
        <f t="shared" si="2"/>
        <v>0</v>
      </c>
      <c r="E57" s="382">
        <f t="shared" si="2"/>
        <v>0</v>
      </c>
      <c r="F57" s="382">
        <f t="shared" si="2"/>
        <v>0</v>
      </c>
    </row>
    <row r="58" spans="1:6" x14ac:dyDescent="0.25">
      <c r="A58" s="377" t="s">
        <v>203</v>
      </c>
      <c r="B58" s="378"/>
      <c r="C58" s="378"/>
      <c r="D58" s="313"/>
      <c r="E58" s="313"/>
      <c r="F58" s="313"/>
    </row>
    <row r="59" spans="1:6" x14ac:dyDescent="0.25">
      <c r="A59" s="375"/>
      <c r="B59" s="313"/>
      <c r="C59" s="313"/>
      <c r="D59" s="313"/>
      <c r="E59" s="313"/>
      <c r="F59" s="313"/>
    </row>
    <row r="60" spans="1:6" ht="69.400000000000006" customHeight="1" x14ac:dyDescent="0.25">
      <c r="A60" s="682" t="s">
        <v>380</v>
      </c>
      <c r="B60" s="682"/>
      <c r="C60" s="682"/>
      <c r="D60" s="682"/>
      <c r="E60" s="682"/>
      <c r="F60" s="682"/>
    </row>
    <row r="61" spans="1:6" x14ac:dyDescent="0.25">
      <c r="A61" s="585" t="s">
        <v>360</v>
      </c>
      <c r="B61" s="67"/>
      <c r="C61" s="67"/>
      <c r="D61" s="67"/>
      <c r="E61" s="67"/>
      <c r="F61" s="67"/>
    </row>
    <row r="62" spans="1:6" s="139" customFormat="1" x14ac:dyDescent="0.25">
      <c r="A62" s="585"/>
      <c r="B62" s="67"/>
      <c r="C62" s="67"/>
      <c r="D62" s="67"/>
      <c r="E62" s="67"/>
      <c r="F62" s="67"/>
    </row>
    <row r="63" spans="1:6" s="139" customFormat="1" x14ac:dyDescent="0.25">
      <c r="A63" s="68"/>
      <c r="B63" s="67"/>
      <c r="C63" s="67"/>
      <c r="D63" s="67"/>
      <c r="E63" s="67"/>
      <c r="F63" s="67"/>
    </row>
    <row r="64" spans="1:6" x14ac:dyDescent="0.25">
      <c r="A64" s="595" t="s">
        <v>112</v>
      </c>
      <c r="B64" s="67"/>
      <c r="C64" s="67"/>
      <c r="D64" s="67"/>
      <c r="E64" s="67"/>
      <c r="F64" s="67"/>
    </row>
    <row r="65" spans="1:6" x14ac:dyDescent="0.25">
      <c r="A65" s="596" t="s">
        <v>100</v>
      </c>
      <c r="B65" s="67"/>
      <c r="C65" s="67"/>
      <c r="D65" s="67"/>
      <c r="E65" s="67"/>
      <c r="F65" s="67"/>
    </row>
    <row r="66" spans="1:6" x14ac:dyDescent="0.25">
      <c r="A66" s="51"/>
    </row>
    <row r="67" spans="1:6" x14ac:dyDescent="0.25">
      <c r="A67" s="122" t="s">
        <v>1</v>
      </c>
    </row>
  </sheetData>
  <mergeCells count="2">
    <mergeCell ref="A49:F49"/>
    <mergeCell ref="A60:F60"/>
  </mergeCells>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39" max="5"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I48"/>
  <sheetViews>
    <sheetView showGridLines="0" zoomScaleNormal="100" zoomScaleSheetLayoutView="110" workbookViewId="0">
      <selection activeCell="I20" sqref="I20"/>
    </sheetView>
  </sheetViews>
  <sheetFormatPr defaultColWidth="8" defaultRowHeight="11.65" customHeight="1" x14ac:dyDescent="0.35"/>
  <cols>
    <col min="1" max="1" width="29.1796875" style="104" customWidth="1"/>
    <col min="2" max="2" width="7.81640625" style="104" customWidth="1"/>
    <col min="3" max="6" width="8" style="104" customWidth="1"/>
    <col min="7" max="16384" width="8" style="104"/>
  </cols>
  <sheetData>
    <row r="1" spans="1:6" ht="10.5" customHeight="1" x14ac:dyDescent="0.35">
      <c r="A1" s="102" t="s">
        <v>206</v>
      </c>
      <c r="B1" s="103"/>
      <c r="C1" s="103"/>
      <c r="D1" s="103"/>
      <c r="E1" s="103"/>
    </row>
    <row r="2" spans="1:6" ht="40" x14ac:dyDescent="0.2">
      <c r="A2" s="151"/>
      <c r="B2" s="263" t="s">
        <v>409</v>
      </c>
      <c r="C2" s="538" t="s">
        <v>410</v>
      </c>
      <c r="D2" s="263" t="s">
        <v>346</v>
      </c>
      <c r="E2" s="263" t="s">
        <v>372</v>
      </c>
      <c r="F2" s="263" t="s">
        <v>411</v>
      </c>
    </row>
    <row r="3" spans="1:6" ht="11.65" customHeight="1" x14ac:dyDescent="0.35">
      <c r="A3" s="92" t="s">
        <v>51</v>
      </c>
      <c r="B3" s="142"/>
      <c r="C3" s="530"/>
      <c r="D3" s="142"/>
      <c r="E3" s="142"/>
      <c r="F3" s="142"/>
    </row>
    <row r="4" spans="1:6" ht="11.65" customHeight="1" x14ac:dyDescent="0.35">
      <c r="A4" s="331" t="s">
        <v>52</v>
      </c>
      <c r="B4" s="142"/>
      <c r="C4" s="530"/>
      <c r="D4" s="142"/>
      <c r="E4" s="142"/>
      <c r="F4" s="142"/>
    </row>
    <row r="5" spans="1:6" ht="11.65" customHeight="1" x14ac:dyDescent="0.35">
      <c r="A5" s="330" t="s">
        <v>113</v>
      </c>
      <c r="B5" s="142">
        <v>61979</v>
      </c>
      <c r="C5" s="530">
        <v>25990</v>
      </c>
      <c r="D5" s="97">
        <v>26146</v>
      </c>
      <c r="E5" s="97">
        <v>26306</v>
      </c>
      <c r="F5" s="97">
        <v>26306</v>
      </c>
    </row>
    <row r="6" spans="1:6" ht="11.65" customHeight="1" x14ac:dyDescent="0.35">
      <c r="A6" s="306" t="s">
        <v>92</v>
      </c>
      <c r="B6" s="97">
        <v>3594</v>
      </c>
      <c r="C6" s="530">
        <v>3594</v>
      </c>
      <c r="D6" s="97">
        <v>3594</v>
      </c>
      <c r="E6" s="97">
        <v>3594</v>
      </c>
      <c r="F6" s="97">
        <v>3594</v>
      </c>
    </row>
    <row r="7" spans="1:6" ht="11.65" customHeight="1" x14ac:dyDescent="0.35">
      <c r="A7" s="636" t="s">
        <v>53</v>
      </c>
      <c r="B7" s="96">
        <v>65573</v>
      </c>
      <c r="C7" s="557">
        <v>29584</v>
      </c>
      <c r="D7" s="96">
        <v>29740</v>
      </c>
      <c r="E7" s="96">
        <v>29900</v>
      </c>
      <c r="F7" s="96">
        <v>29900</v>
      </c>
    </row>
    <row r="8" spans="1:6" ht="11.65" customHeight="1" x14ac:dyDescent="0.35">
      <c r="A8" s="331" t="s">
        <v>54</v>
      </c>
      <c r="B8" s="142"/>
      <c r="C8" s="530"/>
      <c r="D8" s="142"/>
      <c r="E8" s="142"/>
      <c r="F8" s="142"/>
    </row>
    <row r="9" spans="1:6" ht="11.65" customHeight="1" x14ac:dyDescent="0.35">
      <c r="A9" s="330" t="s">
        <v>55</v>
      </c>
      <c r="B9" s="142">
        <v>12932</v>
      </c>
      <c r="C9" s="530">
        <v>13286</v>
      </c>
      <c r="D9" s="142">
        <v>20546</v>
      </c>
      <c r="E9" s="142">
        <v>13426</v>
      </c>
      <c r="F9" s="142">
        <v>6248</v>
      </c>
    </row>
    <row r="10" spans="1:6" ht="11.65" customHeight="1" x14ac:dyDescent="0.35">
      <c r="A10" s="330" t="s">
        <v>97</v>
      </c>
      <c r="B10" s="142">
        <v>423</v>
      </c>
      <c r="C10" s="530">
        <v>723</v>
      </c>
      <c r="D10" s="142">
        <v>723</v>
      </c>
      <c r="E10" s="142">
        <v>723</v>
      </c>
      <c r="F10" s="142">
        <v>723</v>
      </c>
    </row>
    <row r="11" spans="1:6" ht="11.65" customHeight="1" x14ac:dyDescent="0.35">
      <c r="A11" s="330" t="s">
        <v>56</v>
      </c>
      <c r="B11" s="142">
        <v>1491</v>
      </c>
      <c r="C11" s="530">
        <v>5819</v>
      </c>
      <c r="D11" s="142">
        <v>5819</v>
      </c>
      <c r="E11" s="142">
        <v>5819</v>
      </c>
      <c r="F11" s="142">
        <v>5819</v>
      </c>
    </row>
    <row r="12" spans="1:6" ht="11.65" customHeight="1" x14ac:dyDescent="0.35">
      <c r="A12" s="330" t="s">
        <v>108</v>
      </c>
      <c r="B12" s="142">
        <v>2124</v>
      </c>
      <c r="C12" s="530">
        <v>2124</v>
      </c>
      <c r="D12" s="142">
        <v>2124</v>
      </c>
      <c r="E12" s="142">
        <v>2124</v>
      </c>
      <c r="F12" s="142">
        <v>2124</v>
      </c>
    </row>
    <row r="13" spans="1:6" ht="11.65" customHeight="1" x14ac:dyDescent="0.35">
      <c r="A13" s="331" t="s">
        <v>57</v>
      </c>
      <c r="B13" s="96">
        <v>16970</v>
      </c>
      <c r="C13" s="557">
        <v>21952</v>
      </c>
      <c r="D13" s="96">
        <v>29212</v>
      </c>
      <c r="E13" s="96">
        <v>22092</v>
      </c>
      <c r="F13" s="96">
        <v>14914</v>
      </c>
    </row>
    <row r="14" spans="1:6" ht="11.65" customHeight="1" x14ac:dyDescent="0.35">
      <c r="A14" s="93" t="s">
        <v>58</v>
      </c>
      <c r="B14" s="96">
        <v>82543</v>
      </c>
      <c r="C14" s="557">
        <v>51536</v>
      </c>
      <c r="D14" s="96">
        <v>58952</v>
      </c>
      <c r="E14" s="96">
        <v>51992</v>
      </c>
      <c r="F14" s="96">
        <v>44814</v>
      </c>
    </row>
    <row r="15" spans="1:6" ht="11.65" customHeight="1" x14ac:dyDescent="0.35">
      <c r="A15" s="144" t="s">
        <v>59</v>
      </c>
      <c r="B15" s="142"/>
      <c r="C15" s="530"/>
      <c r="D15" s="142"/>
      <c r="E15" s="142"/>
      <c r="F15" s="142"/>
    </row>
    <row r="16" spans="1:6" ht="11.65" customHeight="1" x14ac:dyDescent="0.35">
      <c r="A16" s="331" t="s">
        <v>66</v>
      </c>
      <c r="B16" s="142"/>
      <c r="C16" s="530"/>
      <c r="D16" s="142"/>
      <c r="E16" s="142"/>
      <c r="F16" s="142"/>
    </row>
    <row r="17" spans="1:9" ht="11.65" customHeight="1" x14ac:dyDescent="0.35">
      <c r="A17" s="95" t="s">
        <v>48</v>
      </c>
      <c r="B17" s="142">
        <v>5198</v>
      </c>
      <c r="C17" s="530">
        <v>5198</v>
      </c>
      <c r="D17" s="142">
        <v>5198</v>
      </c>
      <c r="E17" s="142">
        <v>5198</v>
      </c>
      <c r="F17" s="142">
        <v>5198</v>
      </c>
    </row>
    <row r="18" spans="1:9" ht="11.65" customHeight="1" x14ac:dyDescent="0.35">
      <c r="A18" s="95" t="s">
        <v>109</v>
      </c>
      <c r="B18" s="142">
        <v>6383</v>
      </c>
      <c r="C18" s="530">
        <v>4903</v>
      </c>
      <c r="D18" s="142">
        <v>4903</v>
      </c>
      <c r="E18" s="142">
        <v>4903</v>
      </c>
      <c r="F18" s="142">
        <v>4903</v>
      </c>
    </row>
    <row r="19" spans="1:9" ht="11.65" customHeight="1" x14ac:dyDescent="0.35">
      <c r="A19" s="331" t="s">
        <v>68</v>
      </c>
      <c r="B19" s="96">
        <v>11581</v>
      </c>
      <c r="C19" s="557">
        <v>10101</v>
      </c>
      <c r="D19" s="96">
        <v>10101</v>
      </c>
      <c r="E19" s="96">
        <v>10101</v>
      </c>
      <c r="F19" s="96">
        <v>10101</v>
      </c>
    </row>
    <row r="20" spans="1:9" ht="11.65" customHeight="1" x14ac:dyDescent="0.35">
      <c r="A20" s="331" t="s">
        <v>60</v>
      </c>
      <c r="B20" s="142"/>
      <c r="C20" s="530"/>
      <c r="D20" s="142"/>
      <c r="E20" s="142"/>
      <c r="F20" s="142"/>
    </row>
    <row r="21" spans="1:9" ht="11.65" customHeight="1" x14ac:dyDescent="0.35">
      <c r="A21" s="95" t="s">
        <v>451</v>
      </c>
      <c r="B21" s="142">
        <v>12287</v>
      </c>
      <c r="C21" s="530">
        <v>12760</v>
      </c>
      <c r="D21" s="142">
        <v>20176</v>
      </c>
      <c r="E21" s="142">
        <v>13216</v>
      </c>
      <c r="F21" s="142">
        <v>6038</v>
      </c>
    </row>
    <row r="22" spans="1:9" ht="11.65" customHeight="1" x14ac:dyDescent="0.35">
      <c r="A22" s="331" t="s">
        <v>62</v>
      </c>
      <c r="B22" s="96">
        <v>12287</v>
      </c>
      <c r="C22" s="557">
        <v>12760</v>
      </c>
      <c r="D22" s="96">
        <v>20176</v>
      </c>
      <c r="E22" s="96">
        <v>13216</v>
      </c>
      <c r="F22" s="96">
        <v>6038</v>
      </c>
    </row>
    <row r="23" spans="1:9" ht="11.65" customHeight="1" x14ac:dyDescent="0.35">
      <c r="A23" s="331" t="s">
        <v>63</v>
      </c>
      <c r="B23" s="142"/>
      <c r="C23" s="530"/>
      <c r="D23" s="142"/>
      <c r="E23" s="142"/>
      <c r="F23" s="142"/>
    </row>
    <row r="24" spans="1:9" ht="11.65" customHeight="1" x14ac:dyDescent="0.35">
      <c r="A24" s="95" t="s">
        <v>95</v>
      </c>
      <c r="B24" s="142">
        <v>4651</v>
      </c>
      <c r="C24" s="530">
        <v>4651</v>
      </c>
      <c r="D24" s="142">
        <v>4651</v>
      </c>
      <c r="E24" s="142">
        <v>4651</v>
      </c>
      <c r="F24" s="142">
        <v>4651</v>
      </c>
    </row>
    <row r="25" spans="1:9" ht="11.65" customHeight="1" x14ac:dyDescent="0.35">
      <c r="A25" s="95" t="s">
        <v>111</v>
      </c>
      <c r="B25" s="142">
        <v>1014</v>
      </c>
      <c r="C25" s="530">
        <v>1014</v>
      </c>
      <c r="D25" s="142">
        <v>1014</v>
      </c>
      <c r="E25" s="142">
        <v>1014</v>
      </c>
      <c r="F25" s="142">
        <v>1014</v>
      </c>
    </row>
    <row r="26" spans="1:9" ht="11.65" customHeight="1" x14ac:dyDescent="0.35">
      <c r="A26" s="331" t="s">
        <v>65</v>
      </c>
      <c r="B26" s="96">
        <v>5665</v>
      </c>
      <c r="C26" s="557">
        <v>5665</v>
      </c>
      <c r="D26" s="96">
        <v>5665</v>
      </c>
      <c r="E26" s="96">
        <v>5665</v>
      </c>
      <c r="F26" s="96">
        <v>5665</v>
      </c>
    </row>
    <row r="27" spans="1:9" ht="20" x14ac:dyDescent="0.35">
      <c r="A27" s="451" t="s">
        <v>293</v>
      </c>
      <c r="B27" s="97"/>
      <c r="C27" s="530"/>
      <c r="D27" s="97"/>
      <c r="E27" s="97"/>
      <c r="F27" s="97"/>
    </row>
    <row r="28" spans="1:9" ht="10.5" x14ac:dyDescent="0.35">
      <c r="A28" s="144" t="s">
        <v>69</v>
      </c>
      <c r="B28" s="105">
        <v>29533</v>
      </c>
      <c r="C28" s="558">
        <v>28526</v>
      </c>
      <c r="D28" s="105">
        <v>35942</v>
      </c>
      <c r="E28" s="105">
        <v>28982</v>
      </c>
      <c r="F28" s="105">
        <v>21804</v>
      </c>
    </row>
    <row r="29" spans="1:9" ht="10.5" x14ac:dyDescent="0.35">
      <c r="A29" s="220" t="s">
        <v>70</v>
      </c>
      <c r="B29" s="82">
        <v>53010</v>
      </c>
      <c r="C29" s="559">
        <v>23010</v>
      </c>
      <c r="D29" s="82">
        <v>23010</v>
      </c>
      <c r="E29" s="82">
        <v>23010</v>
      </c>
      <c r="F29" s="82">
        <v>23010</v>
      </c>
    </row>
    <row r="30" spans="1:9" ht="10.5" x14ac:dyDescent="0.35">
      <c r="A30" s="644" t="s">
        <v>289</v>
      </c>
      <c r="B30" s="151"/>
      <c r="C30" s="643"/>
      <c r="D30" s="151"/>
      <c r="E30" s="151"/>
      <c r="F30" s="151"/>
      <c r="G30" s="23"/>
    </row>
    <row r="31" spans="1:9" ht="10.5" x14ac:dyDescent="0.35">
      <c r="A31" s="452" t="s">
        <v>71</v>
      </c>
      <c r="B31" s="97"/>
      <c r="C31" s="530"/>
      <c r="D31" s="142"/>
      <c r="E31" s="142"/>
      <c r="F31" s="142"/>
      <c r="G31" s="23"/>
      <c r="I31" s="236"/>
    </row>
    <row r="32" spans="1:9" ht="10" x14ac:dyDescent="0.35">
      <c r="A32" s="99" t="s">
        <v>72</v>
      </c>
      <c r="B32" s="97">
        <v>1543</v>
      </c>
      <c r="C32" s="530">
        <v>1543</v>
      </c>
      <c r="D32" s="142">
        <v>1543</v>
      </c>
      <c r="E32" s="142">
        <v>1543</v>
      </c>
      <c r="F32" s="142">
        <v>1543</v>
      </c>
      <c r="G32" s="23"/>
    </row>
    <row r="33" spans="1:7" ht="10" x14ac:dyDescent="0.35">
      <c r="A33" s="99" t="s">
        <v>73</v>
      </c>
      <c r="B33" s="97">
        <v>3640</v>
      </c>
      <c r="C33" s="530">
        <v>3640</v>
      </c>
      <c r="D33" s="97">
        <v>3640</v>
      </c>
      <c r="E33" s="97">
        <v>3640</v>
      </c>
      <c r="F33" s="97">
        <v>3640</v>
      </c>
      <c r="G33" s="23"/>
    </row>
    <row r="34" spans="1:7" ht="20" x14ac:dyDescent="0.35">
      <c r="A34" s="160" t="s">
        <v>294</v>
      </c>
      <c r="B34" s="97">
        <v>47827</v>
      </c>
      <c r="C34" s="530">
        <v>17827</v>
      </c>
      <c r="D34" s="97">
        <v>17827</v>
      </c>
      <c r="E34" s="97">
        <v>17827</v>
      </c>
      <c r="F34" s="97">
        <v>17827</v>
      </c>
      <c r="G34" s="23"/>
    </row>
    <row r="35" spans="1:7" ht="11.65" customHeight="1" x14ac:dyDescent="0.35">
      <c r="A35" s="452" t="s">
        <v>74</v>
      </c>
      <c r="B35" s="637">
        <v>53010</v>
      </c>
      <c r="C35" s="557">
        <v>23010</v>
      </c>
      <c r="D35" s="637">
        <v>23010</v>
      </c>
      <c r="E35" s="637">
        <v>23010</v>
      </c>
      <c r="F35" s="637">
        <v>23010</v>
      </c>
      <c r="G35" s="23"/>
    </row>
    <row r="36" spans="1:7" ht="11.65" customHeight="1" x14ac:dyDescent="0.35">
      <c r="A36" s="453" t="s">
        <v>106</v>
      </c>
      <c r="B36" s="454">
        <v>53010</v>
      </c>
      <c r="C36" s="560">
        <v>23010</v>
      </c>
      <c r="D36" s="454">
        <v>23010</v>
      </c>
      <c r="E36" s="454">
        <v>23010</v>
      </c>
      <c r="F36" s="454">
        <v>23010</v>
      </c>
      <c r="G36" s="23"/>
    </row>
    <row r="37" spans="1:7" ht="11.65" customHeight="1" x14ac:dyDescent="0.35">
      <c r="A37" s="455" t="s">
        <v>203</v>
      </c>
      <c r="B37" s="456"/>
      <c r="C37" s="456"/>
      <c r="D37" s="456"/>
      <c r="E37" s="456"/>
      <c r="F37" s="456"/>
      <c r="G37" s="23"/>
    </row>
    <row r="38" spans="1:7" ht="11.65" customHeight="1" x14ac:dyDescent="0.35">
      <c r="A38" s="150" t="s">
        <v>290</v>
      </c>
      <c r="B38" s="30"/>
      <c r="C38" s="30"/>
      <c r="D38" s="30"/>
      <c r="E38" s="30"/>
      <c r="F38" s="30"/>
      <c r="G38" s="23"/>
    </row>
    <row r="39" spans="1:7" ht="11.65" customHeight="1" x14ac:dyDescent="0.35">
      <c r="A39" s="150"/>
      <c r="B39" s="30"/>
      <c r="C39" s="30"/>
      <c r="D39" s="30"/>
      <c r="E39" s="30"/>
      <c r="F39" s="30"/>
      <c r="G39" s="23"/>
    </row>
    <row r="40" spans="1:7" ht="11.65" customHeight="1" x14ac:dyDescent="0.35">
      <c r="A40" s="29"/>
      <c r="B40" s="23"/>
      <c r="C40" s="23"/>
      <c r="D40" s="23"/>
      <c r="E40" s="23"/>
      <c r="F40" s="23"/>
      <c r="G40" s="23"/>
    </row>
    <row r="41" spans="1:7" ht="11.65" customHeight="1" x14ac:dyDescent="0.35">
      <c r="A41" s="595"/>
      <c r="B41" s="23"/>
      <c r="C41" s="23"/>
      <c r="D41" s="23"/>
      <c r="E41" s="23"/>
      <c r="F41" s="23"/>
      <c r="G41" s="23"/>
    </row>
    <row r="42" spans="1:7" ht="11.65" customHeight="1" x14ac:dyDescent="0.2">
      <c r="A42" s="596"/>
      <c r="B42" s="23"/>
      <c r="C42" s="23"/>
      <c r="D42" s="23"/>
      <c r="E42" s="23"/>
      <c r="F42" s="23"/>
      <c r="G42" s="23"/>
    </row>
    <row r="43" spans="1:7" ht="11.65" customHeight="1" x14ac:dyDescent="0.35">
      <c r="A43" s="51"/>
      <c r="B43" s="23"/>
      <c r="C43" s="23"/>
      <c r="D43" s="23"/>
      <c r="E43" s="23"/>
      <c r="F43" s="23"/>
      <c r="G43" s="23"/>
    </row>
    <row r="44" spans="1:7" ht="11.65" customHeight="1" x14ac:dyDescent="0.35">
      <c r="A44" s="122"/>
    </row>
    <row r="45" spans="1:7" ht="11.65" customHeight="1" x14ac:dyDescent="0.35">
      <c r="A45" s="106"/>
    </row>
    <row r="47" spans="1:7" ht="11.65" customHeight="1" x14ac:dyDescent="0.35">
      <c r="A47" s="75"/>
    </row>
    <row r="48" spans="1:7" ht="11.65" customHeight="1" x14ac:dyDescent="0.2">
      <c r="A48" s="76"/>
    </row>
  </sheetData>
  <phoneticPr fontId="22"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zoomScaleNormal="100" zoomScaleSheetLayoutView="110" workbookViewId="0">
      <selection activeCell="B21" sqref="B21"/>
    </sheetView>
  </sheetViews>
  <sheetFormatPr defaultColWidth="8" defaultRowHeight="11.65" customHeight="1" x14ac:dyDescent="0.35"/>
  <cols>
    <col min="1" max="1" width="27.7265625" style="58" customWidth="1"/>
    <col min="2" max="2" width="7.7265625" style="32" customWidth="1"/>
    <col min="3" max="3" width="8.81640625" style="32" customWidth="1"/>
    <col min="4" max="4" width="7.7265625" style="32" customWidth="1"/>
    <col min="5" max="5" width="9.1796875" style="32" customWidth="1"/>
    <col min="6" max="7" width="7.81640625" style="32" customWidth="1"/>
    <col min="8" max="8" width="7.453125" style="31" customWidth="1"/>
    <col min="9" max="16384" width="8" style="31"/>
  </cols>
  <sheetData>
    <row r="1" spans="1:8" ht="10.5" x14ac:dyDescent="0.35">
      <c r="A1" s="656" t="s">
        <v>412</v>
      </c>
      <c r="B1" s="656"/>
      <c r="C1" s="656"/>
      <c r="D1" s="656"/>
      <c r="E1" s="656"/>
      <c r="F1" s="656"/>
      <c r="G1" s="616"/>
    </row>
    <row r="2" spans="1:8" s="34" customFormat="1" ht="40" x14ac:dyDescent="0.2">
      <c r="A2" s="155"/>
      <c r="B2" s="262" t="s">
        <v>253</v>
      </c>
      <c r="C2" s="262" t="s">
        <v>254</v>
      </c>
      <c r="D2" s="262" t="s">
        <v>255</v>
      </c>
      <c r="E2" s="262" t="s">
        <v>256</v>
      </c>
      <c r="F2" s="262" t="s">
        <v>257</v>
      </c>
      <c r="G2" s="594"/>
      <c r="H2" s="33"/>
    </row>
    <row r="3" spans="1:8" s="32" customFormat="1" ht="11.65" customHeight="1" x14ac:dyDescent="0.35">
      <c r="A3" s="332" t="s">
        <v>468</v>
      </c>
      <c r="B3" s="142"/>
      <c r="C3" s="142"/>
      <c r="D3" s="142"/>
      <c r="E3" s="142"/>
      <c r="F3" s="142"/>
      <c r="G3" s="142"/>
      <c r="H3" s="35"/>
    </row>
    <row r="4" spans="1:8" s="58" customFormat="1" ht="20" x14ac:dyDescent="0.2">
      <c r="A4" s="379" t="s">
        <v>296</v>
      </c>
      <c r="B4" s="645">
        <v>47827</v>
      </c>
      <c r="C4" s="645">
        <v>3632</v>
      </c>
      <c r="D4" s="645">
        <v>8</v>
      </c>
      <c r="E4" s="645">
        <v>1543</v>
      </c>
      <c r="F4" s="645">
        <v>53010</v>
      </c>
      <c r="G4" s="97"/>
      <c r="H4" s="36"/>
    </row>
    <row r="5" spans="1:8" ht="10.5" x14ac:dyDescent="0.25">
      <c r="A5" s="458" t="s">
        <v>82</v>
      </c>
      <c r="B5" s="646">
        <v>47827</v>
      </c>
      <c r="C5" s="646">
        <v>3632</v>
      </c>
      <c r="D5" s="646">
        <v>8</v>
      </c>
      <c r="E5" s="646">
        <v>1543</v>
      </c>
      <c r="F5" s="646">
        <v>53010</v>
      </c>
      <c r="G5" s="130"/>
      <c r="H5" s="36"/>
    </row>
    <row r="6" spans="1:8" ht="10.5" x14ac:dyDescent="0.2">
      <c r="A6" s="94" t="s">
        <v>93</v>
      </c>
      <c r="B6" s="647"/>
      <c r="C6" s="647"/>
      <c r="D6" s="647"/>
      <c r="E6" s="647"/>
      <c r="F6" s="647"/>
      <c r="G6" s="142"/>
      <c r="H6" s="36"/>
    </row>
    <row r="7" spans="1:8" ht="10" x14ac:dyDescent="0.2">
      <c r="A7" s="98" t="s">
        <v>114</v>
      </c>
      <c r="B7" s="647">
        <v>-30000</v>
      </c>
      <c r="C7" s="647">
        <v>0</v>
      </c>
      <c r="D7" s="647">
        <v>0</v>
      </c>
      <c r="E7" s="647">
        <v>0</v>
      </c>
      <c r="F7" s="647">
        <v>-30000</v>
      </c>
      <c r="G7" s="142"/>
      <c r="H7" s="33"/>
    </row>
    <row r="8" spans="1:8" ht="10" x14ac:dyDescent="0.2">
      <c r="A8" s="148" t="s">
        <v>126</v>
      </c>
      <c r="B8" s="647">
        <v>0</v>
      </c>
      <c r="C8" s="647">
        <v>0</v>
      </c>
      <c r="D8" s="647">
        <v>0</v>
      </c>
      <c r="E8" s="647"/>
      <c r="F8" s="647">
        <v>0</v>
      </c>
      <c r="G8" s="142"/>
      <c r="H8" s="33"/>
    </row>
    <row r="9" spans="1:8" ht="10.5" x14ac:dyDescent="0.25">
      <c r="A9" s="332" t="s">
        <v>45</v>
      </c>
      <c r="B9" s="648">
        <v>-30000</v>
      </c>
      <c r="C9" s="648">
        <v>0</v>
      </c>
      <c r="D9" s="648">
        <v>0</v>
      </c>
      <c r="E9" s="648">
        <v>0</v>
      </c>
      <c r="F9" s="648">
        <v>-30000</v>
      </c>
      <c r="G9" s="130"/>
      <c r="H9" s="33"/>
    </row>
    <row r="10" spans="1:8" ht="10" x14ac:dyDescent="0.2">
      <c r="A10" s="98" t="s">
        <v>103</v>
      </c>
      <c r="B10" s="649"/>
      <c r="C10" s="649"/>
      <c r="D10" s="649"/>
      <c r="E10" s="649"/>
      <c r="F10" s="649"/>
      <c r="G10" s="142"/>
    </row>
    <row r="11" spans="1:8" ht="20" x14ac:dyDescent="0.2">
      <c r="A11" s="160" t="s">
        <v>275</v>
      </c>
      <c r="B11" s="647">
        <v>0</v>
      </c>
      <c r="C11" s="647">
        <v>0</v>
      </c>
      <c r="D11" s="647">
        <v>0</v>
      </c>
      <c r="E11" s="647">
        <v>0</v>
      </c>
      <c r="F11" s="650">
        <v>0</v>
      </c>
      <c r="G11" s="333"/>
      <c r="H11" s="37"/>
    </row>
    <row r="12" spans="1:8" ht="21" x14ac:dyDescent="0.25">
      <c r="A12" s="149" t="s">
        <v>413</v>
      </c>
      <c r="B12" s="651">
        <v>17827</v>
      </c>
      <c r="C12" s="651">
        <v>3632</v>
      </c>
      <c r="D12" s="651">
        <v>8</v>
      </c>
      <c r="E12" s="651">
        <v>1543</v>
      </c>
      <c r="F12" s="651">
        <v>23010</v>
      </c>
      <c r="G12" s="130"/>
      <c r="H12" s="37"/>
    </row>
    <row r="13" spans="1:8" ht="21" x14ac:dyDescent="0.25">
      <c r="A13" s="362" t="s">
        <v>276</v>
      </c>
      <c r="B13" s="652">
        <v>17827</v>
      </c>
      <c r="C13" s="652">
        <v>3632</v>
      </c>
      <c r="D13" s="652">
        <v>8</v>
      </c>
      <c r="E13" s="652">
        <v>1543</v>
      </c>
      <c r="F13" s="652">
        <v>23010</v>
      </c>
      <c r="G13" s="130"/>
      <c r="H13" s="37"/>
    </row>
    <row r="14" spans="1:8" ht="11.65" customHeight="1" x14ac:dyDescent="0.35">
      <c r="A14" s="655" t="s">
        <v>203</v>
      </c>
      <c r="B14" s="655"/>
      <c r="C14" s="655"/>
      <c r="D14" s="655"/>
      <c r="E14" s="655"/>
      <c r="F14" s="655"/>
      <c r="G14" s="615"/>
      <c r="H14" s="37"/>
    </row>
    <row r="15" spans="1:8" ht="11.65" customHeight="1" x14ac:dyDescent="0.35">
      <c r="A15" s="383"/>
      <c r="B15" s="18"/>
      <c r="C15" s="18"/>
      <c r="D15" s="18"/>
      <c r="E15" s="18"/>
      <c r="F15" s="18"/>
      <c r="G15" s="18"/>
      <c r="H15" s="37"/>
    </row>
    <row r="16" spans="1:8" ht="11.65" customHeight="1" x14ac:dyDescent="0.35">
      <c r="A16" s="56"/>
      <c r="B16" s="59"/>
      <c r="C16" s="59"/>
      <c r="D16" s="59"/>
      <c r="E16" s="59"/>
      <c r="F16" s="18"/>
      <c r="G16" s="18"/>
      <c r="H16" s="37"/>
    </row>
    <row r="17" spans="1:8" ht="11.65" customHeight="1" x14ac:dyDescent="0.35">
      <c r="A17" s="57"/>
      <c r="B17" s="38"/>
      <c r="C17" s="38"/>
      <c r="D17" s="38"/>
      <c r="H17" s="37"/>
    </row>
    <row r="18" spans="1:8" s="22" customFormat="1" ht="11.25" customHeight="1" x14ac:dyDescent="0.35">
      <c r="A18" s="595"/>
    </row>
    <row r="19" spans="1:8" s="22" customFormat="1" ht="11.65" customHeight="1" x14ac:dyDescent="0.2">
      <c r="A19" s="596"/>
    </row>
    <row r="20" spans="1:8" s="22" customFormat="1" ht="11.65" customHeight="1" x14ac:dyDescent="0.35">
      <c r="A20" s="51"/>
    </row>
    <row r="21" spans="1:8" s="22" customFormat="1" ht="11.65" customHeight="1" x14ac:dyDescent="0.35">
      <c r="A21" s="122"/>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H36"/>
  <sheetViews>
    <sheetView showGridLines="0" zoomScaleNormal="100" zoomScaleSheetLayoutView="110" workbookViewId="0">
      <selection activeCell="H17" sqref="H17"/>
    </sheetView>
  </sheetViews>
  <sheetFormatPr defaultColWidth="8" defaultRowHeight="11.65" customHeight="1" x14ac:dyDescent="0.35"/>
  <cols>
    <col min="1" max="1" width="28.453125" style="22" customWidth="1"/>
    <col min="2" max="6" width="8.1796875" style="22" customWidth="1"/>
    <col min="7" max="7" width="8.26953125" style="22" customWidth="1"/>
    <col min="8" max="8" width="7.81640625" style="22" customWidth="1"/>
    <col min="9" max="16384" width="8" style="22"/>
  </cols>
  <sheetData>
    <row r="1" spans="1:7" ht="11.65" customHeight="1" x14ac:dyDescent="0.35">
      <c r="A1" s="64" t="s">
        <v>207</v>
      </c>
      <c r="B1" s="65"/>
      <c r="C1" s="65"/>
      <c r="D1" s="65"/>
      <c r="E1" s="65"/>
      <c r="F1" s="65"/>
      <c r="G1" s="65"/>
    </row>
    <row r="2" spans="1:7" ht="40" x14ac:dyDescent="0.2">
      <c r="A2" s="151"/>
      <c r="B2" s="263" t="s">
        <v>409</v>
      </c>
      <c r="C2" s="538" t="s">
        <v>410</v>
      </c>
      <c r="D2" s="263" t="s">
        <v>346</v>
      </c>
      <c r="E2" s="263" t="s">
        <v>372</v>
      </c>
      <c r="F2" s="263" t="s">
        <v>411</v>
      </c>
    </row>
    <row r="3" spans="1:7" ht="10.5" x14ac:dyDescent="0.35">
      <c r="A3" s="144" t="s">
        <v>75</v>
      </c>
      <c r="B3" s="142"/>
      <c r="C3" s="530"/>
      <c r="D3" s="142"/>
      <c r="E3" s="142"/>
      <c r="F3" s="142"/>
    </row>
    <row r="4" spans="1:7" ht="10.5" x14ac:dyDescent="0.35">
      <c r="A4" s="92" t="s">
        <v>76</v>
      </c>
      <c r="B4" s="142"/>
      <c r="C4" s="530"/>
      <c r="D4" s="142"/>
      <c r="E4" s="142"/>
      <c r="F4" s="142"/>
    </row>
    <row r="5" spans="1:7" ht="14.15" customHeight="1" x14ac:dyDescent="0.35">
      <c r="A5" s="147" t="s">
        <v>12</v>
      </c>
      <c r="B5" s="142">
        <v>1480</v>
      </c>
      <c r="C5" s="530">
        <v>0</v>
      </c>
      <c r="D5" s="142">
        <v>0</v>
      </c>
      <c r="E5" s="142">
        <v>0</v>
      </c>
      <c r="F5" s="142">
        <v>0</v>
      </c>
    </row>
    <row r="6" spans="1:7" ht="10" x14ac:dyDescent="0.35">
      <c r="A6" s="147" t="s">
        <v>127</v>
      </c>
      <c r="B6" s="142">
        <v>190388</v>
      </c>
      <c r="C6" s="530">
        <v>158328</v>
      </c>
      <c r="D6" s="142">
        <v>160703</v>
      </c>
      <c r="E6" s="142">
        <v>160837</v>
      </c>
      <c r="F6" s="142">
        <v>161592</v>
      </c>
    </row>
    <row r="7" spans="1:7" ht="10" x14ac:dyDescent="0.35">
      <c r="A7" s="147" t="s">
        <v>453</v>
      </c>
      <c r="B7" s="142">
        <v>2828</v>
      </c>
      <c r="C7" s="530">
        <v>1635</v>
      </c>
      <c r="D7" s="142">
        <v>4000</v>
      </c>
      <c r="E7" s="142">
        <v>4000</v>
      </c>
      <c r="F7" s="142">
        <v>4000</v>
      </c>
    </row>
    <row r="8" spans="1:7" ht="10" x14ac:dyDescent="0.35">
      <c r="A8" s="147" t="s">
        <v>452</v>
      </c>
      <c r="B8" s="142">
        <v>3509</v>
      </c>
      <c r="C8" s="530">
        <v>5014</v>
      </c>
      <c r="D8" s="142">
        <v>3800</v>
      </c>
      <c r="E8" s="142">
        <v>3800</v>
      </c>
      <c r="F8" s="142">
        <v>3800</v>
      </c>
    </row>
    <row r="9" spans="1:7" ht="10" x14ac:dyDescent="0.35">
      <c r="A9" s="147" t="s">
        <v>7</v>
      </c>
      <c r="B9" s="142">
        <v>133</v>
      </c>
      <c r="C9" s="530">
        <v>100</v>
      </c>
      <c r="D9" s="142">
        <v>100</v>
      </c>
      <c r="E9" s="142">
        <v>100</v>
      </c>
      <c r="F9" s="142">
        <v>100</v>
      </c>
    </row>
    <row r="10" spans="1:7" ht="10" x14ac:dyDescent="0.35">
      <c r="A10" s="147" t="s">
        <v>90</v>
      </c>
      <c r="B10" s="142">
        <v>-687</v>
      </c>
      <c r="C10" s="530">
        <v>0</v>
      </c>
      <c r="D10" s="142">
        <v>0</v>
      </c>
      <c r="E10" s="142">
        <v>0</v>
      </c>
      <c r="F10" s="142">
        <v>0</v>
      </c>
    </row>
    <row r="11" spans="1:7" ht="10" x14ac:dyDescent="0.35">
      <c r="A11" s="147" t="s">
        <v>9</v>
      </c>
      <c r="B11" s="142">
        <v>2602</v>
      </c>
      <c r="C11" s="530">
        <v>3443</v>
      </c>
      <c r="D11" s="142"/>
      <c r="E11" s="142"/>
      <c r="F11" s="142"/>
    </row>
    <row r="12" spans="1:7" ht="10.5" x14ac:dyDescent="0.35">
      <c r="A12" s="93" t="s">
        <v>77</v>
      </c>
      <c r="B12" s="96">
        <v>200253</v>
      </c>
      <c r="C12" s="557">
        <v>168520</v>
      </c>
      <c r="D12" s="96">
        <v>168603</v>
      </c>
      <c r="E12" s="96">
        <v>168737</v>
      </c>
      <c r="F12" s="96">
        <v>169492</v>
      </c>
    </row>
    <row r="13" spans="1:7" ht="10.5" x14ac:dyDescent="0.35">
      <c r="A13" s="92" t="s">
        <v>78</v>
      </c>
      <c r="B13" s="142"/>
      <c r="C13" s="530"/>
      <c r="D13" s="142"/>
      <c r="E13" s="142"/>
      <c r="F13" s="142"/>
    </row>
    <row r="14" spans="1:7" ht="10" x14ac:dyDescent="0.35">
      <c r="A14" s="147" t="s">
        <v>64</v>
      </c>
      <c r="B14" s="142">
        <v>36860</v>
      </c>
      <c r="C14" s="530">
        <v>36330</v>
      </c>
      <c r="D14" s="142">
        <v>37647</v>
      </c>
      <c r="E14" s="142">
        <v>38304</v>
      </c>
      <c r="F14" s="142">
        <v>38974</v>
      </c>
    </row>
    <row r="15" spans="1:7" ht="10" x14ac:dyDescent="0.35">
      <c r="A15" s="98" t="s">
        <v>48</v>
      </c>
      <c r="B15" s="142">
        <v>164759</v>
      </c>
      <c r="C15" s="530">
        <v>152899</v>
      </c>
      <c r="D15" s="142">
        <v>119393</v>
      </c>
      <c r="E15" s="142">
        <v>118708</v>
      </c>
      <c r="F15" s="142">
        <v>118733</v>
      </c>
    </row>
    <row r="16" spans="1:7" ht="10" x14ac:dyDescent="0.35">
      <c r="A16" s="457" t="s">
        <v>351</v>
      </c>
      <c r="B16" s="142">
        <v>153</v>
      </c>
      <c r="C16" s="530">
        <v>100</v>
      </c>
      <c r="D16" s="142">
        <v>103</v>
      </c>
      <c r="E16" s="142">
        <v>105</v>
      </c>
      <c r="F16" s="142">
        <v>107</v>
      </c>
    </row>
    <row r="17" spans="1:8" ht="10" x14ac:dyDescent="0.2">
      <c r="A17" s="98" t="s">
        <v>25</v>
      </c>
      <c r="B17" s="142">
        <v>-1670</v>
      </c>
      <c r="C17" s="530">
        <v>1480</v>
      </c>
      <c r="D17" s="142">
        <v>0</v>
      </c>
      <c r="E17" s="142">
        <v>0</v>
      </c>
      <c r="F17" s="142">
        <v>0</v>
      </c>
      <c r="H17" s="115"/>
    </row>
    <row r="18" spans="1:8" ht="10.5" x14ac:dyDescent="0.2">
      <c r="A18" s="638" t="s">
        <v>79</v>
      </c>
      <c r="B18" s="145">
        <v>200102</v>
      </c>
      <c r="C18" s="561">
        <v>190809</v>
      </c>
      <c r="D18" s="145">
        <v>157143</v>
      </c>
      <c r="E18" s="145">
        <v>157117</v>
      </c>
      <c r="F18" s="145">
        <v>157814</v>
      </c>
      <c r="H18" s="113"/>
    </row>
    <row r="19" spans="1:8" ht="21" x14ac:dyDescent="0.25">
      <c r="A19" s="458" t="s">
        <v>262</v>
      </c>
      <c r="B19" s="350">
        <v>151</v>
      </c>
      <c r="C19" s="562">
        <v>-22289</v>
      </c>
      <c r="D19" s="350">
        <v>11460</v>
      </c>
      <c r="E19" s="350">
        <v>11620</v>
      </c>
      <c r="F19" s="350">
        <v>11678</v>
      </c>
    </row>
    <row r="20" spans="1:8" ht="10.5" x14ac:dyDescent="0.35">
      <c r="A20" s="207" t="s">
        <v>80</v>
      </c>
      <c r="B20" s="142"/>
      <c r="C20" s="530"/>
      <c r="D20" s="142"/>
      <c r="E20" s="142"/>
      <c r="F20" s="142"/>
    </row>
    <row r="21" spans="1:8" ht="10.5" x14ac:dyDescent="0.35">
      <c r="A21" s="207" t="s">
        <v>78</v>
      </c>
      <c r="B21" s="142"/>
      <c r="C21" s="530"/>
      <c r="D21" s="142"/>
      <c r="E21" s="142"/>
      <c r="F21" s="142"/>
    </row>
    <row r="22" spans="1:8" ht="20" x14ac:dyDescent="0.35">
      <c r="A22" s="379" t="s">
        <v>297</v>
      </c>
      <c r="B22" s="142">
        <v>683</v>
      </c>
      <c r="C22" s="530">
        <v>7300</v>
      </c>
      <c r="D22" s="142">
        <v>4500</v>
      </c>
      <c r="E22" s="142">
        <v>4500</v>
      </c>
      <c r="F22" s="142">
        <v>4500</v>
      </c>
    </row>
    <row r="23" spans="1:8" ht="10.5" x14ac:dyDescent="0.35">
      <c r="A23" s="93" t="s">
        <v>79</v>
      </c>
      <c r="B23" s="107">
        <v>683</v>
      </c>
      <c r="C23" s="563">
        <v>7300</v>
      </c>
      <c r="D23" s="107">
        <v>4500</v>
      </c>
      <c r="E23" s="107">
        <v>4500</v>
      </c>
      <c r="F23" s="107">
        <v>4500</v>
      </c>
    </row>
    <row r="24" spans="1:8" ht="21" x14ac:dyDescent="0.25">
      <c r="A24" s="458" t="s">
        <v>298</v>
      </c>
      <c r="B24" s="349">
        <v>-683</v>
      </c>
      <c r="C24" s="564">
        <v>-7300</v>
      </c>
      <c r="D24" s="349">
        <v>-4500</v>
      </c>
      <c r="E24" s="349">
        <v>-4500</v>
      </c>
      <c r="F24" s="349">
        <v>-4500</v>
      </c>
    </row>
    <row r="25" spans="1:8" ht="11.65" customHeight="1" x14ac:dyDescent="0.35">
      <c r="A25" s="207" t="s">
        <v>81</v>
      </c>
      <c r="B25" s="142"/>
      <c r="C25" s="530"/>
      <c r="D25" s="142"/>
      <c r="E25" s="142"/>
      <c r="F25" s="142"/>
    </row>
    <row r="26" spans="1:8" ht="11.65" customHeight="1" x14ac:dyDescent="0.35">
      <c r="A26" s="92" t="s">
        <v>78</v>
      </c>
      <c r="B26" s="142"/>
      <c r="C26" s="530"/>
      <c r="D26" s="142"/>
      <c r="E26" s="142"/>
      <c r="F26" s="142"/>
    </row>
    <row r="27" spans="1:8" ht="10" x14ac:dyDescent="0.35">
      <c r="A27" s="457" t="s">
        <v>352</v>
      </c>
      <c r="B27" s="142">
        <v>6045</v>
      </c>
      <c r="C27" s="530">
        <v>6400</v>
      </c>
      <c r="D27" s="142">
        <v>6804</v>
      </c>
      <c r="E27" s="142">
        <v>6960</v>
      </c>
      <c r="F27" s="142">
        <v>7178</v>
      </c>
    </row>
    <row r="28" spans="1:8" ht="11.65" customHeight="1" x14ac:dyDescent="0.35">
      <c r="A28" s="147" t="s">
        <v>25</v>
      </c>
      <c r="B28" s="142"/>
      <c r="C28" s="530"/>
      <c r="D28" s="142"/>
      <c r="E28" s="142"/>
      <c r="F28" s="142"/>
    </row>
    <row r="29" spans="1:8" ht="11.65" customHeight="1" x14ac:dyDescent="0.35">
      <c r="A29" s="92" t="s">
        <v>79</v>
      </c>
      <c r="B29" s="96">
        <v>6045</v>
      </c>
      <c r="C29" s="557">
        <v>6400</v>
      </c>
      <c r="D29" s="96">
        <v>6804</v>
      </c>
      <c r="E29" s="96">
        <v>6960</v>
      </c>
      <c r="F29" s="96">
        <v>7178</v>
      </c>
      <c r="G29" s="23"/>
    </row>
    <row r="30" spans="1:8" ht="21" x14ac:dyDescent="0.25">
      <c r="A30" s="157" t="s">
        <v>329</v>
      </c>
      <c r="B30" s="165">
        <v>-6045</v>
      </c>
      <c r="C30" s="565">
        <v>-6400</v>
      </c>
      <c r="D30" s="165">
        <v>-6804</v>
      </c>
      <c r="E30" s="165">
        <v>-6960</v>
      </c>
      <c r="F30" s="165">
        <v>-7178</v>
      </c>
      <c r="G30" s="23"/>
    </row>
    <row r="31" spans="1:8" ht="21" x14ac:dyDescent="0.25">
      <c r="A31" s="157" t="s">
        <v>328</v>
      </c>
      <c r="B31" s="165">
        <v>-6577</v>
      </c>
      <c r="C31" s="565">
        <v>-35989</v>
      </c>
      <c r="D31" s="165">
        <v>156</v>
      </c>
      <c r="E31" s="165">
        <v>160</v>
      </c>
      <c r="F31" s="165">
        <v>0</v>
      </c>
      <c r="G31" s="23"/>
    </row>
    <row r="32" spans="1:8" ht="20" x14ac:dyDescent="0.35">
      <c r="A32" s="156" t="s">
        <v>330</v>
      </c>
      <c r="B32" s="142">
        <v>68661</v>
      </c>
      <c r="C32" s="530">
        <v>61979</v>
      </c>
      <c r="D32" s="142">
        <v>25990</v>
      </c>
      <c r="E32" s="142">
        <v>26146</v>
      </c>
      <c r="F32" s="142">
        <v>26306</v>
      </c>
      <c r="G32" s="23"/>
    </row>
    <row r="33" spans="1:6" ht="30" x14ac:dyDescent="0.35">
      <c r="A33" s="156" t="s">
        <v>331</v>
      </c>
      <c r="B33" s="142">
        <v>0</v>
      </c>
      <c r="C33" s="530">
        <v>0</v>
      </c>
      <c r="D33" s="142">
        <v>0</v>
      </c>
      <c r="E33" s="142">
        <v>0</v>
      </c>
      <c r="F33" s="142">
        <v>0</v>
      </c>
    </row>
    <row r="34" spans="1:6" ht="21" x14ac:dyDescent="0.25">
      <c r="A34" s="136" t="s">
        <v>299</v>
      </c>
      <c r="B34" s="351">
        <v>62084</v>
      </c>
      <c r="C34" s="566">
        <v>25990</v>
      </c>
      <c r="D34" s="351">
        <v>26146</v>
      </c>
      <c r="E34" s="351">
        <v>26306</v>
      </c>
      <c r="F34" s="351">
        <v>26306</v>
      </c>
    </row>
    <row r="35" spans="1:6" ht="11.65" customHeight="1" x14ac:dyDescent="0.35">
      <c r="A35" s="377" t="s">
        <v>203</v>
      </c>
      <c r="B35" s="100"/>
      <c r="C35" s="100"/>
      <c r="D35" s="100"/>
      <c r="E35" s="100"/>
      <c r="F35" s="100"/>
    </row>
    <row r="36" spans="1:6" ht="11.65" customHeight="1" x14ac:dyDescent="0.35">
      <c r="A36" s="377"/>
      <c r="B36" s="100"/>
      <c r="C36" s="100"/>
      <c r="D36" s="100"/>
      <c r="E36" s="100"/>
      <c r="F36" s="100"/>
    </row>
  </sheetData>
  <phoneticPr fontId="22"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showGridLines="0" zoomScaleNormal="100" zoomScaleSheetLayoutView="110" workbookViewId="0"/>
  </sheetViews>
  <sheetFormatPr defaultColWidth="9.1796875" defaultRowHeight="11.65" customHeight="1" x14ac:dyDescent="0.35"/>
  <cols>
    <col min="1" max="1" width="31.1796875" style="46" customWidth="1"/>
    <col min="2" max="2" width="7.453125" style="46" customWidth="1"/>
    <col min="3" max="7" width="7.453125" style="47" customWidth="1"/>
    <col min="8" max="8" width="8.453125" style="47" customWidth="1"/>
    <col min="9" max="11" width="9.1796875" style="47" customWidth="1"/>
    <col min="12" max="16384" width="9.1796875" style="47"/>
  </cols>
  <sheetData>
    <row r="1" spans="1:17" ht="11.65" customHeight="1" x14ac:dyDescent="0.35">
      <c r="A1" s="43" t="s">
        <v>208</v>
      </c>
      <c r="B1" s="44"/>
      <c r="C1" s="45"/>
      <c r="D1" s="44"/>
      <c r="E1" s="44"/>
      <c r="F1" s="44"/>
      <c r="G1" s="591"/>
      <c r="H1" s="44"/>
    </row>
    <row r="2" spans="1:17" ht="49.75" customHeight="1" x14ac:dyDescent="0.35">
      <c r="A2" s="162"/>
      <c r="B2" s="263" t="s">
        <v>409</v>
      </c>
      <c r="C2" s="538" t="s">
        <v>410</v>
      </c>
      <c r="D2" s="263" t="s">
        <v>346</v>
      </c>
      <c r="E2" s="263" t="s">
        <v>372</v>
      </c>
      <c r="F2" s="263" t="s">
        <v>411</v>
      </c>
      <c r="G2" s="587"/>
      <c r="H2" s="587"/>
    </row>
    <row r="3" spans="1:17" ht="11.65" customHeight="1" x14ac:dyDescent="0.35">
      <c r="A3" s="336" t="s">
        <v>128</v>
      </c>
      <c r="B3" s="70"/>
      <c r="C3" s="567"/>
      <c r="D3" s="70"/>
      <c r="E3" s="70"/>
      <c r="F3" s="70"/>
      <c r="G3" s="588"/>
      <c r="H3" s="588"/>
    </row>
    <row r="4" spans="1:17" ht="19.399999999999999" customHeight="1" x14ac:dyDescent="0.35">
      <c r="A4" s="334" t="s">
        <v>456</v>
      </c>
      <c r="B4" s="70">
        <v>0</v>
      </c>
      <c r="C4" s="567">
        <v>7300</v>
      </c>
      <c r="D4" s="70">
        <v>4500</v>
      </c>
      <c r="E4" s="70">
        <v>4500</v>
      </c>
      <c r="F4" s="70">
        <v>4500</v>
      </c>
      <c r="G4" s="70"/>
      <c r="H4" s="590"/>
      <c r="I4" s="230"/>
      <c r="J4" s="230"/>
      <c r="K4" s="167"/>
      <c r="L4" s="230"/>
      <c r="M4" s="230"/>
      <c r="N4" s="230"/>
      <c r="O4" s="230"/>
      <c r="P4" s="230"/>
      <c r="Q4" s="230"/>
    </row>
    <row r="5" spans="1:17" ht="14.5" x14ac:dyDescent="0.35">
      <c r="A5" s="335" t="s">
        <v>288</v>
      </c>
      <c r="B5" s="101">
        <v>0</v>
      </c>
      <c r="C5" s="568">
        <v>7300</v>
      </c>
      <c r="D5" s="101">
        <v>4500</v>
      </c>
      <c r="E5" s="101">
        <v>4500</v>
      </c>
      <c r="F5" s="101">
        <v>4500</v>
      </c>
      <c r="G5" s="70"/>
      <c r="H5" s="70"/>
      <c r="I5" s="231"/>
      <c r="J5" s="231"/>
      <c r="K5" s="231"/>
      <c r="L5" s="231"/>
      <c r="M5" s="231"/>
      <c r="N5" s="231"/>
      <c r="O5" s="231"/>
      <c r="P5" s="231"/>
      <c r="Q5" s="231"/>
    </row>
    <row r="6" spans="1:17" ht="31.5" x14ac:dyDescent="0.35">
      <c r="A6" s="337" t="s">
        <v>332</v>
      </c>
      <c r="B6" s="72"/>
      <c r="C6" s="567"/>
      <c r="D6" s="72"/>
      <c r="E6" s="72"/>
      <c r="F6" s="72"/>
      <c r="G6" s="588"/>
      <c r="H6" s="588"/>
      <c r="K6" s="166"/>
    </row>
    <row r="7" spans="1:17" ht="14.5" x14ac:dyDescent="0.35">
      <c r="A7" s="338" t="s">
        <v>115</v>
      </c>
      <c r="B7" s="71">
        <v>0</v>
      </c>
      <c r="C7" s="567">
        <v>7300</v>
      </c>
      <c r="D7" s="71">
        <v>4500</v>
      </c>
      <c r="E7" s="71">
        <v>4500</v>
      </c>
      <c r="F7" s="71">
        <v>4500</v>
      </c>
      <c r="G7" s="592"/>
      <c r="H7" s="72"/>
      <c r="I7" s="46"/>
    </row>
    <row r="8" spans="1:17" ht="14.65" customHeight="1" x14ac:dyDescent="0.35">
      <c r="A8" s="339" t="s">
        <v>130</v>
      </c>
      <c r="B8" s="163">
        <v>0</v>
      </c>
      <c r="C8" s="569">
        <v>7300</v>
      </c>
      <c r="D8" s="163">
        <v>4500</v>
      </c>
      <c r="E8" s="163">
        <v>4500</v>
      </c>
      <c r="F8" s="163">
        <v>4500</v>
      </c>
      <c r="G8" s="589"/>
      <c r="H8" s="73"/>
      <c r="I8" s="46"/>
      <c r="K8" s="168"/>
    </row>
    <row r="9" spans="1:17" s="711" customFormat="1" ht="14.5" x14ac:dyDescent="0.35">
      <c r="A9" s="657" t="s">
        <v>457</v>
      </c>
      <c r="B9" s="657"/>
      <c r="C9" s="657"/>
      <c r="D9" s="657"/>
      <c r="E9" s="657"/>
      <c r="F9" s="657"/>
      <c r="G9" s="709"/>
      <c r="H9" s="709"/>
      <c r="I9" s="710"/>
      <c r="K9" s="169"/>
    </row>
    <row r="10" spans="1:17" s="711" customFormat="1" ht="14.5" x14ac:dyDescent="0.35">
      <c r="A10" s="712" t="s">
        <v>469</v>
      </c>
      <c r="B10" s="712"/>
      <c r="C10" s="712"/>
      <c r="D10" s="712"/>
      <c r="E10" s="712"/>
      <c r="F10" s="712"/>
      <c r="G10" s="585"/>
      <c r="H10" s="585"/>
      <c r="I10" s="710"/>
    </row>
    <row r="11" spans="1:17" ht="11.65" customHeight="1" x14ac:dyDescent="0.35">
      <c r="A11" s="596"/>
      <c r="C11" s="46"/>
      <c r="D11" s="46"/>
      <c r="E11" s="46"/>
      <c r="F11" s="46"/>
      <c r="G11" s="44"/>
      <c r="H11" s="44"/>
      <c r="I11" s="46"/>
    </row>
    <row r="12" spans="1:17" ht="11.65" customHeight="1" x14ac:dyDescent="0.35">
      <c r="A12" s="51"/>
      <c r="C12" s="46"/>
      <c r="D12" s="46"/>
      <c r="E12" s="46"/>
      <c r="F12" s="46"/>
      <c r="G12" s="46"/>
      <c r="H12" s="46"/>
      <c r="I12" s="46"/>
    </row>
    <row r="13" spans="1:17" ht="11.65" customHeight="1" x14ac:dyDescent="0.35">
      <c r="A13" s="122"/>
      <c r="G13" s="46"/>
      <c r="H13" s="46"/>
      <c r="I13" s="46"/>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sheetPr>
  <dimension ref="A1:J30"/>
  <sheetViews>
    <sheetView showGridLines="0" tabSelected="1" zoomScaleNormal="100" zoomScaleSheetLayoutView="110" workbookViewId="0">
      <selection activeCell="A28" sqref="A28"/>
    </sheetView>
  </sheetViews>
  <sheetFormatPr defaultColWidth="9.1796875" defaultRowHeight="11.65" customHeight="1" x14ac:dyDescent="0.2"/>
  <cols>
    <col min="1" max="1" width="35.7265625" style="114" customWidth="1"/>
    <col min="2" max="2" width="10.81640625" style="441" customWidth="1"/>
    <col min="3" max="3" width="7.81640625" style="442" customWidth="1"/>
    <col min="4" max="4" width="8.1796875" style="114" customWidth="1"/>
    <col min="5" max="5" width="8.453125" style="114" customWidth="1"/>
    <col min="6" max="6" width="9.1796875" style="114" customWidth="1"/>
    <col min="7" max="16384" width="9.1796875" style="114"/>
  </cols>
  <sheetData>
    <row r="1" spans="1:10" ht="11.65" customHeight="1" x14ac:dyDescent="0.25">
      <c r="A1" s="264" t="s">
        <v>462</v>
      </c>
      <c r="B1" s="265"/>
      <c r="C1" s="266"/>
      <c r="D1" s="264"/>
      <c r="E1" s="229"/>
    </row>
    <row r="2" spans="1:10" ht="11.65" customHeight="1" x14ac:dyDescent="0.25">
      <c r="A2" s="264" t="s">
        <v>382</v>
      </c>
      <c r="B2" s="265"/>
      <c r="C2" s="352"/>
      <c r="D2" s="264"/>
      <c r="E2" s="267"/>
    </row>
    <row r="3" spans="1:10" ht="60" x14ac:dyDescent="0.2">
      <c r="A3" s="426"/>
      <c r="B3" s="372" t="s">
        <v>383</v>
      </c>
      <c r="C3" s="373" t="s">
        <v>384</v>
      </c>
      <c r="D3" s="389" t="s">
        <v>385</v>
      </c>
      <c r="E3" s="482" t="s">
        <v>386</v>
      </c>
    </row>
    <row r="4" spans="1:10" ht="11.65" customHeight="1" x14ac:dyDescent="0.25">
      <c r="A4" s="353" t="s">
        <v>279</v>
      </c>
      <c r="B4" s="427"/>
      <c r="C4" s="428"/>
      <c r="D4" s="428"/>
      <c r="E4" s="570"/>
    </row>
    <row r="5" spans="1:10" ht="11.65" customHeight="1" x14ac:dyDescent="0.25">
      <c r="A5" s="353" t="s">
        <v>280</v>
      </c>
      <c r="B5" s="427"/>
      <c r="C5" s="427"/>
      <c r="D5" s="427"/>
      <c r="E5" s="571"/>
    </row>
    <row r="6" spans="1:10" ht="20" x14ac:dyDescent="0.2">
      <c r="A6" s="477" t="s">
        <v>301</v>
      </c>
      <c r="B6" s="427"/>
      <c r="C6" s="427"/>
      <c r="D6" s="427"/>
      <c r="E6" s="571"/>
    </row>
    <row r="7" spans="1:10" ht="11.65" customHeight="1" x14ac:dyDescent="0.2">
      <c r="A7" s="360" t="s">
        <v>101</v>
      </c>
      <c r="B7" s="427">
        <v>139445</v>
      </c>
      <c r="C7" s="427">
        <v>135347</v>
      </c>
      <c r="D7" s="427">
        <v>0</v>
      </c>
      <c r="E7" s="572">
        <v>135347</v>
      </c>
    </row>
    <row r="8" spans="1:10" ht="11.65" customHeight="1" x14ac:dyDescent="0.25">
      <c r="A8" s="429" t="s">
        <v>5</v>
      </c>
      <c r="B8" s="431">
        <v>139445</v>
      </c>
      <c r="C8" s="431">
        <v>135347</v>
      </c>
      <c r="D8" s="431">
        <v>0</v>
      </c>
      <c r="E8" s="573">
        <v>135347</v>
      </c>
    </row>
    <row r="9" spans="1:10" ht="11.65" customHeight="1" x14ac:dyDescent="0.25">
      <c r="A9" s="432" t="s">
        <v>432</v>
      </c>
      <c r="B9" s="433"/>
      <c r="C9" s="433"/>
      <c r="D9" s="433"/>
      <c r="E9" s="574"/>
    </row>
    <row r="10" spans="1:10" ht="11.65" customHeight="1" x14ac:dyDescent="0.2">
      <c r="A10" s="434" t="s">
        <v>285</v>
      </c>
      <c r="B10" s="427">
        <v>52423</v>
      </c>
      <c r="C10" s="427">
        <v>19981</v>
      </c>
      <c r="D10" s="427">
        <v>3000</v>
      </c>
      <c r="E10" s="572">
        <v>22981</v>
      </c>
    </row>
    <row r="11" spans="1:10" ht="11.65" customHeight="1" x14ac:dyDescent="0.25">
      <c r="A11" s="432" t="s">
        <v>281</v>
      </c>
      <c r="B11" s="431">
        <v>52423</v>
      </c>
      <c r="C11" s="431">
        <v>19981</v>
      </c>
      <c r="D11" s="431">
        <v>3000</v>
      </c>
      <c r="E11" s="617">
        <v>22981</v>
      </c>
    </row>
    <row r="12" spans="1:10" ht="11.65" customHeight="1" x14ac:dyDescent="0.25">
      <c r="A12" s="353" t="s">
        <v>6</v>
      </c>
      <c r="B12" s="435">
        <v>191868</v>
      </c>
      <c r="C12" s="435">
        <v>155328</v>
      </c>
      <c r="D12" s="435">
        <v>3000</v>
      </c>
      <c r="E12" s="575">
        <v>158328</v>
      </c>
    </row>
    <row r="13" spans="1:10" ht="11.65" customHeight="1" x14ac:dyDescent="0.25">
      <c r="A13" s="436" t="s">
        <v>266</v>
      </c>
      <c r="B13" s="427"/>
      <c r="C13" s="427"/>
      <c r="D13" s="427"/>
      <c r="E13" s="571"/>
    </row>
    <row r="14" spans="1:10" ht="11.65" customHeight="1" x14ac:dyDescent="0.2">
      <c r="A14" s="430" t="s">
        <v>266</v>
      </c>
      <c r="B14" s="427">
        <v>5593</v>
      </c>
      <c r="C14" s="427">
        <v>7900</v>
      </c>
      <c r="D14" s="427">
        <v>2192</v>
      </c>
      <c r="E14" s="572">
        <v>10092</v>
      </c>
      <c r="G14" s="666"/>
      <c r="H14" s="666"/>
      <c r="I14" s="666"/>
      <c r="J14" s="666"/>
    </row>
    <row r="15" spans="1:10" ht="11.65" customHeight="1" x14ac:dyDescent="0.25">
      <c r="A15" s="436" t="s">
        <v>268</v>
      </c>
      <c r="B15" s="431">
        <v>5593</v>
      </c>
      <c r="C15" s="431">
        <v>7900</v>
      </c>
      <c r="D15" s="431">
        <v>2192</v>
      </c>
      <c r="E15" s="573">
        <v>10092</v>
      </c>
    </row>
    <row r="16" spans="1:10" ht="11.65" customHeight="1" x14ac:dyDescent="0.25">
      <c r="A16" s="436" t="s">
        <v>265</v>
      </c>
      <c r="B16" s="427"/>
      <c r="C16" s="427"/>
      <c r="D16" s="427"/>
      <c r="E16" s="571"/>
    </row>
    <row r="17" spans="1:7" ht="11.65" customHeight="1" x14ac:dyDescent="0.2">
      <c r="A17" s="430" t="s">
        <v>7</v>
      </c>
      <c r="B17" s="427">
        <v>133</v>
      </c>
      <c r="C17" s="427">
        <v>100</v>
      </c>
      <c r="D17" s="427">
        <v>0</v>
      </c>
      <c r="E17" s="572">
        <v>100</v>
      </c>
    </row>
    <row r="18" spans="1:7" ht="11.65" customHeight="1" x14ac:dyDescent="0.25">
      <c r="A18" s="436" t="s">
        <v>267</v>
      </c>
      <c r="B18" s="431">
        <v>133</v>
      </c>
      <c r="C18" s="431">
        <v>100</v>
      </c>
      <c r="D18" s="431">
        <v>0</v>
      </c>
      <c r="E18" s="573">
        <v>100</v>
      </c>
    </row>
    <row r="19" spans="1:7" ht="11.65" customHeight="1" x14ac:dyDescent="0.25">
      <c r="A19" s="437" t="s">
        <v>433</v>
      </c>
      <c r="B19" s="435">
        <v>197594</v>
      </c>
      <c r="C19" s="435">
        <v>163328</v>
      </c>
      <c r="D19" s="435">
        <v>5192</v>
      </c>
      <c r="E19" s="575">
        <v>168520</v>
      </c>
    </row>
    <row r="20" spans="1:7" ht="11.65" customHeight="1" x14ac:dyDescent="0.25">
      <c r="A20" s="353"/>
      <c r="B20" s="268"/>
      <c r="C20" s="433"/>
      <c r="D20" s="433"/>
      <c r="E20" s="574"/>
    </row>
    <row r="21" spans="1:7" ht="24" customHeight="1" x14ac:dyDescent="0.2">
      <c r="A21" s="388"/>
      <c r="B21" s="388"/>
      <c r="C21" s="388"/>
      <c r="D21" s="461" t="s">
        <v>387</v>
      </c>
      <c r="E21" s="487" t="s">
        <v>388</v>
      </c>
    </row>
    <row r="22" spans="1:7" ht="11.65" customHeight="1" x14ac:dyDescent="0.25">
      <c r="A22" s="438" t="s">
        <v>434</v>
      </c>
      <c r="B22" s="439"/>
      <c r="C22" s="439"/>
      <c r="D22" s="439">
        <v>207</v>
      </c>
      <c r="E22" s="576">
        <v>207</v>
      </c>
      <c r="G22" s="440"/>
    </row>
    <row r="23" spans="1:7" s="687" customFormat="1" ht="12" customHeight="1" x14ac:dyDescent="0.2">
      <c r="A23" s="686" t="s">
        <v>174</v>
      </c>
      <c r="B23" s="686"/>
      <c r="C23" s="686"/>
      <c r="D23" s="686"/>
      <c r="E23" s="686"/>
      <c r="G23" s="688"/>
    </row>
    <row r="24" spans="1:7" s="687" customFormat="1" ht="12" customHeight="1" x14ac:dyDescent="0.2">
      <c r="A24" s="689" t="s">
        <v>287</v>
      </c>
      <c r="B24" s="689"/>
      <c r="C24" s="689"/>
      <c r="D24" s="689"/>
      <c r="E24" s="689"/>
      <c r="G24" s="688"/>
    </row>
    <row r="25" spans="1:7" s="687" customFormat="1" ht="12" customHeight="1" x14ac:dyDescent="0.35">
      <c r="A25" s="689"/>
      <c r="B25" s="690"/>
      <c r="C25" s="690"/>
      <c r="D25" s="690"/>
      <c r="E25" s="690"/>
    </row>
    <row r="26" spans="1:7" s="687" customFormat="1" ht="12" customHeight="1" x14ac:dyDescent="0.25">
      <c r="A26" s="691" t="s">
        <v>392</v>
      </c>
      <c r="B26" s="692"/>
      <c r="C26" s="692"/>
      <c r="D26" s="692"/>
      <c r="E26" s="692"/>
    </row>
    <row r="27" spans="1:7" s="687" customFormat="1" ht="12" customHeight="1" x14ac:dyDescent="0.35">
      <c r="A27" s="693" t="s">
        <v>463</v>
      </c>
      <c r="B27" s="694"/>
      <c r="C27" s="694"/>
      <c r="D27" s="694"/>
      <c r="E27" s="694"/>
    </row>
    <row r="28" spans="1:7" s="687" customFormat="1" ht="12" customHeight="1" x14ac:dyDescent="0.35">
      <c r="A28" s="693" t="s">
        <v>435</v>
      </c>
      <c r="B28" s="694"/>
      <c r="C28" s="694"/>
      <c r="D28" s="694"/>
      <c r="E28" s="694"/>
    </row>
    <row r="29" spans="1:7" ht="12.5" x14ac:dyDescent="0.25">
      <c r="A29" s="667"/>
      <c r="B29" s="667"/>
      <c r="C29" s="667"/>
      <c r="D29" s="667"/>
      <c r="E29" s="667"/>
    </row>
    <row r="30" spans="1:7" ht="11.65" customHeight="1" x14ac:dyDescent="0.25">
      <c r="A30" s="593"/>
      <c r="B30" s="593"/>
      <c r="C30" s="593"/>
      <c r="D30" s="593"/>
      <c r="E30" s="593"/>
    </row>
  </sheetData>
  <mergeCells count="2">
    <mergeCell ref="G14:J14"/>
    <mergeCell ref="A29:E29"/>
  </mergeCells>
  <pageMargins left="1.4566929133858268" right="1.4566929133858268" top="0.98425196850393704" bottom="1.0629921259842521" header="0.51181102362204722" footer="0.51181102362204722"/>
  <pageSetup paperSize="9" scale="87" orientation="portrait" cellComments="asDisplayed" r:id="rId1"/>
  <headerFooter alignWithMargins="0"/>
  <rowBreaks count="2" manualBreakCount="2">
    <brk id="22" max="16383" man="1"/>
    <brk id="28" max="1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zoomScaleNormal="100" zoomScaleSheetLayoutView="110" workbookViewId="0">
      <selection activeCell="A25" sqref="A25"/>
    </sheetView>
  </sheetViews>
  <sheetFormatPr defaultColWidth="9.1796875" defaultRowHeight="12.5" x14ac:dyDescent="0.25"/>
  <cols>
    <col min="1" max="1" width="30.81640625" style="639" customWidth="1"/>
    <col min="2" max="2" width="8" style="639" customWidth="1"/>
    <col min="3" max="3" width="8.26953125" style="639" customWidth="1"/>
    <col min="4" max="4" width="9.26953125" style="639" customWidth="1"/>
    <col min="5" max="5" width="8.453125" style="642" customWidth="1"/>
    <col min="6" max="6" width="8.453125" style="639" customWidth="1"/>
    <col min="7" max="16384" width="9.1796875" style="639"/>
  </cols>
  <sheetData>
    <row r="1" spans="1:6" x14ac:dyDescent="0.25">
      <c r="A1" s="66" t="s">
        <v>414</v>
      </c>
      <c r="B1" s="14"/>
      <c r="C1" s="14"/>
      <c r="D1" s="14"/>
      <c r="E1" s="39"/>
    </row>
    <row r="2" spans="1:6" s="641" customFormat="1" ht="55.4" customHeight="1" x14ac:dyDescent="0.25">
      <c r="A2" s="340"/>
      <c r="B2" s="341" t="s">
        <v>258</v>
      </c>
      <c r="C2" s="341" t="s">
        <v>259</v>
      </c>
      <c r="D2" s="341" t="s">
        <v>260</v>
      </c>
      <c r="E2" s="341" t="s">
        <v>261</v>
      </c>
      <c r="F2" s="640"/>
    </row>
    <row r="3" spans="1:6" s="114" customFormat="1" ht="10.5" x14ac:dyDescent="0.2">
      <c r="A3" s="324" t="s">
        <v>415</v>
      </c>
      <c r="B3" s="342"/>
      <c r="C3" s="342"/>
      <c r="D3" s="342"/>
      <c r="E3" s="343"/>
      <c r="F3" s="7"/>
    </row>
    <row r="4" spans="1:6" s="114" customFormat="1" ht="10" x14ac:dyDescent="0.2">
      <c r="A4" s="328" t="s">
        <v>83</v>
      </c>
      <c r="B4" s="342">
        <v>9974</v>
      </c>
      <c r="C4" s="342">
        <v>3051</v>
      </c>
      <c r="D4" s="342">
        <v>37305</v>
      </c>
      <c r="E4" s="343">
        <v>50330</v>
      </c>
      <c r="F4" s="7"/>
    </row>
    <row r="5" spans="1:6" s="114" customFormat="1" ht="10" x14ac:dyDescent="0.2">
      <c r="A5" s="328" t="s">
        <v>362</v>
      </c>
      <c r="B5" s="342">
        <v>24225</v>
      </c>
      <c r="C5" s="342"/>
      <c r="D5" s="342"/>
      <c r="E5" s="343">
        <v>24225</v>
      </c>
      <c r="F5" s="7"/>
    </row>
    <row r="6" spans="1:6" s="114" customFormat="1" ht="20" x14ac:dyDescent="0.2">
      <c r="A6" s="329" t="s">
        <v>333</v>
      </c>
      <c r="B6" s="342">
        <v>-8739</v>
      </c>
      <c r="C6" s="342">
        <v>-2628</v>
      </c>
      <c r="D6" s="342">
        <v>-35814</v>
      </c>
      <c r="E6" s="343">
        <v>-47181</v>
      </c>
      <c r="F6" s="7"/>
    </row>
    <row r="7" spans="1:6" s="114" customFormat="1" ht="20" x14ac:dyDescent="0.2">
      <c r="A7" s="329" t="s">
        <v>365</v>
      </c>
      <c r="B7" s="342">
        <v>-12528</v>
      </c>
      <c r="C7" s="342"/>
      <c r="D7" s="342"/>
      <c r="E7" s="343">
        <v>-12528</v>
      </c>
      <c r="F7" s="7"/>
    </row>
    <row r="8" spans="1:6" s="114" customFormat="1" ht="10.5" x14ac:dyDescent="0.25">
      <c r="A8" s="325" t="s">
        <v>84</v>
      </c>
      <c r="B8" s="344">
        <v>12932</v>
      </c>
      <c r="C8" s="344">
        <v>423</v>
      </c>
      <c r="D8" s="344">
        <v>1491</v>
      </c>
      <c r="E8" s="344">
        <v>14846</v>
      </c>
      <c r="F8" s="7"/>
    </row>
    <row r="9" spans="1:6" s="114" customFormat="1" ht="10.5" x14ac:dyDescent="0.2">
      <c r="A9" s="325" t="s">
        <v>85</v>
      </c>
      <c r="B9" s="342"/>
      <c r="C9" s="342"/>
      <c r="D9" s="342"/>
      <c r="E9" s="343"/>
      <c r="F9" s="7"/>
    </row>
    <row r="10" spans="1:6" s="114" customFormat="1" ht="21" x14ac:dyDescent="0.2">
      <c r="A10" s="346" t="s">
        <v>334</v>
      </c>
      <c r="B10" s="342"/>
      <c r="C10" s="342"/>
      <c r="D10" s="342"/>
      <c r="E10" s="343"/>
      <c r="F10" s="7"/>
    </row>
    <row r="11" spans="1:6" s="114" customFormat="1" ht="20" x14ac:dyDescent="0.2">
      <c r="A11" s="347" t="s">
        <v>458</v>
      </c>
      <c r="B11" s="342">
        <v>800</v>
      </c>
      <c r="C11" s="342">
        <v>500</v>
      </c>
      <c r="D11" s="342">
        <v>6000</v>
      </c>
      <c r="E11" s="343">
        <v>7300</v>
      </c>
      <c r="F11" s="7"/>
    </row>
    <row r="12" spans="1:6" s="114" customFormat="1" ht="20" x14ac:dyDescent="0.2">
      <c r="A12" s="347" t="s">
        <v>363</v>
      </c>
      <c r="B12" s="342">
        <v>6873</v>
      </c>
      <c r="C12" s="342"/>
      <c r="D12" s="342"/>
      <c r="E12" s="343">
        <v>6873</v>
      </c>
      <c r="F12" s="7"/>
    </row>
    <row r="13" spans="1:6" s="114" customFormat="1" ht="10.5" x14ac:dyDescent="0.25">
      <c r="A13" s="346" t="s">
        <v>96</v>
      </c>
      <c r="B13" s="345">
        <v>7673</v>
      </c>
      <c r="C13" s="345">
        <v>500</v>
      </c>
      <c r="D13" s="345">
        <v>6000</v>
      </c>
      <c r="E13" s="345">
        <v>14173</v>
      </c>
      <c r="F13" s="7"/>
    </row>
    <row r="14" spans="1:6" s="114" customFormat="1" ht="11.25" customHeight="1" x14ac:dyDescent="0.25">
      <c r="A14" s="346" t="s">
        <v>86</v>
      </c>
      <c r="B14" s="345"/>
      <c r="C14" s="345"/>
      <c r="D14" s="345"/>
      <c r="E14" s="345"/>
      <c r="F14" s="7"/>
    </row>
    <row r="15" spans="1:6" s="114" customFormat="1" ht="10" x14ac:dyDescent="0.2">
      <c r="A15" s="347" t="s">
        <v>87</v>
      </c>
      <c r="B15" s="342">
        <v>-667</v>
      </c>
      <c r="C15" s="342">
        <v>-200</v>
      </c>
      <c r="D15" s="342">
        <v>-1672</v>
      </c>
      <c r="E15" s="343">
        <v>-2539</v>
      </c>
      <c r="F15" s="7"/>
    </row>
    <row r="16" spans="1:6" s="114" customFormat="1" ht="20" x14ac:dyDescent="0.2">
      <c r="A16" s="347" t="s">
        <v>364</v>
      </c>
      <c r="B16" s="342">
        <v>-6652</v>
      </c>
      <c r="C16" s="342"/>
      <c r="D16" s="342"/>
      <c r="E16" s="343">
        <v>-6652</v>
      </c>
      <c r="F16" s="7"/>
    </row>
    <row r="17" spans="1:6" s="114" customFormat="1" ht="10.5" x14ac:dyDescent="0.25">
      <c r="A17" s="476" t="s">
        <v>116</v>
      </c>
      <c r="B17" s="459">
        <v>-7319</v>
      </c>
      <c r="C17" s="459">
        <v>-200</v>
      </c>
      <c r="D17" s="459">
        <v>-1672</v>
      </c>
      <c r="E17" s="459">
        <v>-9191</v>
      </c>
      <c r="F17" s="7"/>
    </row>
    <row r="18" spans="1:6" s="114" customFormat="1" ht="10.5" x14ac:dyDescent="0.2">
      <c r="A18" s="325" t="s">
        <v>416</v>
      </c>
      <c r="B18" s="342"/>
      <c r="C18" s="342"/>
      <c r="D18" s="342"/>
      <c r="E18" s="343"/>
      <c r="F18" s="7"/>
    </row>
    <row r="19" spans="1:6" s="114" customFormat="1" ht="10" x14ac:dyDescent="0.2">
      <c r="A19" s="329" t="s">
        <v>88</v>
      </c>
      <c r="B19" s="342">
        <v>10774</v>
      </c>
      <c r="C19" s="342">
        <v>3551</v>
      </c>
      <c r="D19" s="342">
        <v>43305</v>
      </c>
      <c r="E19" s="342">
        <v>57630</v>
      </c>
    </row>
    <row r="20" spans="1:6" s="114" customFormat="1" ht="10" x14ac:dyDescent="0.2">
      <c r="A20" s="329" t="s">
        <v>362</v>
      </c>
      <c r="B20" s="342">
        <v>31098</v>
      </c>
      <c r="C20" s="342">
        <v>0</v>
      </c>
      <c r="D20" s="342">
        <v>0</v>
      </c>
      <c r="E20" s="342">
        <v>31098</v>
      </c>
    </row>
    <row r="21" spans="1:6" s="114" customFormat="1" ht="20" x14ac:dyDescent="0.2">
      <c r="A21" s="329" t="s">
        <v>333</v>
      </c>
      <c r="B21" s="342">
        <v>-9406</v>
      </c>
      <c r="C21" s="342">
        <v>-2828</v>
      </c>
      <c r="D21" s="342">
        <v>-37486</v>
      </c>
      <c r="E21" s="342">
        <v>-49720</v>
      </c>
    </row>
    <row r="22" spans="1:6" s="114" customFormat="1" ht="20" x14ac:dyDescent="0.2">
      <c r="A22" s="329" t="s">
        <v>365</v>
      </c>
      <c r="B22" s="342">
        <v>-19180</v>
      </c>
      <c r="C22" s="342">
        <v>0</v>
      </c>
      <c r="D22" s="342">
        <v>0</v>
      </c>
      <c r="E22" s="342">
        <v>-19180</v>
      </c>
    </row>
    <row r="23" spans="1:6" ht="11.65" customHeight="1" x14ac:dyDescent="0.25">
      <c r="A23" s="348" t="s">
        <v>89</v>
      </c>
      <c r="B23" s="344">
        <v>13286</v>
      </c>
      <c r="C23" s="344">
        <v>723</v>
      </c>
      <c r="D23" s="344">
        <v>5819</v>
      </c>
      <c r="E23" s="344">
        <v>19828</v>
      </c>
    </row>
    <row r="24" spans="1:6" s="713" customFormat="1" x14ac:dyDescent="0.25">
      <c r="A24" s="658" t="s">
        <v>203</v>
      </c>
      <c r="B24" s="658"/>
      <c r="C24" s="658"/>
      <c r="D24" s="658"/>
      <c r="E24" s="658"/>
    </row>
    <row r="25" spans="1:6" s="713" customFormat="1" ht="14.5" x14ac:dyDescent="0.35">
      <c r="A25" s="700" t="s">
        <v>470</v>
      </c>
      <c r="B25" s="714"/>
      <c r="C25" s="714"/>
      <c r="D25" s="715"/>
      <c r="E25" s="715"/>
    </row>
    <row r="26" spans="1:6" ht="14.5" x14ac:dyDescent="0.35">
      <c r="A26" s="684"/>
      <c r="B26" s="685"/>
      <c r="C26" s="685"/>
      <c r="D26" s="685"/>
      <c r="E26" s="685"/>
    </row>
    <row r="27" spans="1:6" ht="14.5" x14ac:dyDescent="0.35">
      <c r="A27" s="684"/>
      <c r="B27" s="685"/>
      <c r="C27" s="685"/>
      <c r="D27" s="685"/>
      <c r="E27" s="685"/>
    </row>
    <row r="28" spans="1:6" ht="12.65" customHeight="1" x14ac:dyDescent="0.25">
      <c r="A28" s="14"/>
      <c r="B28" s="14"/>
      <c r="C28" s="14"/>
      <c r="D28" s="14"/>
      <c r="E28" s="39"/>
    </row>
    <row r="29" spans="1:6" x14ac:dyDescent="0.25">
      <c r="A29" s="683"/>
      <c r="B29" s="683"/>
      <c r="C29" s="683"/>
      <c r="D29" s="683"/>
      <c r="E29" s="683"/>
    </row>
  </sheetData>
  <mergeCells count="3">
    <mergeCell ref="A29:E29"/>
    <mergeCell ref="A26:E26"/>
    <mergeCell ref="A27:E27"/>
  </mergeCells>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4"/>
  <sheetViews>
    <sheetView showGridLines="0" zoomScaleNormal="100" zoomScaleSheetLayoutView="110" workbookViewId="0">
      <selection activeCell="A13" sqref="A13"/>
    </sheetView>
  </sheetViews>
  <sheetFormatPr defaultColWidth="9.1796875" defaultRowHeight="10" x14ac:dyDescent="0.2"/>
  <cols>
    <col min="1" max="1" width="28.1796875" style="8" customWidth="1"/>
    <col min="2" max="2" width="7.453125" style="8" customWidth="1"/>
    <col min="3" max="3" width="8.26953125" style="8" customWidth="1"/>
    <col min="4" max="4" width="8.26953125" style="464" customWidth="1"/>
    <col min="5" max="5" width="8.26953125" style="8" customWidth="1"/>
    <col min="6" max="6" width="8.26953125" style="464" customWidth="1"/>
    <col min="7" max="7" width="9.1796875" style="8" customWidth="1"/>
    <col min="8" max="16384" width="9.1796875" style="8"/>
  </cols>
  <sheetData>
    <row r="1" spans="1:9" ht="10.5" x14ac:dyDescent="0.25">
      <c r="A1" s="5" t="s">
        <v>464</v>
      </c>
      <c r="B1" s="3"/>
      <c r="C1" s="3"/>
      <c r="D1" s="14"/>
      <c r="E1" s="2"/>
      <c r="F1" s="14"/>
      <c r="G1" s="2"/>
    </row>
    <row r="2" spans="1:9" ht="20" x14ac:dyDescent="0.2">
      <c r="A2" s="123"/>
      <c r="B2" s="161" t="s">
        <v>232</v>
      </c>
      <c r="C2" s="489" t="s">
        <v>278</v>
      </c>
      <c r="D2" s="462" t="s">
        <v>344</v>
      </c>
      <c r="E2" s="489" t="s">
        <v>367</v>
      </c>
      <c r="F2" s="462" t="s">
        <v>393</v>
      </c>
    </row>
    <row r="3" spans="1:9" ht="11.65" customHeight="1" x14ac:dyDescent="0.25">
      <c r="A3" s="6" t="s">
        <v>460</v>
      </c>
      <c r="B3" s="108"/>
      <c r="C3" s="490"/>
      <c r="D3" s="463"/>
      <c r="E3" s="490"/>
      <c r="F3" s="78"/>
    </row>
    <row r="4" spans="1:9" ht="30" x14ac:dyDescent="0.2">
      <c r="A4" s="628" t="s">
        <v>455</v>
      </c>
      <c r="B4" s="629">
        <v>1.1000000000000001</v>
      </c>
      <c r="C4" s="492"/>
      <c r="D4" s="78"/>
      <c r="E4" s="492"/>
      <c r="F4" s="78"/>
    </row>
    <row r="5" spans="1:9" ht="11.65" customHeight="1" x14ac:dyDescent="0.2">
      <c r="A5" s="9" t="s">
        <v>436</v>
      </c>
      <c r="B5" s="109"/>
      <c r="C5" s="578">
        <v>3000</v>
      </c>
      <c r="D5" s="427">
        <v>0</v>
      </c>
      <c r="E5" s="572">
        <v>0</v>
      </c>
      <c r="F5" s="427">
        <v>0</v>
      </c>
    </row>
    <row r="6" spans="1:9" ht="11.65" customHeight="1" x14ac:dyDescent="0.25">
      <c r="A6" s="6" t="s">
        <v>2</v>
      </c>
      <c r="B6" s="109"/>
      <c r="C6" s="579">
        <v>3000</v>
      </c>
      <c r="D6" s="427">
        <v>0</v>
      </c>
      <c r="E6" s="572">
        <v>0</v>
      </c>
      <c r="F6" s="427">
        <v>0</v>
      </c>
    </row>
    <row r="7" spans="1:9" ht="11.65" customHeight="1" x14ac:dyDescent="0.25">
      <c r="A7" s="6" t="s">
        <v>368</v>
      </c>
      <c r="B7" s="109"/>
      <c r="C7" s="492"/>
      <c r="D7" s="427"/>
      <c r="E7" s="492"/>
      <c r="F7" s="427"/>
    </row>
    <row r="8" spans="1:9" ht="11.65" customHeight="1" x14ac:dyDescent="0.2">
      <c r="A8" s="9" t="s">
        <v>15</v>
      </c>
      <c r="B8" s="110"/>
      <c r="C8" s="578">
        <v>3000</v>
      </c>
      <c r="D8" s="427">
        <v>0</v>
      </c>
      <c r="E8" s="572">
        <v>0</v>
      </c>
      <c r="F8" s="427">
        <v>0</v>
      </c>
    </row>
    <row r="9" spans="1:9" ht="11.65" customHeight="1" x14ac:dyDescent="0.25">
      <c r="A9" s="10" t="s">
        <v>0</v>
      </c>
      <c r="B9" s="111"/>
      <c r="C9" s="493">
        <v>3000</v>
      </c>
      <c r="D9" s="427">
        <v>0</v>
      </c>
      <c r="E9" s="572">
        <v>0</v>
      </c>
      <c r="F9" s="427">
        <v>0</v>
      </c>
      <c r="I9" s="12"/>
    </row>
    <row r="10" spans="1:9" ht="11.65" customHeight="1" x14ac:dyDescent="0.25">
      <c r="A10" s="10" t="s">
        <v>118</v>
      </c>
      <c r="B10" s="11"/>
      <c r="C10" s="494">
        <v>3000</v>
      </c>
      <c r="D10" s="431">
        <v>0</v>
      </c>
      <c r="E10" s="573">
        <v>0</v>
      </c>
      <c r="F10" s="431">
        <v>0</v>
      </c>
    </row>
    <row r="11" spans="1:9" s="696" customFormat="1" x14ac:dyDescent="0.2">
      <c r="A11" s="695" t="s">
        <v>369</v>
      </c>
      <c r="B11" s="695"/>
      <c r="C11" s="695"/>
      <c r="D11" s="695"/>
      <c r="E11" s="695"/>
      <c r="F11" s="695"/>
      <c r="H11" s="697"/>
    </row>
    <row r="12" spans="1:9" s="696" customFormat="1" ht="10.5" x14ac:dyDescent="0.25">
      <c r="A12" s="698"/>
      <c r="D12" s="699"/>
      <c r="F12" s="699"/>
    </row>
    <row r="13" spans="1:9" s="696" customFormat="1" ht="14.5" x14ac:dyDescent="0.35">
      <c r="A13" s="700" t="s">
        <v>437</v>
      </c>
      <c r="B13" s="701"/>
      <c r="C13" s="701"/>
      <c r="D13" s="701"/>
      <c r="E13" s="701"/>
      <c r="F13" s="701"/>
    </row>
    <row r="14" spans="1:9" s="696" customFormat="1" x14ac:dyDescent="0.2">
      <c r="A14" s="702"/>
      <c r="B14" s="703"/>
      <c r="C14" s="703"/>
      <c r="D14" s="703"/>
      <c r="E14" s="703"/>
      <c r="F14" s="703"/>
    </row>
    <row r="15" spans="1:9" x14ac:dyDescent="0.2">
      <c r="A15" s="14"/>
      <c r="B15" s="14"/>
      <c r="C15" s="14"/>
      <c r="D15" s="14"/>
      <c r="E15" s="14"/>
      <c r="F15" s="14"/>
    </row>
    <row r="16" spans="1:9" x14ac:dyDescent="0.2">
      <c r="A16" s="14"/>
      <c r="B16" s="14"/>
      <c r="C16" s="14"/>
      <c r="D16" s="14"/>
      <c r="E16" s="14"/>
      <c r="F16" s="14"/>
    </row>
    <row r="17" spans="1:7" x14ac:dyDescent="0.2">
      <c r="A17" s="164"/>
      <c r="B17" s="14"/>
      <c r="C17" s="14"/>
      <c r="D17" s="14"/>
      <c r="E17" s="14"/>
      <c r="F17" s="14"/>
    </row>
    <row r="18" spans="1:7" x14ac:dyDescent="0.2">
      <c r="A18" s="164"/>
      <c r="B18" s="14"/>
      <c r="C18" s="14"/>
      <c r="D18" s="14"/>
      <c r="E18" s="14"/>
      <c r="F18" s="14"/>
    </row>
    <row r="19" spans="1:7" x14ac:dyDescent="0.2">
      <c r="A19" s="164"/>
      <c r="B19" s="14"/>
      <c r="C19" s="14"/>
      <c r="D19" s="14"/>
      <c r="E19" s="14"/>
      <c r="F19" s="14"/>
    </row>
    <row r="20" spans="1:7" s="22" customFormat="1" ht="11.65" customHeight="1" x14ac:dyDescent="0.35">
      <c r="A20" s="595"/>
    </row>
    <row r="21" spans="1:7" s="22" customFormat="1" ht="11.65" customHeight="1" x14ac:dyDescent="0.2">
      <c r="A21" s="596"/>
    </row>
    <row r="22" spans="1:7" s="49" customFormat="1" ht="11.65" customHeight="1" x14ac:dyDescent="0.35">
      <c r="A22" s="51"/>
      <c r="B22" s="52"/>
      <c r="C22" s="54"/>
      <c r="D22" s="54"/>
      <c r="E22" s="54"/>
      <c r="F22" s="54"/>
      <c r="G22" s="52"/>
    </row>
    <row r="23" spans="1:7" s="22" customFormat="1" ht="11.25" customHeight="1" x14ac:dyDescent="0.35">
      <c r="A23" s="122"/>
    </row>
    <row r="24" spans="1:7" s="22" customFormat="1" ht="11.65" customHeight="1" x14ac:dyDescent="0.35"/>
  </sheetData>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F22"/>
  <sheetViews>
    <sheetView showGridLines="0" zoomScaleNormal="100" zoomScaleSheetLayoutView="110" workbookViewId="0">
      <selection activeCell="A12" sqref="A12"/>
    </sheetView>
  </sheetViews>
  <sheetFormatPr defaultColWidth="8" defaultRowHeight="11.65" customHeight="1" x14ac:dyDescent="0.35"/>
  <cols>
    <col min="1" max="1" width="28.7265625" style="49" customWidth="1"/>
    <col min="2" max="2" width="8" style="49" customWidth="1"/>
    <col min="3" max="6" width="8.1796875" style="48" customWidth="1"/>
    <col min="7" max="16384" width="8" style="49"/>
  </cols>
  <sheetData>
    <row r="1" spans="1:6" ht="11.65" customHeight="1" x14ac:dyDescent="0.35">
      <c r="A1" s="60" t="s">
        <v>394</v>
      </c>
      <c r="B1" s="60"/>
      <c r="C1" s="61"/>
      <c r="D1" s="61"/>
      <c r="E1" s="61"/>
      <c r="F1" s="61"/>
    </row>
    <row r="2" spans="1:6" ht="20" x14ac:dyDescent="0.35">
      <c r="A2" s="124"/>
      <c r="B2" s="182" t="s">
        <v>146</v>
      </c>
      <c r="C2" s="489" t="s">
        <v>278</v>
      </c>
      <c r="D2" s="462" t="s">
        <v>344</v>
      </c>
      <c r="E2" s="462" t="s">
        <v>367</v>
      </c>
      <c r="F2" s="462" t="s">
        <v>393</v>
      </c>
    </row>
    <row r="3" spans="1:6" ht="11.65" customHeight="1" x14ac:dyDescent="0.2">
      <c r="A3" s="125" t="s">
        <v>101</v>
      </c>
      <c r="B3" s="618"/>
      <c r="C3" s="491"/>
      <c r="D3" s="126"/>
      <c r="E3" s="126"/>
      <c r="F3" s="126"/>
    </row>
    <row r="4" spans="1:6" ht="11.65" customHeight="1" x14ac:dyDescent="0.2">
      <c r="A4" s="234" t="s">
        <v>149</v>
      </c>
      <c r="B4" s="619">
        <v>1.1000000000000001</v>
      </c>
      <c r="C4" s="491"/>
      <c r="D4" s="183"/>
      <c r="E4" s="183"/>
      <c r="F4" s="183"/>
    </row>
    <row r="5" spans="1:6" ht="11.65" customHeight="1" x14ac:dyDescent="0.2">
      <c r="A5" s="233" t="s">
        <v>147</v>
      </c>
      <c r="B5" s="127"/>
      <c r="C5" s="491"/>
      <c r="D5" s="183"/>
      <c r="E5" s="183"/>
      <c r="F5" s="183"/>
    </row>
    <row r="6" spans="1:6" ht="33" customHeight="1" x14ac:dyDescent="0.35">
      <c r="A6" s="627" t="s">
        <v>455</v>
      </c>
      <c r="B6" s="127"/>
      <c r="C6" s="630">
        <v>3000</v>
      </c>
      <c r="D6" s="631">
        <v>0</v>
      </c>
      <c r="E6" s="631">
        <v>0</v>
      </c>
      <c r="F6" s="631">
        <v>0</v>
      </c>
    </row>
    <row r="7" spans="1:6" ht="11.65" customHeight="1" x14ac:dyDescent="0.2">
      <c r="A7" s="235" t="s">
        <v>148</v>
      </c>
      <c r="B7" s="127"/>
      <c r="C7" s="491"/>
      <c r="D7" s="183"/>
      <c r="E7" s="183"/>
      <c r="F7" s="183"/>
    </row>
    <row r="8" spans="1:6" ht="11.65" customHeight="1" x14ac:dyDescent="0.35">
      <c r="A8" s="260" t="s">
        <v>438</v>
      </c>
      <c r="B8" s="127"/>
      <c r="C8" s="620">
        <v>0</v>
      </c>
      <c r="D8" s="621">
        <v>138</v>
      </c>
      <c r="E8" s="621">
        <v>690</v>
      </c>
      <c r="F8" s="621">
        <v>1246</v>
      </c>
    </row>
    <row r="9" spans="1:6" ht="11.65" customHeight="1" x14ac:dyDescent="0.35">
      <c r="A9" s="260" t="s">
        <v>439</v>
      </c>
      <c r="B9" s="127"/>
      <c r="C9" s="620">
        <v>0</v>
      </c>
      <c r="D9" s="621">
        <v>4206</v>
      </c>
      <c r="E9" s="621">
        <v>2656</v>
      </c>
      <c r="F9" s="621">
        <v>82</v>
      </c>
    </row>
    <row r="10" spans="1:6" ht="21" x14ac:dyDescent="0.25">
      <c r="A10" s="234" t="s">
        <v>313</v>
      </c>
      <c r="B10" s="127"/>
      <c r="C10" s="495">
        <v>3000</v>
      </c>
      <c r="D10" s="465">
        <v>4344</v>
      </c>
      <c r="E10" s="465">
        <v>3346</v>
      </c>
      <c r="F10" s="465">
        <v>1328</v>
      </c>
    </row>
    <row r="11" spans="1:6" ht="21" x14ac:dyDescent="0.25">
      <c r="A11" s="184" t="s">
        <v>314</v>
      </c>
      <c r="B11" s="185"/>
      <c r="C11" s="495">
        <v>3000</v>
      </c>
      <c r="D11" s="466">
        <v>4344</v>
      </c>
      <c r="E11" s="466">
        <v>3346</v>
      </c>
      <c r="F11" s="466">
        <v>1328</v>
      </c>
    </row>
    <row r="12" spans="1:6" ht="10" x14ac:dyDescent="0.2">
      <c r="A12" s="384" t="s">
        <v>174</v>
      </c>
      <c r="B12" s="384"/>
      <c r="C12" s="384"/>
      <c r="D12" s="384"/>
      <c r="E12" s="384"/>
      <c r="F12" s="384"/>
    </row>
    <row r="13" spans="1:6" ht="11.65" customHeight="1" x14ac:dyDescent="0.2">
      <c r="A13" s="53"/>
      <c r="B13" s="384"/>
      <c r="C13" s="384"/>
      <c r="D13" s="384"/>
      <c r="E13" s="384"/>
      <c r="F13" s="384"/>
    </row>
    <row r="14" spans="1:6" ht="10" x14ac:dyDescent="0.35">
      <c r="C14" s="54"/>
      <c r="D14" s="54"/>
      <c r="E14" s="54"/>
      <c r="F14" s="54"/>
    </row>
    <row r="15" spans="1:6" ht="11.65" customHeight="1" x14ac:dyDescent="0.35">
      <c r="A15" s="53"/>
    </row>
    <row r="16" spans="1:6" ht="11.65" customHeight="1" x14ac:dyDescent="0.35">
      <c r="A16" s="51"/>
    </row>
    <row r="17" spans="1:6" ht="11.65" customHeight="1" x14ac:dyDescent="0.35">
      <c r="A17" s="53"/>
    </row>
    <row r="18" spans="1:6" ht="11.65" customHeight="1" x14ac:dyDescent="0.35">
      <c r="A18" s="51"/>
    </row>
    <row r="20" spans="1:6" ht="11.65" customHeight="1" x14ac:dyDescent="0.35">
      <c r="A20" s="55"/>
      <c r="B20" s="55"/>
      <c r="C20" s="54"/>
      <c r="D20" s="54"/>
      <c r="E20" s="54"/>
      <c r="F20" s="54"/>
    </row>
    <row r="22" spans="1:6" ht="11.65" customHeight="1" x14ac:dyDescent="0.35">
      <c r="A22" s="50"/>
      <c r="B22" s="50"/>
    </row>
  </sheetData>
  <pageMargins left="1.4566929133858268" right="1.4566929133858268" top="0.78740157480314965" bottom="0.86614173228346458" header="0.51181102362204722" footer="0.51181102362204722"/>
  <pageSetup paperSize="9" scale="97"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zoomScaleNormal="100" zoomScaleSheetLayoutView="110" workbookViewId="0"/>
  </sheetViews>
  <sheetFormatPr defaultColWidth="8" defaultRowHeight="11.65" customHeight="1" x14ac:dyDescent="0.35"/>
  <cols>
    <col min="1" max="1" width="26.1796875" style="239" customWidth="1"/>
    <col min="2" max="2" width="8.81640625" style="239" customWidth="1"/>
    <col min="3" max="6" width="8.453125" style="239" customWidth="1"/>
    <col min="7" max="16384" width="8" style="239"/>
  </cols>
  <sheetData>
    <row r="1" spans="1:10" ht="10.5" x14ac:dyDescent="0.35">
      <c r="A1" s="237" t="s">
        <v>395</v>
      </c>
      <c r="B1" s="238"/>
      <c r="C1" s="238"/>
    </row>
    <row r="2" spans="1:10" ht="30" x14ac:dyDescent="0.35">
      <c r="A2" s="240"/>
      <c r="B2" s="241" t="s">
        <v>396</v>
      </c>
      <c r="C2" s="242" t="s">
        <v>397</v>
      </c>
      <c r="D2" s="242" t="s">
        <v>398</v>
      </c>
      <c r="E2" s="496" t="s">
        <v>210</v>
      </c>
      <c r="F2" s="496" t="s">
        <v>211</v>
      </c>
    </row>
    <row r="3" spans="1:10" ht="11.65" customHeight="1" x14ac:dyDescent="0.35">
      <c r="A3" s="237" t="s">
        <v>238</v>
      </c>
      <c r="B3" s="238"/>
      <c r="E3" s="497"/>
      <c r="F3" s="497"/>
    </row>
    <row r="4" spans="1:10" ht="84" customHeight="1" x14ac:dyDescent="0.25">
      <c r="A4" s="653" t="s">
        <v>461</v>
      </c>
      <c r="B4" s="632">
        <v>139445</v>
      </c>
      <c r="C4" s="633">
        <v>135347</v>
      </c>
      <c r="D4" s="633">
        <v>0</v>
      </c>
      <c r="E4" s="634">
        <v>135347</v>
      </c>
      <c r="F4" s="634">
        <v>0</v>
      </c>
      <c r="J4" s="635"/>
    </row>
    <row r="5" spans="1:10" ht="11.65" customHeight="1" x14ac:dyDescent="0.35">
      <c r="A5" s="244" t="s">
        <v>215</v>
      </c>
      <c r="B5" s="243">
        <v>139445</v>
      </c>
      <c r="C5" s="243">
        <v>135347</v>
      </c>
      <c r="D5" s="243">
        <v>0</v>
      </c>
      <c r="E5" s="498">
        <v>135347</v>
      </c>
      <c r="F5" s="498">
        <v>0</v>
      </c>
    </row>
    <row r="6" spans="1:10" ht="21" x14ac:dyDescent="0.25">
      <c r="A6" s="467" t="s">
        <v>315</v>
      </c>
      <c r="B6" s="468">
        <v>139445</v>
      </c>
      <c r="C6" s="468">
        <v>135347</v>
      </c>
      <c r="D6" s="468">
        <v>0</v>
      </c>
      <c r="E6" s="500">
        <v>135347</v>
      </c>
      <c r="F6" s="500">
        <v>0</v>
      </c>
    </row>
    <row r="7" spans="1:10" ht="10" x14ac:dyDescent="0.35"/>
    <row r="8" spans="1:10" ht="10" x14ac:dyDescent="0.35"/>
    <row r="9" spans="1:10" ht="10" x14ac:dyDescent="0.35"/>
    <row r="10" spans="1:10" ht="10" x14ac:dyDescent="0.35"/>
    <row r="11" spans="1:10" ht="10" x14ac:dyDescent="0.35"/>
    <row r="12" spans="1:10" ht="10" x14ac:dyDescent="0.35"/>
    <row r="13" spans="1:10" ht="10" x14ac:dyDescent="0.35"/>
    <row r="15" spans="1:10" ht="10" x14ac:dyDescent="0.35"/>
    <row r="16" spans="1:10" ht="10" x14ac:dyDescent="0.35"/>
    <row r="17" spans="1:7" ht="10" x14ac:dyDescent="0.35"/>
    <row r="18" spans="1:7" ht="10" x14ac:dyDescent="0.35"/>
    <row r="21" spans="1:7" s="22" customFormat="1" ht="11.65" customHeight="1" x14ac:dyDescent="0.35">
      <c r="A21" s="595"/>
    </row>
    <row r="22" spans="1:7" s="22" customFormat="1" ht="11.65" customHeight="1" x14ac:dyDescent="0.2">
      <c r="A22" s="596"/>
    </row>
    <row r="23" spans="1:7" s="49" customFormat="1" ht="11.65" customHeight="1" x14ac:dyDescent="0.35">
      <c r="A23" s="51"/>
      <c r="B23" s="52"/>
      <c r="C23" s="54"/>
      <c r="D23" s="54"/>
      <c r="E23" s="54"/>
      <c r="F23" s="54"/>
      <c r="G23" s="52"/>
    </row>
    <row r="24" spans="1:7" s="22" customFormat="1" ht="11.25" customHeight="1" x14ac:dyDescent="0.35">
      <c r="A24" s="122"/>
    </row>
    <row r="25" spans="1:7" s="22" customFormat="1" ht="11.65" customHeight="1" x14ac:dyDescent="0.35"/>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zoomScaleSheetLayoutView="110" workbookViewId="0"/>
  </sheetViews>
  <sheetFormatPr defaultColWidth="8" defaultRowHeight="11.65" customHeight="1" x14ac:dyDescent="0.35"/>
  <cols>
    <col min="1" max="1" width="26.1796875" style="249" customWidth="1"/>
    <col min="2" max="2" width="8.81640625" style="249" customWidth="1"/>
    <col min="3" max="6" width="8.453125" style="249" customWidth="1"/>
    <col min="7" max="16384" width="8" style="249"/>
  </cols>
  <sheetData>
    <row r="1" spans="1:6" ht="10.5" x14ac:dyDescent="0.35">
      <c r="A1" s="247" t="s">
        <v>400</v>
      </c>
      <c r="B1" s="248"/>
    </row>
    <row r="3" spans="1:6" ht="30" x14ac:dyDescent="0.35">
      <c r="A3" s="250"/>
      <c r="B3" s="241" t="s">
        <v>396</v>
      </c>
      <c r="C3" s="242" t="s">
        <v>397</v>
      </c>
      <c r="D3" s="242" t="s">
        <v>398</v>
      </c>
      <c r="E3" s="496" t="s">
        <v>210</v>
      </c>
      <c r="F3" s="496" t="s">
        <v>211</v>
      </c>
    </row>
    <row r="4" spans="1:6" ht="21" x14ac:dyDescent="0.35">
      <c r="A4" s="354" t="s">
        <v>316</v>
      </c>
      <c r="B4" s="248"/>
      <c r="E4" s="501"/>
      <c r="F4" s="501"/>
    </row>
    <row r="5" spans="1:6" ht="11.65" customHeight="1" x14ac:dyDescent="0.35">
      <c r="A5" s="251" t="s">
        <v>212</v>
      </c>
      <c r="B5" s="248"/>
      <c r="E5" s="501"/>
      <c r="F5" s="501"/>
    </row>
    <row r="6" spans="1:6" ht="11.65" customHeight="1" x14ac:dyDescent="0.35">
      <c r="A6" s="251" t="s">
        <v>213</v>
      </c>
      <c r="B6" s="278"/>
      <c r="C6" s="252"/>
      <c r="D6" s="252"/>
      <c r="E6" s="499"/>
      <c r="F6" s="499"/>
    </row>
    <row r="7" spans="1:6" ht="11.65" customHeight="1" x14ac:dyDescent="0.35">
      <c r="A7" s="251" t="s">
        <v>214</v>
      </c>
      <c r="B7" s="278"/>
      <c r="C7" s="252"/>
      <c r="D7" s="252"/>
      <c r="E7" s="499"/>
      <c r="F7" s="499"/>
    </row>
    <row r="8" spans="1:6" ht="21" x14ac:dyDescent="0.35">
      <c r="A8" s="253" t="s">
        <v>317</v>
      </c>
      <c r="B8" s="254">
        <v>0</v>
      </c>
      <c r="C8" s="254">
        <v>0</v>
      </c>
      <c r="D8" s="254">
        <v>0</v>
      </c>
      <c r="E8" s="502">
        <v>0</v>
      </c>
      <c r="F8" s="502">
        <v>0</v>
      </c>
    </row>
    <row r="9" spans="1:6" ht="11.65" customHeight="1" x14ac:dyDescent="0.25">
      <c r="A9" s="355" t="s">
        <v>220</v>
      </c>
      <c r="B9" s="255"/>
      <c r="C9" s="255"/>
      <c r="D9" s="255"/>
      <c r="E9" s="503"/>
      <c r="F9" s="503"/>
    </row>
    <row r="10" spans="1:6" ht="11.65" customHeight="1" x14ac:dyDescent="0.35">
      <c r="A10" s="251" t="s">
        <v>212</v>
      </c>
      <c r="B10" s="278"/>
      <c r="C10" s="252"/>
      <c r="D10" s="252"/>
      <c r="E10" s="499"/>
      <c r="F10" s="499"/>
    </row>
    <row r="11" spans="1:6" ht="11.65" customHeight="1" x14ac:dyDescent="0.35">
      <c r="A11" s="251" t="s">
        <v>213</v>
      </c>
      <c r="B11" s="278"/>
      <c r="C11" s="252"/>
      <c r="D11" s="252"/>
      <c r="E11" s="499"/>
      <c r="F11" s="499"/>
    </row>
    <row r="12" spans="1:6" ht="11.65" customHeight="1" x14ac:dyDescent="0.35">
      <c r="A12" s="251" t="s">
        <v>214</v>
      </c>
      <c r="B12" s="278"/>
      <c r="C12" s="252"/>
      <c r="D12" s="252"/>
      <c r="E12" s="499"/>
      <c r="F12" s="499"/>
    </row>
    <row r="13" spans="1:6" ht="11.65" customHeight="1" x14ac:dyDescent="0.35">
      <c r="A13" s="256" t="s">
        <v>221</v>
      </c>
      <c r="B13" s="254">
        <v>0</v>
      </c>
      <c r="C13" s="254">
        <v>0</v>
      </c>
      <c r="D13" s="254">
        <v>0</v>
      </c>
      <c r="E13" s="502">
        <v>0</v>
      </c>
      <c r="F13" s="502">
        <v>0</v>
      </c>
    </row>
    <row r="14" spans="1:6" ht="11.65" customHeight="1" x14ac:dyDescent="0.35">
      <c r="A14" s="256" t="s">
        <v>4</v>
      </c>
      <c r="B14" s="278"/>
      <c r="C14" s="252"/>
      <c r="D14" s="252"/>
      <c r="E14" s="501"/>
      <c r="F14" s="499"/>
    </row>
    <row r="15" spans="1:6" ht="11.65" customHeight="1" x14ac:dyDescent="0.35">
      <c r="A15" s="257" t="s">
        <v>222</v>
      </c>
      <c r="B15" s="278"/>
      <c r="C15" s="252"/>
      <c r="D15" s="252"/>
      <c r="E15" s="499"/>
      <c r="F15" s="499"/>
    </row>
    <row r="16" spans="1:6" ht="11.65" customHeight="1" x14ac:dyDescent="0.35">
      <c r="A16" s="258" t="s">
        <v>223</v>
      </c>
      <c r="B16" s="278"/>
      <c r="C16" s="252"/>
      <c r="D16" s="252"/>
      <c r="E16" s="499"/>
      <c r="F16" s="499"/>
    </row>
    <row r="17" spans="1:7" ht="11.65" customHeight="1" x14ac:dyDescent="0.35">
      <c r="A17" s="257" t="s">
        <v>61</v>
      </c>
      <c r="B17" s="278"/>
      <c r="C17" s="252"/>
      <c r="D17" s="252"/>
      <c r="E17" s="499"/>
      <c r="F17" s="499"/>
    </row>
    <row r="18" spans="1:7" ht="11.65" customHeight="1" x14ac:dyDescent="0.35">
      <c r="A18" s="257" t="s">
        <v>91</v>
      </c>
      <c r="B18" s="278"/>
      <c r="C18" s="252"/>
      <c r="D18" s="252"/>
      <c r="E18" s="499"/>
      <c r="F18" s="499"/>
    </row>
    <row r="19" spans="1:7" ht="11.65" customHeight="1" x14ac:dyDescent="0.35">
      <c r="A19" s="256" t="s">
        <v>224</v>
      </c>
      <c r="B19" s="254">
        <v>0</v>
      </c>
      <c r="C19" s="254">
        <v>0</v>
      </c>
      <c r="D19" s="254">
        <v>0</v>
      </c>
      <c r="E19" s="502">
        <v>0</v>
      </c>
      <c r="F19" s="502">
        <v>0</v>
      </c>
    </row>
    <row r="20" spans="1:7" ht="11.65" customHeight="1" x14ac:dyDescent="0.35">
      <c r="A20" s="259" t="s">
        <v>225</v>
      </c>
      <c r="B20" s="254">
        <v>0</v>
      </c>
      <c r="C20" s="254">
        <v>0</v>
      </c>
      <c r="D20" s="254">
        <v>0</v>
      </c>
      <c r="E20" s="502">
        <v>0</v>
      </c>
      <c r="F20" s="502">
        <v>0</v>
      </c>
    </row>
    <row r="21" spans="1:7" ht="10" x14ac:dyDescent="0.35">
      <c r="A21" s="249" t="s">
        <v>216</v>
      </c>
    </row>
    <row r="22" spans="1:7" ht="10" x14ac:dyDescent="0.35"/>
    <row r="23" spans="1:7" ht="10" x14ac:dyDescent="0.35">
      <c r="A23" s="249" t="s">
        <v>399</v>
      </c>
    </row>
    <row r="24" spans="1:7" ht="10" x14ac:dyDescent="0.35">
      <c r="A24" s="249" t="s">
        <v>226</v>
      </c>
    </row>
    <row r="25" spans="1:7" ht="10" x14ac:dyDescent="0.35">
      <c r="A25" s="245" t="s">
        <v>217</v>
      </c>
      <c r="B25" s="245"/>
      <c r="C25" s="245"/>
      <c r="D25" s="245"/>
      <c r="E25" s="245"/>
    </row>
    <row r="26" spans="1:7" ht="10" x14ac:dyDescent="0.35">
      <c r="A26" s="246" t="s">
        <v>218</v>
      </c>
      <c r="B26" s="245"/>
      <c r="C26" s="245"/>
      <c r="D26" s="245"/>
      <c r="E26" s="245"/>
    </row>
    <row r="27" spans="1:7" ht="10" x14ac:dyDescent="0.35">
      <c r="A27" s="246" t="s">
        <v>277</v>
      </c>
      <c r="B27" s="245"/>
      <c r="C27" s="245"/>
      <c r="D27" s="245"/>
      <c r="E27" s="245"/>
    </row>
    <row r="28" spans="1:7" ht="10" x14ac:dyDescent="0.35">
      <c r="A28" s="246" t="s">
        <v>219</v>
      </c>
      <c r="B28" s="245"/>
      <c r="C28" s="245"/>
      <c r="D28" s="245"/>
      <c r="E28" s="245"/>
    </row>
    <row r="30" spans="1:7" s="22" customFormat="1" ht="11.65" customHeight="1" x14ac:dyDescent="0.35">
      <c r="A30" s="595" t="s">
        <v>112</v>
      </c>
    </row>
    <row r="31" spans="1:7" s="22" customFormat="1" ht="11.65" customHeight="1" x14ac:dyDescent="0.2">
      <c r="A31" s="596" t="s">
        <v>100</v>
      </c>
    </row>
    <row r="32" spans="1:7" s="49" customFormat="1" ht="11.65" customHeight="1" x14ac:dyDescent="0.35">
      <c r="A32" s="51"/>
      <c r="B32" s="52"/>
      <c r="C32" s="54"/>
      <c r="D32" s="54"/>
      <c r="E32" s="54"/>
      <c r="F32" s="54"/>
      <c r="G32" s="52"/>
    </row>
    <row r="33" spans="1:1" s="22" customFormat="1" ht="11.25" customHeight="1" x14ac:dyDescent="0.35">
      <c r="A33" s="122" t="s">
        <v>1</v>
      </c>
    </row>
    <row r="34" spans="1:1" s="22" customFormat="1" ht="11.65" customHeight="1" x14ac:dyDescent="0.35"/>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zoomScaleNormal="100" zoomScaleSheetLayoutView="110" workbookViewId="0"/>
  </sheetViews>
  <sheetFormatPr defaultColWidth="9.1796875" defaultRowHeight="10" x14ac:dyDescent="0.35"/>
  <cols>
    <col min="1" max="1" width="10.7265625" style="180" customWidth="1"/>
    <col min="2" max="2" width="26.7265625" style="181" customWidth="1"/>
    <col min="3" max="3" width="31.7265625" style="181" customWidth="1"/>
    <col min="4" max="4" width="8.26953125" style="174" customWidth="1"/>
    <col min="5" max="5" width="8.453125" style="173" customWidth="1"/>
    <col min="6" max="16384" width="9.1796875" style="174"/>
  </cols>
  <sheetData>
    <row r="1" spans="1:5" s="173" customFormat="1" ht="10.5" x14ac:dyDescent="0.35">
      <c r="A1" s="170" t="s">
        <v>227</v>
      </c>
      <c r="B1" s="171"/>
      <c r="C1" s="172"/>
    </row>
    <row r="2" spans="1:5" s="173" customFormat="1" ht="10.5" x14ac:dyDescent="0.35">
      <c r="A2" s="170"/>
      <c r="B2" s="171"/>
      <c r="C2" s="172"/>
    </row>
    <row r="3" spans="1:5" ht="10.5" x14ac:dyDescent="0.35">
      <c r="A3" s="170" t="s">
        <v>132</v>
      </c>
      <c r="B3" s="171"/>
      <c r="C3" s="172"/>
    </row>
    <row r="4" spans="1:5" x14ac:dyDescent="0.35">
      <c r="A4" s="171"/>
      <c r="B4" s="171"/>
      <c r="C4" s="172"/>
    </row>
    <row r="5" spans="1:5" ht="34" customHeight="1" x14ac:dyDescent="0.35">
      <c r="A5" s="504" t="s">
        <v>133</v>
      </c>
      <c r="B5" s="668" t="s">
        <v>318</v>
      </c>
      <c r="C5" s="668"/>
      <c r="E5" s="612" t="s">
        <v>134</v>
      </c>
    </row>
    <row r="6" spans="1:5" ht="6" customHeight="1" x14ac:dyDescent="0.35">
      <c r="A6" s="669"/>
      <c r="B6" s="669"/>
      <c r="C6" s="669"/>
    </row>
    <row r="7" spans="1:5" ht="11.65" customHeight="1" x14ac:dyDescent="0.35">
      <c r="A7" s="469" t="s">
        <v>135</v>
      </c>
      <c r="B7" s="469"/>
      <c r="C7" s="469"/>
    </row>
    <row r="8" spans="1:5" ht="11.65" customHeight="1" x14ac:dyDescent="0.35">
      <c r="A8" s="469"/>
      <c r="B8" s="469" t="s">
        <v>401</v>
      </c>
      <c r="C8" s="364"/>
    </row>
    <row r="9" spans="1:5" ht="6" customHeight="1" x14ac:dyDescent="0.35">
      <c r="A9" s="469"/>
      <c r="B9" s="469"/>
      <c r="C9" s="364"/>
    </row>
    <row r="10" spans="1:5" ht="11.65" customHeight="1" x14ac:dyDescent="0.35">
      <c r="A10" s="469" t="s">
        <v>136</v>
      </c>
      <c r="B10" s="469"/>
      <c r="C10" s="469"/>
    </row>
    <row r="11" spans="1:5" ht="22.75" customHeight="1" x14ac:dyDescent="0.35">
      <c r="A11" s="470"/>
      <c r="B11" s="670" t="s">
        <v>319</v>
      </c>
      <c r="C11" s="670"/>
    </row>
    <row r="12" spans="1:5" x14ac:dyDescent="0.35">
      <c r="A12" s="171"/>
      <c r="B12" s="171"/>
      <c r="C12" s="172"/>
    </row>
    <row r="13" spans="1:5" ht="53.65" customHeight="1" x14ac:dyDescent="0.35">
      <c r="A13" s="504" t="s">
        <v>137</v>
      </c>
      <c r="B13" s="668" t="s">
        <v>320</v>
      </c>
      <c r="C13" s="668"/>
      <c r="E13" s="612" t="s">
        <v>134</v>
      </c>
    </row>
    <row r="14" spans="1:5" ht="6" customHeight="1" x14ac:dyDescent="0.35">
      <c r="A14" s="171"/>
      <c r="B14" s="171"/>
      <c r="C14" s="172"/>
    </row>
    <row r="15" spans="1:5" x14ac:dyDescent="0.35">
      <c r="A15" s="176" t="s">
        <v>135</v>
      </c>
      <c r="B15" s="171"/>
      <c r="C15" s="172"/>
    </row>
    <row r="16" spans="1:5" x14ac:dyDescent="0.35">
      <c r="A16" s="175"/>
      <c r="B16" s="175" t="s">
        <v>370</v>
      </c>
      <c r="C16" s="177"/>
    </row>
    <row r="17" spans="1:5" x14ac:dyDescent="0.35">
      <c r="A17" s="171"/>
      <c r="B17" s="171"/>
      <c r="C17" s="172"/>
    </row>
    <row r="18" spans="1:5" ht="10.5" x14ac:dyDescent="0.35">
      <c r="A18" s="170" t="s">
        <v>230</v>
      </c>
      <c r="B18" s="171"/>
      <c r="C18" s="172"/>
    </row>
    <row r="19" spans="1:5" ht="6" customHeight="1" x14ac:dyDescent="0.35">
      <c r="A19" s="171"/>
      <c r="B19" s="171"/>
      <c r="C19" s="172"/>
    </row>
    <row r="20" spans="1:5" ht="21" x14ac:dyDescent="0.35">
      <c r="A20" s="505" t="s">
        <v>322</v>
      </c>
      <c r="B20" s="506" t="s">
        <v>233</v>
      </c>
      <c r="C20" s="507" t="s">
        <v>138</v>
      </c>
      <c r="E20" s="612" t="s">
        <v>239</v>
      </c>
    </row>
    <row r="21" spans="1:5" ht="20" x14ac:dyDescent="0.35">
      <c r="A21" s="460">
        <v>1.1000000000000001</v>
      </c>
      <c r="B21" s="172" t="s">
        <v>139</v>
      </c>
      <c r="C21" s="364" t="s">
        <v>321</v>
      </c>
    </row>
    <row r="22" spans="1:5" x14ac:dyDescent="0.35">
      <c r="A22" s="460">
        <v>1.2</v>
      </c>
      <c r="B22" s="364" t="s">
        <v>140</v>
      </c>
      <c r="C22" s="364" t="s">
        <v>235</v>
      </c>
    </row>
    <row r="23" spans="1:5" x14ac:dyDescent="0.35">
      <c r="A23" s="460">
        <v>1.3</v>
      </c>
      <c r="B23" s="364" t="s">
        <v>141</v>
      </c>
      <c r="C23" s="364" t="s">
        <v>236</v>
      </c>
    </row>
    <row r="24" spans="1:5" x14ac:dyDescent="0.35">
      <c r="A24" s="460">
        <v>1.4</v>
      </c>
      <c r="B24" s="364" t="s">
        <v>142</v>
      </c>
      <c r="C24" s="364" t="s">
        <v>237</v>
      </c>
    </row>
    <row r="25" spans="1:5" ht="20" x14ac:dyDescent="0.35">
      <c r="A25" s="460">
        <v>1.5</v>
      </c>
      <c r="B25" s="172" t="s">
        <v>143</v>
      </c>
      <c r="C25" s="364" t="s">
        <v>421</v>
      </c>
    </row>
    <row r="26" spans="1:5" x14ac:dyDescent="0.35">
      <c r="A26" s="460">
        <v>1.6</v>
      </c>
      <c r="B26" s="364" t="s">
        <v>144</v>
      </c>
      <c r="C26" s="364" t="s">
        <v>422</v>
      </c>
    </row>
    <row r="27" spans="1:5" ht="20" x14ac:dyDescent="0.35">
      <c r="A27" s="471">
        <v>2.1</v>
      </c>
      <c r="B27" s="177" t="s">
        <v>145</v>
      </c>
      <c r="C27" s="363" t="s">
        <v>423</v>
      </c>
    </row>
    <row r="28" spans="1:5" x14ac:dyDescent="0.35">
      <c r="A28" s="178"/>
      <c r="B28" s="179"/>
      <c r="C28" s="179"/>
    </row>
    <row r="29" spans="1:5" x14ac:dyDescent="0.35">
      <c r="A29" s="178"/>
      <c r="B29" s="179"/>
      <c r="C29" s="179"/>
    </row>
    <row r="30" spans="1:5" x14ac:dyDescent="0.35">
      <c r="A30" s="178"/>
      <c r="B30" s="179"/>
      <c r="C30" s="179"/>
    </row>
    <row r="31" spans="1:5" x14ac:dyDescent="0.35">
      <c r="A31" s="178"/>
      <c r="B31" s="179"/>
      <c r="C31" s="179"/>
    </row>
    <row r="32" spans="1:5" x14ac:dyDescent="0.35">
      <c r="A32" s="178"/>
      <c r="B32" s="179"/>
      <c r="C32" s="179"/>
    </row>
    <row r="33" spans="1:3" x14ac:dyDescent="0.35">
      <c r="A33" s="178"/>
      <c r="B33" s="179"/>
      <c r="C33" s="179"/>
    </row>
    <row r="34" spans="1:3" x14ac:dyDescent="0.35">
      <c r="A34" s="178"/>
      <c r="B34" s="179"/>
      <c r="C34" s="179"/>
    </row>
    <row r="35" spans="1:3" x14ac:dyDescent="0.35">
      <c r="A35" s="178"/>
      <c r="B35" s="179"/>
      <c r="C35" s="179"/>
    </row>
    <row r="36" spans="1:3" x14ac:dyDescent="0.35">
      <c r="A36" s="178"/>
      <c r="B36" s="179"/>
      <c r="C36" s="179"/>
    </row>
    <row r="37" spans="1:3" x14ac:dyDescent="0.35">
      <c r="A37" s="178"/>
      <c r="B37" s="179"/>
      <c r="C37" s="179"/>
    </row>
    <row r="38" spans="1:3" x14ac:dyDescent="0.35">
      <c r="A38" s="178"/>
      <c r="B38" s="179"/>
      <c r="C38" s="179"/>
    </row>
  </sheetData>
  <mergeCells count="4">
    <mergeCell ref="B5:C5"/>
    <mergeCell ref="A6:C6"/>
    <mergeCell ref="B11:C11"/>
    <mergeCell ref="B13:C1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92D050"/>
  </sheetPr>
  <dimension ref="A1:P116"/>
  <sheetViews>
    <sheetView showGridLines="0" zoomScaleNormal="100" zoomScaleSheetLayoutView="110" workbookViewId="0"/>
  </sheetViews>
  <sheetFormatPr defaultColWidth="9.1796875" defaultRowHeight="11.65" customHeight="1" x14ac:dyDescent="0.35"/>
  <cols>
    <col min="1" max="1" width="30.453125" style="187" customWidth="1"/>
    <col min="2" max="3" width="8" style="187" customWidth="1"/>
    <col min="4" max="6" width="7.453125" style="187" customWidth="1"/>
    <col min="7" max="16384" width="9.1796875" style="187"/>
  </cols>
  <sheetData>
    <row r="1" spans="1:8" ht="11.65" customHeight="1" x14ac:dyDescent="0.35">
      <c r="A1" s="598" t="s">
        <v>180</v>
      </c>
    </row>
    <row r="3" spans="1:8" ht="11.65" customHeight="1" x14ac:dyDescent="0.35">
      <c r="A3" s="188" t="s">
        <v>181</v>
      </c>
      <c r="B3" s="189"/>
      <c r="C3" s="189"/>
      <c r="E3" s="190"/>
    </row>
    <row r="4" spans="1:8" ht="10.5" x14ac:dyDescent="0.35">
      <c r="A4" s="188"/>
      <c r="B4" s="189"/>
      <c r="C4" s="189"/>
      <c r="D4" s="190"/>
      <c r="E4" s="190"/>
    </row>
    <row r="5" spans="1:8" ht="15.4" customHeight="1" x14ac:dyDescent="0.35">
      <c r="A5" s="673" t="s">
        <v>182</v>
      </c>
      <c r="B5" s="673"/>
      <c r="C5" s="673"/>
      <c r="D5" s="673"/>
      <c r="E5" s="673"/>
      <c r="F5" s="673"/>
      <c r="H5" s="191" t="s">
        <v>183</v>
      </c>
    </row>
    <row r="6" spans="1:8" ht="57.4" customHeight="1" x14ac:dyDescent="0.2">
      <c r="A6" s="280"/>
      <c r="B6" s="273" t="s">
        <v>402</v>
      </c>
      <c r="C6" s="510" t="s">
        <v>403</v>
      </c>
      <c r="D6" s="274" t="s">
        <v>345</v>
      </c>
      <c r="E6" s="274" t="s">
        <v>371</v>
      </c>
      <c r="F6" s="274" t="s">
        <v>404</v>
      </c>
    </row>
    <row r="7" spans="1:8" ht="11.65" customHeight="1" x14ac:dyDescent="0.35">
      <c r="A7" s="508" t="s">
        <v>178</v>
      </c>
      <c r="B7" s="508"/>
      <c r="C7" s="508"/>
      <c r="D7" s="509"/>
      <c r="E7" s="509"/>
      <c r="F7" s="509"/>
    </row>
    <row r="8" spans="1:8" s="195" customFormat="1" ht="11.65" customHeight="1" x14ac:dyDescent="0.35">
      <c r="A8" s="193" t="s">
        <v>11</v>
      </c>
      <c r="B8" s="194"/>
      <c r="C8" s="511"/>
      <c r="D8" s="190"/>
      <c r="E8" s="190"/>
      <c r="F8" s="190"/>
    </row>
    <row r="9" spans="1:8" ht="22.75" customHeight="1" x14ac:dyDescent="0.35">
      <c r="A9" s="443" t="s">
        <v>323</v>
      </c>
      <c r="B9" s="79"/>
      <c r="C9" s="512"/>
      <c r="D9" s="190"/>
      <c r="E9" s="190"/>
      <c r="F9" s="190"/>
    </row>
    <row r="10" spans="1:8" ht="22.75" customHeight="1" x14ac:dyDescent="0.35">
      <c r="A10" s="443" t="s">
        <v>324</v>
      </c>
      <c r="B10" s="79"/>
      <c r="C10" s="512"/>
      <c r="D10" s="190"/>
      <c r="E10" s="190"/>
      <c r="F10" s="190"/>
    </row>
    <row r="11" spans="1:8" ht="11.65" customHeight="1" x14ac:dyDescent="0.35">
      <c r="A11" s="444" t="s">
        <v>282</v>
      </c>
      <c r="B11" s="79"/>
      <c r="C11" s="512"/>
      <c r="D11" s="190"/>
      <c r="E11" s="190"/>
      <c r="F11" s="190"/>
      <c r="H11" s="191" t="s">
        <v>184</v>
      </c>
    </row>
    <row r="12" spans="1:8" ht="11.65" customHeight="1" x14ac:dyDescent="0.35">
      <c r="A12" s="444" t="s">
        <v>13</v>
      </c>
      <c r="B12" s="79"/>
      <c r="C12" s="512"/>
      <c r="D12" s="190"/>
      <c r="E12" s="190"/>
      <c r="F12" s="190"/>
    </row>
    <row r="13" spans="1:8" ht="11.65" customHeight="1" x14ac:dyDescent="0.35">
      <c r="A13" s="445" t="s">
        <v>185</v>
      </c>
      <c r="B13" s="79"/>
      <c r="C13" s="512"/>
      <c r="D13" s="190"/>
      <c r="E13" s="190"/>
      <c r="F13" s="190"/>
    </row>
    <row r="14" spans="1:8" ht="11.65" customHeight="1" x14ac:dyDescent="0.35">
      <c r="A14" s="445" t="s">
        <v>186</v>
      </c>
      <c r="B14" s="79"/>
      <c r="C14" s="512"/>
      <c r="D14" s="190"/>
      <c r="E14" s="190"/>
      <c r="F14" s="190"/>
    </row>
    <row r="15" spans="1:8" ht="11.65" customHeight="1" x14ac:dyDescent="0.35">
      <c r="A15" s="444" t="s">
        <v>187</v>
      </c>
      <c r="B15" s="79"/>
      <c r="C15" s="512"/>
      <c r="D15" s="190"/>
      <c r="E15" s="190"/>
      <c r="F15" s="190"/>
    </row>
    <row r="16" spans="1:8" ht="11.65" customHeight="1" x14ac:dyDescent="0.35">
      <c r="A16" s="446" t="s">
        <v>188</v>
      </c>
      <c r="B16" s="79"/>
      <c r="C16" s="512"/>
      <c r="D16" s="190"/>
      <c r="E16" s="190"/>
      <c r="F16" s="190"/>
    </row>
    <row r="17" spans="1:16" ht="11.65" customHeight="1" x14ac:dyDescent="0.35">
      <c r="A17" s="446" t="s">
        <v>189</v>
      </c>
      <c r="B17" s="79"/>
      <c r="C17" s="512"/>
      <c r="D17" s="190"/>
      <c r="E17" s="190"/>
      <c r="F17" s="190"/>
      <c r="H17" s="671" t="s">
        <v>377</v>
      </c>
      <c r="I17" s="671"/>
      <c r="J17" s="671"/>
      <c r="K17" s="671"/>
      <c r="L17" s="671"/>
      <c r="M17" s="671"/>
      <c r="N17" s="671"/>
      <c r="O17" s="671"/>
      <c r="P17" s="671"/>
    </row>
    <row r="18" spans="1:16" ht="11.65" customHeight="1" x14ac:dyDescent="0.35">
      <c r="A18" s="443" t="s">
        <v>129</v>
      </c>
      <c r="B18" s="79"/>
      <c r="C18" s="512"/>
      <c r="D18" s="190"/>
      <c r="E18" s="190"/>
      <c r="F18" s="190"/>
      <c r="H18" s="671"/>
      <c r="I18" s="671"/>
      <c r="J18" s="671"/>
      <c r="K18" s="671"/>
      <c r="L18" s="671"/>
      <c r="M18" s="671"/>
      <c r="N18" s="671"/>
      <c r="O18" s="671"/>
      <c r="P18" s="671"/>
    </row>
    <row r="19" spans="1:16" ht="22.75" customHeight="1" x14ac:dyDescent="0.35">
      <c r="A19" s="443" t="s">
        <v>325</v>
      </c>
      <c r="B19" s="79"/>
      <c r="C19" s="512"/>
      <c r="D19" s="190"/>
      <c r="E19" s="190"/>
      <c r="F19" s="190"/>
      <c r="H19" s="671"/>
      <c r="I19" s="671"/>
      <c r="J19" s="671"/>
      <c r="K19" s="671"/>
      <c r="L19" s="671"/>
      <c r="M19" s="671"/>
      <c r="N19" s="671"/>
      <c r="O19" s="671"/>
      <c r="P19" s="671"/>
    </row>
    <row r="20" spans="1:16" ht="11.65" customHeight="1" x14ac:dyDescent="0.35">
      <c r="A20" s="447" t="s">
        <v>190</v>
      </c>
      <c r="B20" s="279">
        <f>SUM(B9:B19)</f>
        <v>0</v>
      </c>
      <c r="C20" s="513">
        <f>SUM(C9:C19)</f>
        <v>0</v>
      </c>
      <c r="D20" s="279">
        <f>SUM(D9:D19)</f>
        <v>0</v>
      </c>
      <c r="E20" s="279">
        <f>SUM(E9:E19)</f>
        <v>0</v>
      </c>
      <c r="F20" s="279">
        <f>SUM(F9:F19)</f>
        <v>0</v>
      </c>
      <c r="H20" s="191"/>
    </row>
    <row r="21" spans="1:16" ht="11.65" customHeight="1" x14ac:dyDescent="0.35">
      <c r="A21" s="192" t="s">
        <v>16</v>
      </c>
      <c r="B21" s="79"/>
      <c r="C21" s="512"/>
      <c r="D21" s="190"/>
      <c r="E21" s="190"/>
      <c r="F21" s="190"/>
    </row>
    <row r="22" spans="1:16" ht="11.65" customHeight="1" x14ac:dyDescent="0.35">
      <c r="A22" s="444" t="s">
        <v>10</v>
      </c>
      <c r="B22" s="79"/>
      <c r="C22" s="512"/>
      <c r="D22" s="190"/>
      <c r="E22" s="190"/>
      <c r="F22" s="190"/>
    </row>
    <row r="23" spans="1:16" ht="11.65" customHeight="1" x14ac:dyDescent="0.35">
      <c r="A23" s="444" t="s">
        <v>282</v>
      </c>
      <c r="B23" s="79"/>
      <c r="C23" s="512"/>
      <c r="D23" s="190"/>
      <c r="E23" s="190"/>
      <c r="F23" s="190"/>
      <c r="H23" s="191" t="s">
        <v>184</v>
      </c>
    </row>
    <row r="24" spans="1:16" ht="11.65" customHeight="1" x14ac:dyDescent="0.35">
      <c r="A24" s="444" t="s">
        <v>13</v>
      </c>
      <c r="B24" s="79"/>
      <c r="C24" s="512"/>
      <c r="D24" s="190"/>
      <c r="E24" s="190"/>
      <c r="F24" s="190"/>
    </row>
    <row r="25" spans="1:16" ht="11.65" customHeight="1" x14ac:dyDescent="0.35">
      <c r="A25" s="445" t="s">
        <v>185</v>
      </c>
      <c r="B25" s="79"/>
      <c r="C25" s="512"/>
      <c r="D25" s="190"/>
      <c r="E25" s="190"/>
      <c r="F25" s="190"/>
    </row>
    <row r="26" spans="1:16" ht="11.65" customHeight="1" x14ac:dyDescent="0.35">
      <c r="A26" s="445" t="s">
        <v>186</v>
      </c>
      <c r="B26" s="79"/>
      <c r="C26" s="512"/>
      <c r="D26" s="190"/>
      <c r="E26" s="190"/>
      <c r="F26" s="190"/>
    </row>
    <row r="27" spans="1:16" ht="11.65" customHeight="1" x14ac:dyDescent="0.35">
      <c r="A27" s="444" t="s">
        <v>187</v>
      </c>
      <c r="B27" s="79"/>
      <c r="C27" s="512"/>
      <c r="D27" s="190"/>
      <c r="E27" s="190"/>
      <c r="F27" s="190"/>
    </row>
    <row r="28" spans="1:16" ht="11.65" customHeight="1" x14ac:dyDescent="0.35">
      <c r="A28" s="446" t="s">
        <v>188</v>
      </c>
      <c r="B28" s="79"/>
      <c r="C28" s="512"/>
      <c r="D28" s="190"/>
      <c r="E28" s="190"/>
      <c r="F28" s="190"/>
    </row>
    <row r="29" spans="1:16" ht="11.65" customHeight="1" x14ac:dyDescent="0.35">
      <c r="A29" s="446" t="s">
        <v>189</v>
      </c>
      <c r="B29" s="79"/>
      <c r="C29" s="512"/>
      <c r="D29" s="190"/>
      <c r="E29" s="190"/>
      <c r="F29" s="190"/>
    </row>
    <row r="30" spans="1:16" ht="22.75" customHeight="1" x14ac:dyDescent="0.35">
      <c r="A30" s="443" t="s">
        <v>325</v>
      </c>
      <c r="B30" s="79"/>
      <c r="C30" s="512"/>
      <c r="D30" s="190"/>
      <c r="E30" s="190"/>
      <c r="F30" s="190"/>
    </row>
    <row r="31" spans="1:16" ht="11.65" customHeight="1" x14ac:dyDescent="0.35">
      <c r="A31" s="198" t="s">
        <v>191</v>
      </c>
      <c r="B31" s="279">
        <f>SUM(B22:B30)</f>
        <v>0</v>
      </c>
      <c r="C31" s="513">
        <f>SUM(C22:C30)</f>
        <v>0</v>
      </c>
      <c r="D31" s="279">
        <f>SUM(D22:D30)</f>
        <v>0</v>
      </c>
      <c r="E31" s="279">
        <f>SUM(E22:E30)</f>
        <v>0</v>
      </c>
      <c r="F31" s="279">
        <f>SUM(F22:F30)</f>
        <v>0</v>
      </c>
    </row>
    <row r="32" spans="1:16" s="200" customFormat="1" ht="11.65" customHeight="1" x14ac:dyDescent="0.35">
      <c r="A32" s="272" t="s">
        <v>242</v>
      </c>
      <c r="B32" s="199">
        <f>B20+B31</f>
        <v>0</v>
      </c>
      <c r="C32" s="514">
        <f>C20+C31</f>
        <v>0</v>
      </c>
      <c r="D32" s="199">
        <f>D20+D31</f>
        <v>0</v>
      </c>
      <c r="E32" s="199">
        <f>E20+E31</f>
        <v>0</v>
      </c>
      <c r="F32" s="199">
        <f>F20+F31</f>
        <v>0</v>
      </c>
      <c r="H32" s="191" t="s">
        <v>228</v>
      </c>
    </row>
    <row r="33" spans="1:16" s="200" customFormat="1" ht="10.5" x14ac:dyDescent="0.35">
      <c r="A33" s="128"/>
      <c r="B33" s="201"/>
      <c r="C33" s="201"/>
      <c r="D33" s="201"/>
      <c r="E33" s="201"/>
      <c r="F33" s="201"/>
    </row>
    <row r="34" spans="1:16" s="200" customFormat="1" ht="10.5" x14ac:dyDescent="0.35">
      <c r="A34" s="188" t="s">
        <v>234</v>
      </c>
      <c r="B34" s="189"/>
      <c r="C34" s="189"/>
      <c r="D34" s="187"/>
      <c r="E34" s="190"/>
      <c r="F34" s="187"/>
    </row>
    <row r="35" spans="1:16" ht="57.4" customHeight="1" x14ac:dyDescent="0.2">
      <c r="A35" s="280"/>
      <c r="B35" s="273" t="s">
        <v>402</v>
      </c>
      <c r="C35" s="510" t="s">
        <v>403</v>
      </c>
      <c r="D35" s="274" t="s">
        <v>345</v>
      </c>
      <c r="E35" s="274" t="s">
        <v>371</v>
      </c>
      <c r="F35" s="274" t="s">
        <v>404</v>
      </c>
    </row>
    <row r="36" spans="1:16" s="195" customFormat="1" ht="15.4" customHeight="1" x14ac:dyDescent="0.35">
      <c r="A36" s="509" t="s">
        <v>179</v>
      </c>
      <c r="B36" s="509"/>
      <c r="C36" s="509"/>
      <c r="D36" s="509"/>
      <c r="E36" s="509"/>
      <c r="F36" s="509"/>
    </row>
    <row r="37" spans="1:16" ht="11.65" customHeight="1" x14ac:dyDescent="0.35">
      <c r="A37" s="192" t="s">
        <v>11</v>
      </c>
      <c r="B37" s="79"/>
      <c r="C37" s="512"/>
    </row>
    <row r="38" spans="1:16" ht="22.15" customHeight="1" x14ac:dyDescent="0.35">
      <c r="A38" s="196" t="s">
        <v>270</v>
      </c>
      <c r="B38" s="79"/>
      <c r="C38" s="512"/>
    </row>
    <row r="39" spans="1:16" ht="22.15" customHeight="1" x14ac:dyDescent="0.35">
      <c r="A39" s="443" t="s">
        <v>271</v>
      </c>
      <c r="B39" s="79"/>
      <c r="C39" s="512"/>
    </row>
    <row r="40" spans="1:16" ht="11.65" customHeight="1" x14ac:dyDescent="0.35">
      <c r="A40" s="444" t="s">
        <v>282</v>
      </c>
      <c r="B40" s="79"/>
      <c r="C40" s="512"/>
      <c r="H40" s="191" t="s">
        <v>184</v>
      </c>
    </row>
    <row r="41" spans="1:16" ht="11.65" customHeight="1" x14ac:dyDescent="0.35">
      <c r="A41" s="444" t="s">
        <v>13</v>
      </c>
      <c r="B41" s="79"/>
      <c r="C41" s="512"/>
    </row>
    <row r="42" spans="1:16" ht="11.65" customHeight="1" x14ac:dyDescent="0.35">
      <c r="A42" s="445" t="s">
        <v>185</v>
      </c>
      <c r="B42" s="79"/>
      <c r="C42" s="512"/>
    </row>
    <row r="43" spans="1:16" ht="11.65" customHeight="1" x14ac:dyDescent="0.35">
      <c r="A43" s="445" t="s">
        <v>186</v>
      </c>
      <c r="B43" s="79"/>
      <c r="C43" s="512"/>
    </row>
    <row r="44" spans="1:16" ht="11.65" customHeight="1" x14ac:dyDescent="0.35">
      <c r="A44" s="444" t="s">
        <v>187</v>
      </c>
      <c r="B44" s="79"/>
      <c r="C44" s="512"/>
    </row>
    <row r="45" spans="1:16" ht="11.65" customHeight="1" x14ac:dyDescent="0.35">
      <c r="A45" s="446" t="s">
        <v>188</v>
      </c>
      <c r="B45" s="79"/>
      <c r="C45" s="512"/>
    </row>
    <row r="46" spans="1:16" ht="11.65" customHeight="1" x14ac:dyDescent="0.35">
      <c r="A46" s="446" t="s">
        <v>189</v>
      </c>
      <c r="B46" s="79"/>
      <c r="C46" s="512"/>
      <c r="H46" s="671" t="s">
        <v>377</v>
      </c>
      <c r="I46" s="671"/>
      <c r="J46" s="671"/>
      <c r="K46" s="671"/>
      <c r="L46" s="671"/>
      <c r="M46" s="671"/>
      <c r="N46" s="671"/>
      <c r="O46" s="671"/>
      <c r="P46" s="671"/>
    </row>
    <row r="47" spans="1:16" ht="11.65" customHeight="1" x14ac:dyDescent="0.35">
      <c r="A47" s="443" t="s">
        <v>129</v>
      </c>
      <c r="B47" s="79"/>
      <c r="C47" s="512"/>
      <c r="H47" s="671"/>
      <c r="I47" s="671"/>
      <c r="J47" s="671"/>
      <c r="K47" s="671"/>
      <c r="L47" s="671"/>
      <c r="M47" s="671"/>
      <c r="N47" s="671"/>
      <c r="O47" s="671"/>
      <c r="P47" s="671"/>
    </row>
    <row r="48" spans="1:16" ht="23.15" customHeight="1" x14ac:dyDescent="0.35">
      <c r="A48" s="443" t="s">
        <v>269</v>
      </c>
      <c r="B48" s="79"/>
      <c r="C48" s="512"/>
      <c r="D48" s="190"/>
      <c r="E48" s="190"/>
      <c r="F48" s="190"/>
      <c r="H48" s="671"/>
      <c r="I48" s="671"/>
      <c r="J48" s="671"/>
      <c r="K48" s="671"/>
      <c r="L48" s="671"/>
      <c r="M48" s="671"/>
      <c r="N48" s="671"/>
      <c r="O48" s="671"/>
      <c r="P48" s="671"/>
    </row>
    <row r="49" spans="1:8" ht="11.65" customHeight="1" x14ac:dyDescent="0.35">
      <c r="A49" s="447" t="s">
        <v>190</v>
      </c>
      <c r="B49" s="211">
        <f>SUM(B38:B48)</f>
        <v>0</v>
      </c>
      <c r="C49" s="515">
        <f>SUM(C38:C48)</f>
        <v>0</v>
      </c>
      <c r="D49" s="211">
        <f>SUM(D38:D48)</f>
        <v>0</v>
      </c>
      <c r="E49" s="211">
        <f>SUM(E38:E48)</f>
        <v>0</v>
      </c>
      <c r="F49" s="211">
        <f>SUM(F38:F48)</f>
        <v>0</v>
      </c>
    </row>
    <row r="50" spans="1:8" ht="11.65" customHeight="1" x14ac:dyDescent="0.35">
      <c r="A50" s="192" t="s">
        <v>16</v>
      </c>
      <c r="B50" s="79"/>
      <c r="C50" s="512"/>
    </row>
    <row r="51" spans="1:8" ht="11.65" customHeight="1" x14ac:dyDescent="0.35">
      <c r="A51" s="444" t="s">
        <v>10</v>
      </c>
      <c r="B51" s="79"/>
      <c r="C51" s="512"/>
    </row>
    <row r="52" spans="1:8" ht="11.65" customHeight="1" x14ac:dyDescent="0.35">
      <c r="A52" s="444" t="s">
        <v>282</v>
      </c>
      <c r="B52" s="79"/>
      <c r="C52" s="512"/>
      <c r="H52" s="191" t="s">
        <v>184</v>
      </c>
    </row>
    <row r="53" spans="1:8" ht="11.65" customHeight="1" x14ac:dyDescent="0.35">
      <c r="A53" s="444" t="s">
        <v>13</v>
      </c>
      <c r="B53" s="79"/>
      <c r="C53" s="512"/>
    </row>
    <row r="54" spans="1:8" ht="11.65" customHeight="1" x14ac:dyDescent="0.35">
      <c r="A54" s="445" t="s">
        <v>185</v>
      </c>
      <c r="B54" s="79"/>
      <c r="C54" s="512"/>
    </row>
    <row r="55" spans="1:8" ht="11.65" customHeight="1" x14ac:dyDescent="0.35">
      <c r="A55" s="445" t="s">
        <v>186</v>
      </c>
      <c r="B55" s="79"/>
      <c r="C55" s="512"/>
    </row>
    <row r="56" spans="1:8" ht="11.65" customHeight="1" x14ac:dyDescent="0.35">
      <c r="A56" s="444" t="s">
        <v>187</v>
      </c>
      <c r="B56" s="79"/>
      <c r="C56" s="512"/>
    </row>
    <row r="57" spans="1:8" ht="11.65" customHeight="1" x14ac:dyDescent="0.35">
      <c r="A57" s="446" t="s">
        <v>188</v>
      </c>
      <c r="B57" s="79"/>
      <c r="C57" s="512"/>
    </row>
    <row r="58" spans="1:8" ht="11.65" customHeight="1" x14ac:dyDescent="0.35">
      <c r="A58" s="446" t="s">
        <v>189</v>
      </c>
      <c r="B58" s="79"/>
      <c r="C58" s="512"/>
    </row>
    <row r="59" spans="1:8" ht="21.4" customHeight="1" x14ac:dyDescent="0.35">
      <c r="A59" s="443" t="s">
        <v>269</v>
      </c>
      <c r="B59" s="79"/>
      <c r="C59" s="512"/>
    </row>
    <row r="60" spans="1:8" s="200" customFormat="1" ht="11.65" customHeight="1" x14ac:dyDescent="0.35">
      <c r="A60" s="198" t="s">
        <v>191</v>
      </c>
      <c r="B60" s="211">
        <f>SUM(B51:B59)</f>
        <v>0</v>
      </c>
      <c r="C60" s="515">
        <f>SUM(C51:C59)</f>
        <v>0</v>
      </c>
      <c r="D60" s="211">
        <f>SUM(D51:D59)</f>
        <v>0</v>
      </c>
      <c r="E60" s="211">
        <f>SUM(E51:E59)</f>
        <v>0</v>
      </c>
      <c r="F60" s="211">
        <f>SUM(F51:F59)</f>
        <v>0</v>
      </c>
    </row>
    <row r="61" spans="1:8" s="200" customFormat="1" ht="11.65" customHeight="1" x14ac:dyDescent="0.35">
      <c r="A61" s="272" t="s">
        <v>243</v>
      </c>
      <c r="B61" s="211">
        <f>B49+B60</f>
        <v>0</v>
      </c>
      <c r="C61" s="516">
        <f>C49+C60</f>
        <v>0</v>
      </c>
      <c r="D61" s="269">
        <f>D49+D60</f>
        <v>0</v>
      </c>
      <c r="E61" s="269">
        <f>E49+E60</f>
        <v>0</v>
      </c>
      <c r="F61" s="269">
        <f>F49+F60</f>
        <v>0</v>
      </c>
      <c r="H61" s="191" t="s">
        <v>228</v>
      </c>
    </row>
    <row r="62" spans="1:8" s="200" customFormat="1" ht="10.5" x14ac:dyDescent="0.35">
      <c r="A62" s="128"/>
      <c r="B62" s="201"/>
      <c r="C62" s="190"/>
      <c r="D62" s="201"/>
      <c r="E62" s="201"/>
      <c r="F62" s="201"/>
      <c r="H62" s="191"/>
    </row>
    <row r="63" spans="1:8" s="200" customFormat="1" ht="10.5" x14ac:dyDescent="0.35">
      <c r="A63" s="188" t="s">
        <v>234</v>
      </c>
      <c r="B63" s="189"/>
      <c r="C63" s="189"/>
      <c r="D63" s="187"/>
      <c r="E63" s="190"/>
      <c r="F63" s="187"/>
      <c r="H63" s="191"/>
    </row>
    <row r="64" spans="1:8" s="200" customFormat="1" ht="57.4" customHeight="1" x14ac:dyDescent="0.2">
      <c r="A64" s="280"/>
      <c r="B64" s="273" t="s">
        <v>402</v>
      </c>
      <c r="C64" s="510" t="s">
        <v>403</v>
      </c>
      <c r="D64" s="274" t="s">
        <v>345</v>
      </c>
      <c r="E64" s="274" t="s">
        <v>371</v>
      </c>
      <c r="F64" s="274" t="s">
        <v>404</v>
      </c>
      <c r="H64" s="191"/>
    </row>
    <row r="65" spans="1:16" s="195" customFormat="1" ht="15.4" customHeight="1" x14ac:dyDescent="0.35">
      <c r="A65" s="518" t="s">
        <v>21</v>
      </c>
      <c r="B65" s="517"/>
      <c r="C65" s="517"/>
      <c r="D65" s="517"/>
      <c r="E65" s="517"/>
      <c r="F65" s="517"/>
    </row>
    <row r="66" spans="1:16" ht="11.65" customHeight="1" x14ac:dyDescent="0.35">
      <c r="A66" s="192" t="s">
        <v>11</v>
      </c>
      <c r="B66" s="79"/>
      <c r="C66" s="512"/>
    </row>
    <row r="67" spans="1:16" ht="22.15" customHeight="1" x14ac:dyDescent="0.35">
      <c r="A67" s="443" t="s">
        <v>270</v>
      </c>
      <c r="B67" s="79"/>
      <c r="C67" s="512"/>
    </row>
    <row r="68" spans="1:16" ht="22.15" customHeight="1" x14ac:dyDescent="0.35">
      <c r="A68" s="443" t="s">
        <v>271</v>
      </c>
      <c r="B68" s="79"/>
      <c r="C68" s="512"/>
    </row>
    <row r="69" spans="1:16" ht="11.65" customHeight="1" x14ac:dyDescent="0.35">
      <c r="A69" s="444" t="s">
        <v>282</v>
      </c>
      <c r="B69" s="79"/>
      <c r="C69" s="512"/>
      <c r="H69" s="191" t="s">
        <v>184</v>
      </c>
    </row>
    <row r="70" spans="1:16" ht="11.65" customHeight="1" x14ac:dyDescent="0.35">
      <c r="A70" s="444" t="s">
        <v>13</v>
      </c>
      <c r="B70" s="79"/>
      <c r="C70" s="512"/>
    </row>
    <row r="71" spans="1:16" ht="11.65" customHeight="1" x14ac:dyDescent="0.35">
      <c r="A71" s="444" t="s">
        <v>187</v>
      </c>
      <c r="B71" s="79"/>
      <c r="C71" s="512"/>
    </row>
    <row r="72" spans="1:16" s="202" customFormat="1" ht="11.65" customHeight="1" x14ac:dyDescent="0.35">
      <c r="A72" s="444" t="s">
        <v>129</v>
      </c>
      <c r="B72" s="79"/>
      <c r="C72" s="512"/>
      <c r="H72" s="671" t="s">
        <v>377</v>
      </c>
      <c r="I72" s="671"/>
      <c r="J72" s="671"/>
      <c r="K72" s="671"/>
      <c r="L72" s="671"/>
      <c r="M72" s="671"/>
      <c r="N72" s="671"/>
      <c r="O72" s="671"/>
      <c r="P72" s="671"/>
    </row>
    <row r="73" spans="1:16" s="202" customFormat="1" ht="23.15" customHeight="1" x14ac:dyDescent="0.35">
      <c r="A73" s="443" t="s">
        <v>269</v>
      </c>
      <c r="B73" s="79"/>
      <c r="C73" s="512"/>
      <c r="H73" s="671"/>
      <c r="I73" s="671"/>
      <c r="J73" s="671"/>
      <c r="K73" s="671"/>
      <c r="L73" s="671"/>
      <c r="M73" s="671"/>
      <c r="N73" s="671"/>
      <c r="O73" s="671"/>
      <c r="P73" s="671"/>
    </row>
    <row r="74" spans="1:16" ht="11.65" customHeight="1" x14ac:dyDescent="0.35">
      <c r="A74" s="447" t="s">
        <v>190</v>
      </c>
      <c r="B74" s="270">
        <f>SUM(B67:B73)</f>
        <v>0</v>
      </c>
      <c r="C74" s="515">
        <f>SUM(C67:C73)</f>
        <v>0</v>
      </c>
      <c r="D74" s="270">
        <f>SUM(D67:D73)</f>
        <v>0</v>
      </c>
      <c r="E74" s="270">
        <f>SUM(E67:E73)</f>
        <v>0</v>
      </c>
      <c r="F74" s="270">
        <f>SUM(F67:F73)</f>
        <v>0</v>
      </c>
      <c r="H74" s="671"/>
      <c r="I74" s="671"/>
      <c r="J74" s="671"/>
      <c r="K74" s="671"/>
      <c r="L74" s="671"/>
      <c r="M74" s="671"/>
      <c r="N74" s="671"/>
      <c r="O74" s="671"/>
      <c r="P74" s="671"/>
    </row>
    <row r="75" spans="1:16" ht="11.65" customHeight="1" x14ac:dyDescent="0.35">
      <c r="A75" s="192" t="s">
        <v>16</v>
      </c>
      <c r="B75" s="79"/>
      <c r="C75" s="512"/>
    </row>
    <row r="76" spans="1:16" ht="11.65" customHeight="1" x14ac:dyDescent="0.35">
      <c r="A76" s="444" t="s">
        <v>10</v>
      </c>
      <c r="B76" s="79"/>
      <c r="C76" s="512"/>
      <c r="H76" s="191" t="s">
        <v>184</v>
      </c>
    </row>
    <row r="77" spans="1:16" ht="11.65" customHeight="1" x14ac:dyDescent="0.35">
      <c r="A77" s="444" t="s">
        <v>282</v>
      </c>
      <c r="B77" s="79"/>
      <c r="C77" s="512"/>
    </row>
    <row r="78" spans="1:16" ht="11.65" customHeight="1" x14ac:dyDescent="0.35">
      <c r="A78" s="444" t="s">
        <v>13</v>
      </c>
      <c r="B78" s="79"/>
      <c r="C78" s="512"/>
    </row>
    <row r="79" spans="1:16" ht="11.65" customHeight="1" x14ac:dyDescent="0.35">
      <c r="A79" s="197" t="s">
        <v>187</v>
      </c>
      <c r="B79" s="79"/>
      <c r="C79" s="512"/>
      <c r="D79" s="190"/>
      <c r="E79" s="190"/>
      <c r="F79" s="190"/>
    </row>
    <row r="80" spans="1:16" ht="19.75" customHeight="1" x14ac:dyDescent="0.35">
      <c r="A80" s="196" t="s">
        <v>269</v>
      </c>
      <c r="B80" s="79"/>
      <c r="C80" s="512"/>
      <c r="D80" s="190"/>
      <c r="E80" s="190"/>
      <c r="F80" s="190"/>
    </row>
    <row r="81" spans="1:8" s="200" customFormat="1" ht="14.25" customHeight="1" x14ac:dyDescent="0.35">
      <c r="A81" s="198" t="s">
        <v>191</v>
      </c>
      <c r="B81" s="211">
        <f>SUM(B76:B80)</f>
        <v>0</v>
      </c>
      <c r="C81" s="515">
        <f>SUM(C76:C80)</f>
        <v>0</v>
      </c>
      <c r="D81" s="211">
        <f>SUM(D76:D80)</f>
        <v>0</v>
      </c>
      <c r="E81" s="211">
        <f>SUM(E76:E80)</f>
        <v>0</v>
      </c>
      <c r="F81" s="211">
        <f>SUM(F76:F80)</f>
        <v>0</v>
      </c>
    </row>
    <row r="82" spans="1:8" s="200" customFormat="1" ht="11.65" customHeight="1" x14ac:dyDescent="0.35">
      <c r="A82" s="271" t="s">
        <v>20</v>
      </c>
      <c r="B82" s="221">
        <f>B74+B81</f>
        <v>0</v>
      </c>
      <c r="C82" s="515">
        <f>C74+C81</f>
        <v>0</v>
      </c>
      <c r="D82" s="211">
        <f>D74+D81</f>
        <v>0</v>
      </c>
      <c r="E82" s="211">
        <f>E74+E81</f>
        <v>0</v>
      </c>
      <c r="F82" s="211">
        <f>F74+F81</f>
        <v>0</v>
      </c>
    </row>
    <row r="83" spans="1:8" ht="31.4" customHeight="1" x14ac:dyDescent="0.35">
      <c r="A83" s="144"/>
      <c r="B83" s="203"/>
      <c r="D83" s="204"/>
      <c r="E83" s="204"/>
      <c r="F83" s="204"/>
    </row>
    <row r="84" spans="1:8" ht="57.4" customHeight="1" x14ac:dyDescent="0.25">
      <c r="A84" s="472" t="s">
        <v>192</v>
      </c>
      <c r="B84" s="273" t="s">
        <v>402</v>
      </c>
      <c r="C84" s="510" t="s">
        <v>403</v>
      </c>
      <c r="D84" s="274" t="s">
        <v>345</v>
      </c>
      <c r="E84" s="274" t="s">
        <v>371</v>
      </c>
      <c r="F84" s="274" t="s">
        <v>404</v>
      </c>
    </row>
    <row r="85" spans="1:8" ht="11.65" customHeight="1" x14ac:dyDescent="0.35">
      <c r="A85" s="74" t="s">
        <v>193</v>
      </c>
      <c r="B85" s="142"/>
      <c r="C85" s="519"/>
      <c r="D85" s="142"/>
      <c r="E85" s="142"/>
      <c r="F85" s="142"/>
      <c r="H85" s="191" t="s">
        <v>194</v>
      </c>
    </row>
    <row r="86" spans="1:8" ht="11.65" customHeight="1" x14ac:dyDescent="0.35">
      <c r="A86" s="205" t="s">
        <v>195</v>
      </c>
      <c r="B86" s="152">
        <v>0</v>
      </c>
      <c r="C86" s="519">
        <v>0</v>
      </c>
      <c r="D86" s="152">
        <v>0</v>
      </c>
      <c r="E86" s="152">
        <v>0</v>
      </c>
      <c r="F86" s="152">
        <v>0</v>
      </c>
    </row>
    <row r="87" spans="1:8" ht="11.65" customHeight="1" x14ac:dyDescent="0.35">
      <c r="A87" s="276" t="s">
        <v>245</v>
      </c>
      <c r="B87" s="275"/>
      <c r="C87" s="519"/>
      <c r="D87" s="275"/>
      <c r="E87" s="275"/>
      <c r="F87" s="275"/>
    </row>
    <row r="88" spans="1:8" s="200" customFormat="1" ht="11.65" customHeight="1" x14ac:dyDescent="0.35">
      <c r="A88" s="277" t="s">
        <v>244</v>
      </c>
      <c r="B88" s="152">
        <v>0</v>
      </c>
      <c r="C88" s="520">
        <v>0</v>
      </c>
      <c r="D88" s="152">
        <v>0</v>
      </c>
      <c r="E88" s="152">
        <v>0</v>
      </c>
      <c r="F88" s="152">
        <v>0</v>
      </c>
      <c r="G88" s="206"/>
    </row>
    <row r="89" spans="1:8" ht="11.65" customHeight="1" x14ac:dyDescent="0.35">
      <c r="A89" s="207"/>
      <c r="B89" s="201"/>
      <c r="C89" s="201"/>
      <c r="D89" s="190"/>
      <c r="E89" s="190"/>
      <c r="F89" s="190"/>
      <c r="H89" s="191" t="s">
        <v>196</v>
      </c>
    </row>
    <row r="90" spans="1:8" ht="11.65" customHeight="1" x14ac:dyDescent="0.35">
      <c r="A90" s="208"/>
      <c r="B90" s="209" t="s">
        <v>366</v>
      </c>
      <c r="C90" s="515" t="s">
        <v>388</v>
      </c>
      <c r="D90" s="190"/>
      <c r="E90" s="190"/>
      <c r="F90" s="190"/>
    </row>
    <row r="91" spans="1:8" ht="11.65" customHeight="1" x14ac:dyDescent="0.35">
      <c r="A91" s="210" t="s">
        <v>171</v>
      </c>
      <c r="B91" s="211"/>
      <c r="C91" s="521"/>
      <c r="D91" s="212"/>
      <c r="E91" s="212"/>
      <c r="F91" s="212"/>
    </row>
    <row r="92" spans="1:8" s="195" customFormat="1" ht="10" x14ac:dyDescent="0.35">
      <c r="A92" s="674" t="s">
        <v>357</v>
      </c>
      <c r="B92" s="675"/>
      <c r="C92" s="675"/>
      <c r="D92" s="675"/>
      <c r="E92" s="675"/>
      <c r="F92" s="675"/>
    </row>
    <row r="93" spans="1:8" s="195" customFormat="1" ht="23.15" customHeight="1" x14ac:dyDescent="0.35">
      <c r="A93" s="676" t="s">
        <v>361</v>
      </c>
      <c r="B93" s="676"/>
      <c r="C93" s="676"/>
      <c r="D93" s="676"/>
      <c r="E93" s="676"/>
      <c r="F93" s="676"/>
    </row>
    <row r="94" spans="1:8" s="195" customFormat="1" ht="25.15" customHeight="1" x14ac:dyDescent="0.35">
      <c r="A94" s="672" t="s">
        <v>292</v>
      </c>
      <c r="B94" s="672"/>
      <c r="C94" s="672"/>
      <c r="D94" s="672"/>
      <c r="E94" s="672"/>
      <c r="F94" s="672"/>
    </row>
    <row r="95" spans="1:8" s="195" customFormat="1" ht="23.5" customHeight="1" x14ac:dyDescent="0.35">
      <c r="A95" s="672" t="s">
        <v>291</v>
      </c>
      <c r="B95" s="672"/>
      <c r="C95" s="672"/>
      <c r="D95" s="672"/>
      <c r="E95" s="672"/>
      <c r="F95" s="672"/>
    </row>
    <row r="97" spans="1:7" ht="11.65" customHeight="1" x14ac:dyDescent="0.35">
      <c r="A97" s="202"/>
      <c r="B97" s="79"/>
      <c r="C97" s="213"/>
    </row>
    <row r="98" spans="1:7" s="22" customFormat="1" ht="11.65" customHeight="1" x14ac:dyDescent="0.35">
      <c r="A98" s="595" t="s">
        <v>112</v>
      </c>
    </row>
    <row r="99" spans="1:7" s="22" customFormat="1" ht="11.65" customHeight="1" x14ac:dyDescent="0.2">
      <c r="A99" s="596" t="s">
        <v>100</v>
      </c>
    </row>
    <row r="100" spans="1:7" s="49" customFormat="1" ht="11.65" customHeight="1" x14ac:dyDescent="0.35">
      <c r="A100" s="51"/>
      <c r="B100" s="52"/>
      <c r="C100" s="54"/>
      <c r="D100" s="54"/>
      <c r="E100" s="54"/>
      <c r="F100" s="54"/>
      <c r="G100" s="52"/>
    </row>
    <row r="101" spans="1:7" s="22" customFormat="1" ht="11.25" customHeight="1" x14ac:dyDescent="0.35">
      <c r="A101" s="122" t="s">
        <v>1</v>
      </c>
    </row>
    <row r="102" spans="1:7" ht="11.65" customHeight="1" x14ac:dyDescent="0.2">
      <c r="A102" s="597"/>
      <c r="B102" s="192"/>
      <c r="C102" s="190"/>
    </row>
    <row r="103" spans="1:7" ht="11.65" customHeight="1" x14ac:dyDescent="0.35">
      <c r="A103" s="601" t="s">
        <v>199</v>
      </c>
    </row>
    <row r="104" spans="1:7" ht="11.65" customHeight="1" x14ac:dyDescent="0.35">
      <c r="A104" s="602" t="s">
        <v>376</v>
      </c>
    </row>
    <row r="116" spans="15:15" ht="10" x14ac:dyDescent="0.35">
      <c r="O116" s="216"/>
    </row>
  </sheetData>
  <mergeCells count="8">
    <mergeCell ref="H17:P19"/>
    <mergeCell ref="H46:P48"/>
    <mergeCell ref="H72:P74"/>
    <mergeCell ref="A95:F95"/>
    <mergeCell ref="A5:F5"/>
    <mergeCell ref="A92:F92"/>
    <mergeCell ref="A93:F93"/>
    <mergeCell ref="A94:F94"/>
  </mergeCells>
  <pageMargins left="1.4566929133858268" right="1.0629921259842521" top="0.78740157480314965" bottom="0.86614173228346458" header="0.51181102362204722" footer="0.51181102362204722"/>
  <pageSetup paperSize="9" scale="97" orientation="portrait" cellComments="asDisplayed" r:id="rId1"/>
  <headerFooter alignWithMargins="0"/>
  <rowBreaks count="2" manualBreakCount="2">
    <brk id="49" max="5" man="1"/>
    <brk id="83" max="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0000"/>
    <pageSetUpPr fitToPage="1"/>
  </sheetPr>
  <dimension ref="A1:H56"/>
  <sheetViews>
    <sheetView showGridLines="0" zoomScaleNormal="100" zoomScaleSheetLayoutView="110" workbookViewId="0">
      <selection activeCell="A26" sqref="A26"/>
    </sheetView>
  </sheetViews>
  <sheetFormatPr defaultColWidth="9.1796875" defaultRowHeight="11.65" customHeight="1" x14ac:dyDescent="0.35"/>
  <cols>
    <col min="1" max="1" width="42.453125" style="187" customWidth="1"/>
    <col min="2" max="3" width="7.7265625" style="187" customWidth="1"/>
    <col min="4" max="6" width="7" style="187" customWidth="1"/>
    <col min="7" max="7" width="6.26953125" style="187" customWidth="1"/>
    <col min="8" max="16384" width="9.1796875" style="187"/>
  </cols>
  <sheetData>
    <row r="1" spans="1:8" ht="10.5" x14ac:dyDescent="0.35">
      <c r="A1" s="217" t="s">
        <v>459</v>
      </c>
    </row>
    <row r="2" spans="1:8" ht="10.5" x14ac:dyDescent="0.35">
      <c r="A2" s="704" t="s">
        <v>440</v>
      </c>
      <c r="B2" s="704"/>
      <c r="C2" s="704"/>
      <c r="D2" s="654"/>
      <c r="E2" s="654"/>
      <c r="F2" s="654"/>
      <c r="H2" s="191"/>
    </row>
    <row r="3" spans="1:8" ht="57.4" customHeight="1" x14ac:dyDescent="0.2">
      <c r="A3" s="218"/>
      <c r="B3" s="273" t="s">
        <v>402</v>
      </c>
      <c r="C3" s="510" t="s">
        <v>403</v>
      </c>
      <c r="D3" s="274" t="s">
        <v>345</v>
      </c>
      <c r="E3" s="274" t="s">
        <v>371</v>
      </c>
      <c r="F3" s="274" t="s">
        <v>404</v>
      </c>
    </row>
    <row r="4" spans="1:8" ht="15.4" customHeight="1" x14ac:dyDescent="0.35">
      <c r="A4" s="679" t="s">
        <v>442</v>
      </c>
      <c r="B4" s="679"/>
      <c r="C4" s="679"/>
      <c r="D4" s="678"/>
      <c r="E4" s="678"/>
      <c r="F4" s="678"/>
    </row>
    <row r="5" spans="1:8" ht="11.65" customHeight="1" x14ac:dyDescent="0.35">
      <c r="A5" s="187" t="s">
        <v>17</v>
      </c>
      <c r="B5" s="79"/>
      <c r="C5" s="512"/>
      <c r="D5" s="190"/>
      <c r="E5" s="190"/>
      <c r="F5" s="190"/>
    </row>
    <row r="6" spans="1:8" ht="20" x14ac:dyDescent="0.35">
      <c r="A6" s="622" t="s">
        <v>270</v>
      </c>
      <c r="B6" s="79">
        <v>139445</v>
      </c>
      <c r="C6" s="512">
        <v>135347</v>
      </c>
      <c r="D6" s="190">
        <v>140663</v>
      </c>
      <c r="E6" s="190">
        <v>140737</v>
      </c>
      <c r="F6" s="190">
        <v>141431</v>
      </c>
    </row>
    <row r="7" spans="1:8" ht="11.65" customHeight="1" x14ac:dyDescent="0.35">
      <c r="A7" s="202" t="s">
        <v>98</v>
      </c>
      <c r="B7" s="79">
        <v>52423</v>
      </c>
      <c r="C7" s="512">
        <v>22981</v>
      </c>
      <c r="D7" s="190">
        <v>20040</v>
      </c>
      <c r="E7" s="190">
        <v>20100</v>
      </c>
      <c r="F7" s="190">
        <v>20161</v>
      </c>
    </row>
    <row r="8" spans="1:8" ht="11.65" customHeight="1" x14ac:dyDescent="0.35">
      <c r="A8" s="622" t="s">
        <v>441</v>
      </c>
      <c r="B8" s="79">
        <v>8153</v>
      </c>
      <c r="C8" s="512">
        <v>30000</v>
      </c>
      <c r="D8" s="190">
        <v>0</v>
      </c>
      <c r="E8" s="190">
        <v>0</v>
      </c>
      <c r="F8" s="190">
        <v>0</v>
      </c>
    </row>
    <row r="9" spans="1:8" ht="11.65" customHeight="1" x14ac:dyDescent="0.35">
      <c r="A9" s="219" t="s">
        <v>18</v>
      </c>
      <c r="B9" s="79">
        <v>5593</v>
      </c>
      <c r="C9" s="512">
        <v>10092</v>
      </c>
      <c r="D9" s="190">
        <v>7800</v>
      </c>
      <c r="E9" s="190">
        <v>7800</v>
      </c>
      <c r="F9" s="190">
        <v>7800</v>
      </c>
    </row>
    <row r="10" spans="1:8" ht="11.65" customHeight="1" x14ac:dyDescent="0.35">
      <c r="A10" s="219" t="s">
        <v>19</v>
      </c>
      <c r="B10" s="79">
        <v>133</v>
      </c>
      <c r="C10" s="512">
        <v>100</v>
      </c>
      <c r="D10" s="190">
        <v>100</v>
      </c>
      <c r="E10" s="190">
        <v>100</v>
      </c>
      <c r="F10" s="190">
        <v>100</v>
      </c>
    </row>
    <row r="11" spans="1:8" s="200" customFormat="1" ht="11.65" customHeight="1" x14ac:dyDescent="0.35">
      <c r="A11" s="220" t="s">
        <v>197</v>
      </c>
      <c r="B11" s="221">
        <v>205747</v>
      </c>
      <c r="C11" s="522">
        <v>198520</v>
      </c>
      <c r="D11" s="221">
        <v>168603</v>
      </c>
      <c r="E11" s="221">
        <v>168737</v>
      </c>
      <c r="F11" s="221">
        <v>169492</v>
      </c>
    </row>
    <row r="12" spans="1:8" s="200" customFormat="1" ht="15.4" customHeight="1" x14ac:dyDescent="0.35">
      <c r="A12" s="523" t="s">
        <v>198</v>
      </c>
      <c r="B12" s="524"/>
      <c r="C12" s="524"/>
      <c r="D12" s="678"/>
      <c r="E12" s="678"/>
      <c r="F12" s="678"/>
    </row>
    <row r="13" spans="1:8" ht="11.65" customHeight="1" x14ac:dyDescent="0.35">
      <c r="A13" s="187" t="s">
        <v>17</v>
      </c>
      <c r="B13" s="79"/>
      <c r="C13" s="512"/>
      <c r="D13" s="190"/>
      <c r="E13" s="190"/>
      <c r="F13" s="190"/>
    </row>
    <row r="14" spans="1:8" ht="11.65" customHeight="1" x14ac:dyDescent="0.35">
      <c r="A14" s="202" t="s">
        <v>231</v>
      </c>
      <c r="B14" s="79">
        <v>139445</v>
      </c>
      <c r="C14" s="512">
        <v>135347</v>
      </c>
      <c r="D14" s="190">
        <v>140663</v>
      </c>
      <c r="E14" s="190">
        <v>140737</v>
      </c>
      <c r="F14" s="190">
        <v>141431</v>
      </c>
    </row>
    <row r="15" spans="1:8" ht="11.65" customHeight="1" x14ac:dyDescent="0.35">
      <c r="A15" s="202" t="s">
        <v>98</v>
      </c>
      <c r="B15" s="79">
        <v>52423</v>
      </c>
      <c r="C15" s="512">
        <v>22981</v>
      </c>
      <c r="D15" s="190">
        <v>20040</v>
      </c>
      <c r="E15" s="190">
        <v>20100</v>
      </c>
      <c r="F15" s="190">
        <v>20161</v>
      </c>
    </row>
    <row r="16" spans="1:8" ht="11.65" customHeight="1" x14ac:dyDescent="0.35">
      <c r="A16" s="197" t="s">
        <v>353</v>
      </c>
      <c r="B16" s="79">
        <v>8153</v>
      </c>
      <c r="C16" s="512">
        <v>30000</v>
      </c>
      <c r="D16" s="190">
        <v>0</v>
      </c>
      <c r="E16" s="190">
        <v>0</v>
      </c>
      <c r="F16" s="190">
        <v>0</v>
      </c>
    </row>
    <row r="17" spans="1:8" ht="11.65" customHeight="1" x14ac:dyDescent="0.35">
      <c r="A17" s="219" t="s">
        <v>18</v>
      </c>
      <c r="B17" s="79">
        <v>5593</v>
      </c>
      <c r="C17" s="512">
        <v>10092</v>
      </c>
      <c r="D17" s="190">
        <v>7800</v>
      </c>
      <c r="E17" s="190">
        <v>7800</v>
      </c>
      <c r="F17" s="190">
        <v>7800</v>
      </c>
    </row>
    <row r="18" spans="1:8" ht="11.65" customHeight="1" x14ac:dyDescent="0.35">
      <c r="A18" s="219" t="s">
        <v>19</v>
      </c>
      <c r="B18" s="79">
        <v>133</v>
      </c>
      <c r="C18" s="512">
        <v>100</v>
      </c>
      <c r="D18" s="190">
        <v>100</v>
      </c>
      <c r="E18" s="190">
        <v>100</v>
      </c>
      <c r="F18" s="190">
        <v>100</v>
      </c>
    </row>
    <row r="19" spans="1:8" s="200" customFormat="1" ht="11.65" customHeight="1" x14ac:dyDescent="0.35">
      <c r="A19" s="200" t="s">
        <v>20</v>
      </c>
      <c r="B19" s="221">
        <v>205747</v>
      </c>
      <c r="C19" s="522">
        <v>198520</v>
      </c>
      <c r="D19" s="221">
        <v>168603</v>
      </c>
      <c r="E19" s="221">
        <v>168737</v>
      </c>
      <c r="F19" s="221">
        <v>169492</v>
      </c>
    </row>
    <row r="20" spans="1:8" ht="11.65" customHeight="1" x14ac:dyDescent="0.35">
      <c r="A20" s="208"/>
      <c r="B20" s="222"/>
      <c r="C20" s="223"/>
    </row>
    <row r="21" spans="1:8" ht="11.65" customHeight="1" x14ac:dyDescent="0.35">
      <c r="A21" s="224"/>
      <c r="B21" s="209" t="s">
        <v>366</v>
      </c>
      <c r="C21" s="515" t="s">
        <v>388</v>
      </c>
      <c r="H21" s="191"/>
    </row>
    <row r="22" spans="1:8" ht="11.65" customHeight="1" x14ac:dyDescent="0.35">
      <c r="A22" s="281" t="s">
        <v>444</v>
      </c>
      <c r="B22" s="225">
        <v>207</v>
      </c>
      <c r="C22" s="525">
        <v>207</v>
      </c>
    </row>
    <row r="23" spans="1:8" s="706" customFormat="1" ht="10" x14ac:dyDescent="0.2">
      <c r="A23" s="705" t="s">
        <v>466</v>
      </c>
      <c r="B23" s="705"/>
      <c r="C23" s="705"/>
      <c r="D23" s="705"/>
      <c r="E23" s="705"/>
      <c r="F23" s="705"/>
    </row>
    <row r="24" spans="1:8" s="706" customFormat="1" ht="10" x14ac:dyDescent="0.2">
      <c r="A24" s="705" t="s">
        <v>443</v>
      </c>
      <c r="B24" s="705"/>
      <c r="C24" s="705"/>
      <c r="D24" s="705"/>
      <c r="E24" s="705"/>
      <c r="F24" s="705"/>
    </row>
    <row r="25" spans="1:8" s="706" customFormat="1" ht="10" x14ac:dyDescent="0.2">
      <c r="A25" s="705"/>
      <c r="B25" s="705"/>
      <c r="C25" s="705"/>
      <c r="D25" s="705"/>
      <c r="E25" s="705"/>
      <c r="F25" s="705"/>
    </row>
    <row r="26" spans="1:8" s="706" customFormat="1" ht="10" x14ac:dyDescent="0.2">
      <c r="A26" s="705" t="s">
        <v>465</v>
      </c>
      <c r="B26" s="705"/>
      <c r="C26" s="705"/>
      <c r="D26" s="705"/>
      <c r="E26" s="705"/>
      <c r="F26" s="705"/>
    </row>
    <row r="27" spans="1:8" s="22" customFormat="1" ht="11.65" customHeight="1" x14ac:dyDescent="0.35">
      <c r="A27" s="595"/>
    </row>
    <row r="28" spans="1:8" s="22" customFormat="1" ht="11.65" customHeight="1" x14ac:dyDescent="0.2">
      <c r="A28" s="596"/>
    </row>
    <row r="29" spans="1:8" s="49" customFormat="1" ht="11.65" customHeight="1" x14ac:dyDescent="0.35">
      <c r="A29" s="51"/>
      <c r="B29" s="52"/>
      <c r="C29" s="54"/>
      <c r="D29" s="54"/>
      <c r="E29" s="54"/>
      <c r="F29" s="54"/>
      <c r="G29" s="52"/>
    </row>
    <row r="30" spans="1:8" s="22" customFormat="1" ht="11.25" customHeight="1" x14ac:dyDescent="0.35">
      <c r="A30" s="122"/>
    </row>
    <row r="31" spans="1:8" ht="11.65" customHeight="1" x14ac:dyDescent="0.2">
      <c r="A31" s="597"/>
      <c r="B31" s="192"/>
      <c r="C31" s="190"/>
    </row>
    <row r="32" spans="1:8" ht="11.65" customHeight="1" x14ac:dyDescent="0.35">
      <c r="A32" s="601"/>
    </row>
    <row r="33" spans="1:4" ht="11.65" customHeight="1" x14ac:dyDescent="0.35">
      <c r="A33" s="602"/>
    </row>
    <row r="35" spans="1:4" ht="12" x14ac:dyDescent="0.35">
      <c r="A35" s="226"/>
      <c r="B35" s="227"/>
      <c r="C35" s="227"/>
      <c r="D35" s="216"/>
    </row>
    <row r="36" spans="1:4" ht="12" x14ac:dyDescent="0.35">
      <c r="A36" s="226"/>
      <c r="B36" s="227"/>
      <c r="C36" s="227"/>
      <c r="D36" s="216"/>
    </row>
    <row r="37" spans="1:4" ht="12" x14ac:dyDescent="0.35">
      <c r="A37" s="226"/>
      <c r="B37" s="227"/>
      <c r="C37" s="227"/>
      <c r="D37" s="216"/>
    </row>
    <row r="38" spans="1:4" ht="12" x14ac:dyDescent="0.35">
      <c r="A38" s="226"/>
      <c r="B38" s="227"/>
      <c r="C38" s="227"/>
      <c r="D38" s="216"/>
    </row>
    <row r="39" spans="1:4" ht="12" x14ac:dyDescent="0.35">
      <c r="A39" s="226"/>
      <c r="B39" s="227"/>
      <c r="C39" s="227"/>
      <c r="D39" s="216"/>
    </row>
    <row r="47" spans="1:4" ht="10" x14ac:dyDescent="0.35">
      <c r="A47" s="202"/>
      <c r="B47" s="79"/>
      <c r="C47" s="213"/>
    </row>
    <row r="48" spans="1:4" ht="10" x14ac:dyDescent="0.35">
      <c r="B48" s="79"/>
      <c r="C48" s="213"/>
    </row>
    <row r="49" spans="1:3" ht="10" x14ac:dyDescent="0.35">
      <c r="A49" s="202"/>
      <c r="B49" s="79"/>
      <c r="C49" s="213"/>
    </row>
    <row r="50" spans="1:3" ht="10" x14ac:dyDescent="0.35">
      <c r="A50" s="202"/>
      <c r="B50" s="79"/>
      <c r="C50" s="213"/>
    </row>
    <row r="51" spans="1:3" ht="10" x14ac:dyDescent="0.35">
      <c r="A51" s="202"/>
      <c r="B51" s="79"/>
      <c r="C51" s="213"/>
    </row>
    <row r="52" spans="1:3" ht="10" x14ac:dyDescent="0.35">
      <c r="A52" s="202"/>
      <c r="B52" s="79"/>
      <c r="C52" s="213"/>
    </row>
    <row r="53" spans="1:3" ht="10" x14ac:dyDescent="0.35">
      <c r="A53" s="214"/>
      <c r="B53" s="79"/>
      <c r="C53" s="213"/>
    </row>
    <row r="54" spans="1:3" ht="10.5" x14ac:dyDescent="0.35">
      <c r="A54" s="80"/>
      <c r="B54" s="79"/>
      <c r="C54" s="213"/>
    </row>
    <row r="55" spans="1:3" ht="10" x14ac:dyDescent="0.35">
      <c r="B55" s="79"/>
      <c r="C55" s="215"/>
    </row>
    <row r="56" spans="1:3" ht="10" x14ac:dyDescent="0.35">
      <c r="B56" s="192"/>
      <c r="C56" s="190"/>
    </row>
  </sheetData>
  <mergeCells count="3">
    <mergeCell ref="D4:F4"/>
    <mergeCell ref="D12:F12"/>
    <mergeCell ref="A4:C4"/>
  </mergeCells>
  <pageMargins left="1.4566929133858268" right="1.4566929133858268" top="0.98425196850393704" bottom="1.0629921259842521" header="0.51181102362204722" footer="0.51181102362204722"/>
  <pageSetup paperSize="9" scale="80" orientation="portrait" cellComments="asDisplayed"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Excel Workbook" ma:contentTypeID="0x010100B321FEA60C5BA343A52BC94EC00ABC9E070200B24D3B9A816EE448841014A601EF8C2A" ma:contentTypeVersion="106" ma:contentTypeDescription="Finance Excel Workbook" ma:contentTypeScope="" ma:versionID="3629b6a5d1adb9661e70d3b340b0b7f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b32dbe32aee2a84cc007719b0cdba39c"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ma:readOnly="false">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hidden="true" ma:internalName="Original_x0020_Date_x0020_Created"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0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FIN33506-1658115890-274623</_dlc_DocId>
    <_dlc_DocIdUrl xmlns="fdd6b31f-a027-425f-adfa-a4194e98dae2">
      <Url>https://f1.prdmgd.finance.gov.au/sites/50033506/_layouts/15/DocIdRedir.aspx?ID=FIN33506-1658115890-274623</Url>
      <Description>FIN33506-1658115890-274623</Description>
    </_dlc_DocIdUrl>
  </documentManagement>
</p:properties>
</file>

<file path=customXml/itemProps1.xml><?xml version="1.0" encoding="utf-8"?>
<ds:datastoreItem xmlns:ds="http://schemas.openxmlformats.org/officeDocument/2006/customXml" ds:itemID="{DAEC8CE8-E1FB-44C2-89C6-4EC36473AE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8E9D097-D681-477A-BE5C-FCA69F5EA307}">
  <ds:schemaRefs>
    <ds:schemaRef ds:uri="Microsoft.SharePoint.Taxonomy.ContentTypeSync"/>
  </ds:schemaRefs>
</ds:datastoreItem>
</file>

<file path=customXml/itemProps3.xml><?xml version="1.0" encoding="utf-8"?>
<ds:datastoreItem xmlns:ds="http://schemas.openxmlformats.org/officeDocument/2006/customXml" ds:itemID="{2F6412F2-32A2-4CEC-BFFE-89506661D147}">
  <ds:schemaRefs>
    <ds:schemaRef ds:uri="http://schemas.microsoft.com/sharepoint/events"/>
  </ds:schemaRefs>
</ds:datastoreItem>
</file>

<file path=customXml/itemProps4.xml><?xml version="1.0" encoding="utf-8"?>
<ds:datastoreItem xmlns:ds="http://schemas.openxmlformats.org/officeDocument/2006/customXml" ds:itemID="{E184F47C-A0C0-4571-A696-F86923298871}">
  <ds:schemaRefs>
    <ds:schemaRef ds:uri="http://schemas.microsoft.com/sharepoint/v3/contenttype/forms"/>
  </ds:schemaRefs>
</ds:datastoreItem>
</file>

<file path=customXml/itemProps5.xml><?xml version="1.0" encoding="utf-8"?>
<ds:datastoreItem xmlns:ds="http://schemas.openxmlformats.org/officeDocument/2006/customXml" ds:itemID="{E727100C-88F9-4D52-8BD0-2CA99D09ADF0}">
  <ds:schemaRefs>
    <ds:schemaRef ds:uri="http://schemas.microsoft.com/office/2006/documentManagement/types"/>
    <ds:schemaRef ds:uri="http://schemas.microsoft.com/office/infopath/2007/PartnerControls"/>
    <ds:schemaRef ds:uri="fdd6b31f-a027-425f-adfa-a4194e98dae2"/>
    <ds:schemaRef ds:uri="http://purl.org/dc/elements/1.1/"/>
    <ds:schemaRef ds:uri="http://schemas.microsoft.com/office/2006/metadata/properties"/>
    <ds:schemaRef ds:uri="82ff9d9b-d3fc-4aad-bc42-9949ee83b815"/>
    <ds:schemaRef ds:uri="http://schemas.microsoft.com/sharepoint/v3"/>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20</vt:i4>
      </vt:variant>
    </vt:vector>
  </HeadingPairs>
  <TitlesOfParts>
    <vt:vector size="40" baseType="lpstr">
      <vt:lpstr>Table 1.1 NCCE</vt:lpstr>
      <vt:lpstr>Table 1.1 CCE</vt:lpstr>
      <vt:lpstr>Table 1.2</vt:lpstr>
      <vt:lpstr>Table 1.3</vt:lpstr>
      <vt:lpstr>Table 1.4</vt:lpstr>
      <vt:lpstr>Table 1.5</vt:lpstr>
      <vt:lpstr>Table 2 Optional</vt:lpstr>
      <vt:lpstr>Table 2.X.1 NCCE</vt:lpstr>
      <vt:lpstr>Table 2.1.1 CCE</vt:lpstr>
      <vt:lpstr>Table 2.1.2 Components optional</vt:lpstr>
      <vt:lpstr>Table 3.1</vt:lpstr>
      <vt:lpstr>Table 3.1 (Alt)</vt:lpstr>
      <vt:lpstr>Table 3.2 NCCE</vt:lpstr>
      <vt:lpstr>Table 3.2 CCE</vt:lpstr>
      <vt:lpstr>Table 3.2 For Profit</vt:lpstr>
      <vt:lpstr>Table 3.3</vt:lpstr>
      <vt:lpstr>Table 3.4</vt:lpstr>
      <vt:lpstr>Table 3.5</vt:lpstr>
      <vt:lpstr>Table 3.6</vt:lpstr>
      <vt:lpstr>Table 3.7</vt:lpstr>
      <vt:lpstr>'Table 1.1 CCE'!Print_Area</vt:lpstr>
      <vt:lpstr>'Table 1.1 NCCE'!Print_Area</vt:lpstr>
      <vt:lpstr>'Table 1.2'!Print_Area</vt:lpstr>
      <vt:lpstr>'Table 1.3'!Print_Area</vt:lpstr>
      <vt:lpstr>'Table 1.4'!Print_Area</vt:lpstr>
      <vt:lpstr>'Table 1.5'!Print_Area</vt:lpstr>
      <vt:lpstr>'Table 2 Optional'!Print_Area</vt:lpstr>
      <vt:lpstr>'Table 2.1.1 CCE'!Print_Area</vt:lpstr>
      <vt:lpstr>'Table 2.1.2 Components optional'!Print_Area</vt:lpstr>
      <vt:lpstr>'Table 2.X.1 NCCE'!Print_Area</vt:lpstr>
      <vt:lpstr>'Table 3.1'!Print_Area</vt:lpstr>
      <vt:lpstr>'Table 3.1 (Alt)'!Print_Area</vt:lpstr>
      <vt:lpstr>'Table 3.2 CCE'!Print_Area</vt:lpstr>
      <vt:lpstr>'Table 3.2 For Profit'!Print_Area</vt:lpstr>
      <vt:lpstr>'Table 3.2 NCCE'!Print_Area</vt:lpstr>
      <vt:lpstr>'Table 3.3'!Print_Area</vt:lpstr>
      <vt:lpstr>'Table 3.4'!Print_Area</vt:lpstr>
      <vt:lpstr>'Table 3.5'!Print_Area</vt:lpstr>
      <vt:lpstr>'Table 3.6'!Print_Area</vt:lpstr>
      <vt:lpstr>'Table 3.7'!Print_Area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2022-02-07T06:22:58Z</dcterms:created>
  <dcterms:modified xsi:type="dcterms:W3CDTF">2022-02-07T06:23:41Z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0x010100B321FEA60C5BA343A52BC94EC00ABC9E070200B24D3B9A816EE448841014A601EF8C2A</vt:lpwstr>
  </property>
  <property fmtid="{D5CDD505-2E9C-101B-9397-08002B2CF9AE}" pid="3" name="TaxKeyword">
    <vt:lpwstr/>
  </property>
  <property fmtid="{D5CDD505-2E9C-101B-9397-08002B2CF9AE}" pid="4" name="AbtEntity">
    <vt:lpwstr>2;#Department of Finance|fd660e8f-8f31-49bd-92a3-d31d4da31afe</vt:lpwstr>
  </property>
  <property fmtid="{D5CDD505-2E9C-101B-9397-08002B2CF9AE}" pid="5" name="OrgUnit">
    <vt:lpwstr>1;#Accounting FW and Capability Support|17de058c-12f7-44f2-8e7d-03ff49305e52</vt:lpwstr>
  </property>
  <property fmtid="{D5CDD505-2E9C-101B-9397-08002B2CF9AE}" pid="6" name="InitiatingEntity">
    <vt:lpwstr>2;#Department of Finance|fd660e8f-8f31-49bd-92a3-d31d4da31afe</vt:lpwstr>
  </property>
  <property fmtid="{D5CDD505-2E9C-101B-9397-08002B2CF9AE}" pid="7" name="Function and Activity">
    <vt:lpwstr/>
  </property>
  <property fmtid="{D5CDD505-2E9C-101B-9397-08002B2CF9AE}" pid="8" name="_dlc_DocIdItemGuid">
    <vt:lpwstr>7bfd15ac-afbf-4c3e-a102-733987fc83e4</vt:lpwstr>
  </property>
</Properties>
</file>