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5" yWindow="-15" windowWidth="14415" windowHeight="12090" tabRatio="893" activeTab="2"/>
  </bookViews>
  <sheets>
    <sheet name="Table 1.1 CE" sheetId="63" r:id="rId1"/>
    <sheet name="Table 1.2" sheetId="66" r:id="rId2"/>
    <sheet name="Table 2.1 CE" sheetId="7" r:id="rId3"/>
    <sheet name="Table 3.1" sheetId="46" r:id="rId4"/>
    <sheet name="Table 3.2" sheetId="48" r:id="rId5"/>
    <sheet name="Table 3.3" sheetId="50" r:id="rId6"/>
    <sheet name="Table 3.4" sheetId="51" r:id="rId7"/>
    <sheet name="Table 3.5" sheetId="53" r:id="rId8"/>
    <sheet name="Table 3.6" sheetId="54" r:id="rId9"/>
  </sheets>
  <definedNames>
    <definedName name="_xlnm.Print_Area" localSheetId="0">'Table 1.1 CE'!$A$1:$C$36</definedName>
    <definedName name="_xlnm.Print_Area" localSheetId="1">'Table 1.2'!$A$1:$G$15</definedName>
    <definedName name="_xlnm.Print_Area" localSheetId="2">'Table 2.1 CE'!$A$1:$F$29</definedName>
    <definedName name="_xlnm.Print_Area" localSheetId="3">'Table 3.1'!$A$1:$G$46</definedName>
    <definedName name="_xlnm.Print_Area" localSheetId="4">'Table 3.2'!$A$1:$F$96</definedName>
    <definedName name="_xlnm.Print_Area" localSheetId="5">'Table 3.3'!$A$1:$E$22</definedName>
    <definedName name="_xlnm.Print_Area" localSheetId="6">'Table 3.4'!$A$1:$F$43</definedName>
    <definedName name="_xlnm.Print_Area" localSheetId="7">'Table 3.5'!$A$1:$F$25</definedName>
    <definedName name="_xlnm.Print_Area" localSheetId="8">'Table 3.6'!$A$1:$R$61</definedName>
    <definedName name="Table2" localSheetId="1">'Table 1.2'!$A$3:$G$12</definedName>
    <definedName name="Z_02EC4555_5648_4529_98EC_3FB6B89B867F_.wvu.PrintArea" localSheetId="3" hidden="1">'Table 3.1'!$A$1:$F$48</definedName>
    <definedName name="Z_02EC4555_5648_4529_98EC_3FB6B89B867F_.wvu.PrintArea" localSheetId="4" hidden="1">'Table 3.2'!$A$1:$F$92</definedName>
    <definedName name="Z_02EC4555_5648_4529_98EC_3FB6B89B867F_.wvu.PrintArea" localSheetId="5" hidden="1">'Table 3.3'!$A$1:$E$18</definedName>
    <definedName name="Z_02EC4555_5648_4529_98EC_3FB6B89B867F_.wvu.PrintArea" localSheetId="6" hidden="1">'Table 3.4'!$A$1:$F$28</definedName>
    <definedName name="Z_02EC4555_5648_4529_98EC_3FB6B89B867F_.wvu.PrintArea" localSheetId="7" hidden="1">'Table 3.5'!$A$1:$F$40</definedName>
    <definedName name="Z_1E4EBAB2_6872_4520_BF8A_226AAF054257_.wvu.PrintArea" localSheetId="3" hidden="1">'Table 3.1'!#REF!</definedName>
    <definedName name="Z_B25D4AC8_47EB_407B_BE70_8908CEF72BED_.wvu.PrintArea" localSheetId="3" hidden="1">'Table 3.1'!#REF!</definedName>
    <definedName name="Z_BF9299E5_737A_4E0C_9D41_A753AB534F5C_.wvu.PrintArea" localSheetId="3" hidden="1">'Table 3.1'!#REF!</definedName>
    <definedName name="Z_BF96F35B_CE86_4EAA_BC56_620191C156ED_.wvu.PrintArea" localSheetId="3" hidden="1">'Table 3.1'!$A$1:$F$48</definedName>
    <definedName name="Z_BF96F35B_CE86_4EAA_BC56_620191C156ED_.wvu.PrintArea" localSheetId="4" hidden="1">'Table 3.2'!$A$1:$F$92</definedName>
    <definedName name="Z_BF96F35B_CE86_4EAA_BC56_620191C156ED_.wvu.PrintArea" localSheetId="5" hidden="1">'Table 3.3'!$A$1:$E$18</definedName>
    <definedName name="Z_BF96F35B_CE86_4EAA_BC56_620191C156ED_.wvu.PrintArea" localSheetId="6" hidden="1">'Table 3.4'!$A$1:$F$28</definedName>
    <definedName name="Z_BF96F35B_CE86_4EAA_BC56_620191C156ED_.wvu.PrintArea" localSheetId="7" hidden="1">'Table 3.5'!$A$1:$F$40</definedName>
    <definedName name="Z_BFB02F83_41B1_44AF_A78B_0A94ECFFD68F_.wvu.PrintArea" localSheetId="3" hidden="1">'Table 3.1'!#REF!</definedName>
    <definedName name="Z_D4786556_5610_4637_8BFC_AE78BCCB000A_.wvu.Cols" localSheetId="6" hidden="1">'Table 3.4'!#REF!</definedName>
    <definedName name="Z_E17A761E_E232_4B16_B081_29C59F6C978B_.wvu.Cols" localSheetId="6" hidden="1">'Table 3.4'!#REF!</definedName>
    <definedName name="Z_F0126648_A843_4414_99F0_D623F0487F49_.wvu.PrintArea" localSheetId="3" hidden="1">'Table 3.1'!$A$1:$F$48</definedName>
    <definedName name="Z_F0126648_A843_4414_99F0_D623F0487F49_.wvu.PrintArea" localSheetId="4" hidden="1">'Table 3.2'!$A$1:$F$92</definedName>
    <definedName name="Z_F0126648_A843_4414_99F0_D623F0487F49_.wvu.PrintArea" localSheetId="5" hidden="1">'Table 3.3'!$A$1:$E$18</definedName>
    <definedName name="Z_F0126648_A843_4414_99F0_D623F0487F49_.wvu.PrintArea" localSheetId="6" hidden="1">'Table 3.4'!$A$1:$F$28</definedName>
    <definedName name="Z_F0126648_A843_4414_99F0_D623F0487F49_.wvu.PrintArea" localSheetId="7" hidden="1">'Table 3.5'!$A$1:$F$40</definedName>
  </definedNames>
  <calcPr calcId="125725" calcMode="manual" concurrentCalc="0"/>
</workbook>
</file>

<file path=xl/calcChain.xml><?xml version="1.0" encoding="utf-8"?>
<calcChain xmlns="http://schemas.openxmlformats.org/spreadsheetml/2006/main">
  <c r="M18" i="54"/>
  <c r="E8" i="53"/>
  <c r="E11"/>
  <c r="F8"/>
  <c r="F11"/>
  <c r="D8"/>
  <c r="D15"/>
  <c r="C8"/>
  <c r="B8"/>
  <c r="B11"/>
  <c r="C15"/>
  <c r="B15"/>
  <c r="B18"/>
  <c r="C11"/>
  <c r="D11"/>
  <c r="F15"/>
  <c r="F18"/>
  <c r="E15"/>
  <c r="E18"/>
  <c r="D18"/>
  <c r="E9"/>
  <c r="F9"/>
  <c r="D9"/>
  <c r="C9"/>
  <c r="B9"/>
  <c r="C17"/>
  <c r="C18"/>
  <c r="F12"/>
  <c r="E12"/>
  <c r="D12"/>
  <c r="C12"/>
  <c r="B12"/>
  <c r="B22"/>
  <c r="B23"/>
  <c r="C22"/>
  <c r="C23"/>
  <c r="F22"/>
  <c r="F23"/>
  <c r="E22"/>
  <c r="E23"/>
  <c r="D22"/>
  <c r="D23"/>
</calcChain>
</file>

<file path=xl/sharedStrings.xml><?xml version="1.0" encoding="utf-8"?>
<sst xmlns="http://schemas.openxmlformats.org/spreadsheetml/2006/main" count="395" uniqueCount="246">
  <si>
    <t>Total</t>
  </si>
  <si>
    <t>Interest</t>
  </si>
  <si>
    <t>Royalties</t>
  </si>
  <si>
    <t xml:space="preserve">Other </t>
  </si>
  <si>
    <t>Appropriations</t>
  </si>
  <si>
    <t>Revenue from Government</t>
  </si>
  <si>
    <t>Other</t>
  </si>
  <si>
    <t>EXPENSES</t>
  </si>
  <si>
    <t>Employee benefits</t>
  </si>
  <si>
    <t>Depreciation and amortisation</t>
  </si>
  <si>
    <t>Write-down and impairment of assets</t>
  </si>
  <si>
    <t>Total expenses</t>
  </si>
  <si>
    <t xml:space="preserve">LESS: </t>
  </si>
  <si>
    <t>OWN-SOURCE INCOME</t>
  </si>
  <si>
    <t>Sale of goods and rendering of services</t>
  </si>
  <si>
    <t>Gains</t>
  </si>
  <si>
    <t>Total gains</t>
  </si>
  <si>
    <t>Total own-source income</t>
  </si>
  <si>
    <t xml:space="preserve">Total other comprehensive income </t>
  </si>
  <si>
    <t>Total comprehensive income</t>
  </si>
  <si>
    <t>Suppliers</t>
  </si>
  <si>
    <t>ASSETS</t>
  </si>
  <si>
    <t>Financial assets</t>
  </si>
  <si>
    <t>Other investments</t>
  </si>
  <si>
    <t>Total financial assets</t>
  </si>
  <si>
    <t>Non-financial assets</t>
  </si>
  <si>
    <t>Land and buildings</t>
  </si>
  <si>
    <t>Inventories</t>
  </si>
  <si>
    <t>Intangibles</t>
  </si>
  <si>
    <t>Total non-financial assets</t>
  </si>
  <si>
    <t>Total assets</t>
  </si>
  <si>
    <t>LIABILITIES</t>
  </si>
  <si>
    <t>Provisions</t>
  </si>
  <si>
    <t>Employees</t>
  </si>
  <si>
    <t>Total provisions</t>
  </si>
  <si>
    <t>Payables</t>
  </si>
  <si>
    <t>Total payables</t>
  </si>
  <si>
    <t>Total liabilities</t>
  </si>
  <si>
    <t>Net assets</t>
  </si>
  <si>
    <t>Table continued on next tab</t>
  </si>
  <si>
    <t>Format tip:  do not extend the table outside the excel margins</t>
  </si>
  <si>
    <t>Parent entity interest</t>
  </si>
  <si>
    <t>Contributed equity</t>
  </si>
  <si>
    <t>Reserves</t>
  </si>
  <si>
    <t>Total parent entity interest</t>
  </si>
  <si>
    <t>OPERATING ACTIVITIES</t>
  </si>
  <si>
    <t>Cash received</t>
  </si>
  <si>
    <t>Total cash received</t>
  </si>
  <si>
    <t>Cash used</t>
  </si>
  <si>
    <t>Total cash used</t>
  </si>
  <si>
    <t>INVESTING ACTIVITIES</t>
  </si>
  <si>
    <t>FINANCING ACTIVITIES</t>
  </si>
  <si>
    <t>Adjusted opening balance</t>
  </si>
  <si>
    <t>Transactions with owners</t>
  </si>
  <si>
    <t>Sub-total transactions with owners</t>
  </si>
  <si>
    <t>Purchase of non-financial assets</t>
  </si>
  <si>
    <t>TOTAL</t>
  </si>
  <si>
    <t xml:space="preserve">Gross book value </t>
  </si>
  <si>
    <t>Opening net book balance</t>
  </si>
  <si>
    <t>Other movements</t>
  </si>
  <si>
    <t>Depreciation/amortisation expense</t>
  </si>
  <si>
    <t>Gross book value</t>
  </si>
  <si>
    <t>Closing net book balance</t>
  </si>
  <si>
    <t>Operations and Maintenance</t>
  </si>
  <si>
    <t>Preservation and Conservation</t>
  </si>
  <si>
    <t>Total Items</t>
  </si>
  <si>
    <t>Trade and other receivables</t>
  </si>
  <si>
    <t>Total new capital appropriations</t>
  </si>
  <si>
    <t>Total purchases</t>
  </si>
  <si>
    <t>Comprehensive income</t>
  </si>
  <si>
    <t>Employee provisions</t>
  </si>
  <si>
    <t>Total additions</t>
  </si>
  <si>
    <t>Contributions by owners</t>
  </si>
  <si>
    <t>Property, plant and equipment</t>
  </si>
  <si>
    <t>Equity injections - Bill 2</t>
  </si>
  <si>
    <t>Commentary only: not for inclusion as a footnote in PB Statement table</t>
  </si>
  <si>
    <t>Delete lines if not required</t>
  </si>
  <si>
    <t>Own-source revenue</t>
  </si>
  <si>
    <t>Total own-source revenue</t>
  </si>
  <si>
    <r>
      <t xml:space="preserve">Cash </t>
    </r>
    <r>
      <rPr>
        <sz val="8"/>
        <rFont val="Arial"/>
        <family val="2"/>
      </rPr>
      <t>and cash equivalents</t>
    </r>
  </si>
  <si>
    <t>Total Equity</t>
  </si>
  <si>
    <t>2015-16</t>
  </si>
  <si>
    <t>Other non-financial assets</t>
  </si>
  <si>
    <t>Other provisions</t>
  </si>
  <si>
    <t>NEW CAPITAL APPROPRIATIONS</t>
  </si>
  <si>
    <t>Provided for:</t>
  </si>
  <si>
    <t>Total other movements</t>
  </si>
  <si>
    <t>Total operating expenditure on heritage and cultural assets</t>
  </si>
  <si>
    <t>Sale of goods and services</t>
  </si>
  <si>
    <t xml:space="preserve">Revenues from industry sources </t>
  </si>
  <si>
    <t xml:space="preserve">Revenues from other independent sources </t>
  </si>
  <si>
    <t>Total comprehensive income/(loss)</t>
  </si>
  <si>
    <t>Retained surplus (accumulated deficit)</t>
  </si>
  <si>
    <t>Total cash used to acquire assets</t>
  </si>
  <si>
    <t>Estimated operating expenditure in income statement for heritage and cultural assets</t>
  </si>
  <si>
    <t>Capital asset additions</t>
  </si>
  <si>
    <t>Average staffing level (number)</t>
  </si>
  <si>
    <t>Surplus/(deficit) for the period</t>
  </si>
  <si>
    <t>2016-17</t>
  </si>
  <si>
    <t>2018-19</t>
  </si>
  <si>
    <t>2019-20</t>
  </si>
  <si>
    <t>2017-18</t>
  </si>
  <si>
    <t>As at 1 July 2016</t>
  </si>
  <si>
    <t>As at 30 June 2017</t>
  </si>
  <si>
    <t>Outcome 1</t>
  </si>
  <si>
    <t>Equity injection</t>
  </si>
  <si>
    <t>Prepared on a resourcing (i.e. appropriations available) basis.</t>
  </si>
  <si>
    <r>
      <rPr>
        <u/>
        <sz val="8"/>
        <color theme="1"/>
        <rFont val="Arial"/>
        <family val="2"/>
      </rPr>
      <t>Please note</t>
    </r>
    <r>
      <rPr>
        <sz val="8"/>
        <color theme="1"/>
        <rFont val="Arial"/>
        <family val="2"/>
      </rPr>
      <t xml:space="preserve">: All figures shown above are GST exclusive - these may not match figures in the cash flow statement. </t>
    </r>
  </si>
  <si>
    <t xml:space="preserve">
Total annual appropriations</t>
  </si>
  <si>
    <t xml:space="preserve">
Total funds from Government</t>
  </si>
  <si>
    <t xml:space="preserve">
Funds from Government</t>
  </si>
  <si>
    <t xml:space="preserve">
Funds from other sources</t>
  </si>
  <si>
    <t>Total funds from other sources</t>
  </si>
  <si>
    <t>Prepared on Australian Accounting Standards basis.</t>
  </si>
  <si>
    <t>Opening balance as at 1 July 2016</t>
  </si>
  <si>
    <t xml:space="preserve">Prepared on Australian Accounting Standards basis. </t>
  </si>
  <si>
    <t>Third party payments from and on behalf of other entities</t>
  </si>
  <si>
    <t>Table 3.1 Comprehensive income statement (showing net cost of services) for the period ended 30 June</t>
  </si>
  <si>
    <t>Table 3.2: Budgeted departmental balance sheet (as at 30 June)</t>
  </si>
  <si>
    <t>Table 3.3:  Departmental statement of changes in equity — summary of movement (Budget year 2016-17)</t>
  </si>
  <si>
    <t>Table 3.4: Budgeted departmental statement of cash flows (for the period ended 30 June)</t>
  </si>
  <si>
    <t>Table 3.5 Departmental capital budget statement (for the period ended 30 June)</t>
  </si>
  <si>
    <t>Table 3.6:  Statement of asset movements (Budget year 2016-17)</t>
  </si>
  <si>
    <t>Total expenses for Program 1.1</t>
  </si>
  <si>
    <t>$'000</t>
  </si>
  <si>
    <t>Land</t>
  </si>
  <si>
    <t>Buildings</t>
  </si>
  <si>
    <t>equipment</t>
  </si>
  <si>
    <t>cultural</t>
  </si>
  <si>
    <t>intangibles</t>
  </si>
  <si>
    <t>plant and</t>
  </si>
  <si>
    <t>Heritage and</t>
  </si>
  <si>
    <t>software and</t>
  </si>
  <si>
    <t>Other property,</t>
  </si>
  <si>
    <t>Computer</t>
  </si>
  <si>
    <t>and impairment</t>
  </si>
  <si>
    <t>By purchase - appropriation ordinary</t>
  </si>
  <si>
    <t>actual</t>
  </si>
  <si>
    <t>estimate</t>
  </si>
  <si>
    <t>Estimated</t>
  </si>
  <si>
    <t>Budget</t>
  </si>
  <si>
    <t>Forward</t>
  </si>
  <si>
    <r>
      <t xml:space="preserve">By purchase - appropriation equity </t>
    </r>
    <r>
      <rPr>
        <vertAlign val="superscript"/>
        <sz val="7.5"/>
        <rFont val="Arial"/>
        <family val="2"/>
      </rPr>
      <t>(a)</t>
    </r>
  </si>
  <si>
    <r>
      <t xml:space="preserve">annual services </t>
    </r>
    <r>
      <rPr>
        <vertAlign val="superscript"/>
        <sz val="7.5"/>
        <rFont val="Arial"/>
        <family val="2"/>
      </rPr>
      <t>(b)</t>
    </r>
  </si>
  <si>
    <t>services</t>
  </si>
  <si>
    <t xml:space="preserve">Net cash from/(used by) </t>
  </si>
  <si>
    <t>operating activities</t>
  </si>
  <si>
    <t>equipment and intangibles</t>
  </si>
  <si>
    <t>Net cash from/(used by)</t>
  </si>
  <si>
    <t xml:space="preserve"> investing activities</t>
  </si>
  <si>
    <t>financing activities</t>
  </si>
  <si>
    <t>Net increase/(decrease) in cash</t>
  </si>
  <si>
    <t>Government</t>
  </si>
  <si>
    <t>amortisation and impairment</t>
  </si>
  <si>
    <t>Accumulated depreciation/</t>
  </si>
  <si>
    <t xml:space="preserve">Estimated expenditure on new </t>
  </si>
  <si>
    <t>or replacement assets</t>
  </si>
  <si>
    <t xml:space="preserve">Accumulated </t>
  </si>
  <si>
    <t xml:space="preserve">depreciation/amortisation </t>
  </si>
  <si>
    <r>
      <t xml:space="preserve">Funded by capital appropriations </t>
    </r>
    <r>
      <rPr>
        <vertAlign val="superscript"/>
        <sz val="8"/>
        <rFont val="Arial"/>
        <family val="2"/>
      </rPr>
      <t>(a)</t>
    </r>
  </si>
  <si>
    <t>Funded internally from departmental</t>
  </si>
  <si>
    <t xml:space="preserve">PURCHASE OF NON-FINANCIAL </t>
  </si>
  <si>
    <t>MOVEMENT TABLE</t>
  </si>
  <si>
    <t xml:space="preserve">RECONCILIATION OF CASH USED TO </t>
  </si>
  <si>
    <t xml:space="preserve">ACQUIRE ASSETS TO ASSET </t>
  </si>
  <si>
    <t xml:space="preserve">Sale of goods and rendering of </t>
  </si>
  <si>
    <t xml:space="preserve">Purchase of property, plant and </t>
  </si>
  <si>
    <t xml:space="preserve"> held</t>
  </si>
  <si>
    <t>Cash and cash equivalents at the</t>
  </si>
  <si>
    <t xml:space="preserve"> beginning of the reporting period</t>
  </si>
  <si>
    <t xml:space="preserve">Cash and cash equivalents at the </t>
  </si>
  <si>
    <t>end of the reporting period</t>
  </si>
  <si>
    <t>earings</t>
  </si>
  <si>
    <t>revaluation</t>
  </si>
  <si>
    <t>reserve</t>
  </si>
  <si>
    <t>capital</t>
  </si>
  <si>
    <t>equity/</t>
  </si>
  <si>
    <t>equity</t>
  </si>
  <si>
    <t>Contributed</t>
  </si>
  <si>
    <t>Asset</t>
  </si>
  <si>
    <t>Retianed</t>
  </si>
  <si>
    <t xml:space="preserve">Balance carried forward from previous </t>
  </si>
  <si>
    <t>period</t>
  </si>
  <si>
    <t xml:space="preserve">Estimated closing balance as at </t>
  </si>
  <si>
    <t>Closing balance attributable to the</t>
  </si>
  <si>
    <t>Australian Government</t>
  </si>
  <si>
    <t xml:space="preserve">Net (cost of)/contribution by </t>
  </si>
  <si>
    <t xml:space="preserve">Surplus/(deficit) attributable to the </t>
  </si>
  <si>
    <t xml:space="preserve">Total comprehensive income/(loss) </t>
  </si>
  <si>
    <t xml:space="preserve">attributable to the Australian </t>
  </si>
  <si>
    <t xml:space="preserve">expenses previously funded </t>
  </si>
  <si>
    <t xml:space="preserve">excluding depreciation/amortisation </t>
  </si>
  <si>
    <t>through revenue appropriations</t>
  </si>
  <si>
    <t>less heritage and cultural depreciation</t>
  </si>
  <si>
    <t xml:space="preserve">expenses previously funded through </t>
  </si>
  <si>
    <t>comprehensive income</t>
  </si>
  <si>
    <t xml:space="preserve">as per the Statement of </t>
  </si>
  <si>
    <t xml:space="preserve">Ordinary annual services </t>
  </si>
  <si>
    <t>(Appropriation Bill No. 1)</t>
  </si>
  <si>
    <t>estimated</t>
  </si>
  <si>
    <t xml:space="preserve">Receipts received from other entities for the provision of services
</t>
  </si>
  <si>
    <t>(disclosed above Funds from other sources section above)</t>
  </si>
  <si>
    <t>Table 1.1: Corporate entity National Gallery of Australia resource statement - Budget estimates for 2016-17 as at Budget May 2016</t>
  </si>
  <si>
    <t>Total net resourcing for the National Gallery of Australia</t>
  </si>
  <si>
    <t>Expenses not requiring apppropriation in the budget year</t>
  </si>
  <si>
    <t>Program 1.1: Collection development, management, access and promotion</t>
  </si>
  <si>
    <t>(a) Appropriation Bill (No. 1) 2016-17</t>
  </si>
  <si>
    <t>(b) Appropriation Bill (No. 2) 2016-17</t>
  </si>
  <si>
    <t>Opening balance/cash reserves at 1 July</t>
  </si>
  <si>
    <r>
      <t xml:space="preserve">Annual appropriations - ordinary annual services </t>
    </r>
    <r>
      <rPr>
        <vertAlign val="superscript"/>
        <sz val="8"/>
        <color theme="1"/>
        <rFont val="Arial"/>
        <family val="2"/>
      </rPr>
      <t>(a)</t>
    </r>
  </si>
  <si>
    <r>
      <t xml:space="preserve">
Annual appropriations - other services </t>
    </r>
    <r>
      <rPr>
        <vertAlign val="superscript"/>
        <sz val="8"/>
        <color theme="1"/>
        <rFont val="Arial"/>
        <family val="2"/>
      </rPr>
      <t>(b)</t>
    </r>
  </si>
  <si>
    <t>`</t>
  </si>
  <si>
    <t>Heritage and cultural depreciation expenses</t>
  </si>
  <si>
    <r>
      <t>resources</t>
    </r>
    <r>
      <rPr>
        <vertAlign val="superscript"/>
        <sz val="8"/>
        <rFont val="Arial"/>
        <family val="2"/>
      </rPr>
      <t xml:space="preserve"> (b)</t>
    </r>
  </si>
  <si>
    <t>Heritage and cultural assets</t>
  </si>
  <si>
    <t>Equity injection - appropriation</t>
  </si>
  <si>
    <t>(a) "Appropriation equity" refers to equity injections appropriations provided through Appropriation Bill (No. 2) 2016-17, including CDABs.</t>
  </si>
  <si>
    <t>(b) "Appropriation ordinary annual services" refers to funding provided through Appropriation Bill (No.1) 2016-17 for depreciation/amortisation expenses, DCBs or other operational expenses.</t>
  </si>
  <si>
    <t>Outcome 1: Increased understanding, knowledge and enjoyment of the visual arts by providing access to, and information about, works of art locally, nationally and internationally</t>
  </si>
  <si>
    <t>Outcome 1 totals by resource type</t>
  </si>
  <si>
    <t>Total expenses for Outcome 1</t>
  </si>
  <si>
    <t>Table 1.2:  Entity 2016-17 Budget measures</t>
  </si>
  <si>
    <t>Program</t>
  </si>
  <si>
    <t xml:space="preserve">Total </t>
  </si>
  <si>
    <t>Departmental</t>
  </si>
  <si>
    <t>Departmental expenses</t>
  </si>
  <si>
    <t>Prepared on a Government Finance Statistics (fiscal) basis. Figures displayed as a negative (-) represent a decrease in funds and a positive (+) represent an increase in funds.</t>
  </si>
  <si>
    <t>Part 2: Other measures not previously reported in a portfolio statement</t>
  </si>
  <si>
    <t>Measures</t>
  </si>
  <si>
    <t>1.1</t>
  </si>
  <si>
    <t>Total measures</t>
  </si>
  <si>
    <t>-</t>
  </si>
  <si>
    <t xml:space="preserve">2015-16
</t>
  </si>
  <si>
    <t xml:space="preserve">2016-17
</t>
  </si>
  <si>
    <t xml:space="preserve">2017-18
</t>
  </si>
  <si>
    <t xml:space="preserve">2018-19
</t>
  </si>
  <si>
    <t xml:space="preserve">2019-20
</t>
  </si>
  <si>
    <t xml:space="preserve">Communications and the Arts </t>
  </si>
  <si>
    <t>Portfolio — efficiencies</t>
  </si>
  <si>
    <t>The NGA is not directly appropriated as it is a corporate Commonwealth entity. Appropriations are made to the Department of Communications and the Arts, which are then paid to the NGA and are considered ‘departmental’ for all purposes.</t>
  </si>
  <si>
    <t>Average staffing level</t>
  </si>
  <si>
    <t>Table 2.1.1:  Budgeted expenses for Outcome 1</t>
  </si>
  <si>
    <r>
      <t>revenue appropriations</t>
    </r>
    <r>
      <rPr>
        <vertAlign val="superscript"/>
        <sz val="8"/>
        <color indexed="8"/>
        <rFont val="Arial"/>
        <family val="2"/>
      </rPr>
      <t xml:space="preserve"> </t>
    </r>
  </si>
  <si>
    <t>EQUITY</t>
  </si>
  <si>
    <r>
      <t>(a)</t>
    </r>
    <r>
      <rPr>
        <sz val="7"/>
        <color rgb="FF000000"/>
        <rFont val="Times New Roman"/>
        <family val="1"/>
      </rPr>
      <t xml:space="preserve">  </t>
    </r>
    <r>
      <rPr>
        <sz val="8"/>
        <color theme="1"/>
        <rFont val="Arial"/>
        <family val="2"/>
      </rPr>
      <t>Includes both current (No. 2) and prior year appropriations and special capital appropriations.</t>
    </r>
  </si>
  <si>
    <t>(b) Does not include annual finance lease costs. Includes purchases from current and previous years’ Departmental Capital Budgets (DCBs).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</si>
</sst>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_);&quot;(&quot;#,##0&quot;)&quot;;&quot;-&quot;_)"/>
    <numFmt numFmtId="167" formatCode="[$-C09]d\ mmmm\ yyyy;@"/>
    <numFmt numFmtId="168" formatCode="#,##0;\(#,##0\);\–"/>
    <numFmt numFmtId="169" formatCode="_(* #,##0_);_(* \(#,##0\);_(* &quot;(x)&quot;_);_(@_)"/>
    <numFmt numFmtId="170" formatCode="[$-10409]###,###,###"/>
  </numFmts>
  <fonts count="4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53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"/>
      <name val="Arial"/>
      <family val="2"/>
    </font>
    <font>
      <sz val="8"/>
      <color theme="9"/>
      <name val="Arial"/>
      <family val="2"/>
    </font>
    <font>
      <b/>
      <sz val="8"/>
      <name val="Wingdings"/>
      <charset val="2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  <font>
      <vertAlign val="superscript"/>
      <sz val="7.5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7.5"/>
      <color rgb="FFFF0000"/>
      <name val="Arial"/>
      <family val="2"/>
    </font>
    <font>
      <b/>
      <sz val="7.5"/>
      <color rgb="FFFF0000"/>
      <name val="Arial"/>
      <family val="2"/>
    </font>
    <font>
      <sz val="8"/>
      <color rgb="FF000000"/>
      <name val="Arial"/>
      <family val="2"/>
    </font>
    <font>
      <sz val="7"/>
      <color rgb="FF000000"/>
      <name val="Times New Roman"/>
      <family val="1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82">
    <xf numFmtId="0" fontId="0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2" fillId="0" borderId="0"/>
    <xf numFmtId="0" fontId="20" fillId="0" borderId="0"/>
    <xf numFmtId="0" fontId="2" fillId="0" borderId="0"/>
    <xf numFmtId="0" fontId="10" fillId="0" borderId="0">
      <alignment vertical="center"/>
    </xf>
    <xf numFmtId="0" fontId="10" fillId="0" borderId="0"/>
    <xf numFmtId="0" fontId="2" fillId="0" borderId="0"/>
    <xf numFmtId="0" fontId="16" fillId="0" borderId="0"/>
    <xf numFmtId="0" fontId="2" fillId="0" borderId="0"/>
    <xf numFmtId="0" fontId="2" fillId="0" borderId="0">
      <alignment vertical="center"/>
    </xf>
    <xf numFmtId="0" fontId="23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/>
    <xf numFmtId="0" fontId="2" fillId="0" borderId="0"/>
  </cellStyleXfs>
  <cellXfs count="358">
    <xf numFmtId="0" fontId="0" fillId="0" borderId="0" xfId="0"/>
    <xf numFmtId="164" fontId="5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1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/>
    </xf>
    <xf numFmtId="164" fontId="5" fillId="0" borderId="0" xfId="1" applyNumberFormat="1" applyFont="1" applyFill="1" applyBorder="1" applyAlignment="1">
      <alignment vertical="center"/>
    </xf>
    <xf numFmtId="0" fontId="4" fillId="0" borderId="0" xfId="5" applyFont="1" applyFill="1" applyAlignment="1">
      <alignment horizontal="left"/>
    </xf>
    <xf numFmtId="3" fontId="5" fillId="3" borderId="0" xfId="1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/>
    </xf>
    <xf numFmtId="166" fontId="8" fillId="0" borderId="0" xfId="4" applyNumberFormat="1" applyFont="1" applyFill="1" applyBorder="1"/>
    <xf numFmtId="166" fontId="8" fillId="0" borderId="0" xfId="4" applyNumberFormat="1" applyFont="1" applyFill="1" applyBorder="1" applyAlignment="1">
      <alignment horizontal="right"/>
    </xf>
    <xf numFmtId="166" fontId="7" fillId="0" borderId="2" xfId="4" applyNumberFormat="1" applyFont="1" applyFill="1" applyBorder="1"/>
    <xf numFmtId="166" fontId="7" fillId="0" borderId="1" xfId="4" applyNumberFormat="1" applyFont="1" applyFill="1" applyBorder="1"/>
    <xf numFmtId="166" fontId="4" fillId="0" borderId="0" xfId="2" applyNumberFormat="1" applyFont="1" applyFill="1" applyBorder="1"/>
    <xf numFmtId="166" fontId="4" fillId="0" borderId="0" xfId="5" applyNumberFormat="1" applyFont="1" applyFill="1"/>
    <xf numFmtId="166" fontId="18" fillId="0" borderId="0" xfId="5" applyNumberFormat="1" applyFont="1" applyFill="1"/>
    <xf numFmtId="166" fontId="3" fillId="0" borderId="0" xfId="5" applyNumberFormat="1" applyFont="1" applyFill="1"/>
    <xf numFmtId="166" fontId="4" fillId="0" borderId="0" xfId="4" applyNumberFormat="1" applyFont="1" applyFill="1" applyAlignment="1">
      <alignment horizontal="right"/>
    </xf>
    <xf numFmtId="166" fontId="4" fillId="0" borderId="6" xfId="4" applyNumberFormat="1" applyFont="1" applyFill="1" applyBorder="1"/>
    <xf numFmtId="166" fontId="5" fillId="0" borderId="0" xfId="1" applyNumberFormat="1" applyFont="1" applyBorder="1" applyAlignment="1">
      <alignment vertical="center"/>
    </xf>
    <xf numFmtId="166" fontId="5" fillId="3" borderId="0" xfId="1" applyNumberFormat="1" applyFont="1" applyFill="1" applyBorder="1" applyAlignment="1">
      <alignment vertical="center"/>
    </xf>
    <xf numFmtId="166" fontId="5" fillId="0" borderId="0" xfId="2" applyNumberFormat="1" applyFont="1" applyBorder="1" applyAlignment="1">
      <alignment vertical="center"/>
    </xf>
    <xf numFmtId="166" fontId="4" fillId="0" borderId="0" xfId="5" applyNumberFormat="1" applyFont="1" applyFill="1" applyAlignment="1">
      <alignment horizontal="left"/>
    </xf>
    <xf numFmtId="166" fontId="7" fillId="0" borderId="0" xfId="4" applyNumberFormat="1" applyFont="1" applyFill="1" applyBorder="1" applyAlignment="1">
      <alignment horizontal="right"/>
    </xf>
    <xf numFmtId="166" fontId="7" fillId="0" borderId="0" xfId="4" applyNumberFormat="1" applyFont="1" applyFill="1" applyBorder="1"/>
    <xf numFmtId="166" fontId="7" fillId="0" borderId="0" xfId="4" applyNumberFormat="1" applyFont="1" applyFill="1" applyBorder="1" applyAlignment="1">
      <alignment wrapText="1"/>
    </xf>
    <xf numFmtId="166" fontId="4" fillId="0" borderId="0" xfId="7" applyNumberFormat="1" applyFont="1">
      <alignment vertical="center"/>
    </xf>
    <xf numFmtId="166" fontId="4" fillId="0" borderId="0" xfId="7" applyNumberFormat="1" applyFont="1" applyBorder="1">
      <alignment vertical="center"/>
    </xf>
    <xf numFmtId="166" fontId="11" fillId="0" borderId="0" xfId="7" applyNumberFormat="1" applyFont="1" applyBorder="1" applyAlignment="1">
      <alignment vertical="center"/>
    </xf>
    <xf numFmtId="166" fontId="5" fillId="0" borderId="0" xfId="7" applyNumberFormat="1" applyFont="1" applyBorder="1" applyAlignment="1">
      <alignment vertical="center"/>
    </xf>
    <xf numFmtId="166" fontId="4" fillId="3" borderId="3" xfId="7" applyNumberFormat="1" applyFont="1" applyFill="1" applyBorder="1" applyAlignment="1">
      <alignment horizontal="right" vertical="center"/>
    </xf>
    <xf numFmtId="166" fontId="4" fillId="0" borderId="0" xfId="7" applyNumberFormat="1" applyFont="1" applyFill="1" applyBorder="1" applyAlignment="1">
      <alignment horizontal="right" vertical="center"/>
    </xf>
    <xf numFmtId="166" fontId="4" fillId="3" borderId="0" xfId="7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13" fillId="0" borderId="0" xfId="7" applyNumberFormat="1" applyFont="1" applyFill="1" applyBorder="1" applyAlignment="1">
      <alignment horizontal="right" vertical="center"/>
    </xf>
    <xf numFmtId="166" fontId="5" fillId="0" borderId="3" xfId="7" applyNumberFormat="1" applyFont="1" applyBorder="1" applyAlignment="1">
      <alignment vertical="center"/>
    </xf>
    <xf numFmtId="166" fontId="5" fillId="0" borderId="5" xfId="1" applyNumberFormat="1" applyFont="1" applyFill="1" applyBorder="1" applyAlignment="1">
      <alignment horizontal="right" vertical="center"/>
    </xf>
    <xf numFmtId="166" fontId="5" fillId="3" borderId="5" xfId="1" applyNumberFormat="1" applyFont="1" applyFill="1" applyBorder="1" applyAlignment="1">
      <alignment horizontal="right" vertical="center"/>
    </xf>
    <xf numFmtId="166" fontId="6" fillId="0" borderId="0" xfId="7" applyNumberFormat="1" applyFont="1">
      <alignment vertical="center"/>
    </xf>
    <xf numFmtId="166" fontId="4" fillId="0" borderId="0" xfId="7" applyNumberFormat="1" applyFont="1" applyFill="1">
      <alignment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4" fillId="0" borderId="0" xfId="7" applyNumberFormat="1" applyFont="1" applyFill="1" applyBorder="1">
      <alignment vertical="center"/>
    </xf>
    <xf numFmtId="166" fontId="11" fillId="0" borderId="2" xfId="1" applyNumberFormat="1" applyFont="1" applyFill="1" applyBorder="1" applyAlignment="1">
      <alignment horizontal="right" vertical="center"/>
    </xf>
    <xf numFmtId="166" fontId="11" fillId="3" borderId="2" xfId="1" applyNumberFormat="1" applyFont="1" applyFill="1" applyBorder="1" applyAlignment="1">
      <alignment horizontal="right" vertical="center"/>
    </xf>
    <xf numFmtId="166" fontId="3" fillId="0" borderId="0" xfId="7" applyNumberFormat="1" applyFont="1">
      <alignment vertical="center"/>
    </xf>
    <xf numFmtId="166" fontId="11" fillId="0" borderId="0" xfId="7" applyNumberFormat="1" applyFont="1" applyAlignment="1">
      <alignment vertical="center"/>
    </xf>
    <xf numFmtId="166" fontId="4" fillId="0" borderId="0" xfId="7" applyNumberFormat="1" applyFont="1" applyFill="1" applyAlignment="1">
      <alignment horizontal="right" vertical="center"/>
    </xf>
    <xf numFmtId="166" fontId="3" fillId="0" borderId="0" xfId="4" applyNumberFormat="1" applyFont="1" applyFill="1" applyBorder="1"/>
    <xf numFmtId="166" fontId="4" fillId="0" borderId="0" xfId="4" applyNumberFormat="1" applyFont="1" applyFill="1"/>
    <xf numFmtId="166" fontId="5" fillId="0" borderId="0" xfId="9" applyNumberFormat="1" applyFont="1" applyAlignment="1">
      <alignment vertical="center"/>
    </xf>
    <xf numFmtId="166" fontId="11" fillId="0" borderId="0" xfId="9" applyNumberFormat="1" applyFont="1" applyAlignment="1">
      <alignment vertical="center"/>
    </xf>
    <xf numFmtId="166" fontId="11" fillId="0" borderId="0" xfId="3" applyNumberFormat="1" applyFont="1" applyBorder="1" applyAlignment="1">
      <alignment horizontal="left" vertical="center"/>
    </xf>
    <xf numFmtId="166" fontId="5" fillId="0" borderId="0" xfId="1" applyNumberFormat="1" applyFont="1" applyFill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5" xfId="1" applyNumberFormat="1" applyFont="1" applyBorder="1" applyAlignment="1">
      <alignment vertical="center"/>
    </xf>
    <xf numFmtId="166" fontId="11" fillId="0" borderId="4" xfId="1" applyNumberFormat="1" applyFont="1" applyBorder="1" applyAlignment="1">
      <alignment vertical="center"/>
    </xf>
    <xf numFmtId="166" fontId="3" fillId="3" borderId="2" xfId="9" applyNumberFormat="1" applyFont="1" applyFill="1" applyBorder="1" applyAlignment="1">
      <alignment horizontal="right"/>
    </xf>
    <xf numFmtId="166" fontId="3" fillId="0" borderId="2" xfId="9" applyNumberFormat="1" applyFont="1" applyFill="1" applyBorder="1" applyAlignment="1">
      <alignment horizontal="right"/>
    </xf>
    <xf numFmtId="166" fontId="3" fillId="3" borderId="0" xfId="9" applyNumberFormat="1" applyFont="1" applyFill="1" applyBorder="1" applyAlignment="1">
      <alignment horizontal="right"/>
    </xf>
    <xf numFmtId="166" fontId="5" fillId="0" borderId="0" xfId="0" applyNumberFormat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3" fillId="0" borderId="0" xfId="0" applyNumberFormat="1" applyFont="1" applyBorder="1" applyAlignment="1"/>
    <xf numFmtId="166" fontId="3" fillId="0" borderId="0" xfId="9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 vertical="center"/>
    </xf>
    <xf numFmtId="166" fontId="4" fillId="0" borderId="0" xfId="9" applyNumberFormat="1" applyFont="1" applyAlignment="1">
      <alignment horizontal="right"/>
    </xf>
    <xf numFmtId="166" fontId="4" fillId="0" borderId="0" xfId="9" applyNumberFormat="1" applyFont="1" applyBorder="1" applyAlignment="1">
      <alignment horizontal="right"/>
    </xf>
    <xf numFmtId="166" fontId="3" fillId="0" borderId="0" xfId="9" applyNumberFormat="1" applyFont="1" applyBorder="1" applyAlignment="1">
      <alignment horizontal="right"/>
    </xf>
    <xf numFmtId="166" fontId="2" fillId="0" borderId="0" xfId="4" applyNumberFormat="1"/>
    <xf numFmtId="166" fontId="3" fillId="0" borderId="0" xfId="4" applyNumberFormat="1" applyFont="1" applyFill="1" applyBorder="1" applyAlignment="1">
      <alignment horizontal="right"/>
    </xf>
    <xf numFmtId="164" fontId="11" fillId="0" borderId="5" xfId="1" applyNumberFormat="1" applyFont="1" applyBorder="1" applyAlignment="1">
      <alignment vertical="center"/>
    </xf>
    <xf numFmtId="164" fontId="11" fillId="3" borderId="5" xfId="1" applyNumberFormat="1" applyFont="1" applyFill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164" fontId="11" fillId="3" borderId="2" xfId="1" applyNumberFormat="1" applyFont="1" applyFill="1" applyBorder="1" applyAlignment="1">
      <alignment vertical="center"/>
    </xf>
    <xf numFmtId="166" fontId="11" fillId="3" borderId="5" xfId="1" applyNumberFormat="1" applyFont="1" applyFill="1" applyBorder="1" applyAlignment="1">
      <alignment vertical="center"/>
    </xf>
    <xf numFmtId="166" fontId="0" fillId="0" borderId="0" xfId="0" applyNumberFormat="1"/>
    <xf numFmtId="166" fontId="11" fillId="3" borderId="4" xfId="1" applyNumberFormat="1" applyFont="1" applyFill="1" applyBorder="1" applyAlignment="1">
      <alignment vertical="center"/>
    </xf>
    <xf numFmtId="166" fontId="17" fillId="0" borderId="0" xfId="5" applyNumberFormat="1" applyFont="1" applyFill="1"/>
    <xf numFmtId="166" fontId="2" fillId="0" borderId="0" xfId="5" applyNumberFormat="1" applyFont="1" applyFill="1"/>
    <xf numFmtId="166" fontId="18" fillId="0" borderId="0" xfId="5" applyNumberFormat="1" applyFont="1"/>
    <xf numFmtId="166" fontId="4" fillId="0" borderId="0" xfId="5" applyNumberFormat="1" applyFont="1" applyFill="1" applyBorder="1" applyAlignment="1">
      <alignment horizontal="right"/>
    </xf>
    <xf numFmtId="166" fontId="12" fillId="0" borderId="0" xfId="5" applyNumberFormat="1" applyFont="1" applyFill="1" applyAlignment="1"/>
    <xf numFmtId="166" fontId="3" fillId="0" borderId="0" xfId="5" applyNumberFormat="1" applyFont="1" applyFill="1" applyBorder="1"/>
    <xf numFmtId="166" fontId="4" fillId="3" borderId="0" xfId="2" applyNumberFormat="1" applyFont="1" applyFill="1" applyBorder="1"/>
    <xf numFmtId="166" fontId="4" fillId="0" borderId="0" xfId="5" applyNumberFormat="1" applyFont="1" applyFill="1" applyBorder="1" applyAlignment="1">
      <alignment horizontal="left" indent="1"/>
    </xf>
    <xf numFmtId="166" fontId="12" fillId="0" borderId="0" xfId="5" applyNumberFormat="1" applyFont="1"/>
    <xf numFmtId="166" fontId="3" fillId="0" borderId="2" xfId="2" applyNumberFormat="1" applyFont="1" applyFill="1" applyBorder="1"/>
    <xf numFmtId="166" fontId="3" fillId="3" borderId="2" xfId="2" applyNumberFormat="1" applyFont="1" applyFill="1" applyBorder="1"/>
    <xf numFmtId="166" fontId="15" fillId="0" borderId="0" xfId="6" applyNumberFormat="1" applyFont="1"/>
    <xf numFmtId="166" fontId="15" fillId="0" borderId="0" xfId="5" applyNumberFormat="1" applyFont="1" applyFill="1"/>
    <xf numFmtId="166" fontId="22" fillId="0" borderId="0" xfId="5" applyNumberFormat="1" applyFont="1" applyFill="1"/>
    <xf numFmtId="166" fontId="22" fillId="0" borderId="0" xfId="5" applyNumberFormat="1" applyFont="1"/>
    <xf numFmtId="166" fontId="12" fillId="0" borderId="0" xfId="5" applyNumberFormat="1" applyFont="1" applyFill="1"/>
    <xf numFmtId="166" fontId="3" fillId="0" borderId="0" xfId="5" applyNumberFormat="1" applyFont="1" applyFill="1" applyBorder="1" applyAlignment="1">
      <alignment horizontal="left" indent="1"/>
    </xf>
    <xf numFmtId="166" fontId="3" fillId="0" borderId="0" xfId="2" applyNumberFormat="1" applyFont="1" applyFill="1" applyBorder="1"/>
    <xf numFmtId="166" fontId="11" fillId="0" borderId="0" xfId="4" applyNumberFormat="1" applyFont="1" applyFill="1" applyAlignment="1">
      <alignment vertical="center"/>
    </xf>
    <xf numFmtId="166" fontId="2" fillId="0" borderId="0" xfId="4" applyNumberFormat="1" applyFill="1"/>
    <xf numFmtId="166" fontId="3" fillId="0" borderId="0" xfId="4" applyNumberFormat="1" applyFont="1" applyFill="1" applyBorder="1" applyAlignment="1">
      <alignment horizontal="left"/>
    </xf>
    <xf numFmtId="166" fontId="15" fillId="0" borderId="0" xfId="4" applyNumberFormat="1" applyFont="1" applyFill="1" applyBorder="1"/>
    <xf numFmtId="166" fontId="15" fillId="0" borderId="0" xfId="4" applyNumberFormat="1" applyFont="1" applyFill="1"/>
    <xf numFmtId="166" fontId="8" fillId="0" borderId="0" xfId="4" applyNumberFormat="1" applyFont="1" applyFill="1"/>
    <xf numFmtId="166" fontId="7" fillId="0" borderId="0" xfId="4" applyNumberFormat="1" applyFont="1" applyFill="1"/>
    <xf numFmtId="166" fontId="8" fillId="0" borderId="0" xfId="4" applyNumberFormat="1" applyFont="1" applyFill="1" applyBorder="1" applyAlignment="1">
      <alignment horizontal="left" wrapText="1" indent="1"/>
    </xf>
    <xf numFmtId="166" fontId="7" fillId="0" borderId="0" xfId="4" applyNumberFormat="1" applyFont="1" applyFill="1" applyBorder="1" applyAlignment="1">
      <alignment horizontal="left" wrapText="1" indent="1"/>
    </xf>
    <xf numFmtId="166" fontId="3" fillId="0" borderId="0" xfId="4" applyNumberFormat="1" applyFont="1" applyFill="1"/>
    <xf numFmtId="166" fontId="3" fillId="0" borderId="0" xfId="4" applyNumberFormat="1" applyFont="1" applyFill="1" applyAlignment="1"/>
    <xf numFmtId="166" fontId="2" fillId="0" borderId="0" xfId="4" applyNumberFormat="1" applyFill="1" applyAlignment="1">
      <alignment horizontal="right"/>
    </xf>
    <xf numFmtId="166" fontId="4" fillId="0" borderId="0" xfId="9" applyNumberFormat="1" applyFont="1" applyFill="1" applyBorder="1" applyAlignment="1">
      <alignment horizontal="left" wrapText="1"/>
    </xf>
    <xf numFmtId="166" fontId="5" fillId="0" borderId="0" xfId="9" applyNumberFormat="1" applyFont="1" applyBorder="1" applyAlignment="1">
      <alignment vertical="center"/>
    </xf>
    <xf numFmtId="166" fontId="5" fillId="0" borderId="0" xfId="9" applyNumberFormat="1" applyFont="1" applyBorder="1" applyAlignment="1">
      <alignment horizontal="right" vertical="center"/>
    </xf>
    <xf numFmtId="166" fontId="5" fillId="0" borderId="0" xfId="9" applyNumberFormat="1" applyFont="1" applyFill="1" applyBorder="1" applyAlignment="1">
      <alignment horizontal="right" vertical="center"/>
    </xf>
    <xf numFmtId="166" fontId="5" fillId="0" borderId="0" xfId="9" applyNumberFormat="1" applyFont="1" applyBorder="1" applyAlignment="1">
      <alignment horizontal="left" vertical="center" indent="1"/>
    </xf>
    <xf numFmtId="166" fontId="14" fillId="0" borderId="0" xfId="9" applyNumberFormat="1" applyFont="1" applyBorder="1" applyAlignment="1">
      <alignment vertical="center"/>
    </xf>
    <xf numFmtId="166" fontId="14" fillId="0" borderId="0" xfId="9" applyNumberFormat="1" applyFont="1" applyAlignment="1">
      <alignment vertical="center"/>
    </xf>
    <xf numFmtId="166" fontId="11" fillId="0" borderId="0" xfId="9" applyNumberFormat="1" applyFont="1" applyBorder="1" applyAlignment="1">
      <alignment vertical="center"/>
    </xf>
    <xf numFmtId="166" fontId="11" fillId="0" borderId="0" xfId="9" applyNumberFormat="1" applyFont="1" applyBorder="1" applyAlignment="1">
      <alignment horizontal="left" vertical="center"/>
    </xf>
    <xf numFmtId="166" fontId="3" fillId="0" borderId="0" xfId="3" applyNumberFormat="1" applyFont="1" applyBorder="1" applyAlignment="1">
      <alignment horizontal="left" vertical="center" wrapText="1" indent="1"/>
    </xf>
    <xf numFmtId="166" fontId="4" fillId="0" borderId="0" xfId="7" applyNumberFormat="1" applyFont="1" applyAlignment="1">
      <alignment horizontal="left" vertical="center" indent="1"/>
    </xf>
    <xf numFmtId="166" fontId="4" fillId="0" borderId="0" xfId="3" applyNumberFormat="1" applyFont="1" applyBorder="1" applyAlignment="1">
      <alignment horizontal="left" vertical="center" wrapText="1" indent="1"/>
    </xf>
    <xf numFmtId="166" fontId="4" fillId="0" borderId="0" xfId="7" applyNumberFormat="1" applyFont="1" applyAlignment="1">
      <alignment horizontal="left" vertical="center"/>
    </xf>
    <xf numFmtId="166" fontId="4" fillId="0" borderId="0" xfId="9" applyNumberFormat="1" applyFont="1" applyFill="1" applyBorder="1" applyAlignment="1">
      <alignment horizontal="left" vertical="center" indent="1"/>
    </xf>
    <xf numFmtId="166" fontId="11" fillId="0" borderId="7" xfId="1" applyNumberFormat="1" applyFont="1" applyBorder="1" applyAlignment="1">
      <alignment vertical="center"/>
    </xf>
    <xf numFmtId="166" fontId="11" fillId="3" borderId="7" xfId="1" applyNumberFormat="1" applyFont="1" applyFill="1" applyBorder="1" applyAlignment="1">
      <alignment vertical="center"/>
    </xf>
    <xf numFmtId="166" fontId="11" fillId="0" borderId="0" xfId="9" applyNumberFormat="1" applyFont="1" applyBorder="1" applyAlignment="1">
      <alignment vertical="center" wrapText="1"/>
    </xf>
    <xf numFmtId="166" fontId="11" fillId="0" borderId="0" xfId="9" applyNumberFormat="1" applyFont="1" applyBorder="1" applyAlignment="1">
      <alignment horizontal="left" vertical="center" wrapText="1"/>
    </xf>
    <xf numFmtId="166" fontId="4" fillId="0" borderId="0" xfId="9" applyNumberFormat="1" applyFont="1" applyFill="1" applyBorder="1" applyAlignment="1"/>
    <xf numFmtId="166" fontId="3" fillId="0" borderId="0" xfId="9" applyNumberFormat="1" applyFont="1" applyFill="1" applyBorder="1" applyAlignment="1"/>
    <xf numFmtId="166" fontId="4" fillId="0" borderId="0" xfId="9" applyNumberFormat="1" applyFont="1" applyFill="1" applyBorder="1" applyAlignment="1">
      <alignment horizontal="right"/>
    </xf>
    <xf numFmtId="166" fontId="4" fillId="0" borderId="0" xfId="9" applyNumberFormat="1" applyFont="1" applyFill="1" applyBorder="1" applyAlignment="1">
      <alignment horizontal="left"/>
    </xf>
    <xf numFmtId="166" fontId="3" fillId="0" borderId="0" xfId="9" applyNumberFormat="1" applyFont="1" applyFill="1" applyBorder="1" applyAlignment="1">
      <alignment horizontal="left"/>
    </xf>
    <xf numFmtId="166" fontId="3" fillId="0" borderId="7" xfId="9" applyNumberFormat="1" applyFont="1" applyFill="1" applyBorder="1" applyAlignment="1">
      <alignment horizontal="right"/>
    </xf>
    <xf numFmtId="166" fontId="3" fillId="3" borderId="7" xfId="9" applyNumberFormat="1" applyFont="1" applyFill="1" applyBorder="1" applyAlignment="1">
      <alignment horizontal="right"/>
    </xf>
    <xf numFmtId="0" fontId="11" fillId="0" borderId="0" xfId="9" applyFont="1" applyAlignment="1">
      <alignment vertical="center"/>
    </xf>
    <xf numFmtId="0" fontId="5" fillId="0" borderId="0" xfId="9" applyFont="1" applyAlignment="1">
      <alignment vertical="center"/>
    </xf>
    <xf numFmtId="0" fontId="5" fillId="0" borderId="0" xfId="9" applyFont="1" applyBorder="1" applyAlignment="1">
      <alignment horizontal="left" vertical="center" indent="1"/>
    </xf>
    <xf numFmtId="0" fontId="4" fillId="0" borderId="0" xfId="9" applyFont="1" applyBorder="1" applyAlignment="1">
      <alignment horizontal="left" vertical="center" indent="1"/>
    </xf>
    <xf numFmtId="0" fontId="14" fillId="0" borderId="0" xfId="9" applyFont="1" applyAlignment="1">
      <alignment vertical="center"/>
    </xf>
    <xf numFmtId="0" fontId="11" fillId="0" borderId="0" xfId="9" applyFont="1" applyBorder="1" applyAlignment="1">
      <alignment vertical="center"/>
    </xf>
    <xf numFmtId="164" fontId="11" fillId="0" borderId="7" xfId="1" applyNumberFormat="1" applyFont="1" applyBorder="1" applyAlignment="1">
      <alignment vertical="center"/>
    </xf>
    <xf numFmtId="164" fontId="11" fillId="3" borderId="7" xfId="1" applyNumberFormat="1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3" fillId="0" borderId="0" xfId="9" applyFont="1" applyAlignment="1">
      <alignment vertical="center"/>
    </xf>
    <xf numFmtId="166" fontId="11" fillId="0" borderId="4" xfId="9" applyNumberFormat="1" applyFont="1" applyBorder="1" applyAlignment="1">
      <alignment vertical="center"/>
    </xf>
    <xf numFmtId="166" fontId="5" fillId="0" borderId="0" xfId="9" applyNumberFormat="1" applyFont="1" applyAlignment="1">
      <alignment horizontal="right" vertical="center"/>
    </xf>
    <xf numFmtId="166" fontId="11" fillId="0" borderId="0" xfId="9" applyNumberFormat="1" applyFont="1" applyFill="1" applyBorder="1" applyAlignment="1">
      <alignment horizontal="left" vertical="center" wrapText="1"/>
    </xf>
    <xf numFmtId="166" fontId="5" fillId="0" borderId="0" xfId="0" applyNumberFormat="1" applyFont="1" applyFill="1" applyBorder="1" applyAlignment="1">
      <alignment horizontal="left" vertical="center" indent="2"/>
    </xf>
    <xf numFmtId="166" fontId="4" fillId="2" borderId="0" xfId="5" applyNumberFormat="1" applyFont="1" applyFill="1"/>
    <xf numFmtId="166" fontId="7" fillId="0" borderId="7" xfId="4" applyNumberFormat="1" applyFont="1" applyFill="1" applyBorder="1"/>
    <xf numFmtId="166" fontId="11" fillId="3" borderId="0" xfId="0" applyNumberFormat="1" applyFont="1" applyFill="1" applyBorder="1" applyAlignment="1">
      <alignment horizontal="right" vertical="center"/>
    </xf>
    <xf numFmtId="166" fontId="3" fillId="3" borderId="0" xfId="0" applyNumberFormat="1" applyFont="1" applyFill="1" applyBorder="1" applyAlignment="1">
      <alignment horizontal="right"/>
    </xf>
    <xf numFmtId="166" fontId="3" fillId="0" borderId="0" xfId="9" applyNumberFormat="1" applyFont="1" applyFill="1" applyBorder="1" applyAlignment="1">
      <alignment horizontal="left" wrapText="1"/>
    </xf>
    <xf numFmtId="166" fontId="3" fillId="0" borderId="9" xfId="9" applyNumberFormat="1" applyFont="1" applyFill="1" applyBorder="1" applyAlignment="1">
      <alignment vertical="top"/>
    </xf>
    <xf numFmtId="166" fontId="3" fillId="0" borderId="0" xfId="9" applyNumberFormat="1" applyFont="1" applyFill="1" applyBorder="1" applyAlignment="1">
      <alignment vertical="top"/>
    </xf>
    <xf numFmtId="166" fontId="3" fillId="0" borderId="2" xfId="9" applyNumberFormat="1" applyFont="1" applyFill="1" applyBorder="1" applyAlignment="1">
      <alignment horizontal="right" vertical="top"/>
    </xf>
    <xf numFmtId="166" fontId="3" fillId="3" borderId="2" xfId="9" applyNumberFormat="1" applyFont="1" applyFill="1" applyBorder="1" applyAlignment="1">
      <alignment horizontal="right" vertical="top"/>
    </xf>
    <xf numFmtId="166" fontId="11" fillId="0" borderId="0" xfId="9" applyNumberFormat="1" applyFont="1" applyAlignment="1">
      <alignment vertical="top"/>
    </xf>
    <xf numFmtId="166" fontId="5" fillId="0" borderId="0" xfId="3" applyNumberFormat="1" applyFont="1" applyBorder="1" applyAlignment="1">
      <alignment horizontal="left" vertical="center" wrapText="1" indent="1"/>
    </xf>
    <xf numFmtId="166" fontId="5" fillId="0" borderId="0" xfId="9" applyNumberFormat="1" applyFont="1" applyFill="1" applyBorder="1" applyAlignment="1">
      <alignment horizontal="left" vertical="center" wrapText="1" indent="1"/>
    </xf>
    <xf numFmtId="166" fontId="5" fillId="0" borderId="9" xfId="9" applyNumberFormat="1" applyFont="1" applyFill="1" applyBorder="1" applyAlignment="1">
      <alignment horizontal="right" vertical="center"/>
    </xf>
    <xf numFmtId="166" fontId="5" fillId="0" borderId="0" xfId="9" applyNumberFormat="1" applyFont="1" applyBorder="1" applyAlignment="1">
      <alignment horizontal="left" vertical="center" wrapText="1" indent="1"/>
    </xf>
    <xf numFmtId="166" fontId="11" fillId="0" borderId="0" xfId="3" applyNumberFormat="1" applyFont="1" applyBorder="1" applyAlignment="1">
      <alignment horizontal="left" vertical="center" wrapText="1"/>
    </xf>
    <xf numFmtId="166" fontId="4" fillId="0" borderId="0" xfId="5" applyNumberFormat="1" applyFont="1" applyFill="1" applyBorder="1" applyAlignment="1">
      <alignment horizontal="left" wrapText="1" indent="1"/>
    </xf>
    <xf numFmtId="166" fontId="4" fillId="0" borderId="0" xfId="2" applyNumberFormat="1" applyFont="1" applyFill="1" applyBorder="1" applyAlignment="1">
      <alignment wrapText="1"/>
    </xf>
    <xf numFmtId="166" fontId="4" fillId="3" borderId="0" xfId="2" applyNumberFormat="1" applyFont="1" applyFill="1" applyBorder="1" applyAlignment="1">
      <alignment wrapText="1"/>
    </xf>
    <xf numFmtId="166" fontId="18" fillId="0" borderId="0" xfId="5" applyNumberFormat="1" applyFont="1" applyFill="1" applyAlignment="1">
      <alignment wrapText="1"/>
    </xf>
    <xf numFmtId="166" fontId="12" fillId="0" borderId="0" xfId="5" applyNumberFormat="1" applyFont="1" applyFill="1" applyAlignment="1">
      <alignment wrapText="1"/>
    </xf>
    <xf numFmtId="166" fontId="2" fillId="0" borderId="0" xfId="5" applyNumberFormat="1" applyFont="1" applyFill="1" applyAlignment="1">
      <alignment wrapText="1"/>
    </xf>
    <xf numFmtId="166" fontId="18" fillId="0" borderId="0" xfId="5" applyNumberFormat="1" applyFont="1" applyAlignment="1">
      <alignment wrapText="1"/>
    </xf>
    <xf numFmtId="166" fontId="3" fillId="0" borderId="7" xfId="5" applyNumberFormat="1" applyFont="1" applyFill="1" applyBorder="1" applyAlignment="1">
      <alignment horizontal="left" wrapText="1"/>
    </xf>
    <xf numFmtId="166" fontId="3" fillId="0" borderId="2" xfId="5" applyNumberFormat="1" applyFont="1" applyFill="1" applyBorder="1"/>
    <xf numFmtId="166" fontId="8" fillId="0" borderId="9" xfId="4" applyNumberFormat="1" applyFont="1" applyFill="1" applyBorder="1"/>
    <xf numFmtId="166" fontId="7" fillId="0" borderId="0" xfId="4" applyNumberFormat="1" applyFont="1" applyFill="1" applyBorder="1" applyAlignment="1">
      <alignment horizontal="left" wrapText="1"/>
    </xf>
    <xf numFmtId="0" fontId="3" fillId="0" borderId="0" xfId="3"/>
    <xf numFmtId="166" fontId="11" fillId="0" borderId="9" xfId="7" applyNumberFormat="1" applyFont="1" applyBorder="1" applyAlignment="1">
      <alignment vertical="center" wrapText="1"/>
    </xf>
    <xf numFmtId="166" fontId="3" fillId="0" borderId="0" xfId="3" applyNumberFormat="1" applyFont="1" applyBorder="1" applyAlignment="1">
      <alignment horizontal="left" vertical="center"/>
    </xf>
    <xf numFmtId="0" fontId="25" fillId="4" borderId="0" xfId="0" applyFont="1" applyFill="1"/>
    <xf numFmtId="0" fontId="25" fillId="4" borderId="0" xfId="0" applyFont="1" applyFill="1" applyAlignment="1">
      <alignment horizontal="left" indent="1"/>
    </xf>
    <xf numFmtId="0" fontId="26" fillId="4" borderId="0" xfId="0" applyFont="1" applyFill="1"/>
    <xf numFmtId="0" fontId="25" fillId="4" borderId="9" xfId="0" applyFont="1" applyFill="1" applyBorder="1"/>
    <xf numFmtId="0" fontId="25" fillId="3" borderId="8" xfId="0" applyFont="1" applyFill="1" applyBorder="1" applyAlignment="1">
      <alignment horizontal="right"/>
    </xf>
    <xf numFmtId="0" fontId="25" fillId="4" borderId="0" xfId="0" applyFont="1" applyFill="1" applyAlignment="1">
      <alignment horizontal="right"/>
    </xf>
    <xf numFmtId="0" fontId="28" fillId="4" borderId="8" xfId="0" applyFont="1" applyFill="1" applyBorder="1" applyAlignment="1">
      <alignment horizontal="right"/>
    </xf>
    <xf numFmtId="0" fontId="28" fillId="4" borderId="0" xfId="0" applyFont="1" applyFill="1" applyAlignment="1">
      <alignment horizontal="right"/>
    </xf>
    <xf numFmtId="0" fontId="26" fillId="4" borderId="10" xfId="0" applyFont="1" applyFill="1" applyBorder="1"/>
    <xf numFmtId="0" fontId="25" fillId="4" borderId="10" xfId="0" applyFont="1" applyFill="1" applyBorder="1"/>
    <xf numFmtId="0" fontId="28" fillId="4" borderId="10" xfId="0" applyFont="1" applyFill="1" applyBorder="1" applyAlignment="1">
      <alignment horizontal="right"/>
    </xf>
    <xf numFmtId="0" fontId="25" fillId="4" borderId="0" xfId="0" applyFont="1" applyFill="1" applyAlignment="1">
      <alignment horizontal="left" indent="2"/>
    </xf>
    <xf numFmtId="0" fontId="25" fillId="3" borderId="0" xfId="0" applyFont="1" applyFill="1" applyAlignment="1">
      <alignment horizontal="right"/>
    </xf>
    <xf numFmtId="166" fontId="30" fillId="0" borderId="0" xfId="7" applyNumberFormat="1" applyFont="1">
      <alignment vertical="center"/>
    </xf>
    <xf numFmtId="166" fontId="9" fillId="4" borderId="0" xfId="7" applyNumberFormat="1" applyFont="1" applyFill="1">
      <alignment vertical="center"/>
    </xf>
    <xf numFmtId="166" fontId="5" fillId="4" borderId="0" xfId="1" applyNumberFormat="1" applyFont="1" applyFill="1" applyBorder="1" applyAlignment="1">
      <alignment horizontal="right" vertical="center"/>
    </xf>
    <xf numFmtId="166" fontId="4" fillId="4" borderId="0" xfId="7" applyNumberFormat="1" applyFont="1" applyFill="1">
      <alignment vertical="center"/>
    </xf>
    <xf numFmtId="166" fontId="9" fillId="0" borderId="4" xfId="7" applyNumberFormat="1" applyFont="1" applyBorder="1">
      <alignment vertical="center"/>
    </xf>
    <xf numFmtId="166" fontId="11" fillId="0" borderId="9" xfId="7" applyNumberFormat="1" applyFont="1" applyBorder="1" applyAlignment="1">
      <alignment vertical="center"/>
    </xf>
    <xf numFmtId="166" fontId="4" fillId="0" borderId="9" xfId="7" applyNumberFormat="1" applyFont="1" applyFill="1" applyBorder="1" applyAlignment="1">
      <alignment horizontal="right" vertical="center"/>
    </xf>
    <xf numFmtId="166" fontId="4" fillId="0" borderId="0" xfId="4" applyNumberFormat="1" applyFont="1" applyFill="1" applyAlignment="1">
      <alignment horizontal="left" indent="1"/>
    </xf>
    <xf numFmtId="0" fontId="25" fillId="0" borderId="0" xfId="0" applyFont="1" applyAlignment="1">
      <alignment horizontal="justify"/>
    </xf>
    <xf numFmtId="166" fontId="5" fillId="0" borderId="0" xfId="9" applyNumberFormat="1" applyFont="1" applyBorder="1" applyAlignment="1">
      <alignment horizontal="left" vertical="center"/>
    </xf>
    <xf numFmtId="166" fontId="4" fillId="0" borderId="0" xfId="5" quotePrefix="1" applyNumberFormat="1" applyFont="1" applyFill="1" applyAlignment="1">
      <alignment horizontal="left" vertical="top"/>
    </xf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66" fontId="24" fillId="0" borderId="0" xfId="7" applyNumberFormat="1" applyFont="1">
      <alignment vertical="center"/>
    </xf>
    <xf numFmtId="166" fontId="24" fillId="0" borderId="0" xfId="9" applyNumberFormat="1" applyFont="1" applyAlignment="1">
      <alignment vertical="center"/>
    </xf>
    <xf numFmtId="166" fontId="24" fillId="0" borderId="0" xfId="4" applyNumberFormat="1" applyFont="1" applyFill="1" applyBorder="1" applyAlignment="1">
      <alignment horizontal="left"/>
    </xf>
    <xf numFmtId="166" fontId="24" fillId="0" borderId="0" xfId="4" applyNumberFormat="1" applyFont="1" applyFill="1"/>
    <xf numFmtId="166" fontId="3" fillId="0" borderId="0" xfId="4" applyNumberFormat="1" applyFont="1" applyFill="1" applyAlignment="1">
      <alignment horizontal="left" indent="1"/>
    </xf>
    <xf numFmtId="166" fontId="31" fillId="0" borderId="0" xfId="6" applyNumberFormat="1" applyFont="1"/>
    <xf numFmtId="166" fontId="32" fillId="0" borderId="0" xfId="5" applyNumberFormat="1" applyFont="1" applyFill="1"/>
    <xf numFmtId="166" fontId="24" fillId="0" borderId="0" xfId="5" applyNumberFormat="1" applyFont="1" applyFill="1"/>
    <xf numFmtId="166" fontId="32" fillId="0" borderId="0" xfId="5" applyNumberFormat="1" applyFont="1" applyFill="1" applyAlignment="1">
      <alignment wrapText="1"/>
    </xf>
    <xf numFmtId="166" fontId="24" fillId="0" borderId="0" xfId="5" applyNumberFormat="1" applyFont="1"/>
    <xf numFmtId="166" fontId="24" fillId="0" borderId="0" xfId="5" applyNumberFormat="1" applyFont="1" applyFill="1" applyAlignment="1">
      <alignment vertical="center"/>
    </xf>
    <xf numFmtId="166" fontId="24" fillId="0" borderId="0" xfId="5" applyNumberFormat="1" applyFont="1" applyFill="1" applyAlignment="1">
      <alignment vertical="top"/>
    </xf>
    <xf numFmtId="0" fontId="33" fillId="0" borderId="0" xfId="0" applyFont="1"/>
    <xf numFmtId="166" fontId="32" fillId="0" borderId="0" xfId="5" applyNumberFormat="1" applyFont="1"/>
    <xf numFmtId="166" fontId="3" fillId="0" borderId="0" xfId="5" applyNumberFormat="1" applyFont="1" applyFill="1" applyAlignment="1"/>
    <xf numFmtId="166" fontId="11" fillId="0" borderId="0" xfId="7" applyNumberFormat="1" applyFont="1" applyBorder="1" applyAlignment="1">
      <alignment vertical="center" wrapText="1"/>
    </xf>
    <xf numFmtId="166" fontId="4" fillId="3" borderId="0" xfId="4" applyNumberFormat="1" applyFont="1" applyFill="1" applyBorder="1" applyAlignment="1">
      <alignment horizontal="right" vertical="top"/>
    </xf>
    <xf numFmtId="166" fontId="4" fillId="0" borderId="0" xfId="4" applyNumberFormat="1" applyFont="1" applyBorder="1" applyAlignment="1">
      <alignment horizontal="right" vertical="top"/>
    </xf>
    <xf numFmtId="166" fontId="4" fillId="0" borderId="11" xfId="4" applyNumberFormat="1" applyFont="1" applyBorder="1" applyAlignment="1">
      <alignment horizontal="right" vertical="top"/>
    </xf>
    <xf numFmtId="166" fontId="4" fillId="3" borderId="11" xfId="4" applyNumberFormat="1" applyFont="1" applyFill="1" applyBorder="1" applyAlignment="1">
      <alignment horizontal="right" vertical="top"/>
    </xf>
    <xf numFmtId="166" fontId="4" fillId="0" borderId="9" xfId="4" applyNumberFormat="1" applyFont="1" applyBorder="1" applyAlignment="1">
      <alignment horizontal="right" vertical="top"/>
    </xf>
    <xf numFmtId="166" fontId="4" fillId="3" borderId="9" xfId="4" applyNumberFormat="1" applyFont="1" applyFill="1" applyBorder="1" applyAlignment="1">
      <alignment horizontal="right" vertical="top"/>
    </xf>
    <xf numFmtId="166" fontId="4" fillId="0" borderId="0" xfId="5" applyNumberFormat="1" applyFont="1" applyFill="1" applyBorder="1" applyAlignment="1">
      <alignment horizontal="left" indent="2"/>
    </xf>
    <xf numFmtId="166" fontId="11" fillId="3" borderId="0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vertical="center"/>
    </xf>
    <xf numFmtId="166" fontId="8" fillId="0" borderId="9" xfId="4" applyNumberFormat="1" applyFont="1" applyFill="1" applyBorder="1" applyAlignment="1">
      <alignment horizontal="right"/>
    </xf>
    <xf numFmtId="166" fontId="8" fillId="0" borderId="11" xfId="4" applyNumberFormat="1" applyFont="1" applyFill="1" applyBorder="1" applyAlignment="1">
      <alignment horizontal="right"/>
    </xf>
    <xf numFmtId="166" fontId="8" fillId="0" borderId="0" xfId="4" applyNumberFormat="1" applyFont="1" applyFill="1" applyBorder="1" applyAlignment="1">
      <alignment horizontal="left" indent="1"/>
    </xf>
    <xf numFmtId="166" fontId="3" fillId="0" borderId="0" xfId="5" applyNumberFormat="1" applyFont="1" applyFill="1" applyBorder="1" applyAlignment="1"/>
    <xf numFmtId="166" fontId="4" fillId="0" borderId="0" xfId="5" applyNumberFormat="1" applyFont="1" applyFill="1" applyBorder="1" applyAlignment="1">
      <alignment horizontal="left"/>
    </xf>
    <xf numFmtId="166" fontId="4" fillId="0" borderId="0" xfId="5" applyNumberFormat="1" applyFont="1" applyFill="1" applyAlignment="1"/>
    <xf numFmtId="166" fontId="11" fillId="0" borderId="3" xfId="1" applyNumberFormat="1" applyFont="1" applyBorder="1" applyAlignment="1">
      <alignment vertical="center"/>
    </xf>
    <xf numFmtId="166" fontId="11" fillId="3" borderId="3" xfId="1" applyNumberFormat="1" applyFont="1" applyFill="1" applyBorder="1" applyAlignment="1">
      <alignment vertical="center"/>
    </xf>
    <xf numFmtId="166" fontId="11" fillId="0" borderId="13" xfId="1" applyNumberFormat="1" applyFont="1" applyBorder="1" applyAlignment="1">
      <alignment vertical="center"/>
    </xf>
    <xf numFmtId="166" fontId="11" fillId="3" borderId="13" xfId="1" applyNumberFormat="1" applyFont="1" applyFill="1" applyBorder="1" applyAlignment="1">
      <alignment vertical="center"/>
    </xf>
    <xf numFmtId="166" fontId="11" fillId="0" borderId="9" xfId="9" applyNumberFormat="1" applyFont="1" applyBorder="1" applyAlignment="1">
      <alignment vertical="center"/>
    </xf>
    <xf numFmtId="166" fontId="5" fillId="3" borderId="9" xfId="1" applyNumberFormat="1" applyFont="1" applyFill="1" applyBorder="1" applyAlignment="1">
      <alignment vertical="center"/>
    </xf>
    <xf numFmtId="166" fontId="11" fillId="0" borderId="12" xfId="9" applyNumberFormat="1" applyFont="1" applyBorder="1" applyAlignment="1">
      <alignment horizontal="left" vertical="center" wrapText="1"/>
    </xf>
    <xf numFmtId="166" fontId="5" fillId="0" borderId="14" xfId="1" applyNumberFormat="1" applyFont="1" applyBorder="1" applyAlignment="1">
      <alignment vertical="center"/>
    </xf>
    <xf numFmtId="166" fontId="5" fillId="0" borderId="9" xfId="9" applyNumberFormat="1" applyFont="1" applyBorder="1" applyAlignment="1">
      <alignment vertical="center"/>
    </xf>
    <xf numFmtId="166" fontId="5" fillId="0" borderId="14" xfId="9" applyNumberFormat="1" applyFont="1" applyFill="1" applyBorder="1" applyAlignment="1">
      <alignment horizontal="right" vertical="center" wrapText="1"/>
    </xf>
    <xf numFmtId="166" fontId="11" fillId="0" borderId="0" xfId="9" applyNumberFormat="1" applyFont="1" applyFill="1" applyBorder="1" applyAlignment="1">
      <alignment horizontal="left" vertical="center" indent="1"/>
    </xf>
    <xf numFmtId="166" fontId="11" fillId="0" borderId="14" xfId="1" applyNumberFormat="1" applyFont="1" applyBorder="1" applyAlignment="1">
      <alignment vertical="center"/>
    </xf>
    <xf numFmtId="167" fontId="11" fillId="0" borderId="0" xfId="9" applyNumberFormat="1" applyFont="1" applyBorder="1" applyAlignment="1">
      <alignment horizontal="left" vertical="center" wrapText="1"/>
    </xf>
    <xf numFmtId="166" fontId="11" fillId="0" borderId="14" xfId="9" applyNumberFormat="1" applyFont="1" applyBorder="1" applyAlignment="1">
      <alignment horizontal="left" vertical="center" wrapText="1"/>
    </xf>
    <xf numFmtId="166" fontId="11" fillId="0" borderId="0" xfId="9" applyNumberFormat="1" applyFont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top"/>
    </xf>
    <xf numFmtId="166" fontId="5" fillId="0" borderId="0" xfId="9" applyNumberFormat="1" applyFont="1" applyFill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right" vertical="center" wrapText="1"/>
    </xf>
    <xf numFmtId="166" fontId="3" fillId="3" borderId="0" xfId="0" applyNumberFormat="1" applyFont="1" applyFill="1" applyBorder="1" applyAlignment="1">
      <alignment horizontal="right" vertical="center" wrapText="1"/>
    </xf>
    <xf numFmtId="166" fontId="11" fillId="0" borderId="0" xfId="0" applyNumberFormat="1" applyFont="1" applyFill="1" applyBorder="1" applyAlignment="1">
      <alignment horizontal="left" vertical="center"/>
    </xf>
    <xf numFmtId="166" fontId="3" fillId="0" borderId="14" xfId="0" applyNumberFormat="1" applyFont="1" applyFill="1" applyBorder="1" applyAlignment="1">
      <alignment horizontal="right" vertical="center" wrapText="1"/>
    </xf>
    <xf numFmtId="166" fontId="3" fillId="3" borderId="14" xfId="0" applyNumberFormat="1" applyFont="1" applyFill="1" applyBorder="1" applyAlignment="1">
      <alignment horizontal="right" vertical="center" wrapText="1"/>
    </xf>
    <xf numFmtId="0" fontId="26" fillId="4" borderId="0" xfId="0" applyFont="1" applyFill="1" applyAlignment="1"/>
    <xf numFmtId="0" fontId="28" fillId="4" borderId="0" xfId="0" applyFont="1" applyFill="1" applyAlignment="1"/>
    <xf numFmtId="0" fontId="25" fillId="4" borderId="0" xfId="0" applyFont="1" applyFill="1" applyBorder="1"/>
    <xf numFmtId="0" fontId="28" fillId="4" borderId="0" xfId="0" applyFont="1" applyFill="1" applyBorder="1" applyAlignment="1">
      <alignment horizontal="right" wrapText="1"/>
    </xf>
    <xf numFmtId="0" fontId="25" fillId="3" borderId="0" xfId="0" applyFont="1" applyFill="1" applyBorder="1" applyAlignment="1">
      <alignment horizontal="right" wrapText="1"/>
    </xf>
    <xf numFmtId="0" fontId="28" fillId="4" borderId="9" xfId="0" applyFont="1" applyFill="1" applyBorder="1" applyAlignment="1">
      <alignment horizontal="right" wrapText="1"/>
    </xf>
    <xf numFmtId="0" fontId="25" fillId="3" borderId="9" xfId="0" applyFont="1" applyFill="1" applyBorder="1" applyAlignment="1">
      <alignment horizontal="right" wrapText="1"/>
    </xf>
    <xf numFmtId="0" fontId="28" fillId="4" borderId="14" xfId="0" applyFont="1" applyFill="1" applyBorder="1" applyAlignment="1">
      <alignment horizontal="right" wrapText="1"/>
    </xf>
    <xf numFmtId="0" fontId="25" fillId="3" borderId="14" xfId="0" applyFont="1" applyFill="1" applyBorder="1" applyAlignment="1">
      <alignment horizontal="right" wrapText="1"/>
    </xf>
    <xf numFmtId="0" fontId="28" fillId="4" borderId="14" xfId="0" applyFont="1" applyFill="1" applyBorder="1" applyAlignment="1">
      <alignment horizontal="right"/>
    </xf>
    <xf numFmtId="0" fontId="25" fillId="3" borderId="14" xfId="0" applyFont="1" applyFill="1" applyBorder="1" applyAlignment="1">
      <alignment horizontal="right"/>
    </xf>
    <xf numFmtId="0" fontId="28" fillId="4" borderId="9" xfId="0" applyFont="1" applyFill="1" applyBorder="1" applyAlignment="1">
      <alignment horizontal="right"/>
    </xf>
    <xf numFmtId="0" fontId="25" fillId="3" borderId="9" xfId="0" applyFont="1" applyFill="1" applyBorder="1" applyAlignment="1">
      <alignment horizontal="right"/>
    </xf>
    <xf numFmtId="166" fontId="4" fillId="4" borderId="0" xfId="4" applyNumberFormat="1" applyFont="1" applyFill="1" applyBorder="1" applyAlignment="1">
      <alignment horizontal="left"/>
    </xf>
    <xf numFmtId="166" fontId="4" fillId="4" borderId="14" xfId="4" applyNumberFormat="1" applyFont="1" applyFill="1" applyBorder="1" applyAlignment="1">
      <alignment horizontal="left" wrapText="1"/>
    </xf>
    <xf numFmtId="164" fontId="28" fillId="4" borderId="0" xfId="0" applyNumberFormat="1" applyFont="1" applyFill="1" applyBorder="1"/>
    <xf numFmtId="164" fontId="25" fillId="3" borderId="0" xfId="0" applyNumberFormat="1" applyFont="1" applyFill="1" applyBorder="1"/>
    <xf numFmtId="164" fontId="28" fillId="4" borderId="14" xfId="0" applyNumberFormat="1" applyFont="1" applyFill="1" applyBorder="1"/>
    <xf numFmtId="164" fontId="25" fillId="3" borderId="14" xfId="0" applyNumberFormat="1" applyFont="1" applyFill="1" applyBorder="1"/>
    <xf numFmtId="164" fontId="28" fillId="4" borderId="0" xfId="0" applyNumberFormat="1" applyFont="1" applyFill="1" applyAlignment="1">
      <alignment horizontal="right"/>
    </xf>
    <xf numFmtId="164" fontId="25" fillId="3" borderId="0" xfId="0" applyNumberFormat="1" applyFont="1" applyFill="1" applyAlignment="1">
      <alignment horizontal="right"/>
    </xf>
    <xf numFmtId="164" fontId="28" fillId="4" borderId="8" xfId="0" applyNumberFormat="1" applyFont="1" applyFill="1" applyBorder="1" applyAlignment="1">
      <alignment horizontal="right"/>
    </xf>
    <xf numFmtId="164" fontId="28" fillId="3" borderId="8" xfId="0" applyNumberFormat="1" applyFont="1" applyFill="1" applyBorder="1" applyAlignment="1">
      <alignment horizontal="right"/>
    </xf>
    <xf numFmtId="164" fontId="27" fillId="4" borderId="8" xfId="0" applyNumberFormat="1" applyFont="1" applyFill="1" applyBorder="1" applyAlignment="1">
      <alignment horizontal="right"/>
    </xf>
    <xf numFmtId="164" fontId="26" fillId="3" borderId="8" xfId="0" applyNumberFormat="1" applyFont="1" applyFill="1" applyBorder="1" applyAlignment="1">
      <alignment horizontal="right"/>
    </xf>
    <xf numFmtId="0" fontId="25" fillId="4" borderId="0" xfId="0" applyFont="1" applyFill="1" applyAlignment="1">
      <alignment wrapText="1"/>
    </xf>
    <xf numFmtId="166" fontId="4" fillId="3" borderId="0" xfId="9" applyNumberFormat="1" applyFont="1" applyFill="1" applyBorder="1" applyAlignment="1">
      <alignment horizontal="right"/>
    </xf>
    <xf numFmtId="168" fontId="4" fillId="0" borderId="0" xfId="9" applyNumberFormat="1" applyFont="1" applyFill="1" applyBorder="1" applyAlignment="1">
      <alignment horizontal="right"/>
    </xf>
    <xf numFmtId="168" fontId="4" fillId="0" borderId="0" xfId="9" applyNumberFormat="1" applyFont="1" applyFill="1" applyBorder="1" applyAlignment="1">
      <alignment horizontal="right"/>
    </xf>
    <xf numFmtId="166" fontId="4" fillId="0" borderId="0" xfId="5" applyNumberFormat="1" applyFont="1" applyFill="1"/>
    <xf numFmtId="166" fontId="4" fillId="0" borderId="0" xfId="4" applyNumberFormat="1" applyFont="1" applyFill="1"/>
    <xf numFmtId="168" fontId="5" fillId="0" borderId="0" xfId="14" applyNumberFormat="1" applyFont="1" applyBorder="1" applyAlignment="1">
      <alignment horizontal="right"/>
    </xf>
    <xf numFmtId="168" fontId="5" fillId="0" borderId="0" xfId="14" applyNumberFormat="1" applyFont="1" applyBorder="1" applyAlignment="1">
      <alignment horizontal="right"/>
    </xf>
    <xf numFmtId="168" fontId="5" fillId="0" borderId="0" xfId="14" applyNumberFormat="1" applyFont="1" applyBorder="1" applyAlignment="1">
      <alignment horizontal="right"/>
    </xf>
    <xf numFmtId="168" fontId="5" fillId="0" borderId="0" xfId="14" applyNumberFormat="1" applyFont="1" applyFill="1" applyBorder="1" applyAlignment="1">
      <alignment horizontal="right"/>
    </xf>
    <xf numFmtId="168" fontId="5" fillId="0" borderId="0" xfId="14" applyNumberFormat="1" applyFont="1" applyFill="1" applyBorder="1" applyAlignment="1">
      <alignment horizontal="right"/>
    </xf>
    <xf numFmtId="166" fontId="21" fillId="0" borderId="0" xfId="0" applyNumberFormat="1" applyFont="1" applyBorder="1" applyAlignment="1">
      <alignment horizontal="left"/>
    </xf>
    <xf numFmtId="166" fontId="21" fillId="0" borderId="0" xfId="9" applyNumberFormat="1" applyFont="1" applyAlignment="1">
      <alignment vertical="center"/>
    </xf>
    <xf numFmtId="166" fontId="39" fillId="0" borderId="0" xfId="4" applyNumberFormat="1" applyFont="1" applyFill="1" applyBorder="1"/>
    <xf numFmtId="166" fontId="39" fillId="0" borderId="0" xfId="4" applyNumberFormat="1" applyFont="1" applyFill="1" applyBorder="1" applyAlignment="1">
      <alignment horizontal="right"/>
    </xf>
    <xf numFmtId="166" fontId="39" fillId="0" borderId="0" xfId="4" applyNumberFormat="1" applyFont="1" applyFill="1"/>
    <xf numFmtId="166" fontId="40" fillId="0" borderId="0" xfId="4" applyNumberFormat="1" applyFont="1" applyFill="1" applyBorder="1"/>
    <xf numFmtId="166" fontId="3" fillId="4" borderId="7" xfId="9" applyNumberFormat="1" applyFont="1" applyFill="1" applyBorder="1" applyAlignment="1">
      <alignment horizontal="right"/>
    </xf>
    <xf numFmtId="0" fontId="25" fillId="3" borderId="10" xfId="0" applyFont="1" applyFill="1" applyBorder="1" applyAlignment="1">
      <alignment horizontal="right"/>
    </xf>
    <xf numFmtId="0" fontId="3" fillId="0" borderId="0" xfId="4" applyFont="1" applyBorder="1"/>
    <xf numFmtId="0" fontId="4" fillId="0" borderId="0" xfId="4" applyFont="1" applyBorder="1"/>
    <xf numFmtId="0" fontId="4" fillId="0" borderId="0" xfId="4" applyFont="1"/>
    <xf numFmtId="0" fontId="4" fillId="0" borderId="9" xfId="4" applyFont="1" applyBorder="1"/>
    <xf numFmtId="169" fontId="4" fillId="0" borderId="0" xfId="4" applyNumberFormat="1" applyFont="1" applyBorder="1"/>
    <xf numFmtId="169" fontId="4" fillId="3" borderId="0" xfId="4" applyNumberFormat="1" applyFont="1" applyFill="1" applyBorder="1"/>
    <xf numFmtId="169" fontId="4" fillId="2" borderId="0" xfId="4" applyNumberFormat="1" applyFont="1" applyFill="1" applyBorder="1"/>
    <xf numFmtId="169" fontId="4" fillId="0" borderId="0" xfId="4" applyNumberFormat="1" applyFont="1" applyBorder="1" applyAlignment="1">
      <alignment horizontal="center"/>
    </xf>
    <xf numFmtId="169" fontId="4" fillId="3" borderId="0" xfId="4" applyNumberFormat="1" applyFont="1" applyFill="1" applyBorder="1" applyAlignment="1">
      <alignment horizontal="center"/>
    </xf>
    <xf numFmtId="169" fontId="4" fillId="2" borderId="0" xfId="4" applyNumberFormat="1" applyFont="1" applyFill="1" applyBorder="1" applyAlignment="1">
      <alignment horizontal="center"/>
    </xf>
    <xf numFmtId="169" fontId="4" fillId="2" borderId="0" xfId="4" applyNumberFormat="1" applyFont="1" applyFill="1" applyBorder="1" applyAlignment="1">
      <alignment horizontal="right"/>
    </xf>
    <xf numFmtId="0" fontId="4" fillId="0" borderId="0" xfId="4" applyFont="1" applyBorder="1" applyAlignment="1">
      <alignment horizontal="left" indent="1"/>
    </xf>
    <xf numFmtId="169" fontId="4" fillId="3" borderId="0" xfId="4" applyNumberFormat="1" applyFont="1" applyFill="1" applyBorder="1" applyAlignment="1">
      <alignment horizontal="right"/>
    </xf>
    <xf numFmtId="169" fontId="3" fillId="0" borderId="0" xfId="4" applyNumberFormat="1" applyFont="1" applyBorder="1" applyAlignment="1">
      <alignment horizontal="center"/>
    </xf>
    <xf numFmtId="169" fontId="3" fillId="3" borderId="0" xfId="4" applyNumberFormat="1" applyFont="1" applyFill="1" applyBorder="1" applyAlignment="1">
      <alignment horizontal="right"/>
    </xf>
    <xf numFmtId="0" fontId="3" fillId="0" borderId="15" xfId="4" applyFont="1" applyBorder="1"/>
    <xf numFmtId="169" fontId="3" fillId="0" borderId="15" xfId="4" applyNumberFormat="1" applyFont="1" applyBorder="1" applyAlignment="1">
      <alignment horizontal="left"/>
    </xf>
    <xf numFmtId="169" fontId="3" fillId="3" borderId="15" xfId="4" applyNumberFormat="1" applyFont="1" applyFill="1" applyBorder="1" applyAlignment="1">
      <alignment horizontal="right"/>
    </xf>
    <xf numFmtId="0" fontId="4" fillId="0" borderId="0" xfId="4" applyFont="1" applyBorder="1" applyAlignment="1">
      <alignment wrapText="1"/>
    </xf>
    <xf numFmtId="169" fontId="4" fillId="0" borderId="0" xfId="4" quotePrefix="1" applyNumberFormat="1" applyFont="1" applyBorder="1" applyAlignment="1">
      <alignment horizontal="center"/>
    </xf>
    <xf numFmtId="169" fontId="4" fillId="4" borderId="0" xfId="4" applyNumberFormat="1" applyFont="1" applyFill="1" applyBorder="1" applyAlignment="1">
      <alignment horizontal="right"/>
    </xf>
    <xf numFmtId="169" fontId="3" fillId="4" borderId="0" xfId="4" applyNumberFormat="1" applyFont="1" applyFill="1" applyBorder="1" applyAlignment="1">
      <alignment horizontal="right"/>
    </xf>
    <xf numFmtId="169" fontId="3" fillId="4" borderId="15" xfId="4" applyNumberFormat="1" applyFont="1" applyFill="1" applyBorder="1" applyAlignment="1">
      <alignment horizontal="right"/>
    </xf>
    <xf numFmtId="0" fontId="6" fillId="0" borderId="0" xfId="4" applyFont="1" applyAlignment="1">
      <alignment vertical="center"/>
    </xf>
    <xf numFmtId="170" fontId="43" fillId="0" borderId="0" xfId="0" applyNumberFormat="1" applyFont="1" applyAlignment="1" applyProtection="1">
      <alignment horizontal="right" vertical="top" wrapText="1" readingOrder="1"/>
      <protection locked="0"/>
    </xf>
    <xf numFmtId="0" fontId="0" fillId="0" borderId="0" xfId="0" applyAlignment="1">
      <alignment readingOrder="1"/>
    </xf>
    <xf numFmtId="0" fontId="27" fillId="4" borderId="8" xfId="0" applyFont="1" applyFill="1" applyBorder="1" applyAlignment="1">
      <alignment horizontal="right"/>
    </xf>
    <xf numFmtId="0" fontId="26" fillId="3" borderId="8" xfId="0" applyFont="1" applyFill="1" applyBorder="1" applyAlignment="1">
      <alignment horizontal="right"/>
    </xf>
    <xf numFmtId="0" fontId="4" fillId="0" borderId="16" xfId="4" applyFont="1" applyBorder="1" applyAlignment="1"/>
    <xf numFmtId="0" fontId="4" fillId="0" borderId="9" xfId="4" applyFont="1" applyBorder="1" applyAlignment="1"/>
    <xf numFmtId="0" fontId="4" fillId="3" borderId="9" xfId="4" applyFont="1" applyFill="1" applyBorder="1" applyAlignment="1"/>
    <xf numFmtId="0" fontId="4" fillId="2" borderId="9" xfId="4" applyFont="1" applyFill="1" applyBorder="1" applyAlignment="1"/>
    <xf numFmtId="0" fontId="4" fillId="3" borderId="16" xfId="4" applyFont="1" applyFill="1" applyBorder="1" applyAlignment="1">
      <alignment horizontal="right" wrapText="1"/>
    </xf>
    <xf numFmtId="0" fontId="4" fillId="2" borderId="16" xfId="4" applyFont="1" applyFill="1" applyBorder="1" applyAlignment="1">
      <alignment horizontal="right" wrapText="1"/>
    </xf>
    <xf numFmtId="166" fontId="4" fillId="3" borderId="0" xfId="0" applyNumberFormat="1" applyFont="1" applyFill="1" applyBorder="1" applyAlignment="1">
      <alignment horizontal="right"/>
    </xf>
    <xf numFmtId="0" fontId="25" fillId="4" borderId="0" xfId="0" applyFont="1" applyFill="1" applyAlignment="1">
      <alignment horizontal="left" vertical="top"/>
    </xf>
    <xf numFmtId="0" fontId="26" fillId="4" borderId="0" xfId="0" applyFont="1" applyFill="1" applyAlignment="1">
      <alignment horizontal="left" vertical="top" wrapText="1"/>
    </xf>
    <xf numFmtId="0" fontId="26" fillId="4" borderId="15" xfId="0" applyFont="1" applyFill="1" applyBorder="1" applyAlignment="1">
      <alignment horizontal="left" vertical="top" wrapText="1"/>
    </xf>
    <xf numFmtId="0" fontId="25" fillId="4" borderId="0" xfId="0" applyFont="1" applyFill="1" applyAlignment="1">
      <alignment horizontal="left"/>
    </xf>
    <xf numFmtId="0" fontId="25" fillId="4" borderId="0" xfId="0" applyFont="1" applyFill="1" applyAlignment="1">
      <alignment horizontal="left" wrapText="1"/>
    </xf>
    <xf numFmtId="0" fontId="25" fillId="4" borderId="0" xfId="0" applyFont="1" applyFill="1" applyAlignment="1">
      <alignment horizontal="left" vertical="top" wrapText="1"/>
    </xf>
    <xf numFmtId="0" fontId="3" fillId="2" borderId="0" xfId="4" applyFont="1" applyFill="1" applyBorder="1" applyAlignment="1">
      <alignment wrapText="1"/>
    </xf>
    <xf numFmtId="0" fontId="41" fillId="0" borderId="0" xfId="0" applyFont="1" applyBorder="1" applyAlignment="1">
      <alignment horizontal="justify"/>
    </xf>
    <xf numFmtId="0" fontId="0" fillId="0" borderId="0" xfId="0" applyBorder="1" applyAlignment="1"/>
    <xf numFmtId="166" fontId="3" fillId="3" borderId="8" xfId="3" applyNumberFormat="1" applyFont="1" applyFill="1" applyBorder="1" applyAlignment="1">
      <alignment horizontal="left" vertical="center" wrapText="1"/>
    </xf>
    <xf numFmtId="166" fontId="3" fillId="0" borderId="9" xfId="7" applyNumberFormat="1" applyFont="1" applyBorder="1" applyAlignment="1">
      <alignment horizontal="center" vertical="center"/>
    </xf>
    <xf numFmtId="166" fontId="3" fillId="0" borderId="15" xfId="7" applyNumberFormat="1" applyFont="1" applyBorder="1" applyAlignment="1">
      <alignment horizontal="center" vertical="center"/>
    </xf>
    <xf numFmtId="0" fontId="25" fillId="0" borderId="0" xfId="0" applyFont="1" applyAlignment="1">
      <alignment horizontal="justify"/>
    </xf>
    <xf numFmtId="166" fontId="11" fillId="0" borderId="0" xfId="9" applyNumberFormat="1" applyFont="1" applyAlignment="1">
      <alignment horizontal="left" vertical="center" wrapText="1"/>
    </xf>
    <xf numFmtId="166" fontId="5" fillId="0" borderId="0" xfId="9" applyNumberFormat="1" applyFont="1" applyBorder="1" applyAlignment="1">
      <alignment horizontal="left" vertical="center"/>
    </xf>
    <xf numFmtId="0" fontId="25" fillId="0" borderId="9" xfId="0" applyFont="1" applyBorder="1" applyAlignment="1">
      <alignment horizontal="left"/>
    </xf>
    <xf numFmtId="170" fontId="43" fillId="0" borderId="0" xfId="0" applyNumberFormat="1" applyFont="1" applyAlignment="1" applyProtection="1">
      <alignment horizontal="right" vertical="top" wrapText="1" readingOrder="1"/>
      <protection locked="0"/>
    </xf>
    <xf numFmtId="0" fontId="0" fillId="0" borderId="0" xfId="0"/>
    <xf numFmtId="166" fontId="4" fillId="0" borderId="0" xfId="5" applyNumberFormat="1" applyFont="1" applyFill="1" applyAlignment="1">
      <alignment horizontal="left" vertical="top" wrapText="1"/>
    </xf>
    <xf numFmtId="166" fontId="4" fillId="0" borderId="0" xfId="5" quotePrefix="1" applyNumberFormat="1" applyFont="1" applyFill="1" applyAlignment="1">
      <alignment horizontal="left" vertical="top"/>
    </xf>
    <xf numFmtId="0" fontId="41" fillId="0" borderId="9" xfId="0" applyFont="1" applyBorder="1" applyAlignment="1">
      <alignment horizontal="center" vertical="top"/>
    </xf>
    <xf numFmtId="166" fontId="4" fillId="0" borderId="0" xfId="4" applyNumberFormat="1" applyFont="1" applyFill="1" applyAlignment="1">
      <alignment horizontal="left" vertical="top" wrapText="1"/>
    </xf>
    <xf numFmtId="0" fontId="25" fillId="0" borderId="0" xfId="0" applyFont="1" applyAlignment="1">
      <alignment horizontal="left"/>
    </xf>
  </cellXfs>
  <cellStyles count="82">
    <cellStyle name="Comma 2" xfId="1"/>
    <cellStyle name="Comma 2 2" xfId="14"/>
    <cellStyle name="Comma 3" xfId="2"/>
    <cellStyle name="Comma 3 2" xfId="15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Headings" xfId="3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Normal" xfId="0" builtinId="0"/>
    <cellStyle name="Normal 11 2" xfId="80"/>
    <cellStyle name="Normal 2" xfId="4"/>
    <cellStyle name="Normal 2 2" xfId="5"/>
    <cellStyle name="Normal 2 2 2" xfId="6"/>
    <cellStyle name="Normal 3" xfId="7"/>
    <cellStyle name="Normal 3 2" xfId="12"/>
    <cellStyle name="Normal 4" xfId="8"/>
    <cellStyle name="Normal 4 2" xfId="9"/>
    <cellStyle name="Normal 4 2 2 2" xfId="81"/>
    <cellStyle name="Normal 5" xfId="10"/>
    <cellStyle name="Normal 5 2" xfId="11"/>
    <cellStyle name="Normal 6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FFFF99"/>
      <color rgb="FFE603C0"/>
      <color rgb="FFFF6600"/>
      <color rgb="FFE6E61E"/>
      <color rgb="FF008000"/>
      <color rgb="FF0000FF"/>
      <color rgb="FF0066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49</xdr:row>
      <xdr:rowOff>19051</xdr:rowOff>
    </xdr:from>
    <xdr:to>
      <xdr:col>4</xdr:col>
      <xdr:colOff>28575</xdr:colOff>
      <xdr:row>63</xdr:row>
      <xdr:rowOff>142875</xdr:rowOff>
    </xdr:to>
    <xdr:sp macro="" textlink="">
      <xdr:nvSpPr>
        <xdr:cNvPr id="2" name="TextBox 1"/>
        <xdr:cNvSpPr txBox="1"/>
      </xdr:nvSpPr>
      <xdr:spPr>
        <a:xfrm>
          <a:off x="114300" y="8277226"/>
          <a:ext cx="3495675" cy="239077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AU" sz="1000" b="1">
              <a:solidFill>
                <a:srgbClr val="FF0000"/>
              </a:solidFill>
            </a:rPr>
            <a:t>Estimated operating expenditure</a:t>
          </a:r>
          <a:r>
            <a:rPr lang="en-AU" sz="1000" b="1" baseline="0">
              <a:solidFill>
                <a:srgbClr val="FF0000"/>
              </a:solidFill>
            </a:rPr>
            <a:t> in income statement for heritage and cultural assets</a:t>
          </a:r>
        </a:p>
        <a:p>
          <a:r>
            <a:rPr lang="en-AU" sz="1000" baseline="0">
              <a:solidFill>
                <a:srgbClr val="FF0000"/>
              </a:solidFill>
            </a:rPr>
            <a:t>Commentary only: not for inclusion in PBS table</a:t>
          </a:r>
        </a:p>
        <a:p>
          <a:endParaRPr lang="en-AU" sz="900" baseline="0">
            <a:solidFill>
              <a:srgbClr val="FF0000"/>
            </a:solidFill>
          </a:endParaRPr>
        </a:p>
        <a:p>
          <a:r>
            <a:rPr lang="en-AU" sz="900" baseline="0">
              <a:solidFill>
                <a:srgbClr val="FF0000"/>
              </a:solidFill>
            </a:rPr>
            <a:t>Only the following collection institutions need to complete this section:</a:t>
          </a:r>
        </a:p>
        <a:p>
          <a:pPr marL="180000" lvl="1"/>
          <a:r>
            <a:rPr lang="en-AU" sz="900" baseline="0">
              <a:solidFill>
                <a:srgbClr val="FF0000"/>
              </a:solidFill>
            </a:rPr>
            <a:t>Australian Institute of Aboriginal and Torres Strait Islander Studies</a:t>
          </a:r>
        </a:p>
        <a:p>
          <a:pPr marL="180000" lvl="1"/>
          <a:r>
            <a:rPr lang="en-A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Australian War Memorial</a:t>
          </a:r>
        </a:p>
        <a:p>
          <a:pPr marL="180000" lvl="1"/>
          <a:r>
            <a:rPr lang="en-A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National Archives of Australia</a:t>
          </a:r>
        </a:p>
        <a:p>
          <a:pPr marL="180000" lvl="1"/>
          <a:r>
            <a:rPr lang="en-A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National Film and Sound Archives</a:t>
          </a:r>
        </a:p>
        <a:p>
          <a:pPr marL="180000" lvl="1"/>
          <a:r>
            <a:rPr lang="en-A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National Gallery of Australia</a:t>
          </a:r>
        </a:p>
        <a:p>
          <a:pPr marL="180000" lvl="1"/>
          <a:r>
            <a:rPr lang="en-A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National Library of Australia</a:t>
          </a:r>
        </a:p>
        <a:p>
          <a:pPr marL="180000" lvl="1"/>
          <a:r>
            <a:rPr lang="en-A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Australian National Maritime Museum</a:t>
          </a:r>
        </a:p>
        <a:p>
          <a:pPr marL="180000" lvl="1"/>
          <a:r>
            <a:rPr lang="en-A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National Museum of Australia</a:t>
          </a:r>
        </a:p>
        <a:p>
          <a:pPr marL="180000" lvl="1"/>
          <a:r>
            <a:rPr lang="en-A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Old Parliament House</a:t>
          </a:r>
        </a:p>
        <a:p>
          <a:pPr marL="180000" lvl="1"/>
          <a:r>
            <a:rPr lang="en-AU" sz="900" baseline="0">
              <a:solidFill>
                <a:srgbClr val="FF0000"/>
              </a:solidFill>
              <a:latin typeface="+mn-lt"/>
              <a:ea typeface="+mn-ea"/>
              <a:cs typeface="+mn-cs"/>
            </a:rPr>
            <a:t>National Portrait Galler</a:t>
          </a:r>
          <a:r>
            <a:rPr lang="en-AU" sz="900" baseline="0">
              <a:solidFill>
                <a:srgbClr val="FF0000"/>
              </a:solidFill>
            </a:rPr>
            <a:t>y</a:t>
          </a:r>
          <a:endParaRPr lang="en-AU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37"/>
  <sheetViews>
    <sheetView zoomScale="115" zoomScaleNormal="115" workbookViewId="0">
      <selection activeCell="J34" sqref="J34"/>
    </sheetView>
  </sheetViews>
  <sheetFormatPr defaultRowHeight="11.25"/>
  <cols>
    <col min="1" max="1" width="44.42578125" style="176" customWidth="1"/>
    <col min="2" max="2" width="11.140625" style="183" customWidth="1"/>
    <col min="3" max="3" width="11.140625" style="181" customWidth="1"/>
    <col min="4" max="16384" width="9.140625" style="176"/>
  </cols>
  <sheetData>
    <row r="1" spans="1:3">
      <c r="A1" s="336" t="s">
        <v>202</v>
      </c>
      <c r="B1" s="336"/>
      <c r="C1" s="336"/>
    </row>
    <row r="2" spans="1:3">
      <c r="A2" s="337"/>
      <c r="B2" s="337"/>
      <c r="C2" s="337"/>
    </row>
    <row r="3" spans="1:3">
      <c r="A3" s="179"/>
      <c r="B3" s="261" t="s">
        <v>81</v>
      </c>
      <c r="C3" s="262" t="s">
        <v>98</v>
      </c>
    </row>
    <row r="4" spans="1:3">
      <c r="A4" s="258"/>
      <c r="B4" s="259" t="s">
        <v>199</v>
      </c>
      <c r="C4" s="260" t="s">
        <v>138</v>
      </c>
    </row>
    <row r="5" spans="1:3">
      <c r="A5" s="258"/>
      <c r="B5" s="259" t="s">
        <v>137</v>
      </c>
      <c r="C5" s="260"/>
    </row>
    <row r="6" spans="1:3">
      <c r="A6" s="258"/>
      <c r="B6" s="263" t="s">
        <v>124</v>
      </c>
      <c r="C6" s="264" t="s">
        <v>124</v>
      </c>
    </row>
    <row r="7" spans="1:3">
      <c r="A7" s="178" t="s">
        <v>208</v>
      </c>
      <c r="B7" s="326">
        <v>5819</v>
      </c>
      <c r="C7" s="327">
        <v>5819</v>
      </c>
    </row>
    <row r="8" spans="1:3">
      <c r="A8" s="256" t="s">
        <v>110</v>
      </c>
      <c r="C8" s="188"/>
    </row>
    <row r="9" spans="1:3">
      <c r="A9" s="177" t="s">
        <v>209</v>
      </c>
      <c r="C9" s="188"/>
    </row>
    <row r="10" spans="1:3">
      <c r="A10" s="187" t="s">
        <v>104</v>
      </c>
      <c r="B10" s="275">
        <v>32589</v>
      </c>
      <c r="C10" s="276">
        <v>31286</v>
      </c>
    </row>
    <row r="11" spans="1:3" ht="13.5" customHeight="1">
      <c r="A11" s="281" t="s">
        <v>210</v>
      </c>
      <c r="C11" s="188"/>
    </row>
    <row r="12" spans="1:3">
      <c r="A12" s="177" t="s">
        <v>105</v>
      </c>
      <c r="B12" s="275">
        <v>16829</v>
      </c>
      <c r="C12" s="276">
        <v>16769</v>
      </c>
    </row>
    <row r="13" spans="1:3">
      <c r="A13" s="257" t="s">
        <v>108</v>
      </c>
      <c r="B13" s="277">
        <v>49418</v>
      </c>
      <c r="C13" s="278">
        <v>48055</v>
      </c>
    </row>
    <row r="14" spans="1:3">
      <c r="A14" s="256" t="s">
        <v>109</v>
      </c>
      <c r="B14" s="279">
        <v>49418</v>
      </c>
      <c r="C14" s="280">
        <v>48055</v>
      </c>
    </row>
    <row r="15" spans="1:3">
      <c r="A15" s="256" t="s">
        <v>111</v>
      </c>
      <c r="C15" s="188"/>
    </row>
    <row r="16" spans="1:3">
      <c r="A16" s="176" t="s">
        <v>1</v>
      </c>
      <c r="B16" s="275">
        <v>385</v>
      </c>
      <c r="C16" s="276">
        <v>385</v>
      </c>
    </row>
    <row r="17" spans="1:3">
      <c r="A17" s="176" t="s">
        <v>2</v>
      </c>
      <c r="B17" s="275">
        <v>150</v>
      </c>
      <c r="C17" s="276">
        <v>150</v>
      </c>
    </row>
    <row r="18" spans="1:3">
      <c r="A18" s="281" t="s">
        <v>88</v>
      </c>
      <c r="B18" s="275">
        <v>9150</v>
      </c>
      <c r="C18" s="276">
        <v>9361</v>
      </c>
    </row>
    <row r="19" spans="1:3">
      <c r="A19" s="176" t="s">
        <v>6</v>
      </c>
      <c r="B19" s="275">
        <v>2000</v>
      </c>
      <c r="C19" s="276">
        <v>2000</v>
      </c>
    </row>
    <row r="20" spans="1:3">
      <c r="A20" s="178" t="s">
        <v>112</v>
      </c>
      <c r="B20" s="279">
        <v>11685</v>
      </c>
      <c r="C20" s="280">
        <v>11896</v>
      </c>
    </row>
    <row r="21" spans="1:3">
      <c r="A21" s="184" t="s">
        <v>203</v>
      </c>
      <c r="B21" s="279">
        <v>61103</v>
      </c>
      <c r="C21" s="280">
        <v>59951</v>
      </c>
    </row>
    <row r="24" spans="1:3">
      <c r="A24" s="179"/>
      <c r="B24" s="182" t="s">
        <v>81</v>
      </c>
      <c r="C24" s="180" t="s">
        <v>98</v>
      </c>
    </row>
    <row r="25" spans="1:3">
      <c r="A25" s="185" t="s">
        <v>240</v>
      </c>
      <c r="B25" s="186">
        <v>237</v>
      </c>
      <c r="C25" s="299">
        <v>217</v>
      </c>
    </row>
    <row r="27" spans="1:3">
      <c r="A27" s="178" t="s">
        <v>116</v>
      </c>
    </row>
    <row r="28" spans="1:3" ht="11.25" customHeight="1">
      <c r="A28" s="179"/>
      <c r="B28" s="267" t="s">
        <v>81</v>
      </c>
      <c r="C28" s="268" t="s">
        <v>98</v>
      </c>
    </row>
    <row r="29" spans="1:3">
      <c r="A29" s="258"/>
      <c r="B29" s="265" t="s">
        <v>124</v>
      </c>
      <c r="C29" s="266" t="s">
        <v>124</v>
      </c>
    </row>
    <row r="30" spans="1:3">
      <c r="A30" s="269" t="s">
        <v>200</v>
      </c>
      <c r="B30" s="271"/>
      <c r="C30" s="272"/>
    </row>
    <row r="31" spans="1:3">
      <c r="A31" s="270" t="s">
        <v>201</v>
      </c>
      <c r="B31" s="273">
        <v>11685</v>
      </c>
      <c r="C31" s="274">
        <v>11896</v>
      </c>
    </row>
    <row r="32" spans="1:3">
      <c r="A32" s="338" t="s">
        <v>106</v>
      </c>
      <c r="B32" s="338"/>
      <c r="C32" s="338"/>
    </row>
    <row r="33" spans="1:3">
      <c r="A33" s="339" t="s">
        <v>107</v>
      </c>
      <c r="B33" s="339"/>
      <c r="C33" s="339"/>
    </row>
    <row r="34" spans="1:3" ht="35.25" customHeight="1">
      <c r="A34" s="340" t="s">
        <v>239</v>
      </c>
      <c r="B34" s="340"/>
      <c r="C34" s="340"/>
    </row>
    <row r="35" spans="1:3">
      <c r="A35" s="335" t="s">
        <v>206</v>
      </c>
      <c r="B35" s="335"/>
      <c r="C35" s="335"/>
    </row>
    <row r="36" spans="1:3">
      <c r="A36" s="335" t="s">
        <v>207</v>
      </c>
      <c r="B36" s="335"/>
      <c r="C36" s="335"/>
    </row>
    <row r="37" spans="1:3">
      <c r="A37" s="335"/>
      <c r="B37" s="335"/>
      <c r="C37" s="335"/>
    </row>
  </sheetData>
  <mergeCells count="7">
    <mergeCell ref="A37:C37"/>
    <mergeCell ref="A1:C2"/>
    <mergeCell ref="A36:C36"/>
    <mergeCell ref="A35:C35"/>
    <mergeCell ref="A32:C32"/>
    <mergeCell ref="A33:C33"/>
    <mergeCell ref="A34:C34"/>
  </mergeCells>
  <pageMargins left="1.4566929133858268" right="1.4566929133858268" top="1.6929133858267718" bottom="1.6929133858267718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G22"/>
  <sheetViews>
    <sheetView showGridLines="0" zoomScaleNormal="100" zoomScaleSheetLayoutView="100" workbookViewId="0">
      <selection activeCell="D34" sqref="D34"/>
    </sheetView>
  </sheetViews>
  <sheetFormatPr defaultColWidth="9.140625" defaultRowHeight="11.25"/>
  <cols>
    <col min="1" max="1" width="26.28515625" style="302" customWidth="1"/>
    <col min="2" max="2" width="6.5703125" style="302" customWidth="1"/>
    <col min="3" max="7" width="7.140625" style="302" customWidth="1"/>
    <col min="8" max="16384" width="9.140625" style="302"/>
  </cols>
  <sheetData>
    <row r="1" spans="1:7">
      <c r="A1" s="300" t="s">
        <v>221</v>
      </c>
      <c r="B1" s="301"/>
      <c r="C1" s="301"/>
    </row>
    <row r="2" spans="1:7" ht="24" customHeight="1">
      <c r="A2" s="341" t="s">
        <v>227</v>
      </c>
      <c r="B2" s="341"/>
      <c r="C2" s="341"/>
      <c r="D2" s="341"/>
      <c r="E2" s="341"/>
      <c r="F2" s="341"/>
      <c r="G2" s="341"/>
    </row>
    <row r="3" spans="1:7">
      <c r="A3" s="303"/>
      <c r="B3" s="329"/>
      <c r="C3" s="330" t="s">
        <v>232</v>
      </c>
      <c r="D3" s="331" t="s">
        <v>233</v>
      </c>
      <c r="E3" s="330" t="s">
        <v>234</v>
      </c>
      <c r="F3" s="331" t="s">
        <v>235</v>
      </c>
      <c r="G3" s="330" t="s">
        <v>236</v>
      </c>
    </row>
    <row r="4" spans="1:7">
      <c r="A4" s="301"/>
      <c r="B4" s="328" t="s">
        <v>222</v>
      </c>
      <c r="C4" s="332" t="s">
        <v>124</v>
      </c>
      <c r="D4" s="333" t="s">
        <v>124</v>
      </c>
      <c r="E4" s="332" t="s">
        <v>124</v>
      </c>
      <c r="F4" s="333" t="s">
        <v>124</v>
      </c>
      <c r="G4" s="332" t="s">
        <v>124</v>
      </c>
    </row>
    <row r="5" spans="1:7">
      <c r="A5" s="300" t="s">
        <v>228</v>
      </c>
      <c r="B5" s="304"/>
      <c r="C5" s="305"/>
      <c r="D5" s="306"/>
      <c r="E5" s="305"/>
      <c r="F5" s="306"/>
      <c r="G5" s="305"/>
    </row>
    <row r="6" spans="1:7">
      <c r="A6" s="318" t="s">
        <v>237</v>
      </c>
      <c r="B6" s="319" t="s">
        <v>229</v>
      </c>
      <c r="C6" s="308"/>
      <c r="D6" s="309"/>
      <c r="E6" s="308"/>
      <c r="F6" s="310"/>
      <c r="G6" s="308"/>
    </row>
    <row r="7" spans="1:7">
      <c r="A7" s="318" t="s">
        <v>238</v>
      </c>
      <c r="B7" s="319"/>
      <c r="C7" s="308"/>
      <c r="D7" s="309"/>
      <c r="E7" s="308"/>
      <c r="F7" s="310"/>
      <c r="G7" s="308"/>
    </row>
    <row r="8" spans="1:7">
      <c r="A8" s="311" t="s">
        <v>225</v>
      </c>
      <c r="B8" s="307"/>
      <c r="C8" s="312">
        <v>-496</v>
      </c>
      <c r="D8" s="320">
        <v>-1143</v>
      </c>
      <c r="E8" s="312">
        <v>-1148</v>
      </c>
      <c r="F8" s="320">
        <v>-1153</v>
      </c>
      <c r="G8" s="312" t="s">
        <v>231</v>
      </c>
    </row>
    <row r="9" spans="1:7" ht="14.1" customHeight="1">
      <c r="A9" s="300" t="s">
        <v>223</v>
      </c>
      <c r="B9" s="313"/>
      <c r="C9" s="314">
        <v>-496</v>
      </c>
      <c r="D9" s="321">
        <v>-1143</v>
      </c>
      <c r="E9" s="314">
        <v>-1148</v>
      </c>
      <c r="F9" s="321">
        <v>-1153</v>
      </c>
      <c r="G9" s="314" t="s">
        <v>231</v>
      </c>
    </row>
    <row r="10" spans="1:7">
      <c r="A10" s="300" t="s">
        <v>230</v>
      </c>
      <c r="B10" s="313"/>
      <c r="C10" s="314"/>
      <c r="D10" s="321"/>
      <c r="E10" s="314"/>
      <c r="F10" s="321"/>
      <c r="G10" s="314"/>
    </row>
    <row r="11" spans="1:7">
      <c r="A11" s="311" t="s">
        <v>224</v>
      </c>
      <c r="B11" s="304"/>
      <c r="C11" s="312">
        <v>-496</v>
      </c>
      <c r="D11" s="320">
        <v>-1143</v>
      </c>
      <c r="E11" s="312">
        <v>-1148</v>
      </c>
      <c r="F11" s="320">
        <v>-1153</v>
      </c>
      <c r="G11" s="312" t="s">
        <v>231</v>
      </c>
    </row>
    <row r="12" spans="1:7" ht="14.1" customHeight="1">
      <c r="A12" s="315" t="s">
        <v>0</v>
      </c>
      <c r="B12" s="316"/>
      <c r="C12" s="317">
        <v>-496</v>
      </c>
      <c r="D12" s="322">
        <v>-1143</v>
      </c>
      <c r="E12" s="317">
        <v>-1148</v>
      </c>
      <c r="F12" s="322">
        <v>-1153</v>
      </c>
      <c r="G12" s="317" t="s">
        <v>231</v>
      </c>
    </row>
    <row r="13" spans="1:7" ht="27" customHeight="1">
      <c r="A13" s="342" t="s">
        <v>226</v>
      </c>
      <c r="B13" s="343"/>
      <c r="C13" s="343"/>
      <c r="D13" s="343"/>
      <c r="E13" s="343"/>
      <c r="F13" s="343"/>
      <c r="G13" s="343"/>
    </row>
    <row r="18" spans="1:1">
      <c r="A18" s="323"/>
    </row>
    <row r="21" spans="1:1">
      <c r="A21" s="63"/>
    </row>
    <row r="22" spans="1:1">
      <c r="A22" s="8"/>
    </row>
  </sheetData>
  <mergeCells count="2">
    <mergeCell ref="A2:G2"/>
    <mergeCell ref="A13:G13"/>
  </mergeCells>
  <pageMargins left="0.70866141732283472" right="0.70866141732283472" top="0.74803149606299213" bottom="0.74803149606299213" header="0.31496062992125984" footer="0.31496062992125984"/>
  <pageSetup paperSize="9" scale="92" fitToHeight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H60"/>
  <sheetViews>
    <sheetView showGridLines="0" tabSelected="1" zoomScaleNormal="100" zoomScaleSheetLayoutView="100" workbookViewId="0">
      <selection sqref="A1:XFD1048576"/>
    </sheetView>
  </sheetViews>
  <sheetFormatPr defaultColWidth="9.140625" defaultRowHeight="11.25"/>
  <cols>
    <col min="1" max="1" width="41" style="28" bestFit="1" customWidth="1"/>
    <col min="2" max="6" width="8.85546875" style="28" customWidth="1"/>
    <col min="7" max="16384" width="9.140625" style="28"/>
  </cols>
  <sheetData>
    <row r="1" spans="1:8">
      <c r="A1" s="189"/>
    </row>
    <row r="3" spans="1:8">
      <c r="A3" s="47" t="s">
        <v>241</v>
      </c>
    </row>
    <row r="4" spans="1:8">
      <c r="A4" s="30"/>
      <c r="B4" s="31"/>
      <c r="C4" s="31"/>
      <c r="E4" s="29"/>
    </row>
    <row r="5" spans="1:8" ht="15" customHeight="1">
      <c r="A5" s="345" t="s">
        <v>218</v>
      </c>
      <c r="B5" s="345"/>
      <c r="C5" s="345"/>
      <c r="D5" s="345"/>
      <c r="E5" s="345"/>
      <c r="F5" s="345"/>
      <c r="H5" s="202"/>
    </row>
    <row r="6" spans="1:8" ht="15" customHeight="1">
      <c r="A6" s="346"/>
      <c r="B6" s="346"/>
      <c r="C6" s="346"/>
      <c r="D6" s="346"/>
      <c r="E6" s="346"/>
      <c r="F6" s="346"/>
      <c r="H6" s="202"/>
    </row>
    <row r="7" spans="1:8">
      <c r="A7" s="174"/>
      <c r="B7" s="222" t="s">
        <v>81</v>
      </c>
      <c r="C7" s="223" t="s">
        <v>98</v>
      </c>
      <c r="D7" s="222" t="s">
        <v>101</v>
      </c>
      <c r="E7" s="222" t="s">
        <v>99</v>
      </c>
      <c r="F7" s="222" t="s">
        <v>100</v>
      </c>
    </row>
    <row r="8" spans="1:8">
      <c r="A8" s="217"/>
      <c r="B8" s="219" t="s">
        <v>139</v>
      </c>
      <c r="C8" s="218" t="s">
        <v>140</v>
      </c>
      <c r="D8" s="219" t="s">
        <v>141</v>
      </c>
      <c r="E8" s="219" t="s">
        <v>141</v>
      </c>
      <c r="F8" s="219" t="s">
        <v>141</v>
      </c>
    </row>
    <row r="9" spans="1:8">
      <c r="A9" s="217"/>
      <c r="B9" s="219" t="s">
        <v>137</v>
      </c>
      <c r="C9" s="218"/>
      <c r="D9" s="219" t="s">
        <v>138</v>
      </c>
      <c r="E9" s="219" t="s">
        <v>138</v>
      </c>
      <c r="F9" s="219" t="s">
        <v>138</v>
      </c>
    </row>
    <row r="10" spans="1:8">
      <c r="A10" s="217"/>
      <c r="B10" s="220" t="s">
        <v>124</v>
      </c>
      <c r="C10" s="221" t="s">
        <v>124</v>
      </c>
      <c r="D10" s="220" t="s">
        <v>124</v>
      </c>
      <c r="E10" s="220" t="s">
        <v>124</v>
      </c>
      <c r="F10" s="220" t="s">
        <v>124</v>
      </c>
    </row>
    <row r="11" spans="1:8">
      <c r="A11" s="344" t="s">
        <v>205</v>
      </c>
      <c r="B11" s="344"/>
      <c r="C11" s="344"/>
      <c r="D11" s="344"/>
      <c r="E11" s="344"/>
      <c r="F11" s="344"/>
    </row>
    <row r="12" spans="1:8">
      <c r="A12" s="28" t="s">
        <v>5</v>
      </c>
      <c r="B12" s="35"/>
      <c r="C12" s="34"/>
      <c r="D12" s="29"/>
      <c r="E12" s="29"/>
      <c r="F12" s="29"/>
    </row>
    <row r="13" spans="1:8">
      <c r="A13" s="118" t="s">
        <v>197</v>
      </c>
      <c r="B13" s="35"/>
      <c r="C13" s="34"/>
      <c r="D13" s="29"/>
      <c r="E13" s="29"/>
      <c r="F13" s="29"/>
    </row>
    <row r="14" spans="1:8">
      <c r="A14" s="118" t="s">
        <v>198</v>
      </c>
      <c r="B14" s="35">
        <v>32589</v>
      </c>
      <c r="C14" s="34">
        <v>31286</v>
      </c>
      <c r="D14" s="35">
        <v>31413</v>
      </c>
      <c r="E14" s="35">
        <v>31558</v>
      </c>
      <c r="F14" s="35">
        <v>31706</v>
      </c>
    </row>
    <row r="15" spans="1:8">
      <c r="A15" s="120" t="s">
        <v>89</v>
      </c>
      <c r="B15" s="35">
        <v>2000</v>
      </c>
      <c r="C15" s="34">
        <v>2000</v>
      </c>
      <c r="D15" s="35">
        <v>2000</v>
      </c>
      <c r="E15" s="35">
        <v>2000</v>
      </c>
      <c r="F15" s="35">
        <v>2000</v>
      </c>
    </row>
    <row r="16" spans="1:8">
      <c r="A16" s="120" t="s">
        <v>90</v>
      </c>
      <c r="B16" s="35">
        <v>9685</v>
      </c>
      <c r="C16" s="34">
        <v>11896</v>
      </c>
      <c r="D16" s="35">
        <v>9936</v>
      </c>
      <c r="E16" s="35">
        <v>10030</v>
      </c>
      <c r="F16" s="35">
        <v>10030</v>
      </c>
    </row>
    <row r="17" spans="1:8">
      <c r="A17" s="120" t="s">
        <v>204</v>
      </c>
      <c r="B17" s="35">
        <v>-13700</v>
      </c>
      <c r="C17" s="34">
        <v>-13700</v>
      </c>
      <c r="D17" s="35">
        <v>-13700</v>
      </c>
      <c r="E17" s="35">
        <v>-13700</v>
      </c>
      <c r="F17" s="35">
        <v>-13700</v>
      </c>
    </row>
    <row r="18" spans="1:8" s="46" customFormat="1">
      <c r="A18" s="175" t="s">
        <v>123</v>
      </c>
      <c r="B18" s="44">
        <v>30574</v>
      </c>
      <c r="C18" s="45">
        <v>31482</v>
      </c>
      <c r="D18" s="44">
        <v>29649</v>
      </c>
      <c r="E18" s="44">
        <v>29888</v>
      </c>
      <c r="F18" s="44">
        <v>30036</v>
      </c>
    </row>
    <row r="19" spans="1:8">
      <c r="A19" s="344" t="s">
        <v>219</v>
      </c>
      <c r="B19" s="344"/>
      <c r="C19" s="344"/>
      <c r="D19" s="344"/>
      <c r="E19" s="344"/>
      <c r="F19" s="344"/>
    </row>
    <row r="20" spans="1:8">
      <c r="A20" s="28" t="s">
        <v>5</v>
      </c>
      <c r="B20" s="35"/>
      <c r="C20" s="34"/>
      <c r="D20" s="29"/>
      <c r="E20" s="29"/>
      <c r="F20" s="29"/>
    </row>
    <row r="21" spans="1:8">
      <c r="A21" s="118" t="s">
        <v>197</v>
      </c>
      <c r="B21" s="35"/>
      <c r="C21" s="34"/>
      <c r="D21" s="29"/>
      <c r="E21" s="29"/>
      <c r="F21" s="29"/>
    </row>
    <row r="22" spans="1:8">
      <c r="A22" s="118" t="s">
        <v>198</v>
      </c>
      <c r="B22" s="35">
        <v>32589</v>
      </c>
      <c r="C22" s="34">
        <v>31286</v>
      </c>
      <c r="D22" s="35">
        <v>31413</v>
      </c>
      <c r="E22" s="35">
        <v>31558</v>
      </c>
      <c r="F22" s="35">
        <v>31706</v>
      </c>
    </row>
    <row r="23" spans="1:8">
      <c r="A23" s="120" t="s">
        <v>89</v>
      </c>
      <c r="B23" s="35">
        <v>2000</v>
      </c>
      <c r="C23" s="34">
        <v>2000</v>
      </c>
      <c r="D23" s="35">
        <v>2000</v>
      </c>
      <c r="E23" s="35">
        <v>2000</v>
      </c>
      <c r="F23" s="35">
        <v>2000</v>
      </c>
    </row>
    <row r="24" spans="1:8">
      <c r="A24" s="120" t="s">
        <v>90</v>
      </c>
      <c r="B24" s="35">
        <v>9685</v>
      </c>
      <c r="C24" s="34">
        <v>11896</v>
      </c>
      <c r="D24" s="35">
        <v>9936</v>
      </c>
      <c r="E24" s="35">
        <v>10030</v>
      </c>
      <c r="F24" s="35">
        <v>10030</v>
      </c>
    </row>
    <row r="25" spans="1:8">
      <c r="A25" s="120" t="s">
        <v>204</v>
      </c>
      <c r="B25" s="35">
        <v>-13700</v>
      </c>
      <c r="C25" s="34">
        <v>-13700</v>
      </c>
      <c r="D25" s="35">
        <v>-13700</v>
      </c>
      <c r="E25" s="35">
        <v>-13700</v>
      </c>
      <c r="F25" s="35">
        <v>-13700</v>
      </c>
    </row>
    <row r="26" spans="1:8" s="46" customFormat="1">
      <c r="A26" s="175" t="s">
        <v>220</v>
      </c>
      <c r="B26" s="44">
        <v>30574</v>
      </c>
      <c r="C26" s="45">
        <v>31482</v>
      </c>
      <c r="D26" s="44">
        <v>29649</v>
      </c>
      <c r="E26" s="44">
        <v>29888</v>
      </c>
      <c r="F26" s="44">
        <v>30036</v>
      </c>
    </row>
    <row r="27" spans="1:8" ht="6" customHeight="1">
      <c r="A27" s="37"/>
      <c r="B27" s="48"/>
      <c r="C27" s="36"/>
    </row>
    <row r="28" spans="1:8">
      <c r="A28" s="194" t="s">
        <v>96</v>
      </c>
      <c r="B28" s="195" t="s">
        <v>81</v>
      </c>
      <c r="C28" s="32" t="s">
        <v>98</v>
      </c>
    </row>
    <row r="29" spans="1:8">
      <c r="A29" s="193"/>
      <c r="B29" s="38">
        <v>237</v>
      </c>
      <c r="C29" s="39">
        <v>217</v>
      </c>
      <c r="H29" s="202"/>
    </row>
    <row r="30" spans="1:8">
      <c r="A30" s="190"/>
      <c r="B30" s="191"/>
      <c r="C30" s="191"/>
      <c r="D30" s="192"/>
    </row>
    <row r="31" spans="1:8">
      <c r="A31" s="190"/>
      <c r="B31" s="191"/>
      <c r="C31" s="191"/>
      <c r="D31" s="192"/>
    </row>
    <row r="32" spans="1:8">
      <c r="A32" s="190"/>
      <c r="B32" s="191"/>
      <c r="C32" s="191"/>
      <c r="D32" s="192"/>
    </row>
    <row r="33" spans="1:4">
      <c r="A33" s="190"/>
      <c r="B33" s="191"/>
      <c r="C33" s="191"/>
      <c r="D33" s="192"/>
    </row>
    <row r="34" spans="1:4">
      <c r="A34" s="190"/>
      <c r="B34" s="191"/>
      <c r="C34" s="191"/>
      <c r="D34" s="192"/>
    </row>
    <row r="35" spans="1:4">
      <c r="A35" s="190"/>
      <c r="B35" s="191"/>
      <c r="C35" s="191"/>
      <c r="D35" s="192"/>
    </row>
    <row r="36" spans="1:4">
      <c r="A36" s="190"/>
      <c r="B36" s="191"/>
      <c r="C36" s="191"/>
      <c r="D36" s="192"/>
    </row>
    <row r="37" spans="1:4">
      <c r="A37" s="190"/>
      <c r="B37" s="191"/>
      <c r="C37" s="191"/>
      <c r="D37" s="192"/>
    </row>
    <row r="38" spans="1:4">
      <c r="A38" s="190"/>
      <c r="B38" s="191"/>
      <c r="C38" s="191"/>
      <c r="D38" s="192"/>
    </row>
    <row r="39" spans="1:4">
      <c r="A39" s="190"/>
      <c r="B39" s="191"/>
      <c r="C39" s="191"/>
      <c r="D39" s="192"/>
    </row>
    <row r="40" spans="1:4">
      <c r="A40" s="190"/>
      <c r="B40" s="191"/>
      <c r="C40" s="191"/>
      <c r="D40" s="192"/>
    </row>
    <row r="41" spans="1:4">
      <c r="A41" s="190"/>
      <c r="B41" s="191"/>
      <c r="C41" s="191"/>
      <c r="D41" s="192"/>
    </row>
    <row r="42" spans="1:4">
      <c r="A42" s="190"/>
      <c r="B42" s="191"/>
      <c r="C42" s="191"/>
      <c r="D42" s="192"/>
    </row>
    <row r="43" spans="1:4">
      <c r="A43" s="190"/>
      <c r="B43" s="191"/>
      <c r="C43" s="191"/>
      <c r="D43" s="192"/>
    </row>
    <row r="44" spans="1:4">
      <c r="A44" s="40"/>
    </row>
    <row r="46" spans="1:4">
      <c r="A46" s="63"/>
      <c r="B46" s="41"/>
    </row>
    <row r="47" spans="1:4">
      <c r="A47" s="24"/>
      <c r="B47" s="35"/>
      <c r="C47" s="33"/>
    </row>
    <row r="48" spans="1:4">
      <c r="A48" s="120"/>
      <c r="B48" s="35"/>
      <c r="C48" s="33"/>
    </row>
    <row r="49" spans="1:3">
      <c r="A49" s="120"/>
      <c r="B49" s="35"/>
      <c r="C49" s="33"/>
    </row>
    <row r="50" spans="1:3">
      <c r="A50" s="120"/>
      <c r="B50" s="35"/>
      <c r="C50" s="33"/>
    </row>
    <row r="51" spans="1:3">
      <c r="A51" s="118"/>
      <c r="B51" s="35"/>
      <c r="C51" s="33"/>
    </row>
    <row r="52" spans="1:3">
      <c r="B52" s="35"/>
      <c r="C52" s="33"/>
    </row>
    <row r="53" spans="1:3">
      <c r="A53" s="118"/>
      <c r="B53" s="35"/>
      <c r="C53" s="33"/>
    </row>
    <row r="54" spans="1:3">
      <c r="A54" s="118"/>
      <c r="B54" s="35"/>
      <c r="C54" s="33"/>
    </row>
    <row r="55" spans="1:3">
      <c r="A55" s="118"/>
      <c r="B55" s="35"/>
      <c r="C55" s="33"/>
    </row>
    <row r="56" spans="1:3">
      <c r="A56" s="118"/>
      <c r="B56" s="35"/>
      <c r="C56" s="33"/>
    </row>
    <row r="57" spans="1:3">
      <c r="A57" s="119"/>
      <c r="B57" s="35"/>
      <c r="C57" s="33"/>
    </row>
    <row r="58" spans="1:3">
      <c r="A58" s="117"/>
      <c r="B58" s="35"/>
      <c r="C58" s="33"/>
    </row>
    <row r="59" spans="1:3">
      <c r="B59" s="35"/>
      <c r="C59" s="42"/>
    </row>
    <row r="60" spans="1:3">
      <c r="B60" s="43"/>
      <c r="C60" s="29"/>
    </row>
  </sheetData>
  <mergeCells count="3">
    <mergeCell ref="A11:F11"/>
    <mergeCell ref="A5:F6"/>
    <mergeCell ref="A19:F19"/>
  </mergeCells>
  <phoneticPr fontId="19" type="noConversion"/>
  <pageMargins left="1.4566929133858268" right="1.4566929133858268" top="1.6929133858267718" bottom="1.6929133858267718" header="0.31496062992125984" footer="0.31496062992125984"/>
  <pageSetup paperSize="9" scale="82" fitToHeight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48"/>
  <sheetViews>
    <sheetView showGridLines="0" topLeftCell="A7" zoomScaleNormal="100" zoomScaleSheetLayoutView="100" workbookViewId="0">
      <selection activeCell="P44" sqref="P44"/>
    </sheetView>
  </sheetViews>
  <sheetFormatPr defaultColWidth="8" defaultRowHeight="11.25" customHeight="1"/>
  <cols>
    <col min="1" max="1" width="44" style="51" customWidth="1"/>
    <col min="2" max="6" width="7.85546875" style="51" customWidth="1"/>
    <col min="7" max="16384" width="8" style="51"/>
  </cols>
  <sheetData>
    <row r="1" spans="1:7" ht="11.25" customHeight="1">
      <c r="A1" s="124"/>
      <c r="B1" s="67"/>
      <c r="C1" s="68"/>
      <c r="D1" s="67"/>
      <c r="E1" s="67"/>
      <c r="F1" s="67"/>
    </row>
    <row r="2" spans="1:7" ht="11.25" customHeight="1">
      <c r="A2" s="116" t="s">
        <v>117</v>
      </c>
      <c r="B2" s="125"/>
      <c r="C2" s="125"/>
      <c r="D2" s="125"/>
      <c r="E2" s="125"/>
      <c r="F2" s="125"/>
    </row>
    <row r="3" spans="1:7" ht="11.25" customHeight="1">
      <c r="A3" s="115"/>
      <c r="B3" s="67"/>
      <c r="C3" s="68"/>
      <c r="D3" s="67"/>
      <c r="E3" s="67"/>
      <c r="F3" s="67"/>
    </row>
    <row r="4" spans="1:7">
      <c r="A4" s="152"/>
      <c r="B4" s="222" t="s">
        <v>81</v>
      </c>
      <c r="C4" s="223" t="s">
        <v>98</v>
      </c>
      <c r="D4" s="222" t="s">
        <v>101</v>
      </c>
      <c r="E4" s="222" t="s">
        <v>99</v>
      </c>
      <c r="F4" s="222" t="s">
        <v>100</v>
      </c>
    </row>
    <row r="5" spans="1:7">
      <c r="A5" s="153"/>
      <c r="B5" s="219" t="s">
        <v>139</v>
      </c>
      <c r="C5" s="218" t="s">
        <v>140</v>
      </c>
      <c r="D5" s="219" t="s">
        <v>141</v>
      </c>
      <c r="E5" s="219" t="s">
        <v>141</v>
      </c>
      <c r="F5" s="219" t="s">
        <v>141</v>
      </c>
    </row>
    <row r="6" spans="1:7">
      <c r="A6" s="153"/>
      <c r="B6" s="219" t="s">
        <v>137</v>
      </c>
      <c r="C6" s="218"/>
      <c r="D6" s="219" t="s">
        <v>138</v>
      </c>
      <c r="E6" s="219" t="s">
        <v>138</v>
      </c>
      <c r="F6" s="219" t="s">
        <v>138</v>
      </c>
    </row>
    <row r="7" spans="1:7">
      <c r="A7" s="153"/>
      <c r="B7" s="220" t="s">
        <v>124</v>
      </c>
      <c r="C7" s="221" t="s">
        <v>124</v>
      </c>
      <c r="D7" s="220" t="s">
        <v>124</v>
      </c>
      <c r="E7" s="220" t="s">
        <v>124</v>
      </c>
      <c r="F7" s="220" t="s">
        <v>124</v>
      </c>
    </row>
    <row r="8" spans="1:7" ht="11.25" customHeight="1">
      <c r="A8" s="127" t="s">
        <v>7</v>
      </c>
      <c r="B8" s="128"/>
      <c r="C8" s="60"/>
      <c r="D8" s="64"/>
      <c r="E8" s="64"/>
      <c r="F8" s="64"/>
    </row>
    <row r="9" spans="1:7" ht="11.25" customHeight="1">
      <c r="A9" s="129" t="s">
        <v>8</v>
      </c>
      <c r="B9" s="128">
        <v>21253</v>
      </c>
      <c r="C9" s="282">
        <v>19473</v>
      </c>
      <c r="D9" s="283">
        <v>19511</v>
      </c>
      <c r="E9" s="283">
        <v>19479</v>
      </c>
      <c r="F9" s="283">
        <v>19627</v>
      </c>
    </row>
    <row r="10" spans="1:7" ht="11.25" customHeight="1">
      <c r="A10" s="129" t="s">
        <v>20</v>
      </c>
      <c r="B10" s="128">
        <v>16662</v>
      </c>
      <c r="C10" s="282">
        <v>16662</v>
      </c>
      <c r="D10" s="283">
        <v>17856</v>
      </c>
      <c r="E10" s="283">
        <v>17005</v>
      </c>
      <c r="F10" s="283">
        <v>17005</v>
      </c>
    </row>
    <row r="11" spans="1:7" ht="11.25" customHeight="1">
      <c r="A11" s="129" t="s">
        <v>9</v>
      </c>
      <c r="B11" s="128">
        <v>19705</v>
      </c>
      <c r="C11" s="282">
        <v>19705</v>
      </c>
      <c r="D11" s="283">
        <v>19705</v>
      </c>
      <c r="E11" s="283">
        <v>19705</v>
      </c>
      <c r="F11" s="283">
        <v>19705</v>
      </c>
    </row>
    <row r="12" spans="1:7" ht="11.25" customHeight="1">
      <c r="A12" s="129" t="s">
        <v>10</v>
      </c>
      <c r="B12" s="128">
        <v>50</v>
      </c>
      <c r="C12" s="282">
        <v>50</v>
      </c>
      <c r="D12" s="283">
        <v>50</v>
      </c>
      <c r="E12" s="283">
        <v>50</v>
      </c>
      <c r="F12" s="283">
        <v>50</v>
      </c>
    </row>
    <row r="13" spans="1:7" ht="11.25" customHeight="1">
      <c r="A13" s="153" t="s">
        <v>11</v>
      </c>
      <c r="B13" s="154">
        <v>57670</v>
      </c>
      <c r="C13" s="155">
        <v>55890</v>
      </c>
      <c r="D13" s="154">
        <v>57122</v>
      </c>
      <c r="E13" s="154">
        <v>56239</v>
      </c>
      <c r="F13" s="154">
        <v>56387</v>
      </c>
      <c r="G13" s="156"/>
    </row>
    <row r="14" spans="1:7" s="156" customFormat="1" ht="14.1" customHeight="1">
      <c r="A14" s="127" t="s">
        <v>12</v>
      </c>
      <c r="B14" s="128"/>
      <c r="C14" s="60"/>
      <c r="D14" s="64"/>
      <c r="E14" s="64"/>
      <c r="F14" s="64"/>
      <c r="G14" s="51"/>
    </row>
    <row r="15" spans="1:7" ht="11.25" customHeight="1">
      <c r="A15" s="127" t="s">
        <v>13</v>
      </c>
      <c r="B15" s="128"/>
      <c r="C15" s="60"/>
      <c r="D15" s="64"/>
      <c r="E15" s="64"/>
      <c r="F15" s="64"/>
    </row>
    <row r="16" spans="1:7" ht="11.25" customHeight="1">
      <c r="A16" s="130" t="s">
        <v>77</v>
      </c>
      <c r="B16" s="128"/>
      <c r="C16" s="60"/>
      <c r="D16" s="64"/>
      <c r="E16" s="64"/>
      <c r="F16" s="64"/>
    </row>
    <row r="17" spans="1:7" ht="11.25" customHeight="1">
      <c r="A17" s="108" t="s">
        <v>14</v>
      </c>
      <c r="B17" s="128">
        <v>9150</v>
      </c>
      <c r="C17" s="60">
        <v>9361</v>
      </c>
      <c r="D17" s="284">
        <v>9401</v>
      </c>
      <c r="E17" s="284">
        <v>9495</v>
      </c>
      <c r="F17" s="284">
        <v>9495</v>
      </c>
    </row>
    <row r="18" spans="1:7" ht="11.25" customHeight="1">
      <c r="A18" s="129" t="s">
        <v>1</v>
      </c>
      <c r="B18" s="128">
        <v>385</v>
      </c>
      <c r="C18" s="60">
        <v>385</v>
      </c>
      <c r="D18" s="284">
        <v>385</v>
      </c>
      <c r="E18" s="284">
        <v>385</v>
      </c>
      <c r="F18" s="284">
        <v>385</v>
      </c>
    </row>
    <row r="19" spans="1:7" ht="11.25" customHeight="1">
      <c r="A19" s="129" t="s">
        <v>2</v>
      </c>
      <c r="B19" s="128">
        <v>150</v>
      </c>
      <c r="C19" s="60">
        <v>150</v>
      </c>
      <c r="D19" s="284">
        <v>150</v>
      </c>
      <c r="E19" s="284">
        <v>150</v>
      </c>
      <c r="F19" s="284">
        <v>150</v>
      </c>
    </row>
    <row r="20" spans="1:7" ht="11.25" customHeight="1">
      <c r="A20" s="129" t="s">
        <v>6</v>
      </c>
      <c r="B20" s="128">
        <v>2000</v>
      </c>
      <c r="C20" s="60">
        <v>2000</v>
      </c>
      <c r="D20" s="284">
        <v>2000</v>
      </c>
      <c r="E20" s="284">
        <v>2000</v>
      </c>
      <c r="F20" s="284">
        <v>2000</v>
      </c>
    </row>
    <row r="21" spans="1:7" ht="11.25" customHeight="1">
      <c r="A21" s="130" t="s">
        <v>78</v>
      </c>
      <c r="B21" s="59">
        <v>11685</v>
      </c>
      <c r="C21" s="58">
        <v>11896</v>
      </c>
      <c r="D21" s="59">
        <v>11936</v>
      </c>
      <c r="E21" s="59">
        <v>12030</v>
      </c>
      <c r="F21" s="59">
        <v>12030</v>
      </c>
      <c r="G21" s="52"/>
    </row>
    <row r="22" spans="1:7" s="52" customFormat="1" ht="11.25" customHeight="1">
      <c r="A22" s="130" t="s">
        <v>15</v>
      </c>
      <c r="B22" s="128"/>
      <c r="C22" s="60"/>
      <c r="D22" s="64"/>
      <c r="E22" s="64"/>
      <c r="F22" s="64"/>
      <c r="G22" s="51"/>
    </row>
    <row r="23" spans="1:7" ht="11.25" customHeight="1">
      <c r="A23" s="129" t="s">
        <v>6</v>
      </c>
      <c r="B23" s="128">
        <v>4000</v>
      </c>
      <c r="C23" s="282">
        <v>4000</v>
      </c>
      <c r="D23" s="128">
        <v>4000</v>
      </c>
      <c r="E23" s="128">
        <v>4000</v>
      </c>
      <c r="F23" s="128">
        <v>4000</v>
      </c>
    </row>
    <row r="24" spans="1:7" ht="11.25" customHeight="1">
      <c r="A24" s="130" t="s">
        <v>16</v>
      </c>
      <c r="B24" s="59">
        <v>4000</v>
      </c>
      <c r="C24" s="58">
        <v>4000</v>
      </c>
      <c r="D24" s="59">
        <v>4000</v>
      </c>
      <c r="E24" s="59">
        <v>4000</v>
      </c>
      <c r="F24" s="59">
        <v>4000</v>
      </c>
      <c r="G24" s="52"/>
    </row>
    <row r="25" spans="1:7" s="52" customFormat="1" ht="11.25" customHeight="1">
      <c r="A25" s="127" t="s">
        <v>17</v>
      </c>
      <c r="B25" s="59">
        <v>15685</v>
      </c>
      <c r="C25" s="58">
        <v>15896</v>
      </c>
      <c r="D25" s="59">
        <v>15936</v>
      </c>
      <c r="E25" s="59">
        <v>16030</v>
      </c>
      <c r="F25" s="59">
        <v>16030</v>
      </c>
    </row>
    <row r="26" spans="1:7" s="52" customFormat="1" ht="11.25" customHeight="1">
      <c r="A26" s="247" t="s">
        <v>186</v>
      </c>
      <c r="C26" s="60"/>
      <c r="G26" s="115"/>
    </row>
    <row r="27" spans="1:7" s="52" customFormat="1">
      <c r="A27" s="247" t="s">
        <v>144</v>
      </c>
      <c r="B27" s="131">
        <v>-41985</v>
      </c>
      <c r="C27" s="132">
        <v>-39994</v>
      </c>
      <c r="D27" s="131">
        <v>-41186</v>
      </c>
      <c r="E27" s="131">
        <v>-40209</v>
      </c>
      <c r="F27" s="131">
        <v>-40357</v>
      </c>
      <c r="G27" s="115"/>
    </row>
    <row r="28" spans="1:7" s="52" customFormat="1">
      <c r="A28" s="126" t="s">
        <v>5</v>
      </c>
      <c r="B28" s="131">
        <v>32589</v>
      </c>
      <c r="C28" s="132">
        <v>31286</v>
      </c>
      <c r="D28" s="298">
        <v>31413</v>
      </c>
      <c r="E28" s="298">
        <v>31558</v>
      </c>
      <c r="F28" s="298">
        <v>31706</v>
      </c>
      <c r="G28" s="109"/>
    </row>
    <row r="29" spans="1:7">
      <c r="A29" s="130" t="s">
        <v>187</v>
      </c>
      <c r="B29" s="52"/>
      <c r="C29" s="60"/>
      <c r="D29" s="52"/>
      <c r="E29" s="52"/>
      <c r="F29" s="52"/>
      <c r="G29" s="115"/>
    </row>
    <row r="30" spans="1:7" s="52" customFormat="1">
      <c r="A30" s="130" t="s">
        <v>185</v>
      </c>
      <c r="B30" s="131">
        <v>-9396</v>
      </c>
      <c r="C30" s="132">
        <v>-8708</v>
      </c>
      <c r="D30" s="131">
        <v>-9773</v>
      </c>
      <c r="E30" s="131">
        <v>-8651</v>
      </c>
      <c r="F30" s="131">
        <v>-8651</v>
      </c>
      <c r="G30" s="115"/>
    </row>
    <row r="31" spans="1:7" s="52" customFormat="1">
      <c r="A31" s="127" t="s">
        <v>18</v>
      </c>
      <c r="B31" s="64">
        <v>0</v>
      </c>
      <c r="C31" s="60">
        <v>0</v>
      </c>
      <c r="D31" s="64">
        <v>0</v>
      </c>
      <c r="E31" s="64">
        <v>0</v>
      </c>
      <c r="F31" s="64">
        <v>0</v>
      </c>
      <c r="G31" s="115"/>
    </row>
    <row r="32" spans="1:7" s="52" customFormat="1">
      <c r="A32" s="127" t="s">
        <v>91</v>
      </c>
      <c r="B32" s="59">
        <v>-9396</v>
      </c>
      <c r="C32" s="58">
        <v>-8708</v>
      </c>
      <c r="D32" s="59">
        <v>-9773</v>
      </c>
      <c r="E32" s="59">
        <v>-8651</v>
      </c>
      <c r="F32" s="59">
        <v>-8651</v>
      </c>
      <c r="G32" s="115"/>
    </row>
    <row r="33" spans="1:7" s="52" customFormat="1">
      <c r="A33" s="130" t="s">
        <v>188</v>
      </c>
      <c r="C33" s="60"/>
      <c r="G33" s="115"/>
    </row>
    <row r="34" spans="1:7" s="52" customFormat="1">
      <c r="A34" s="151" t="s">
        <v>189</v>
      </c>
      <c r="B34" s="64"/>
      <c r="C34" s="60"/>
      <c r="D34" s="64"/>
      <c r="E34" s="64"/>
      <c r="F34" s="64"/>
      <c r="G34" s="115"/>
    </row>
    <row r="35" spans="1:7" s="52" customFormat="1">
      <c r="A35" s="151" t="s">
        <v>152</v>
      </c>
      <c r="B35" s="131">
        <v>-9396</v>
      </c>
      <c r="C35" s="132">
        <v>-8708</v>
      </c>
      <c r="D35" s="131">
        <v>-9773</v>
      </c>
      <c r="E35" s="131">
        <v>-8651</v>
      </c>
      <c r="F35" s="131">
        <v>-8651</v>
      </c>
      <c r="G35" s="115"/>
    </row>
    <row r="36" spans="1:7" s="52" customFormat="1">
      <c r="A36" s="248" t="s">
        <v>188</v>
      </c>
      <c r="B36" s="51"/>
      <c r="C36" s="149"/>
      <c r="D36" s="51"/>
      <c r="E36" s="51"/>
      <c r="F36" s="51"/>
      <c r="G36" s="62"/>
    </row>
    <row r="37" spans="1:7">
      <c r="A37" s="248" t="s">
        <v>191</v>
      </c>
      <c r="B37" s="65"/>
      <c r="C37" s="149"/>
      <c r="D37" s="65"/>
      <c r="E37" s="65"/>
      <c r="F37" s="65"/>
      <c r="G37" s="62"/>
    </row>
    <row r="38" spans="1:7">
      <c r="A38" s="248" t="s">
        <v>190</v>
      </c>
      <c r="B38" s="65"/>
      <c r="C38" s="149"/>
      <c r="D38" s="65"/>
      <c r="E38" s="65"/>
      <c r="F38" s="65"/>
      <c r="G38" s="62"/>
    </row>
    <row r="39" spans="1:7">
      <c r="A39" s="248" t="s">
        <v>192</v>
      </c>
      <c r="B39" s="65">
        <v>4304</v>
      </c>
      <c r="C39" s="149">
        <v>4992</v>
      </c>
      <c r="D39" s="65">
        <v>3927</v>
      </c>
      <c r="E39" s="65">
        <v>5049</v>
      </c>
      <c r="F39" s="65">
        <v>5049</v>
      </c>
      <c r="G39" s="62"/>
    </row>
    <row r="40" spans="1:7">
      <c r="A40" s="249" t="s">
        <v>193</v>
      </c>
      <c r="B40" s="10"/>
      <c r="C40" s="150"/>
      <c r="D40" s="10"/>
      <c r="E40" s="10"/>
      <c r="F40" s="10"/>
      <c r="G40" s="62"/>
    </row>
    <row r="41" spans="1:7">
      <c r="A41" s="249" t="s">
        <v>194</v>
      </c>
      <c r="B41" s="10"/>
      <c r="C41" s="150"/>
      <c r="D41" s="10"/>
      <c r="E41" s="10"/>
      <c r="F41" s="10"/>
      <c r="G41" s="62"/>
    </row>
    <row r="42" spans="1:7">
      <c r="A42" s="249" t="s">
        <v>242</v>
      </c>
      <c r="B42" s="10">
        <v>13700</v>
      </c>
      <c r="C42" s="334">
        <v>13700</v>
      </c>
      <c r="D42" s="10">
        <v>13700</v>
      </c>
      <c r="E42" s="10">
        <v>13700</v>
      </c>
      <c r="F42" s="10">
        <v>13700</v>
      </c>
      <c r="G42" s="62"/>
    </row>
    <row r="43" spans="1:7">
      <c r="A43" s="253" t="s">
        <v>188</v>
      </c>
      <c r="B43" s="109"/>
      <c r="C43" s="149"/>
      <c r="D43" s="109"/>
      <c r="E43" s="109"/>
      <c r="F43" s="109"/>
      <c r="G43" s="62"/>
    </row>
    <row r="44" spans="1:7">
      <c r="A44" s="250" t="s">
        <v>196</v>
      </c>
      <c r="B44" s="251"/>
      <c r="C44" s="252"/>
      <c r="D44" s="251"/>
      <c r="E44" s="251"/>
      <c r="F44" s="251"/>
      <c r="G44" s="62"/>
    </row>
    <row r="45" spans="1:7">
      <c r="A45" s="250" t="s">
        <v>195</v>
      </c>
      <c r="B45" s="254">
        <v>-9396</v>
      </c>
      <c r="C45" s="255">
        <v>-8708</v>
      </c>
      <c r="D45" s="254">
        <v>-9773</v>
      </c>
      <c r="E45" s="254">
        <v>-8651</v>
      </c>
      <c r="F45" s="254">
        <v>-8651</v>
      </c>
      <c r="G45" s="62"/>
    </row>
    <row r="46" spans="1:7">
      <c r="A46" s="347" t="s">
        <v>115</v>
      </c>
      <c r="B46" s="347"/>
      <c r="C46" s="347"/>
      <c r="D46" s="66"/>
      <c r="E46" s="66"/>
      <c r="F46" s="66"/>
      <c r="G46" s="61"/>
    </row>
    <row r="47" spans="1:7" ht="11.25" customHeight="1">
      <c r="A47" s="197"/>
      <c r="B47" s="197"/>
      <c r="C47" s="197"/>
      <c r="D47" s="66"/>
      <c r="E47" s="66"/>
      <c r="F47" s="66"/>
      <c r="G47" s="61"/>
    </row>
    <row r="48" spans="1:7" ht="11.25" customHeight="1">
      <c r="A48" s="197"/>
      <c r="B48" s="197"/>
      <c r="C48" s="197"/>
      <c r="D48" s="66"/>
      <c r="E48" s="66"/>
      <c r="F48" s="66"/>
      <c r="G48" s="61"/>
    </row>
  </sheetData>
  <mergeCells count="1">
    <mergeCell ref="A46:C46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S96"/>
  <sheetViews>
    <sheetView showGridLines="0" topLeftCell="A7" zoomScaleNormal="100" zoomScaleSheetLayoutView="100" workbookViewId="0">
      <selection activeCell="N39" sqref="N39"/>
    </sheetView>
  </sheetViews>
  <sheetFormatPr defaultColWidth="8" defaultRowHeight="11.25" customHeight="1"/>
  <cols>
    <col min="1" max="1" width="28.140625" style="134" customWidth="1"/>
    <col min="2" max="6" width="9.42578125" style="134" customWidth="1"/>
    <col min="7" max="16384" width="8" style="134"/>
  </cols>
  <sheetData>
    <row r="1" spans="1:6" ht="10.5" customHeight="1">
      <c r="A1" s="173" t="s">
        <v>118</v>
      </c>
    </row>
    <row r="2" spans="1:6" ht="10.5" customHeight="1">
      <c r="A2" s="133"/>
    </row>
    <row r="3" spans="1:6" s="69" customFormat="1" ht="12.75">
      <c r="A3" s="152"/>
      <c r="B3" s="222" t="s">
        <v>81</v>
      </c>
      <c r="C3" s="223" t="s">
        <v>98</v>
      </c>
      <c r="D3" s="222" t="s">
        <v>101</v>
      </c>
      <c r="E3" s="222" t="s">
        <v>99</v>
      </c>
      <c r="F3" s="222" t="s">
        <v>100</v>
      </c>
    </row>
    <row r="4" spans="1:6" s="69" customFormat="1" ht="12.75">
      <c r="A4" s="153"/>
      <c r="B4" s="219" t="s">
        <v>139</v>
      </c>
      <c r="C4" s="218" t="s">
        <v>140</v>
      </c>
      <c r="D4" s="219" t="s">
        <v>141</v>
      </c>
      <c r="E4" s="219" t="s">
        <v>141</v>
      </c>
      <c r="F4" s="219" t="s">
        <v>141</v>
      </c>
    </row>
    <row r="5" spans="1:6" s="69" customFormat="1" ht="12.75">
      <c r="A5" s="153"/>
      <c r="B5" s="219" t="s">
        <v>137</v>
      </c>
      <c r="C5" s="218"/>
      <c r="D5" s="219" t="s">
        <v>138</v>
      </c>
      <c r="E5" s="219" t="s">
        <v>138</v>
      </c>
      <c r="F5" s="219" t="s">
        <v>138</v>
      </c>
    </row>
    <row r="6" spans="1:6" s="69" customFormat="1" ht="12.75">
      <c r="A6" s="153"/>
      <c r="B6" s="220" t="s">
        <v>124</v>
      </c>
      <c r="C6" s="221" t="s">
        <v>124</v>
      </c>
      <c r="D6" s="220" t="s">
        <v>124</v>
      </c>
      <c r="E6" s="220" t="s">
        <v>124</v>
      </c>
      <c r="F6" s="220" t="s">
        <v>124</v>
      </c>
    </row>
    <row r="7" spans="1:6" ht="11.25" customHeight="1">
      <c r="A7" s="3" t="s">
        <v>21</v>
      </c>
      <c r="B7" s="2"/>
      <c r="C7" s="9"/>
      <c r="D7" s="2"/>
      <c r="E7" s="2"/>
      <c r="F7" s="2"/>
    </row>
    <row r="8" spans="1:6" ht="11.25" customHeight="1">
      <c r="A8" s="3" t="s">
        <v>22</v>
      </c>
      <c r="B8" s="2"/>
      <c r="C8" s="9"/>
      <c r="D8" s="2"/>
      <c r="E8" s="2"/>
      <c r="F8" s="2"/>
    </row>
    <row r="9" spans="1:6" ht="11.25" customHeight="1">
      <c r="A9" s="135" t="s">
        <v>79</v>
      </c>
      <c r="B9" s="21">
        <v>5819</v>
      </c>
      <c r="C9" s="22">
        <v>5819</v>
      </c>
      <c r="D9" s="287">
        <v>5819</v>
      </c>
      <c r="E9" s="289">
        <v>5819</v>
      </c>
      <c r="F9" s="289">
        <v>5819</v>
      </c>
    </row>
    <row r="10" spans="1:6" ht="11.25" customHeight="1">
      <c r="A10" s="136" t="s">
        <v>66</v>
      </c>
      <c r="B10" s="21">
        <v>1172</v>
      </c>
      <c r="C10" s="22">
        <v>1172</v>
      </c>
      <c r="D10" s="291">
        <v>1172</v>
      </c>
      <c r="E10" s="291">
        <v>1172</v>
      </c>
      <c r="F10" s="291">
        <v>1172</v>
      </c>
    </row>
    <row r="11" spans="1:6" ht="11.25" customHeight="1">
      <c r="A11" s="135" t="s">
        <v>23</v>
      </c>
      <c r="B11" s="21">
        <v>1727</v>
      </c>
      <c r="C11" s="22">
        <v>1727</v>
      </c>
      <c r="D11" s="291">
        <v>1727</v>
      </c>
      <c r="E11" s="291">
        <v>1727</v>
      </c>
      <c r="F11" s="291">
        <v>1727</v>
      </c>
    </row>
    <row r="12" spans="1:6" s="137" customFormat="1" ht="14.1" customHeight="1">
      <c r="A12" s="138" t="s">
        <v>24</v>
      </c>
      <c r="B12" s="71">
        <v>8718</v>
      </c>
      <c r="C12" s="72">
        <v>8718</v>
      </c>
      <c r="D12" s="71">
        <v>8718</v>
      </c>
      <c r="E12" s="71">
        <v>8718</v>
      </c>
      <c r="F12" s="71">
        <v>8718</v>
      </c>
    </row>
    <row r="13" spans="1:6" ht="11.25" customHeight="1">
      <c r="A13" s="3" t="s">
        <v>25</v>
      </c>
      <c r="B13" s="2"/>
      <c r="C13" s="9"/>
      <c r="D13" s="2"/>
      <c r="E13" s="2"/>
      <c r="F13" s="2"/>
    </row>
    <row r="14" spans="1:6" ht="11.25" customHeight="1">
      <c r="A14" s="135" t="s">
        <v>26</v>
      </c>
      <c r="B14" s="21">
        <v>290850</v>
      </c>
      <c r="C14" s="22">
        <v>282142</v>
      </c>
      <c r="D14" s="288">
        <v>273497</v>
      </c>
      <c r="E14" s="288">
        <v>263787</v>
      </c>
      <c r="F14" s="289">
        <v>255199</v>
      </c>
    </row>
    <row r="15" spans="1:6" ht="11.25" customHeight="1">
      <c r="A15" s="135" t="s">
        <v>73</v>
      </c>
      <c r="B15" s="21">
        <v>3248</v>
      </c>
      <c r="C15" s="22">
        <v>3248</v>
      </c>
      <c r="D15" s="288">
        <v>3185</v>
      </c>
      <c r="E15" s="288">
        <v>3122</v>
      </c>
      <c r="F15" s="289">
        <v>3059</v>
      </c>
    </row>
    <row r="16" spans="1:6" ht="11.25" customHeight="1">
      <c r="A16" s="135" t="s">
        <v>214</v>
      </c>
      <c r="B16" s="54">
        <v>5551690</v>
      </c>
      <c r="C16" s="22">
        <v>5568459</v>
      </c>
      <c r="D16" s="290">
        <v>5585426</v>
      </c>
      <c r="E16" s="290">
        <v>5602559</v>
      </c>
      <c r="F16" s="289">
        <v>5619928</v>
      </c>
    </row>
    <row r="17" spans="1:19" ht="11.25" customHeight="1">
      <c r="A17" s="135" t="s">
        <v>28</v>
      </c>
      <c r="B17" s="21">
        <v>506</v>
      </c>
      <c r="C17" s="22">
        <v>506</v>
      </c>
      <c r="D17" s="289">
        <v>506</v>
      </c>
      <c r="E17" s="289">
        <v>506</v>
      </c>
      <c r="F17" s="289">
        <v>506</v>
      </c>
    </row>
    <row r="18" spans="1:19" ht="11.25" customHeight="1">
      <c r="A18" s="135" t="s">
        <v>27</v>
      </c>
      <c r="B18" s="21">
        <v>775</v>
      </c>
      <c r="C18" s="22">
        <v>775</v>
      </c>
      <c r="D18" s="289">
        <v>775</v>
      </c>
      <c r="E18" s="289">
        <v>775</v>
      </c>
      <c r="F18" s="289">
        <v>775</v>
      </c>
    </row>
    <row r="19" spans="1:19" ht="11.25" customHeight="1">
      <c r="A19" s="135" t="s">
        <v>82</v>
      </c>
      <c r="B19" s="21">
        <v>45</v>
      </c>
      <c r="C19" s="22">
        <v>45</v>
      </c>
      <c r="D19" s="291">
        <v>45</v>
      </c>
      <c r="E19" s="291">
        <v>45</v>
      </c>
      <c r="F19" s="291">
        <v>45</v>
      </c>
    </row>
    <row r="20" spans="1:19" s="137" customFormat="1" ht="14.1" customHeight="1">
      <c r="A20" s="3" t="s">
        <v>29</v>
      </c>
      <c r="B20" s="71">
        <v>5847114</v>
      </c>
      <c r="C20" s="72">
        <v>5855175</v>
      </c>
      <c r="D20" s="71">
        <v>5863434</v>
      </c>
      <c r="E20" s="71">
        <v>5870794</v>
      </c>
      <c r="F20" s="71">
        <v>5879512</v>
      </c>
    </row>
    <row r="21" spans="1:19" s="133" customFormat="1" ht="14.1" customHeight="1">
      <c r="A21" s="138" t="s">
        <v>30</v>
      </c>
      <c r="B21" s="71">
        <v>5855832</v>
      </c>
      <c r="C21" s="72">
        <v>5863893</v>
      </c>
      <c r="D21" s="71">
        <v>5872152</v>
      </c>
      <c r="E21" s="71">
        <v>5879512</v>
      </c>
      <c r="F21" s="71">
        <v>5888230</v>
      </c>
    </row>
    <row r="22" spans="1:19" ht="11.25" customHeight="1">
      <c r="A22" s="4" t="s">
        <v>31</v>
      </c>
      <c r="B22" s="2"/>
      <c r="C22" s="9"/>
      <c r="D22" s="2"/>
      <c r="E22" s="2"/>
      <c r="F22" s="2"/>
    </row>
    <row r="23" spans="1:19" ht="11.25" customHeight="1">
      <c r="A23" s="3" t="s">
        <v>35</v>
      </c>
      <c r="B23" s="2"/>
      <c r="C23" s="9"/>
      <c r="D23" s="2"/>
      <c r="E23" s="2"/>
      <c r="F23" s="2"/>
    </row>
    <row r="24" spans="1:19" ht="11.25" customHeight="1">
      <c r="A24" s="5" t="s">
        <v>20</v>
      </c>
      <c r="B24" s="21">
        <v>5548</v>
      </c>
      <c r="C24" s="22">
        <v>5548</v>
      </c>
      <c r="D24" s="54">
        <v>5548</v>
      </c>
      <c r="E24" s="54">
        <v>5548</v>
      </c>
      <c r="F24" s="54">
        <v>5548</v>
      </c>
    </row>
    <row r="25" spans="1:19" s="137" customFormat="1" ht="14.1" customHeight="1">
      <c r="A25" s="4" t="s">
        <v>36</v>
      </c>
      <c r="B25" s="71">
        <v>5548</v>
      </c>
      <c r="C25" s="72">
        <v>5548</v>
      </c>
      <c r="D25" s="71">
        <v>5548</v>
      </c>
      <c r="E25" s="71">
        <v>5548</v>
      </c>
      <c r="F25" s="71">
        <v>5548</v>
      </c>
    </row>
    <row r="26" spans="1:19" ht="11.25" customHeight="1">
      <c r="A26" s="4" t="s">
        <v>32</v>
      </c>
      <c r="B26" s="2"/>
      <c r="C26" s="9"/>
      <c r="D26" s="2"/>
      <c r="E26" s="2"/>
      <c r="F26" s="2"/>
    </row>
    <row r="27" spans="1:19" ht="11.25" customHeight="1">
      <c r="A27" s="5" t="s">
        <v>70</v>
      </c>
      <c r="B27" s="21">
        <v>6050</v>
      </c>
      <c r="C27" s="22">
        <v>6050</v>
      </c>
      <c r="D27" s="54">
        <v>6050</v>
      </c>
      <c r="E27" s="54">
        <v>6050</v>
      </c>
      <c r="F27" s="54">
        <v>6050</v>
      </c>
    </row>
    <row r="28" spans="1:19" ht="11.25" customHeight="1">
      <c r="A28" s="5" t="s">
        <v>83</v>
      </c>
      <c r="B28" s="21">
        <v>724</v>
      </c>
      <c r="C28" s="22">
        <v>724</v>
      </c>
      <c r="D28" s="54">
        <v>724</v>
      </c>
      <c r="E28" s="54">
        <v>724</v>
      </c>
      <c r="F28" s="54">
        <v>724</v>
      </c>
    </row>
    <row r="29" spans="1:19" s="137" customFormat="1" ht="14.1" customHeight="1">
      <c r="A29" s="4" t="s">
        <v>34</v>
      </c>
      <c r="B29" s="71">
        <v>6774</v>
      </c>
      <c r="C29" s="72">
        <v>6774</v>
      </c>
      <c r="D29" s="71">
        <v>6774</v>
      </c>
      <c r="E29" s="71">
        <v>6774</v>
      </c>
      <c r="F29" s="71">
        <v>6774</v>
      </c>
    </row>
    <row r="30" spans="1:19" s="133" customFormat="1" ht="14.1" customHeight="1">
      <c r="A30" s="4" t="s">
        <v>37</v>
      </c>
      <c r="B30" s="73">
        <v>12322</v>
      </c>
      <c r="C30" s="74">
        <v>12322</v>
      </c>
      <c r="D30" s="73">
        <v>12322</v>
      </c>
      <c r="E30" s="73">
        <v>12322</v>
      </c>
      <c r="F30" s="73">
        <v>12322</v>
      </c>
    </row>
    <row r="31" spans="1:19" s="133" customFormat="1" ht="14.1" customHeight="1">
      <c r="A31" s="6" t="s">
        <v>38</v>
      </c>
      <c r="B31" s="139">
        <v>5843510</v>
      </c>
      <c r="C31" s="140">
        <v>5851571</v>
      </c>
      <c r="D31" s="139">
        <v>5859830</v>
      </c>
      <c r="E31" s="139">
        <v>5867190</v>
      </c>
      <c r="F31" s="139">
        <v>5875908</v>
      </c>
    </row>
    <row r="32" spans="1:19" ht="11.25" customHeight="1">
      <c r="A32" s="53" t="s">
        <v>243</v>
      </c>
      <c r="B32" s="21"/>
      <c r="C32" s="22"/>
      <c r="D32" s="21"/>
      <c r="E32" s="21"/>
      <c r="F32" s="21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</row>
    <row r="33" spans="1:19" ht="11.25" customHeight="1">
      <c r="A33" s="53" t="s">
        <v>41</v>
      </c>
      <c r="B33" s="21"/>
      <c r="C33" s="22"/>
      <c r="D33" s="21"/>
      <c r="E33" s="21"/>
      <c r="F33" s="21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</row>
    <row r="34" spans="1:19" ht="11.25" customHeight="1">
      <c r="A34" s="112" t="s">
        <v>42</v>
      </c>
      <c r="B34" s="226">
        <v>282838</v>
      </c>
      <c r="C34" s="22">
        <v>299607</v>
      </c>
      <c r="D34" s="21">
        <v>316574</v>
      </c>
      <c r="E34" s="21">
        <v>333707</v>
      </c>
      <c r="F34" s="21">
        <v>351076</v>
      </c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</row>
    <row r="35" spans="1:19" ht="11.25" customHeight="1">
      <c r="A35" s="112" t="s">
        <v>43</v>
      </c>
      <c r="B35" s="54">
        <v>4913298</v>
      </c>
      <c r="C35" s="22">
        <v>4913298</v>
      </c>
      <c r="D35" s="291">
        <v>4913298</v>
      </c>
      <c r="E35" s="291">
        <v>4913298</v>
      </c>
      <c r="F35" s="291">
        <v>4913298</v>
      </c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1:19" ht="11.25" customHeight="1">
      <c r="A36" s="157" t="s">
        <v>92</v>
      </c>
      <c r="B36" s="21">
        <v>647374</v>
      </c>
      <c r="C36" s="22">
        <v>638666</v>
      </c>
      <c r="D36" s="21">
        <v>629958</v>
      </c>
      <c r="E36" s="21">
        <v>620185</v>
      </c>
      <c r="F36" s="21">
        <v>611534</v>
      </c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</row>
    <row r="37" spans="1:19" ht="11.25" customHeight="1">
      <c r="A37" s="53" t="s">
        <v>44</v>
      </c>
      <c r="B37" s="56">
        <v>5843510</v>
      </c>
      <c r="C37" s="75">
        <v>5851571</v>
      </c>
      <c r="D37" s="56">
        <v>5859830</v>
      </c>
      <c r="E37" s="56">
        <v>5867190</v>
      </c>
      <c r="F37" s="56">
        <v>5875908</v>
      </c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</row>
    <row r="38" spans="1:19" ht="11.25" customHeight="1">
      <c r="A38" s="143" t="s">
        <v>80</v>
      </c>
      <c r="B38" s="57">
        <v>5843510</v>
      </c>
      <c r="C38" s="77">
        <v>5851571</v>
      </c>
      <c r="D38" s="57">
        <v>5859830</v>
      </c>
      <c r="E38" s="57">
        <v>5867190</v>
      </c>
      <c r="F38" s="57">
        <v>5875908</v>
      </c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19" ht="11.25" customHeight="1">
      <c r="A39" s="347" t="s">
        <v>113</v>
      </c>
      <c r="B39" s="347"/>
      <c r="C39" s="347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</row>
    <row r="40" spans="1:19" ht="11.25" customHeight="1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</row>
    <row r="41" spans="1:19" ht="11.2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</row>
    <row r="42" spans="1:19" ht="11.25" customHeight="1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</row>
    <row r="43" spans="1:19" ht="11.2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</row>
    <row r="44" spans="1:19" ht="11.25" customHeight="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</row>
    <row r="45" spans="1:19" ht="11.25" customHeight="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</row>
    <row r="46" spans="1:19" ht="11.25" customHeight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</row>
    <row r="47" spans="1:19" ht="11.25" customHeight="1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</row>
    <row r="48" spans="1:19" ht="11.25" customHeight="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</row>
    <row r="49" spans="1:19" ht="11.25" customHeight="1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</row>
    <row r="50" spans="1:19" ht="11.25" customHeight="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</row>
    <row r="51" spans="1:19" ht="11.25" customHeight="1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</row>
    <row r="52" spans="1:19" ht="11.2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</row>
    <row r="53" spans="1:19" ht="11.25" customHeight="1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</row>
    <row r="54" spans="1:19" ht="11.25" customHeight="1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</row>
    <row r="55" spans="1:19" ht="11.25" customHeight="1">
      <c r="A55" s="6"/>
      <c r="B55" s="1"/>
      <c r="C55" s="7"/>
      <c r="D55" s="1"/>
      <c r="E55" s="1"/>
      <c r="F55" s="1"/>
    </row>
    <row r="56" spans="1:19" ht="11.25" customHeight="1">
      <c r="A56" s="6"/>
      <c r="B56" s="1"/>
      <c r="C56" s="7"/>
      <c r="D56" s="1"/>
      <c r="E56" s="1"/>
      <c r="F56" s="1"/>
    </row>
    <row r="57" spans="1:19" ht="11.25" customHeight="1">
      <c r="A57" s="6"/>
      <c r="B57" s="1"/>
      <c r="C57" s="7"/>
      <c r="D57" s="1"/>
      <c r="E57" s="1"/>
      <c r="F57" s="1"/>
    </row>
    <row r="58" spans="1:19" ht="11.25" customHeight="1">
      <c r="A58" s="6"/>
      <c r="B58" s="1"/>
      <c r="C58" s="7"/>
      <c r="D58" s="1"/>
      <c r="E58" s="1"/>
      <c r="F58" s="1"/>
    </row>
    <row r="59" spans="1:19" ht="11.25" customHeight="1">
      <c r="A59" s="6"/>
      <c r="B59" s="1"/>
      <c r="C59" s="7"/>
      <c r="D59" s="1"/>
      <c r="E59" s="1"/>
      <c r="F59" s="1"/>
    </row>
    <row r="60" spans="1:19" ht="11.25" customHeight="1">
      <c r="A60" s="6"/>
      <c r="B60" s="1"/>
      <c r="C60" s="7"/>
      <c r="D60" s="1"/>
      <c r="E60" s="1"/>
      <c r="F60" s="1"/>
    </row>
    <row r="61" spans="1:19" ht="11.25" customHeight="1">
      <c r="A61" s="6"/>
      <c r="B61" s="1"/>
      <c r="C61" s="7"/>
      <c r="D61" s="1"/>
      <c r="E61" s="1"/>
      <c r="F61" s="1"/>
    </row>
    <row r="62" spans="1:19" ht="11.25" customHeight="1">
      <c r="A62" s="6"/>
      <c r="B62" s="1"/>
      <c r="C62" s="7"/>
      <c r="D62" s="1"/>
      <c r="E62" s="1"/>
      <c r="F62" s="1"/>
    </row>
    <row r="63" spans="1:19" ht="11.25" customHeight="1">
      <c r="A63" s="6"/>
      <c r="B63" s="1"/>
      <c r="C63" s="7"/>
      <c r="D63" s="1"/>
      <c r="E63" s="1"/>
      <c r="F63" s="1"/>
    </row>
    <row r="64" spans="1:19" ht="11.25" customHeight="1">
      <c r="A64" s="6"/>
      <c r="B64" s="1"/>
      <c r="C64" s="7"/>
      <c r="D64" s="1"/>
      <c r="E64" s="1"/>
      <c r="F64" s="1"/>
    </row>
    <row r="65" spans="1:6" ht="11.25" customHeight="1">
      <c r="A65" s="6"/>
      <c r="B65" s="1"/>
      <c r="C65" s="7"/>
      <c r="D65" s="1"/>
      <c r="E65" s="1"/>
      <c r="F65" s="1"/>
    </row>
    <row r="66" spans="1:6" ht="11.25" customHeight="1">
      <c r="A66" s="6"/>
      <c r="B66" s="1"/>
      <c r="C66" s="7"/>
      <c r="D66" s="1"/>
      <c r="E66" s="1"/>
      <c r="F66" s="1"/>
    </row>
    <row r="67" spans="1:6" ht="11.25" customHeight="1">
      <c r="A67" s="6"/>
      <c r="B67" s="1"/>
      <c r="C67" s="7"/>
      <c r="D67" s="1"/>
      <c r="E67" s="1"/>
      <c r="F67" s="1"/>
    </row>
    <row r="68" spans="1:6" ht="11.25" customHeight="1">
      <c r="A68" s="6"/>
      <c r="B68" s="1"/>
      <c r="C68" s="7"/>
      <c r="D68" s="1"/>
      <c r="E68" s="1"/>
      <c r="F68" s="1"/>
    </row>
    <row r="69" spans="1:6" ht="11.25" customHeight="1">
      <c r="A69" s="6"/>
      <c r="B69" s="1"/>
      <c r="C69" s="7"/>
      <c r="D69" s="1"/>
      <c r="E69" s="1"/>
      <c r="F69" s="1"/>
    </row>
    <row r="70" spans="1:6" ht="11.25" customHeight="1">
      <c r="A70" s="6"/>
      <c r="B70" s="1"/>
      <c r="C70" s="7"/>
      <c r="D70" s="1"/>
      <c r="E70" s="1"/>
      <c r="F70" s="1"/>
    </row>
    <row r="71" spans="1:6" ht="11.25" customHeight="1">
      <c r="A71" s="6"/>
      <c r="B71" s="1"/>
      <c r="C71" s="7"/>
      <c r="D71" s="1"/>
      <c r="E71" s="1"/>
      <c r="F71" s="1"/>
    </row>
    <row r="72" spans="1:6" ht="11.25" customHeight="1">
      <c r="A72" s="6"/>
      <c r="B72" s="1"/>
      <c r="C72" s="7"/>
      <c r="D72" s="1"/>
      <c r="E72" s="1"/>
      <c r="F72" s="1"/>
    </row>
    <row r="73" spans="1:6" ht="11.25" customHeight="1">
      <c r="A73" s="6"/>
      <c r="B73" s="1"/>
      <c r="C73" s="7"/>
      <c r="D73" s="1"/>
      <c r="E73" s="1"/>
      <c r="F73" s="1"/>
    </row>
    <row r="74" spans="1:6" ht="11.25" customHeight="1">
      <c r="A74" s="6"/>
      <c r="B74" s="1"/>
      <c r="C74" s="7"/>
      <c r="D74" s="1"/>
      <c r="E74" s="1"/>
      <c r="F74" s="1"/>
    </row>
    <row r="75" spans="1:6" ht="11.25" customHeight="1">
      <c r="A75" s="6"/>
      <c r="B75" s="1"/>
      <c r="C75" s="7"/>
      <c r="D75" s="1"/>
      <c r="E75" s="1"/>
      <c r="F75" s="1"/>
    </row>
    <row r="76" spans="1:6" ht="11.25" customHeight="1">
      <c r="A76" s="6"/>
      <c r="B76" s="1"/>
      <c r="C76" s="7"/>
      <c r="D76" s="1"/>
      <c r="E76" s="1"/>
      <c r="F76" s="1"/>
    </row>
    <row r="77" spans="1:6" ht="11.25" customHeight="1">
      <c r="A77" s="6"/>
      <c r="B77" s="1"/>
      <c r="C77" s="7"/>
      <c r="D77" s="1"/>
      <c r="E77" s="1"/>
      <c r="F77" s="1"/>
    </row>
    <row r="78" spans="1:6" ht="11.25" customHeight="1">
      <c r="A78" s="6"/>
      <c r="B78" s="1"/>
      <c r="C78" s="7"/>
      <c r="D78" s="1"/>
      <c r="E78" s="1"/>
      <c r="F78" s="1"/>
    </row>
    <row r="79" spans="1:6" ht="11.25" customHeight="1">
      <c r="A79" s="6"/>
      <c r="B79" s="1"/>
      <c r="C79" s="7"/>
      <c r="D79" s="1"/>
      <c r="E79" s="1"/>
      <c r="F79" s="1"/>
    </row>
    <row r="80" spans="1:6" ht="11.25" customHeight="1">
      <c r="A80" s="6"/>
      <c r="B80" s="1"/>
      <c r="C80" s="7"/>
      <c r="D80" s="1"/>
      <c r="E80" s="1"/>
      <c r="F80" s="1"/>
    </row>
    <row r="81" spans="1:6" ht="11.25" customHeight="1">
      <c r="A81" s="6"/>
      <c r="B81" s="1"/>
      <c r="C81" s="7"/>
      <c r="D81" s="1"/>
      <c r="E81" s="1"/>
      <c r="F81" s="1"/>
    </row>
    <row r="82" spans="1:6" ht="11.25" customHeight="1">
      <c r="A82" s="6"/>
      <c r="B82" s="1"/>
      <c r="C82" s="7"/>
      <c r="D82" s="1"/>
      <c r="E82" s="1"/>
      <c r="F82" s="1"/>
    </row>
    <row r="83" spans="1:6" ht="11.25" customHeight="1">
      <c r="A83" s="6"/>
      <c r="B83" s="1"/>
      <c r="C83" s="7"/>
      <c r="D83" s="1"/>
      <c r="E83" s="1"/>
      <c r="F83" s="1"/>
    </row>
    <row r="84" spans="1:6" ht="11.25" customHeight="1">
      <c r="A84" s="6"/>
      <c r="B84" s="1"/>
      <c r="C84" s="7"/>
      <c r="D84" s="1"/>
      <c r="E84" s="1"/>
      <c r="F84" s="1"/>
    </row>
    <row r="85" spans="1:6" ht="11.25" customHeight="1">
      <c r="A85" s="6"/>
      <c r="B85" s="1"/>
      <c r="C85" s="7"/>
      <c r="D85" s="1"/>
      <c r="E85" s="1"/>
      <c r="F85" s="1"/>
    </row>
    <row r="86" spans="1:6" ht="11.25" customHeight="1">
      <c r="A86" s="6"/>
      <c r="B86" s="1"/>
      <c r="C86" s="7"/>
      <c r="D86" s="1"/>
      <c r="E86" s="1"/>
      <c r="F86" s="1"/>
    </row>
    <row r="87" spans="1:6" ht="11.25" customHeight="1">
      <c r="A87" s="6"/>
      <c r="B87" s="1"/>
      <c r="C87" s="7"/>
      <c r="D87" s="1"/>
      <c r="E87" s="1"/>
      <c r="F87" s="1"/>
    </row>
    <row r="88" spans="1:6" ht="11.25" customHeight="1">
      <c r="A88" s="6"/>
      <c r="B88" s="1"/>
      <c r="C88" s="7"/>
      <c r="D88" s="1"/>
      <c r="E88" s="1"/>
      <c r="F88" s="1"/>
    </row>
    <row r="89" spans="1:6" ht="11.25" customHeight="1">
      <c r="A89" s="6"/>
      <c r="B89" s="1"/>
      <c r="C89" s="7"/>
      <c r="D89" s="1"/>
      <c r="E89" s="1"/>
      <c r="F89" s="1"/>
    </row>
    <row r="90" spans="1:6" ht="11.25" customHeight="1">
      <c r="A90" s="6"/>
      <c r="B90" s="1"/>
      <c r="C90" s="7"/>
      <c r="D90" s="1"/>
      <c r="E90" s="1"/>
      <c r="F90" s="1"/>
    </row>
    <row r="91" spans="1:6" ht="11.25" customHeight="1">
      <c r="A91" s="6"/>
      <c r="B91" s="1"/>
      <c r="C91" s="7"/>
      <c r="D91" s="1"/>
      <c r="E91" s="1"/>
      <c r="F91" s="1"/>
    </row>
    <row r="92" spans="1:6" ht="11.25" customHeight="1">
      <c r="A92" s="134" t="s">
        <v>39</v>
      </c>
    </row>
    <row r="93" spans="1:6" ht="11.25" customHeight="1">
      <c r="A93" s="141" t="s">
        <v>40</v>
      </c>
    </row>
    <row r="95" spans="1:6" ht="11.25" customHeight="1">
      <c r="A95" s="142" t="s">
        <v>75</v>
      </c>
    </row>
    <row r="96" spans="1:6" ht="11.25" customHeight="1">
      <c r="A96" s="8" t="s">
        <v>76</v>
      </c>
    </row>
  </sheetData>
  <mergeCells count="1">
    <mergeCell ref="A39:C3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31"/>
  <sheetViews>
    <sheetView showGridLines="0" zoomScaleNormal="100" zoomScaleSheetLayoutView="100" workbookViewId="0">
      <selection activeCell="D29" sqref="D29"/>
    </sheetView>
  </sheetViews>
  <sheetFormatPr defaultColWidth="8" defaultRowHeight="11.25" customHeight="1"/>
  <cols>
    <col min="1" max="1" width="31.7109375" style="51" customWidth="1"/>
    <col min="2" max="5" width="10.28515625" style="144" customWidth="1"/>
    <col min="6" max="16384" width="8" style="51"/>
  </cols>
  <sheetData>
    <row r="1" spans="1:5" ht="21.75" customHeight="1">
      <c r="A1" s="348" t="s">
        <v>119</v>
      </c>
      <c r="B1" s="348"/>
      <c r="C1" s="348"/>
      <c r="D1" s="348"/>
      <c r="E1" s="348"/>
    </row>
    <row r="2" spans="1:5" ht="11.25" customHeight="1">
      <c r="A2" s="52"/>
    </row>
    <row r="3" spans="1:5" s="110" customFormat="1">
      <c r="A3" s="159"/>
      <c r="B3" s="159" t="s">
        <v>180</v>
      </c>
      <c r="C3" s="159" t="s">
        <v>179</v>
      </c>
      <c r="D3" s="159" t="s">
        <v>178</v>
      </c>
      <c r="E3" s="159" t="s">
        <v>0</v>
      </c>
    </row>
    <row r="4" spans="1:5" s="110" customFormat="1">
      <c r="A4" s="111"/>
      <c r="B4" s="111" t="s">
        <v>172</v>
      </c>
      <c r="C4" s="111" t="s">
        <v>173</v>
      </c>
      <c r="D4" s="111" t="s">
        <v>176</v>
      </c>
      <c r="E4" s="111" t="s">
        <v>177</v>
      </c>
    </row>
    <row r="5" spans="1:5" s="110" customFormat="1">
      <c r="A5" s="111"/>
      <c r="B5" s="111"/>
      <c r="C5" s="111" t="s">
        <v>174</v>
      </c>
      <c r="D5" s="111" t="s">
        <v>175</v>
      </c>
      <c r="E5" s="111"/>
    </row>
    <row r="6" spans="1:5" s="110" customFormat="1">
      <c r="A6" s="111"/>
      <c r="B6" s="242" t="s">
        <v>124</v>
      </c>
      <c r="C6" s="242" t="s">
        <v>124</v>
      </c>
      <c r="D6" s="242" t="s">
        <v>124</v>
      </c>
      <c r="E6" s="242" t="s">
        <v>124</v>
      </c>
    </row>
    <row r="7" spans="1:5" s="144" customFormat="1" ht="11.25" customHeight="1">
      <c r="A7" s="145" t="s">
        <v>114</v>
      </c>
      <c r="B7" s="21"/>
      <c r="C7" s="21"/>
      <c r="D7" s="21"/>
      <c r="E7" s="21"/>
    </row>
    <row r="8" spans="1:5">
      <c r="A8" s="158" t="s">
        <v>181</v>
      </c>
      <c r="B8" s="21"/>
      <c r="C8" s="21"/>
      <c r="D8" s="21"/>
      <c r="E8" s="21"/>
    </row>
    <row r="9" spans="1:5">
      <c r="A9" s="158" t="s">
        <v>182</v>
      </c>
      <c r="B9" s="21">
        <v>647374</v>
      </c>
      <c r="C9" s="21">
        <v>4913298</v>
      </c>
      <c r="D9" s="21">
        <v>282838</v>
      </c>
      <c r="E9" s="21">
        <v>5843510</v>
      </c>
    </row>
    <row r="10" spans="1:5" s="114" customFormat="1" ht="14.1" customHeight="1">
      <c r="A10" s="145" t="s">
        <v>52</v>
      </c>
      <c r="B10" s="56">
        <v>647374</v>
      </c>
      <c r="C10" s="56">
        <v>4913298</v>
      </c>
      <c r="D10" s="56">
        <v>282838</v>
      </c>
      <c r="E10" s="56">
        <v>5843510</v>
      </c>
    </row>
    <row r="11" spans="1:5" ht="11.25" customHeight="1">
      <c r="A11" s="116" t="s">
        <v>69</v>
      </c>
      <c r="B11" s="21"/>
      <c r="C11" s="21"/>
      <c r="D11" s="21"/>
      <c r="E11" s="21"/>
    </row>
    <row r="12" spans="1:5" ht="11.25" customHeight="1">
      <c r="A12" s="121" t="s">
        <v>97</v>
      </c>
      <c r="B12" s="21">
        <v>-8708</v>
      </c>
      <c r="C12" s="21">
        <v>0</v>
      </c>
      <c r="D12" s="21">
        <v>0</v>
      </c>
      <c r="E12" s="21">
        <v>-8708</v>
      </c>
    </row>
    <row r="13" spans="1:5" s="114" customFormat="1" ht="14.1" customHeight="1">
      <c r="A13" s="145" t="s">
        <v>19</v>
      </c>
      <c r="B13" s="233">
        <v>-8708</v>
      </c>
      <c r="C13" s="233">
        <v>0</v>
      </c>
      <c r="D13" s="233">
        <v>0</v>
      </c>
      <c r="E13" s="233">
        <v>-8708</v>
      </c>
    </row>
    <row r="14" spans="1:5" ht="11.25" customHeight="1">
      <c r="A14" s="116" t="s">
        <v>53</v>
      </c>
      <c r="B14" s="21"/>
      <c r="C14" s="21"/>
      <c r="D14" s="21"/>
      <c r="E14" s="21"/>
    </row>
    <row r="15" spans="1:5" ht="11.25" customHeight="1">
      <c r="A15" s="243" t="s">
        <v>72</v>
      </c>
      <c r="B15" s="21"/>
      <c r="C15" s="21"/>
      <c r="D15" s="21"/>
      <c r="E15" s="21"/>
    </row>
    <row r="16" spans="1:5" s="76" customFormat="1" ht="11.25" customHeight="1">
      <c r="A16" s="146" t="s">
        <v>215</v>
      </c>
      <c r="B16" s="21">
        <v>0</v>
      </c>
      <c r="C16" s="21">
        <v>0</v>
      </c>
      <c r="D16" s="21">
        <v>16769</v>
      </c>
      <c r="E16" s="23">
        <v>16769</v>
      </c>
    </row>
    <row r="17" spans="1:5" s="114" customFormat="1" ht="11.25" customHeight="1">
      <c r="A17" s="115" t="s">
        <v>54</v>
      </c>
      <c r="B17" s="56">
        <v>638666</v>
      </c>
      <c r="C17" s="56">
        <v>4913298</v>
      </c>
      <c r="D17" s="56">
        <v>299607</v>
      </c>
      <c r="E17" s="56">
        <v>5851571</v>
      </c>
    </row>
    <row r="18" spans="1:5" s="52" customFormat="1">
      <c r="A18" s="125" t="s">
        <v>183</v>
      </c>
      <c r="B18" s="237"/>
      <c r="C18" s="237"/>
      <c r="D18" s="237"/>
      <c r="E18" s="237"/>
    </row>
    <row r="19" spans="1:5" s="52" customFormat="1">
      <c r="A19" s="245">
        <v>42916</v>
      </c>
      <c r="B19" s="244">
        <v>638666</v>
      </c>
      <c r="C19" s="244">
        <v>4913298</v>
      </c>
      <c r="D19" s="244">
        <v>299607</v>
      </c>
      <c r="E19" s="244">
        <v>5851571</v>
      </c>
    </row>
    <row r="20" spans="1:5" s="52" customFormat="1">
      <c r="A20" s="125" t="s">
        <v>184</v>
      </c>
    </row>
    <row r="21" spans="1:5" s="52" customFormat="1">
      <c r="A21" s="246" t="s">
        <v>185</v>
      </c>
      <c r="B21" s="244">
        <v>638666</v>
      </c>
      <c r="C21" s="244">
        <v>4913298</v>
      </c>
      <c r="D21" s="244">
        <v>299607</v>
      </c>
      <c r="E21" s="244">
        <v>5851571</v>
      </c>
    </row>
    <row r="22" spans="1:5" ht="11.25" customHeight="1">
      <c r="A22" s="349" t="s">
        <v>113</v>
      </c>
      <c r="B22" s="349"/>
      <c r="C22" s="349"/>
      <c r="D22" s="349"/>
      <c r="E22" s="349"/>
    </row>
    <row r="23" spans="1:5" ht="11.25" customHeight="1">
      <c r="A23" s="198"/>
      <c r="B23" s="198"/>
      <c r="C23" s="198"/>
      <c r="D23" s="198"/>
      <c r="E23" s="198"/>
    </row>
    <row r="24" spans="1:5" ht="11.25" customHeight="1">
      <c r="A24" s="198"/>
      <c r="B24" s="198"/>
      <c r="C24" s="198"/>
      <c r="D24" s="198"/>
      <c r="E24" s="198"/>
    </row>
    <row r="25" spans="1:5" ht="11.25" customHeight="1">
      <c r="A25" s="198"/>
      <c r="B25" s="198"/>
      <c r="C25" s="198"/>
      <c r="D25" s="198"/>
      <c r="E25" s="198"/>
    </row>
    <row r="26" spans="1:5" ht="11.25" customHeight="1">
      <c r="A26" s="198"/>
      <c r="B26" s="198"/>
      <c r="C26" s="198"/>
      <c r="D26" s="198"/>
      <c r="E26" s="198"/>
    </row>
    <row r="27" spans="1:5" ht="11.25" customHeight="1">
      <c r="A27" s="198"/>
      <c r="B27" s="198"/>
      <c r="C27" s="198"/>
      <c r="D27" s="198"/>
      <c r="E27" s="198"/>
    </row>
    <row r="28" spans="1:5" ht="11.25" customHeight="1">
      <c r="A28" s="198"/>
      <c r="B28" s="198"/>
      <c r="C28" s="198"/>
      <c r="D28" s="198"/>
      <c r="E28" s="198"/>
    </row>
    <row r="29" spans="1:5" ht="11.25" customHeight="1">
      <c r="A29" s="198"/>
      <c r="B29" s="198"/>
      <c r="C29" s="198"/>
      <c r="D29" s="198"/>
      <c r="E29" s="198"/>
    </row>
    <row r="30" spans="1:5" ht="11.25" customHeight="1">
      <c r="A30" s="198"/>
      <c r="B30" s="198"/>
      <c r="C30" s="198"/>
      <c r="D30" s="198"/>
      <c r="E30" s="198"/>
    </row>
    <row r="31" spans="1:5" ht="11.25" customHeight="1">
      <c r="A31" s="198"/>
      <c r="B31" s="198"/>
      <c r="C31" s="198"/>
      <c r="D31" s="198"/>
      <c r="E31" s="198"/>
    </row>
  </sheetData>
  <mergeCells count="2">
    <mergeCell ref="A1:E1"/>
    <mergeCell ref="A22:E2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49"/>
  <sheetViews>
    <sheetView showGridLines="0" zoomScaleNormal="100" zoomScaleSheetLayoutView="100" workbookViewId="0">
      <selection activeCell="F15" sqref="F15"/>
    </sheetView>
  </sheetViews>
  <sheetFormatPr defaultColWidth="8" defaultRowHeight="11.25" customHeight="1"/>
  <cols>
    <col min="1" max="1" width="29.42578125" style="51" customWidth="1"/>
    <col min="2" max="7" width="8.28515625" style="51" customWidth="1"/>
    <col min="8" max="8" width="7.85546875" style="51" customWidth="1"/>
    <col min="9" max="16384" width="8" style="51"/>
  </cols>
  <sheetData>
    <row r="1" spans="1:6" ht="11.25" customHeight="1">
      <c r="A1" s="52" t="s">
        <v>120</v>
      </c>
    </row>
    <row r="2" spans="1:6" ht="11.25" customHeight="1">
      <c r="A2" s="52"/>
    </row>
    <row r="3" spans="1:6">
      <c r="A3" s="152"/>
      <c r="B3" s="222" t="s">
        <v>81</v>
      </c>
      <c r="C3" s="223" t="s">
        <v>98</v>
      </c>
      <c r="D3" s="222" t="s">
        <v>101</v>
      </c>
      <c r="E3" s="222" t="s">
        <v>99</v>
      </c>
      <c r="F3" s="222" t="s">
        <v>100</v>
      </c>
    </row>
    <row r="4" spans="1:6">
      <c r="A4" s="153"/>
      <c r="B4" s="219" t="s">
        <v>139</v>
      </c>
      <c r="C4" s="218" t="s">
        <v>140</v>
      </c>
      <c r="D4" s="219" t="s">
        <v>141</v>
      </c>
      <c r="E4" s="219" t="s">
        <v>141</v>
      </c>
      <c r="F4" s="219" t="s">
        <v>141</v>
      </c>
    </row>
    <row r="5" spans="1:6">
      <c r="A5" s="153"/>
      <c r="B5" s="219" t="s">
        <v>137</v>
      </c>
      <c r="C5" s="218"/>
      <c r="D5" s="219" t="s">
        <v>138</v>
      </c>
      <c r="E5" s="219" t="s">
        <v>138</v>
      </c>
      <c r="F5" s="219" t="s">
        <v>138</v>
      </c>
    </row>
    <row r="6" spans="1:6">
      <c r="A6" s="153"/>
      <c r="B6" s="220" t="s">
        <v>124</v>
      </c>
      <c r="C6" s="221" t="s">
        <v>124</v>
      </c>
      <c r="D6" s="220" t="s">
        <v>124</v>
      </c>
      <c r="E6" s="220" t="s">
        <v>124</v>
      </c>
      <c r="F6" s="220" t="s">
        <v>124</v>
      </c>
    </row>
    <row r="7" spans="1:6" ht="11.25" customHeight="1">
      <c r="A7" s="53" t="s">
        <v>45</v>
      </c>
      <c r="B7" s="21"/>
      <c r="C7" s="22"/>
      <c r="D7" s="21"/>
      <c r="E7" s="21"/>
      <c r="F7" s="21"/>
    </row>
    <row r="8" spans="1:6" ht="11.25" customHeight="1">
      <c r="A8" s="55" t="s">
        <v>46</v>
      </c>
      <c r="B8" s="21"/>
      <c r="C8" s="22"/>
      <c r="D8" s="21"/>
      <c r="E8" s="21"/>
      <c r="F8" s="21"/>
    </row>
    <row r="9" spans="1:6" ht="11.25" customHeight="1">
      <c r="A9" s="112" t="s">
        <v>4</v>
      </c>
      <c r="B9" s="21">
        <v>32589</v>
      </c>
      <c r="C9" s="22">
        <v>31286</v>
      </c>
      <c r="D9" s="21">
        <v>31413</v>
      </c>
      <c r="E9" s="21">
        <v>31558</v>
      </c>
      <c r="F9" s="21">
        <v>31706</v>
      </c>
    </row>
    <row r="10" spans="1:6">
      <c r="A10" s="160" t="s">
        <v>165</v>
      </c>
      <c r="B10" s="21"/>
      <c r="C10" s="22"/>
      <c r="D10" s="21"/>
      <c r="E10" s="21"/>
      <c r="F10" s="21"/>
    </row>
    <row r="11" spans="1:6">
      <c r="A11" s="112" t="s">
        <v>144</v>
      </c>
      <c r="B11" s="21">
        <v>9150</v>
      </c>
      <c r="C11" s="22">
        <v>9361</v>
      </c>
      <c r="D11" s="21">
        <v>9401</v>
      </c>
      <c r="E11" s="21">
        <v>9495</v>
      </c>
      <c r="F11" s="21">
        <v>9495</v>
      </c>
    </row>
    <row r="12" spans="1:6" ht="11.25" customHeight="1">
      <c r="A12" s="112" t="s">
        <v>1</v>
      </c>
      <c r="B12" s="21">
        <v>385</v>
      </c>
      <c r="C12" s="22">
        <v>385</v>
      </c>
      <c r="D12" s="21">
        <v>385</v>
      </c>
      <c r="E12" s="21">
        <v>385</v>
      </c>
      <c r="F12" s="21">
        <v>385</v>
      </c>
    </row>
    <row r="13" spans="1:6" ht="11.25" customHeight="1">
      <c r="A13" s="112" t="s">
        <v>2</v>
      </c>
      <c r="B13" s="21">
        <v>150</v>
      </c>
      <c r="C13" s="22">
        <v>150</v>
      </c>
      <c r="D13" s="21">
        <v>150</v>
      </c>
      <c r="E13" s="21">
        <v>150</v>
      </c>
      <c r="F13" s="21">
        <v>150</v>
      </c>
    </row>
    <row r="14" spans="1:6" ht="11.25" customHeight="1">
      <c r="A14" s="112" t="s">
        <v>3</v>
      </c>
      <c r="B14" s="21">
        <v>2000</v>
      </c>
      <c r="C14" s="22">
        <v>2000</v>
      </c>
      <c r="D14" s="21">
        <v>2000</v>
      </c>
      <c r="E14" s="21">
        <v>2000</v>
      </c>
      <c r="F14" s="21">
        <v>2000</v>
      </c>
    </row>
    <row r="15" spans="1:6" s="114" customFormat="1" ht="14.1" customHeight="1">
      <c r="A15" s="115" t="s">
        <v>47</v>
      </c>
      <c r="B15" s="56">
        <v>44274</v>
      </c>
      <c r="C15" s="75">
        <v>43182</v>
      </c>
      <c r="D15" s="56">
        <v>43349</v>
      </c>
      <c r="E15" s="56">
        <v>43588</v>
      </c>
      <c r="F15" s="56">
        <v>43736</v>
      </c>
    </row>
    <row r="16" spans="1:6" ht="11.25" customHeight="1">
      <c r="A16" s="55" t="s">
        <v>48</v>
      </c>
      <c r="B16" s="21"/>
      <c r="C16" s="22"/>
      <c r="D16" s="21"/>
      <c r="E16" s="21"/>
      <c r="F16" s="21"/>
    </row>
    <row r="17" spans="1:10" ht="11.25" customHeight="1">
      <c r="A17" s="112" t="s">
        <v>33</v>
      </c>
      <c r="B17" s="21">
        <v>20125</v>
      </c>
      <c r="C17" s="22">
        <v>20120</v>
      </c>
      <c r="D17" s="21">
        <v>18383</v>
      </c>
      <c r="E17" s="21">
        <v>18351</v>
      </c>
      <c r="F17" s="21">
        <v>18499</v>
      </c>
    </row>
    <row r="18" spans="1:10" ht="11.25" customHeight="1">
      <c r="A18" s="112" t="s">
        <v>20</v>
      </c>
      <c r="B18" s="21">
        <v>16662</v>
      </c>
      <c r="C18" s="22">
        <v>16662</v>
      </c>
      <c r="D18" s="21">
        <v>17666</v>
      </c>
      <c r="E18" s="21">
        <v>18037</v>
      </c>
      <c r="F18" s="21">
        <v>18037</v>
      </c>
    </row>
    <row r="19" spans="1:10" s="114" customFormat="1" ht="14.1" customHeight="1">
      <c r="A19" s="55" t="s">
        <v>49</v>
      </c>
      <c r="B19" s="233">
        <v>36787</v>
      </c>
      <c r="C19" s="234">
        <v>36782</v>
      </c>
      <c r="D19" s="233">
        <v>36049</v>
      </c>
      <c r="E19" s="233">
        <v>36388</v>
      </c>
      <c r="F19" s="233">
        <v>36536</v>
      </c>
      <c r="G19" s="52"/>
    </row>
    <row r="20" spans="1:10" s="52" customFormat="1">
      <c r="A20" s="125" t="s">
        <v>145</v>
      </c>
      <c r="B20" s="237"/>
      <c r="C20" s="238"/>
      <c r="D20" s="237"/>
      <c r="E20" s="237"/>
      <c r="F20" s="237"/>
    </row>
    <row r="21" spans="1:10" s="52" customFormat="1">
      <c r="A21" s="125" t="s">
        <v>146</v>
      </c>
      <c r="B21" s="235">
        <v>7487</v>
      </c>
      <c r="C21" s="236">
        <v>6400</v>
      </c>
      <c r="D21" s="235">
        <v>7300</v>
      </c>
      <c r="E21" s="235">
        <v>7200</v>
      </c>
      <c r="F21" s="235">
        <v>7200</v>
      </c>
    </row>
    <row r="22" spans="1:10" ht="11.25" customHeight="1">
      <c r="A22" s="53" t="s">
        <v>50</v>
      </c>
      <c r="B22" s="21"/>
      <c r="C22" s="22"/>
      <c r="D22" s="21"/>
      <c r="E22" s="21"/>
      <c r="F22" s="21"/>
    </row>
    <row r="23" spans="1:10" ht="11.25" customHeight="1">
      <c r="A23" s="53" t="s">
        <v>48</v>
      </c>
      <c r="B23" s="21"/>
      <c r="C23" s="22"/>
      <c r="D23" s="21"/>
      <c r="E23" s="21"/>
      <c r="F23" s="21"/>
    </row>
    <row r="24" spans="1:10">
      <c r="A24" s="112" t="s">
        <v>166</v>
      </c>
      <c r="B24" s="21"/>
      <c r="C24" s="22"/>
      <c r="D24" s="21"/>
      <c r="E24" s="21"/>
      <c r="F24" s="21"/>
    </row>
    <row r="25" spans="1:10">
      <c r="A25" s="112" t="s">
        <v>147</v>
      </c>
      <c r="B25" s="21">
        <v>24306</v>
      </c>
      <c r="C25" s="22">
        <v>23169</v>
      </c>
      <c r="D25" s="21">
        <v>24267</v>
      </c>
      <c r="E25" s="21">
        <v>24333</v>
      </c>
      <c r="F25" s="21">
        <v>24569</v>
      </c>
    </row>
    <row r="26" spans="1:10">
      <c r="A26" s="115" t="s">
        <v>49</v>
      </c>
      <c r="B26" s="56">
        <v>24306</v>
      </c>
      <c r="C26" s="75">
        <v>23169</v>
      </c>
      <c r="D26" s="56">
        <v>24267</v>
      </c>
      <c r="E26" s="56">
        <v>24333</v>
      </c>
      <c r="F26" s="56">
        <v>24569</v>
      </c>
      <c r="G26" s="114"/>
      <c r="H26" s="114"/>
      <c r="I26" s="114"/>
      <c r="J26" s="114"/>
    </row>
    <row r="27" spans="1:10">
      <c r="A27" s="125" t="s">
        <v>148</v>
      </c>
      <c r="B27" s="52"/>
      <c r="C27" s="22"/>
      <c r="D27" s="52"/>
      <c r="E27" s="52"/>
      <c r="F27" s="52"/>
      <c r="G27" s="52"/>
      <c r="H27" s="52"/>
      <c r="I27" s="52"/>
      <c r="J27" s="203"/>
    </row>
    <row r="28" spans="1:10" ht="11.25" customHeight="1">
      <c r="A28" s="239" t="s">
        <v>149</v>
      </c>
      <c r="B28" s="122">
        <v>-24306</v>
      </c>
      <c r="C28" s="123">
        <v>-23169</v>
      </c>
      <c r="D28" s="122">
        <v>-24267</v>
      </c>
      <c r="E28" s="122">
        <v>-24333</v>
      </c>
      <c r="F28" s="122">
        <v>-24569</v>
      </c>
      <c r="G28" s="52"/>
      <c r="H28" s="52"/>
      <c r="I28" s="52"/>
      <c r="J28" s="203"/>
    </row>
    <row r="29" spans="1:10" ht="11.25" customHeight="1">
      <c r="A29" s="55" t="s">
        <v>51</v>
      </c>
      <c r="B29" s="21"/>
      <c r="C29" s="22"/>
      <c r="D29" s="21"/>
      <c r="E29" s="21"/>
      <c r="F29" s="21"/>
    </row>
    <row r="30" spans="1:10" s="114" customFormat="1" ht="14.1" customHeight="1">
      <c r="A30" s="55" t="s">
        <v>46</v>
      </c>
      <c r="B30" s="21"/>
      <c r="C30" s="22"/>
      <c r="D30" s="21"/>
      <c r="E30" s="21"/>
      <c r="F30" s="21"/>
      <c r="G30" s="51"/>
      <c r="H30" s="51"/>
      <c r="I30" s="51"/>
      <c r="J30" s="51"/>
    </row>
    <row r="31" spans="1:10" ht="11.25" customHeight="1">
      <c r="A31" s="112" t="s">
        <v>42</v>
      </c>
      <c r="B31" s="21">
        <v>16829</v>
      </c>
      <c r="C31" s="22">
        <v>16769</v>
      </c>
      <c r="D31" s="21">
        <v>16967</v>
      </c>
      <c r="E31" s="21">
        <v>17133</v>
      </c>
      <c r="F31" s="21">
        <v>17369</v>
      </c>
    </row>
    <row r="32" spans="1:10">
      <c r="A32" s="55" t="s">
        <v>47</v>
      </c>
      <c r="B32" s="56">
        <v>16829</v>
      </c>
      <c r="C32" s="75">
        <v>16769</v>
      </c>
      <c r="D32" s="56">
        <v>16967</v>
      </c>
      <c r="E32" s="56">
        <v>17133</v>
      </c>
      <c r="F32" s="56">
        <v>17369</v>
      </c>
      <c r="G32" s="114"/>
      <c r="H32" s="114"/>
      <c r="I32" s="114"/>
      <c r="J32" s="114"/>
    </row>
    <row r="33" spans="1:10">
      <c r="A33" s="161" t="s">
        <v>145</v>
      </c>
      <c r="B33" s="52"/>
      <c r="C33" s="22"/>
      <c r="D33" s="52"/>
      <c r="E33" s="52"/>
      <c r="F33" s="52"/>
      <c r="G33" s="115"/>
      <c r="H33" s="52"/>
      <c r="I33" s="52"/>
      <c r="J33" s="52"/>
    </row>
    <row r="34" spans="1:10" s="114" customFormat="1" ht="14.1" customHeight="1">
      <c r="A34" s="161" t="s">
        <v>150</v>
      </c>
      <c r="B34" s="57">
        <v>16829</v>
      </c>
      <c r="C34" s="77">
        <v>16769</v>
      </c>
      <c r="D34" s="57">
        <v>16967</v>
      </c>
      <c r="E34" s="57">
        <v>17133</v>
      </c>
      <c r="F34" s="57">
        <v>17369</v>
      </c>
      <c r="G34" s="115"/>
      <c r="H34" s="52"/>
      <c r="I34" s="52"/>
      <c r="J34" s="52"/>
    </row>
    <row r="35" spans="1:10" s="52" customFormat="1">
      <c r="A35" s="161" t="s">
        <v>151</v>
      </c>
      <c r="C35" s="22"/>
      <c r="G35" s="115"/>
    </row>
    <row r="36" spans="1:10" s="52" customFormat="1">
      <c r="A36" s="161" t="s">
        <v>167</v>
      </c>
      <c r="B36" s="57">
        <v>10</v>
      </c>
      <c r="C36" s="77">
        <v>0</v>
      </c>
      <c r="D36" s="57">
        <v>0</v>
      </c>
      <c r="E36" s="57">
        <v>0</v>
      </c>
      <c r="F36" s="57">
        <v>0</v>
      </c>
      <c r="G36" s="115"/>
    </row>
    <row r="37" spans="1:10" ht="11.25" customHeight="1">
      <c r="A37" s="160" t="s">
        <v>168</v>
      </c>
      <c r="B37" s="21"/>
      <c r="C37" s="22"/>
      <c r="D37" s="21"/>
      <c r="E37" s="21"/>
      <c r="F37" s="21"/>
      <c r="G37" s="109"/>
    </row>
    <row r="38" spans="1:10" ht="11.25" customHeight="1">
      <c r="A38" s="160" t="s">
        <v>169</v>
      </c>
      <c r="B38" s="21">
        <v>5809</v>
      </c>
      <c r="C38" s="22">
        <v>5819</v>
      </c>
      <c r="D38" s="240">
        <v>5819</v>
      </c>
      <c r="E38" s="240">
        <v>5819</v>
      </c>
      <c r="F38" s="240">
        <v>5819</v>
      </c>
      <c r="G38" s="109"/>
    </row>
    <row r="39" spans="1:10" ht="11.25" customHeight="1">
      <c r="A39" s="53" t="s">
        <v>170</v>
      </c>
      <c r="B39" s="241"/>
      <c r="C39" s="238"/>
      <c r="D39" s="241"/>
      <c r="E39" s="241"/>
      <c r="F39" s="241"/>
    </row>
    <row r="40" spans="1:10" s="114" customFormat="1" ht="14.1" customHeight="1">
      <c r="A40" s="161" t="s">
        <v>171</v>
      </c>
      <c r="B40" s="244">
        <v>5819</v>
      </c>
      <c r="C40" s="225">
        <v>5819</v>
      </c>
      <c r="D40" s="244">
        <v>5819</v>
      </c>
      <c r="E40" s="244">
        <v>5819</v>
      </c>
      <c r="F40" s="244">
        <v>5819</v>
      </c>
      <c r="G40" s="51"/>
      <c r="H40" s="51"/>
      <c r="I40" s="51"/>
      <c r="J40" s="51"/>
    </row>
    <row r="41" spans="1:10" ht="11.25" customHeight="1">
      <c r="A41" s="350" t="s">
        <v>113</v>
      </c>
      <c r="B41" s="350"/>
      <c r="C41" s="350"/>
      <c r="D41" s="350"/>
      <c r="E41" s="350"/>
      <c r="F41" s="350"/>
    </row>
    <row r="42" spans="1:10" ht="11.25" customHeight="1">
      <c r="A42" s="201"/>
      <c r="B42" s="292"/>
      <c r="C42" s="292"/>
      <c r="D42" s="292"/>
      <c r="E42" s="292"/>
      <c r="F42" s="292"/>
      <c r="H42" s="293"/>
    </row>
    <row r="45" spans="1:10" s="114" customFormat="1" ht="14.1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</row>
    <row r="46" spans="1:10" s="52" customFormat="1">
      <c r="A46" s="51"/>
      <c r="B46" s="51"/>
      <c r="C46" s="51"/>
      <c r="D46" s="51"/>
      <c r="E46" s="51"/>
      <c r="F46" s="51"/>
      <c r="G46" s="51"/>
      <c r="H46" s="51"/>
      <c r="I46" s="51"/>
      <c r="J46" s="51"/>
    </row>
    <row r="47" spans="1:10" s="52" customFormat="1">
      <c r="A47" s="51"/>
      <c r="B47" s="51"/>
      <c r="C47" s="51"/>
      <c r="D47" s="51"/>
      <c r="E47" s="51"/>
      <c r="F47" s="51"/>
      <c r="G47" s="51"/>
      <c r="H47" s="51"/>
      <c r="I47" s="51"/>
      <c r="J47" s="51"/>
    </row>
    <row r="48" spans="1:10" s="52" customFormat="1">
      <c r="A48" s="51"/>
      <c r="B48" s="51"/>
      <c r="C48" s="51"/>
      <c r="D48" s="51"/>
      <c r="E48" s="51"/>
      <c r="F48" s="51"/>
      <c r="G48" s="51"/>
      <c r="H48" s="51"/>
      <c r="I48" s="51"/>
      <c r="J48" s="51"/>
    </row>
    <row r="49" spans="1:10" s="52" customFormat="1">
      <c r="A49" s="51"/>
      <c r="B49" s="51"/>
      <c r="C49" s="51"/>
      <c r="D49" s="51"/>
      <c r="E49" s="51"/>
      <c r="F49" s="51"/>
      <c r="G49" s="51"/>
      <c r="H49" s="51"/>
      <c r="I49" s="51"/>
      <c r="J49" s="51"/>
    </row>
  </sheetData>
  <mergeCells count="1">
    <mergeCell ref="A41:F4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showGridLines="0" zoomScaleNormal="100" zoomScaleSheetLayoutView="100" workbookViewId="0">
      <selection activeCell="H31" sqref="H31"/>
    </sheetView>
  </sheetViews>
  <sheetFormatPr defaultRowHeight="11.25" customHeight="1"/>
  <cols>
    <col min="1" max="1" width="28.42578125" style="17" customWidth="1"/>
    <col min="2" max="2" width="8" style="17" customWidth="1"/>
    <col min="3" max="4" width="7.85546875" style="80" customWidth="1"/>
    <col min="5" max="5" width="8" style="80" customWidth="1"/>
    <col min="6" max="6" width="8.28515625" style="80" customWidth="1"/>
    <col min="7" max="7" width="9.140625" style="80"/>
    <col min="8" max="8" width="9.140625" style="215"/>
    <col min="9" max="9" width="9.140625" style="86"/>
    <col min="10" max="13" width="9.140625" style="80"/>
    <col min="14" max="14" width="2" style="80" customWidth="1"/>
    <col min="15" max="16384" width="9.140625" style="80"/>
  </cols>
  <sheetData>
    <row r="1" spans="1:20" ht="11.25" customHeight="1">
      <c r="A1" s="18" t="s">
        <v>121</v>
      </c>
      <c r="B1" s="16"/>
      <c r="C1" s="147"/>
      <c r="D1" s="16"/>
      <c r="E1" s="16"/>
      <c r="F1" s="16"/>
      <c r="G1" s="16"/>
      <c r="H1" s="208"/>
      <c r="I1" s="78"/>
      <c r="J1" s="79"/>
      <c r="K1" s="17"/>
    </row>
    <row r="2" spans="1:20" ht="11.25" customHeight="1">
      <c r="A2" s="18"/>
      <c r="B2" s="16"/>
      <c r="C2" s="147"/>
      <c r="D2" s="16"/>
      <c r="E2" s="16"/>
      <c r="F2" s="16"/>
      <c r="G2" s="16"/>
      <c r="H2" s="208"/>
      <c r="I2" s="78"/>
      <c r="J2" s="79"/>
      <c r="K2" s="17"/>
    </row>
    <row r="3" spans="1:20" ht="12" customHeight="1">
      <c r="A3" s="152"/>
      <c r="B3" s="222" t="s">
        <v>81</v>
      </c>
      <c r="C3" s="223" t="s">
        <v>98</v>
      </c>
      <c r="D3" s="222" t="s">
        <v>101</v>
      </c>
      <c r="E3" s="222" t="s">
        <v>99</v>
      </c>
      <c r="F3" s="222" t="s">
        <v>100</v>
      </c>
      <c r="G3" s="81"/>
      <c r="H3" s="208"/>
      <c r="I3" s="82"/>
      <c r="J3" s="79"/>
      <c r="K3" s="17"/>
    </row>
    <row r="4" spans="1:20" ht="11.25" customHeight="1">
      <c r="A4" s="153"/>
      <c r="B4" s="219" t="s">
        <v>139</v>
      </c>
      <c r="C4" s="218" t="s">
        <v>140</v>
      </c>
      <c r="D4" s="219" t="s">
        <v>141</v>
      </c>
      <c r="E4" s="219" t="s">
        <v>141</v>
      </c>
      <c r="F4" s="219" t="s">
        <v>141</v>
      </c>
      <c r="G4" s="81"/>
      <c r="H4" s="208"/>
      <c r="I4" s="82"/>
      <c r="J4" s="79"/>
      <c r="K4" s="17"/>
    </row>
    <row r="5" spans="1:20" ht="11.25" customHeight="1">
      <c r="A5" s="153"/>
      <c r="B5" s="219" t="s">
        <v>137</v>
      </c>
      <c r="C5" s="218"/>
      <c r="D5" s="219" t="s">
        <v>138</v>
      </c>
      <c r="E5" s="219" t="s">
        <v>138</v>
      </c>
      <c r="F5" s="219" t="s">
        <v>138</v>
      </c>
      <c r="G5" s="81"/>
      <c r="H5" s="208"/>
      <c r="I5" s="82"/>
      <c r="J5" s="79"/>
      <c r="K5" s="17"/>
    </row>
    <row r="6" spans="1:20" ht="12" customHeight="1">
      <c r="A6" s="153"/>
      <c r="B6" s="220" t="s">
        <v>124</v>
      </c>
      <c r="C6" s="221" t="s">
        <v>124</v>
      </c>
      <c r="D6" s="220" t="s">
        <v>124</v>
      </c>
      <c r="E6" s="220" t="s">
        <v>124</v>
      </c>
      <c r="F6" s="220" t="s">
        <v>124</v>
      </c>
      <c r="G6" s="81"/>
      <c r="H6" s="208"/>
      <c r="I6" s="82"/>
      <c r="J6" s="79"/>
      <c r="K6" s="17"/>
    </row>
    <row r="7" spans="1:20" ht="11.25" customHeight="1">
      <c r="A7" s="83" t="s">
        <v>84</v>
      </c>
      <c r="B7" s="15"/>
      <c r="C7" s="84"/>
      <c r="D7" s="15"/>
      <c r="E7" s="15"/>
      <c r="F7" s="15"/>
      <c r="G7" s="15"/>
      <c r="H7" s="18"/>
      <c r="I7" s="82"/>
      <c r="J7" s="79"/>
      <c r="K7" s="17"/>
    </row>
    <row r="8" spans="1:20" ht="11.25" customHeight="1">
      <c r="A8" s="85" t="s">
        <v>74</v>
      </c>
      <c r="B8" s="15">
        <f>'Table 3.4'!B31</f>
        <v>16829</v>
      </c>
      <c r="C8" s="84">
        <f>'Table 3.4'!C31</f>
        <v>16769</v>
      </c>
      <c r="D8" s="15">
        <f>'Table 3.4'!D31</f>
        <v>16967</v>
      </c>
      <c r="E8" s="15">
        <f>'Table 3.4'!E31</f>
        <v>17133</v>
      </c>
      <c r="F8" s="15">
        <f>'Table 3.4'!F31</f>
        <v>17369</v>
      </c>
      <c r="G8" s="15"/>
      <c r="H8" s="209"/>
      <c r="I8" s="82"/>
      <c r="J8" s="79"/>
      <c r="K8" s="17"/>
    </row>
    <row r="9" spans="1:20" s="92" customFormat="1" ht="14.1" customHeight="1">
      <c r="A9" s="83" t="s">
        <v>67</v>
      </c>
      <c r="B9" s="87">
        <f>SUM(B8:B8)</f>
        <v>16829</v>
      </c>
      <c r="C9" s="88">
        <f>SUM(C8:C8)</f>
        <v>16769</v>
      </c>
      <c r="D9" s="87">
        <f>SUM(D8:D8)</f>
        <v>16967</v>
      </c>
      <c r="E9" s="87">
        <f>SUM(E8:E8)</f>
        <v>17133</v>
      </c>
      <c r="F9" s="87">
        <f>SUM(F8:F8)</f>
        <v>17369</v>
      </c>
      <c r="G9" s="89"/>
      <c r="H9" s="209"/>
      <c r="I9" s="78"/>
      <c r="J9" s="324"/>
      <c r="K9" s="351"/>
      <c r="L9" s="352"/>
      <c r="M9" s="352"/>
      <c r="N9" s="324"/>
      <c r="O9" s="351"/>
      <c r="P9" s="352"/>
      <c r="Q9" s="351"/>
      <c r="R9" s="352"/>
      <c r="S9" s="352"/>
    </row>
    <row r="10" spans="1:20" ht="11.25" customHeight="1">
      <c r="A10" s="94" t="s">
        <v>85</v>
      </c>
      <c r="B10" s="15"/>
      <c r="C10" s="84"/>
      <c r="D10" s="15"/>
      <c r="E10" s="15"/>
      <c r="F10" s="15"/>
      <c r="G10" s="15"/>
      <c r="H10" s="208"/>
      <c r="I10" s="93"/>
      <c r="J10" s="79"/>
      <c r="K10" s="17"/>
    </row>
    <row r="11" spans="1:20" ht="11.25" customHeight="1">
      <c r="A11" s="224" t="s">
        <v>55</v>
      </c>
      <c r="B11" s="15">
        <f>B8</f>
        <v>16829</v>
      </c>
      <c r="C11" s="84">
        <f>C8</f>
        <v>16769</v>
      </c>
      <c r="D11" s="15">
        <f>D8</f>
        <v>16967</v>
      </c>
      <c r="E11" s="15">
        <f t="shared" ref="E11:F11" si="0">E8</f>
        <v>17133</v>
      </c>
      <c r="F11" s="15">
        <f t="shared" si="0"/>
        <v>17369</v>
      </c>
      <c r="G11" s="15"/>
      <c r="H11" s="208"/>
      <c r="I11" s="93"/>
      <c r="J11" s="79"/>
      <c r="K11" s="17"/>
    </row>
    <row r="12" spans="1:20" s="92" customFormat="1" ht="14.1" customHeight="1">
      <c r="A12" s="94" t="s">
        <v>65</v>
      </c>
      <c r="B12" s="87">
        <f>SUM(B11:B11)</f>
        <v>16829</v>
      </c>
      <c r="C12" s="88">
        <f>SUM(C11:C11)</f>
        <v>16769</v>
      </c>
      <c r="D12" s="87">
        <f>SUM(D11:D11)</f>
        <v>16967</v>
      </c>
      <c r="E12" s="87">
        <f>SUM(E11:E11)</f>
        <v>17133</v>
      </c>
      <c r="F12" s="87">
        <f>SUM(F11:F11)</f>
        <v>17369</v>
      </c>
      <c r="G12" s="89"/>
      <c r="H12" s="207"/>
      <c r="I12" s="78"/>
      <c r="J12" s="90"/>
      <c r="K12" s="91"/>
      <c r="S12" s="325"/>
      <c r="T12" s="325"/>
    </row>
    <row r="13" spans="1:20" s="168" customFormat="1" ht="13.5" customHeight="1">
      <c r="A13" s="230" t="s">
        <v>161</v>
      </c>
      <c r="B13" s="163"/>
      <c r="C13" s="164"/>
      <c r="D13" s="163"/>
      <c r="E13" s="163"/>
      <c r="F13" s="163"/>
      <c r="G13" s="163"/>
      <c r="H13" s="210"/>
      <c r="I13" s="166"/>
      <c r="J13" s="167"/>
      <c r="K13" s="165"/>
    </row>
    <row r="14" spans="1:20" s="168" customFormat="1" ht="13.5" customHeight="1">
      <c r="A14" s="230" t="s">
        <v>21</v>
      </c>
      <c r="B14" s="163"/>
      <c r="C14" s="164"/>
      <c r="D14" s="163"/>
      <c r="E14" s="163"/>
      <c r="F14" s="163"/>
      <c r="G14" s="163"/>
      <c r="H14" s="210"/>
      <c r="I14" s="166"/>
      <c r="J14" s="167"/>
      <c r="K14" s="165"/>
    </row>
    <row r="15" spans="1:20" ht="13.5" customHeight="1">
      <c r="A15" s="85" t="s">
        <v>159</v>
      </c>
      <c r="B15" s="15">
        <f>B8</f>
        <v>16829</v>
      </c>
      <c r="C15" s="84">
        <f t="shared" ref="C15:F15" si="1">C8</f>
        <v>16769</v>
      </c>
      <c r="D15" s="15">
        <f t="shared" si="1"/>
        <v>16967</v>
      </c>
      <c r="E15" s="15">
        <f t="shared" si="1"/>
        <v>17133</v>
      </c>
      <c r="F15" s="15">
        <f t="shared" si="1"/>
        <v>17369</v>
      </c>
      <c r="G15" s="15"/>
      <c r="H15" s="211"/>
      <c r="I15" s="93"/>
      <c r="J15" s="79"/>
      <c r="K15" s="17"/>
    </row>
    <row r="16" spans="1:20" ht="12.75" customHeight="1">
      <c r="A16" s="162" t="s">
        <v>160</v>
      </c>
      <c r="B16" s="15"/>
      <c r="C16" s="84"/>
      <c r="D16" s="15"/>
      <c r="E16" s="15"/>
      <c r="F16" s="15"/>
      <c r="G16" s="15"/>
      <c r="H16" s="212"/>
      <c r="I16" s="93"/>
      <c r="J16" s="79"/>
      <c r="K16" s="17"/>
      <c r="O16" s="86"/>
    </row>
    <row r="17" spans="1:15" ht="11.25" customHeight="1">
      <c r="A17" s="231" t="s">
        <v>213</v>
      </c>
      <c r="B17" s="15">
        <v>7477</v>
      </c>
      <c r="C17" s="84">
        <f>'Table 3.6'!G18</f>
        <v>6400</v>
      </c>
      <c r="D17" s="15">
        <v>7300</v>
      </c>
      <c r="E17" s="15">
        <v>7200</v>
      </c>
      <c r="F17" s="15">
        <v>7200</v>
      </c>
      <c r="G17" s="15"/>
      <c r="H17" s="212"/>
      <c r="I17" s="93"/>
      <c r="J17" s="79"/>
      <c r="K17" s="17"/>
      <c r="O17" s="86"/>
    </row>
    <row r="18" spans="1:15" s="92" customFormat="1" ht="14.1" customHeight="1">
      <c r="A18" s="230" t="s">
        <v>56</v>
      </c>
      <c r="B18" s="87">
        <f>SUM(B15:B17)</f>
        <v>24306</v>
      </c>
      <c r="C18" s="88">
        <f>SUM(C15:C17)</f>
        <v>23169</v>
      </c>
      <c r="D18" s="87">
        <f>SUM(D15:D17)</f>
        <v>24267</v>
      </c>
      <c r="E18" s="87">
        <f t="shared" ref="E18:F18" si="2">SUM(E15:E17)</f>
        <v>24333</v>
      </c>
      <c r="F18" s="87">
        <f t="shared" si="2"/>
        <v>24569</v>
      </c>
      <c r="G18" s="95"/>
      <c r="H18" s="213"/>
      <c r="I18" s="78"/>
      <c r="J18" s="90"/>
      <c r="K18" s="91"/>
    </row>
    <row r="19" spans="1:15" ht="14.25" customHeight="1">
      <c r="A19" s="216" t="s">
        <v>163</v>
      </c>
      <c r="B19" s="16"/>
      <c r="C19" s="84"/>
      <c r="D19" s="16"/>
      <c r="E19" s="16"/>
      <c r="F19" s="16"/>
      <c r="G19"/>
      <c r="H19" s="214"/>
      <c r="I19"/>
      <c r="J19"/>
      <c r="K19"/>
      <c r="L19"/>
      <c r="M19"/>
    </row>
    <row r="20" spans="1:15" ht="12" customHeight="1">
      <c r="A20" s="216" t="s">
        <v>164</v>
      </c>
      <c r="B20" s="16"/>
      <c r="C20" s="84"/>
      <c r="D20" s="16"/>
      <c r="E20" s="16"/>
      <c r="F20" s="16"/>
      <c r="G20"/>
      <c r="H20" s="214"/>
      <c r="I20"/>
      <c r="J20"/>
      <c r="K20"/>
      <c r="L20"/>
      <c r="M20"/>
    </row>
    <row r="21" spans="1:15" ht="11.25" customHeight="1">
      <c r="A21" s="216" t="s">
        <v>162</v>
      </c>
      <c r="B21" s="16"/>
      <c r="C21" s="84"/>
      <c r="D21" s="16"/>
      <c r="E21" s="16"/>
      <c r="F21" s="16"/>
      <c r="G21"/>
      <c r="H21" s="214"/>
      <c r="I21"/>
      <c r="J21"/>
      <c r="K21"/>
      <c r="L21"/>
      <c r="M21"/>
    </row>
    <row r="22" spans="1:15" ht="11.25" customHeight="1">
      <c r="A22" s="232" t="s">
        <v>68</v>
      </c>
      <c r="B22" s="16">
        <f>B18</f>
        <v>24306</v>
      </c>
      <c r="C22" s="84">
        <f t="shared" ref="C22:F22" si="3">C18</f>
        <v>23169</v>
      </c>
      <c r="D22" s="285">
        <f t="shared" si="3"/>
        <v>24267</v>
      </c>
      <c r="E22" s="285">
        <f t="shared" si="3"/>
        <v>24333</v>
      </c>
      <c r="F22" s="285">
        <f t="shared" si="3"/>
        <v>24569</v>
      </c>
      <c r="G22" s="285"/>
      <c r="H22" s="214"/>
      <c r="I22"/>
      <c r="J22"/>
      <c r="K22"/>
      <c r="L22"/>
      <c r="M22"/>
    </row>
    <row r="23" spans="1:15" s="92" customFormat="1" ht="14.1" customHeight="1">
      <c r="A23" s="169" t="s">
        <v>93</v>
      </c>
      <c r="B23" s="170">
        <f>SUM(B22:B22)</f>
        <v>24306</v>
      </c>
      <c r="C23" s="88">
        <f>SUM(C22:C22)</f>
        <v>23169</v>
      </c>
      <c r="D23" s="170">
        <f>SUM(D22:D22)</f>
        <v>24267</v>
      </c>
      <c r="E23" s="170">
        <f>SUM(E22:E22)</f>
        <v>24333</v>
      </c>
      <c r="F23" s="170">
        <f>SUM(F22:F22)</f>
        <v>24569</v>
      </c>
      <c r="G23"/>
      <c r="H23" s="214"/>
      <c r="I23"/>
      <c r="J23"/>
      <c r="K23"/>
      <c r="L23"/>
      <c r="M23"/>
    </row>
    <row r="24" spans="1:15" ht="11.25" customHeight="1">
      <c r="A24" s="355" t="s">
        <v>244</v>
      </c>
      <c r="B24" s="355"/>
      <c r="C24" s="355"/>
      <c r="D24" s="355"/>
      <c r="E24" s="355"/>
      <c r="F24" s="355"/>
      <c r="G24"/>
      <c r="H24" s="214"/>
      <c r="I24"/>
      <c r="J24"/>
      <c r="K24"/>
      <c r="L24"/>
      <c r="M24"/>
    </row>
    <row r="25" spans="1:15" ht="27" customHeight="1">
      <c r="A25" s="353" t="s">
        <v>245</v>
      </c>
      <c r="B25" s="353"/>
      <c r="C25" s="353"/>
      <c r="D25" s="353"/>
      <c r="E25" s="353"/>
      <c r="F25" s="353"/>
      <c r="G25"/>
      <c r="H25" s="214"/>
      <c r="I25"/>
      <c r="J25"/>
      <c r="K25"/>
      <c r="L25"/>
      <c r="M25"/>
    </row>
    <row r="26" spans="1:15" ht="15">
      <c r="A26" s="354" t="s">
        <v>113</v>
      </c>
      <c r="B26" s="354"/>
      <c r="C26" s="354"/>
      <c r="D26" s="354"/>
      <c r="E26" s="354"/>
      <c r="F26" s="354"/>
      <c r="G26" s="16"/>
      <c r="H26" s="208"/>
      <c r="I26" s="93"/>
      <c r="J26" s="79"/>
      <c r="K26" s="17"/>
      <c r="L26" s="17"/>
      <c r="M26" s="17"/>
    </row>
    <row r="27" spans="1:15" ht="15">
      <c r="A27" s="199"/>
      <c r="B27" s="199"/>
      <c r="C27" s="199"/>
      <c r="D27" s="199"/>
      <c r="E27" s="199"/>
      <c r="F27" s="199"/>
      <c r="G27" s="16"/>
      <c r="H27" s="208"/>
      <c r="I27" s="93"/>
      <c r="J27" s="79"/>
      <c r="K27" s="17"/>
      <c r="L27" s="17"/>
      <c r="M27" s="17"/>
    </row>
    <row r="28" spans="1:15" ht="15">
      <c r="A28" s="199"/>
      <c r="B28" s="199"/>
      <c r="C28" s="199"/>
      <c r="D28" s="199"/>
      <c r="E28" s="199"/>
      <c r="F28" s="199"/>
      <c r="G28" s="16"/>
      <c r="H28" s="208"/>
      <c r="I28" s="93"/>
      <c r="J28" s="79"/>
      <c r="K28" s="17"/>
      <c r="L28" s="17"/>
      <c r="M28" s="17"/>
    </row>
    <row r="29" spans="1:15" ht="15">
      <c r="A29" s="199"/>
      <c r="B29" s="199"/>
      <c r="C29" s="199"/>
      <c r="D29" s="199"/>
      <c r="E29" s="199"/>
      <c r="F29" s="199"/>
      <c r="G29" s="16"/>
      <c r="H29" s="208"/>
      <c r="I29" s="93"/>
      <c r="J29" s="79"/>
      <c r="K29" s="17"/>
      <c r="L29" s="17"/>
      <c r="M29" s="17"/>
    </row>
    <row r="30" spans="1:15" ht="15">
      <c r="A30" s="199"/>
      <c r="B30" s="199"/>
      <c r="C30" s="199"/>
      <c r="D30" s="199"/>
      <c r="E30" s="199"/>
      <c r="F30" s="199"/>
      <c r="G30" s="16"/>
      <c r="H30" s="208"/>
      <c r="I30" s="93"/>
      <c r="J30" s="79"/>
      <c r="K30" s="17"/>
      <c r="L30" s="17"/>
      <c r="M30" s="17"/>
    </row>
    <row r="31" spans="1:15" ht="15">
      <c r="A31" s="199"/>
      <c r="B31" s="199"/>
      <c r="C31" s="199"/>
      <c r="D31" s="199"/>
      <c r="E31" s="199"/>
      <c r="F31" s="199"/>
      <c r="G31" s="16"/>
      <c r="H31" s="208"/>
      <c r="I31" s="93"/>
      <c r="J31" s="79"/>
      <c r="K31" s="17"/>
      <c r="L31" s="17"/>
      <c r="M31" s="17"/>
    </row>
    <row r="32" spans="1:15" ht="15">
      <c r="A32" s="199"/>
      <c r="B32" s="199"/>
      <c r="C32" s="199"/>
      <c r="D32" s="199"/>
      <c r="E32" s="199"/>
      <c r="F32" s="199"/>
      <c r="G32" s="16"/>
      <c r="H32" s="208"/>
      <c r="I32" s="93"/>
      <c r="J32" s="79"/>
      <c r="K32" s="17"/>
      <c r="L32" s="17"/>
      <c r="M32" s="17"/>
    </row>
    <row r="33" spans="1:13" ht="15">
      <c r="A33" s="199"/>
      <c r="B33" s="199"/>
      <c r="C33" s="199"/>
      <c r="D33" s="199"/>
      <c r="E33" s="199"/>
      <c r="F33" s="199"/>
      <c r="G33" s="16"/>
      <c r="H33" s="208"/>
      <c r="I33" s="93"/>
      <c r="J33" s="79"/>
      <c r="K33" s="17"/>
      <c r="L33" s="17"/>
      <c r="M33" s="17"/>
    </row>
    <row r="34" spans="1:13" ht="15">
      <c r="A34" s="199"/>
      <c r="B34" s="199"/>
      <c r="C34" s="199"/>
      <c r="D34" s="199"/>
      <c r="E34" s="199"/>
      <c r="F34" s="199"/>
      <c r="G34" s="16"/>
      <c r="H34" s="208"/>
      <c r="I34" s="93"/>
      <c r="J34" s="79"/>
      <c r="K34" s="17"/>
      <c r="L34" s="17"/>
      <c r="M34" s="17"/>
    </row>
    <row r="35" spans="1:13" ht="15">
      <c r="A35" s="199"/>
      <c r="B35" s="199"/>
      <c r="C35" s="199"/>
      <c r="D35" s="199"/>
      <c r="E35" s="199"/>
      <c r="F35" s="199"/>
      <c r="G35" s="16"/>
      <c r="H35" s="208"/>
      <c r="I35" s="93"/>
      <c r="J35" s="79"/>
      <c r="K35" s="17"/>
      <c r="L35" s="17"/>
      <c r="M35" s="17"/>
    </row>
    <row r="36" spans="1:13" ht="15">
      <c r="A36" s="199"/>
      <c r="B36" s="199"/>
      <c r="C36" s="199"/>
      <c r="D36" s="199"/>
      <c r="E36" s="199"/>
      <c r="F36" s="199"/>
      <c r="G36" s="16"/>
      <c r="H36" s="208"/>
      <c r="I36" s="93"/>
      <c r="J36" s="79"/>
      <c r="K36" s="17"/>
      <c r="L36" s="17"/>
      <c r="M36" s="17"/>
    </row>
    <row r="37" spans="1:13" ht="15">
      <c r="A37" s="199"/>
      <c r="B37" s="199"/>
      <c r="C37" s="199"/>
      <c r="D37" s="199"/>
      <c r="E37" s="199"/>
      <c r="F37" s="199"/>
      <c r="G37" s="16"/>
      <c r="H37" s="208"/>
      <c r="I37" s="93"/>
      <c r="J37" s="79"/>
      <c r="K37" s="17"/>
      <c r="L37" s="17"/>
      <c r="M37" s="17"/>
    </row>
    <row r="38" spans="1:13" ht="15">
      <c r="A38" s="199"/>
      <c r="B38" s="199"/>
      <c r="C38" s="199"/>
      <c r="D38" s="199"/>
      <c r="E38" s="199"/>
      <c r="F38" s="199"/>
      <c r="G38" s="16"/>
      <c r="H38" s="208"/>
      <c r="I38" s="93"/>
      <c r="J38" s="79"/>
      <c r="K38" s="17"/>
      <c r="L38" s="17"/>
      <c r="M38" s="17"/>
    </row>
    <row r="39" spans="1:13" ht="15">
      <c r="A39" s="199"/>
      <c r="B39" s="199"/>
      <c r="C39" s="199"/>
      <c r="D39" s="199"/>
      <c r="E39" s="199"/>
      <c r="F39" s="199"/>
      <c r="G39" s="16"/>
      <c r="H39" s="208"/>
      <c r="I39" s="93"/>
      <c r="J39" s="79"/>
      <c r="K39" s="17"/>
      <c r="L39" s="17"/>
      <c r="M39" s="17"/>
    </row>
    <row r="40" spans="1:13" ht="15">
      <c r="A40" s="199"/>
      <c r="B40" s="199"/>
      <c r="C40" s="199"/>
      <c r="D40" s="199"/>
      <c r="E40" s="199"/>
      <c r="F40" s="199"/>
      <c r="G40" s="16"/>
      <c r="H40" s="208"/>
      <c r="I40" s="93"/>
      <c r="J40" s="79"/>
      <c r="K40" s="17"/>
      <c r="L40" s="17"/>
      <c r="M40" s="17"/>
    </row>
    <row r="41" spans="1:13" ht="11.25" customHeight="1">
      <c r="A41" s="16"/>
    </row>
    <row r="42" spans="1:13" ht="11.25" customHeight="1">
      <c r="A42" s="16"/>
    </row>
    <row r="43" spans="1:13" ht="11.25" customHeight="1">
      <c r="A43" s="16"/>
    </row>
    <row r="44" spans="1:13" ht="11.25" customHeight="1">
      <c r="A44" s="16"/>
    </row>
    <row r="45" spans="1:13" ht="11.25" customHeight="1">
      <c r="A45" s="16"/>
    </row>
    <row r="46" spans="1:13" ht="11.25" customHeight="1">
      <c r="A46" s="16"/>
    </row>
    <row r="47" spans="1:13" ht="11.25" customHeight="1">
      <c r="A47" s="16"/>
    </row>
  </sheetData>
  <mergeCells count="6">
    <mergeCell ref="Q9:S9"/>
    <mergeCell ref="A25:F25"/>
    <mergeCell ref="A26:F26"/>
    <mergeCell ref="K9:M9"/>
    <mergeCell ref="O9:P9"/>
    <mergeCell ref="A24:F2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48"/>
  <sheetViews>
    <sheetView showGridLines="0" zoomScale="115" zoomScaleNormal="115" zoomScaleSheetLayoutView="100" workbookViewId="0">
      <selection activeCell="N29" sqref="N29"/>
    </sheetView>
  </sheetViews>
  <sheetFormatPr defaultRowHeight="12.75"/>
  <cols>
    <col min="1" max="1" width="27.42578125" style="97" customWidth="1"/>
    <col min="2" max="2" width="6.85546875" style="97" customWidth="1"/>
    <col min="3" max="3" width="8.5703125" style="97" customWidth="1"/>
    <col min="4" max="4" width="12" style="97" customWidth="1"/>
    <col min="5" max="5" width="10.5703125" style="97" customWidth="1"/>
    <col min="6" max="6" width="10" style="97" customWidth="1"/>
    <col min="7" max="7" width="10" style="107" bestFit="1" customWidth="1"/>
    <col min="8" max="8" width="3.85546875" style="97" customWidth="1"/>
    <col min="9" max="9" width="9.140625" style="105"/>
    <col min="10" max="16384" width="9.140625" style="97"/>
  </cols>
  <sheetData>
    <row r="1" spans="1:9">
      <c r="A1" s="96" t="s">
        <v>122</v>
      </c>
      <c r="B1" s="50"/>
      <c r="C1" s="50"/>
      <c r="D1" s="50"/>
      <c r="E1" s="50"/>
      <c r="F1" s="50"/>
      <c r="G1" s="19"/>
    </row>
    <row r="2" spans="1:9">
      <c r="A2" s="50"/>
      <c r="B2" s="50"/>
      <c r="C2" s="50"/>
      <c r="D2" s="50"/>
      <c r="E2" s="50"/>
      <c r="F2" s="50"/>
      <c r="G2" s="19"/>
    </row>
    <row r="3" spans="1:9" s="100" customFormat="1">
      <c r="A3" s="49"/>
      <c r="B3" s="204"/>
      <c r="C3" s="98"/>
      <c r="D3" s="49"/>
      <c r="E3" s="49"/>
      <c r="F3" s="49"/>
      <c r="G3" s="70"/>
      <c r="H3" s="99"/>
      <c r="I3" s="105"/>
    </row>
    <row r="4" spans="1:9" s="102" customFormat="1" ht="11.25">
      <c r="A4" s="171"/>
      <c r="B4" s="227"/>
      <c r="C4" s="227"/>
      <c r="D4" s="227" t="s">
        <v>133</v>
      </c>
      <c r="E4" s="227"/>
      <c r="F4" s="227" t="s">
        <v>134</v>
      </c>
      <c r="G4" s="227"/>
      <c r="H4" s="25"/>
      <c r="I4" s="205"/>
    </row>
    <row r="5" spans="1:9" s="102" customFormat="1" ht="11.25">
      <c r="A5" s="11"/>
      <c r="B5" s="12"/>
      <c r="C5" s="12"/>
      <c r="D5" s="12" t="s">
        <v>130</v>
      </c>
      <c r="E5" s="12" t="s">
        <v>131</v>
      </c>
      <c r="F5" s="12" t="s">
        <v>132</v>
      </c>
      <c r="G5" s="12"/>
      <c r="H5" s="25"/>
      <c r="I5" s="205"/>
    </row>
    <row r="6" spans="1:9" s="102" customFormat="1" ht="11.25">
      <c r="A6" s="11"/>
      <c r="B6" s="12" t="s">
        <v>125</v>
      </c>
      <c r="C6" s="12" t="s">
        <v>126</v>
      </c>
      <c r="D6" s="12" t="s">
        <v>127</v>
      </c>
      <c r="E6" s="12" t="s">
        <v>128</v>
      </c>
      <c r="F6" s="12" t="s">
        <v>129</v>
      </c>
      <c r="G6" s="12" t="s">
        <v>0</v>
      </c>
      <c r="H6" s="25"/>
      <c r="I6" s="205"/>
    </row>
    <row r="7" spans="1:9" s="102" customFormat="1" ht="11.25">
      <c r="A7" s="11"/>
      <c r="B7" s="228" t="s">
        <v>124</v>
      </c>
      <c r="C7" s="228" t="s">
        <v>124</v>
      </c>
      <c r="D7" s="228" t="s">
        <v>124</v>
      </c>
      <c r="E7" s="228" t="s">
        <v>124</v>
      </c>
      <c r="F7" s="228" t="s">
        <v>124</v>
      </c>
      <c r="G7" s="228" t="s">
        <v>124</v>
      </c>
      <c r="H7" s="25"/>
      <c r="I7" s="205"/>
    </row>
    <row r="8" spans="1:9" s="101" customFormat="1" ht="10.5" customHeight="1">
      <c r="A8" s="27" t="s">
        <v>102</v>
      </c>
      <c r="B8" s="11"/>
      <c r="C8" s="11"/>
      <c r="D8" s="11"/>
      <c r="E8" s="11"/>
      <c r="F8" s="11"/>
      <c r="G8" s="12"/>
      <c r="H8" s="11"/>
      <c r="I8" s="105"/>
    </row>
    <row r="9" spans="1:9" s="101" customFormat="1" ht="10.5" customHeight="1">
      <c r="A9" s="103" t="s">
        <v>57</v>
      </c>
      <c r="B9" s="11">
        <v>19675</v>
      </c>
      <c r="C9" s="11">
        <v>271175</v>
      </c>
      <c r="D9" s="11">
        <v>7326</v>
      </c>
      <c r="E9" s="11">
        <v>5551690</v>
      </c>
      <c r="F9" s="11">
        <v>2994</v>
      </c>
      <c r="G9" s="12">
        <v>5852860</v>
      </c>
      <c r="H9" s="11"/>
      <c r="I9" s="105"/>
    </row>
    <row r="10" spans="1:9" s="101" customFormat="1" ht="11.25">
      <c r="A10" s="229" t="s">
        <v>154</v>
      </c>
      <c r="B10" s="11"/>
      <c r="C10" s="11"/>
      <c r="D10" s="11"/>
      <c r="E10" s="11"/>
      <c r="F10" s="11"/>
      <c r="G10" s="12"/>
      <c r="H10" s="11"/>
      <c r="I10" s="205"/>
    </row>
    <row r="11" spans="1:9" s="101" customFormat="1" ht="11.25">
      <c r="A11" s="229" t="s">
        <v>153</v>
      </c>
      <c r="B11" s="11">
        <v>0</v>
      </c>
      <c r="C11" s="11">
        <v>0</v>
      </c>
      <c r="D11" s="11">
        <v>-4078</v>
      </c>
      <c r="E11" s="11">
        <v>0</v>
      </c>
      <c r="F11" s="11">
        <v>-2488</v>
      </c>
      <c r="G11" s="12">
        <v>-6566</v>
      </c>
      <c r="H11" s="11"/>
      <c r="I11" s="205"/>
    </row>
    <row r="12" spans="1:9" s="102" customFormat="1" ht="11.25" customHeight="1">
      <c r="A12" s="27" t="s">
        <v>58</v>
      </c>
      <c r="B12" s="13">
        <v>19675</v>
      </c>
      <c r="C12" s="13">
        <v>271175</v>
      </c>
      <c r="D12" s="13">
        <v>3248</v>
      </c>
      <c r="E12" s="13">
        <v>5551690</v>
      </c>
      <c r="F12" s="13">
        <v>506</v>
      </c>
      <c r="G12" s="13">
        <v>5846294</v>
      </c>
      <c r="H12" s="26"/>
      <c r="I12" s="105"/>
    </row>
    <row r="13" spans="1:9" s="101" customFormat="1" ht="10.5" customHeight="1">
      <c r="A13" s="172" t="s">
        <v>95</v>
      </c>
      <c r="B13" s="294"/>
      <c r="C13" s="294">
        <v>0</v>
      </c>
      <c r="D13" s="294">
        <v>0</v>
      </c>
      <c r="E13" s="294">
        <v>0</v>
      </c>
      <c r="F13" s="294">
        <v>0</v>
      </c>
      <c r="G13" s="295"/>
      <c r="H13" s="294"/>
      <c r="I13" s="105"/>
    </row>
    <row r="14" spans="1:9" s="101" customFormat="1" ht="11.25">
      <c r="A14" s="104" t="s">
        <v>155</v>
      </c>
      <c r="B14" s="11"/>
      <c r="C14" s="11"/>
      <c r="D14" s="11"/>
      <c r="E14" s="11"/>
      <c r="F14" s="11"/>
      <c r="G14" s="12"/>
      <c r="H14" s="11"/>
      <c r="I14" s="105"/>
    </row>
    <row r="15" spans="1:9" s="101" customFormat="1" ht="11.25">
      <c r="A15" s="104" t="s">
        <v>156</v>
      </c>
      <c r="B15" s="11"/>
      <c r="C15" s="11"/>
      <c r="D15" s="11"/>
      <c r="E15" s="11"/>
      <c r="F15" s="11"/>
      <c r="G15" s="12"/>
      <c r="H15" s="11"/>
      <c r="I15" s="105"/>
    </row>
    <row r="16" spans="1:9" s="101" customFormat="1" ht="11.25" customHeight="1">
      <c r="A16" s="103" t="s">
        <v>142</v>
      </c>
      <c r="B16" s="11">
        <v>0</v>
      </c>
      <c r="C16" s="11">
        <v>0</v>
      </c>
      <c r="D16" s="11">
        <v>0</v>
      </c>
      <c r="E16" s="11">
        <v>16769</v>
      </c>
      <c r="F16" s="11">
        <v>0</v>
      </c>
      <c r="G16" s="12">
        <v>16769</v>
      </c>
      <c r="H16" s="11"/>
      <c r="I16" s="105"/>
    </row>
    <row r="17" spans="1:13" s="101" customFormat="1" ht="11.25">
      <c r="A17" s="103" t="s">
        <v>136</v>
      </c>
      <c r="B17" s="11"/>
      <c r="C17" s="11"/>
      <c r="D17" s="11"/>
      <c r="E17" s="11"/>
      <c r="F17" s="11"/>
      <c r="G17" s="12"/>
      <c r="H17" s="11"/>
      <c r="I17" s="105"/>
    </row>
    <row r="18" spans="1:13" s="101" customFormat="1" ht="11.25" customHeight="1">
      <c r="A18" s="103" t="s">
        <v>143</v>
      </c>
      <c r="B18" s="11">
        <v>0</v>
      </c>
      <c r="C18" s="11">
        <v>5000</v>
      </c>
      <c r="D18" s="11">
        <v>1000</v>
      </c>
      <c r="E18" s="11">
        <v>0</v>
      </c>
      <c r="F18" s="11">
        <v>400</v>
      </c>
      <c r="G18" s="12">
        <v>6400</v>
      </c>
      <c r="H18" s="11"/>
      <c r="I18" s="105"/>
      <c r="M18" s="101">
        <f>271/40</f>
        <v>6.7750000000000004</v>
      </c>
    </row>
    <row r="19" spans="1:13" s="102" customFormat="1" ht="12.75" customHeight="1">
      <c r="A19" s="104" t="s">
        <v>71</v>
      </c>
      <c r="B19" s="14">
        <v>0</v>
      </c>
      <c r="C19" s="14">
        <v>5000</v>
      </c>
      <c r="D19" s="14">
        <v>1000</v>
      </c>
      <c r="E19" s="14">
        <v>16769</v>
      </c>
      <c r="F19" s="14">
        <v>400</v>
      </c>
      <c r="G19" s="14">
        <v>23169</v>
      </c>
      <c r="H19" s="26"/>
      <c r="I19" s="205"/>
    </row>
    <row r="20" spans="1:13" s="101" customFormat="1" ht="10.5" customHeight="1">
      <c r="A20" s="104" t="s">
        <v>59</v>
      </c>
      <c r="B20" s="14"/>
      <c r="C20" s="14"/>
      <c r="D20" s="14"/>
      <c r="E20" s="14"/>
      <c r="F20" s="14"/>
      <c r="G20" s="14"/>
      <c r="H20" s="11"/>
      <c r="I20" s="105"/>
    </row>
    <row r="21" spans="1:13" s="101" customFormat="1" ht="11.25">
      <c r="A21" s="103" t="s">
        <v>60</v>
      </c>
      <c r="B21" s="11"/>
      <c r="C21" s="11">
        <v>-13708</v>
      </c>
      <c r="D21" s="11">
        <v>-655</v>
      </c>
      <c r="E21" s="11">
        <v>0</v>
      </c>
      <c r="F21" s="11">
        <v>-400</v>
      </c>
      <c r="G21" s="12">
        <v>-14763</v>
      </c>
      <c r="H21" s="11"/>
      <c r="I21" s="205"/>
    </row>
    <row r="22" spans="1:13" s="102" customFormat="1" ht="12" customHeight="1">
      <c r="A22" s="104" t="s">
        <v>86</v>
      </c>
      <c r="B22" s="13">
        <v>0</v>
      </c>
      <c r="C22" s="13">
        <v>-13708</v>
      </c>
      <c r="D22" s="13">
        <v>-655</v>
      </c>
      <c r="E22" s="13">
        <v>0</v>
      </c>
      <c r="F22" s="13">
        <v>-400</v>
      </c>
      <c r="G22" s="13">
        <v>-14763</v>
      </c>
      <c r="H22" s="26"/>
      <c r="I22" s="105"/>
    </row>
    <row r="23" spans="1:13" s="101" customFormat="1" ht="10.5" customHeight="1">
      <c r="A23" s="27" t="s">
        <v>103</v>
      </c>
      <c r="B23" s="11"/>
      <c r="C23" s="11"/>
      <c r="D23" s="11"/>
      <c r="E23" s="11"/>
      <c r="F23" s="11"/>
      <c r="G23" s="12"/>
      <c r="H23" s="11"/>
      <c r="I23" s="105"/>
    </row>
    <row r="24" spans="1:13" s="101" customFormat="1" ht="10.5" customHeight="1">
      <c r="A24" s="103" t="s">
        <v>61</v>
      </c>
      <c r="B24" s="11">
        <v>19675</v>
      </c>
      <c r="C24" s="11">
        <v>262467</v>
      </c>
      <c r="D24" s="11">
        <v>8326</v>
      </c>
      <c r="E24" s="11">
        <v>5568459</v>
      </c>
      <c r="F24" s="11">
        <v>3394</v>
      </c>
      <c r="G24" s="11">
        <v>5876029</v>
      </c>
      <c r="H24" s="11"/>
      <c r="I24" s="105"/>
    </row>
    <row r="25" spans="1:13" s="101" customFormat="1" ht="11.25">
      <c r="A25" s="103" t="s">
        <v>157</v>
      </c>
      <c r="B25" s="11"/>
      <c r="C25" s="11"/>
      <c r="D25" s="11"/>
      <c r="E25" s="11"/>
      <c r="F25" s="11"/>
      <c r="G25" s="11"/>
      <c r="I25" s="105"/>
    </row>
    <row r="26" spans="1:13" s="101" customFormat="1" ht="11.25">
      <c r="A26" s="103" t="s">
        <v>158</v>
      </c>
      <c r="B26" s="11"/>
      <c r="C26" s="11"/>
      <c r="D26" s="11"/>
      <c r="E26" s="11"/>
      <c r="F26" s="11"/>
      <c r="G26" s="11"/>
      <c r="I26" s="105"/>
      <c r="J26" s="101" t="s">
        <v>211</v>
      </c>
    </row>
    <row r="27" spans="1:13" s="101" customFormat="1" ht="11.25">
      <c r="A27" s="103" t="s">
        <v>135</v>
      </c>
      <c r="B27" s="11">
        <v>0</v>
      </c>
      <c r="C27" s="11">
        <v>0</v>
      </c>
      <c r="D27" s="11">
        <v>-5078</v>
      </c>
      <c r="E27" s="11">
        <v>0</v>
      </c>
      <c r="F27" s="11">
        <v>-2888</v>
      </c>
      <c r="G27" s="11">
        <v>5846294</v>
      </c>
      <c r="I27" s="105"/>
    </row>
    <row r="28" spans="1:13" s="101" customFormat="1" ht="12.75" customHeight="1">
      <c r="A28" s="148" t="s">
        <v>62</v>
      </c>
      <c r="B28" s="13">
        <v>19675</v>
      </c>
      <c r="C28" s="13">
        <v>262467</v>
      </c>
      <c r="D28" s="13">
        <v>3248</v>
      </c>
      <c r="E28" s="13">
        <v>5568459</v>
      </c>
      <c r="F28" s="13">
        <v>506</v>
      </c>
      <c r="G28" s="13">
        <v>5876029</v>
      </c>
      <c r="I28" s="206"/>
    </row>
    <row r="29" spans="1:13" s="101" customFormat="1" ht="12.75" customHeight="1">
      <c r="A29" s="26"/>
      <c r="B29" s="26"/>
      <c r="C29" s="26"/>
      <c r="D29" s="26"/>
      <c r="E29" s="26"/>
      <c r="F29" s="26"/>
      <c r="G29" s="26"/>
      <c r="I29" s="206"/>
    </row>
    <row r="30" spans="1:13" s="101" customFormat="1" ht="10.5" customHeight="1">
      <c r="A30" s="26"/>
      <c r="B30" s="26"/>
      <c r="C30" s="297"/>
      <c r="D30" s="297"/>
      <c r="E30" s="297"/>
      <c r="F30" s="297"/>
      <c r="G30" s="297"/>
      <c r="H30" s="296"/>
      <c r="I30" s="206"/>
    </row>
    <row r="31" spans="1:13" s="101" customFormat="1" ht="10.5" customHeight="1">
      <c r="A31" s="105" t="s">
        <v>94</v>
      </c>
      <c r="B31" s="50"/>
      <c r="C31" s="50"/>
      <c r="D31" s="50"/>
      <c r="E31" s="19"/>
      <c r="F31" s="25" t="s">
        <v>124</v>
      </c>
      <c r="G31" s="26"/>
      <c r="I31" s="206"/>
    </row>
    <row r="32" spans="1:13" s="101" customFormat="1" ht="10.5" customHeight="1">
      <c r="A32" s="196" t="s">
        <v>63</v>
      </c>
      <c r="B32" s="50"/>
      <c r="C32" s="50"/>
      <c r="D32" s="50"/>
      <c r="E32" s="19"/>
      <c r="F32" s="19">
        <v>14454</v>
      </c>
      <c r="G32" s="26"/>
      <c r="I32" s="206"/>
    </row>
    <row r="33" spans="1:9" s="101" customFormat="1" ht="10.5" customHeight="1">
      <c r="A33" s="196" t="s">
        <v>212</v>
      </c>
      <c r="B33" s="286"/>
      <c r="C33" s="286"/>
      <c r="D33" s="286"/>
      <c r="E33" s="19"/>
      <c r="F33" s="19">
        <v>-13700</v>
      </c>
      <c r="G33" s="26"/>
      <c r="I33" s="206"/>
    </row>
    <row r="34" spans="1:9" s="101" customFormat="1" ht="10.5" customHeight="1">
      <c r="A34" s="196" t="s">
        <v>64</v>
      </c>
      <c r="B34" s="50"/>
      <c r="C34" s="50"/>
      <c r="D34" s="50"/>
      <c r="E34" s="19"/>
      <c r="F34" s="19">
        <v>10840.5</v>
      </c>
      <c r="G34" s="26"/>
      <c r="I34" s="206"/>
    </row>
    <row r="35" spans="1:9" s="101" customFormat="1" ht="10.5" customHeight="1">
      <c r="A35" s="106" t="s">
        <v>87</v>
      </c>
      <c r="B35" s="50"/>
      <c r="C35" s="50"/>
      <c r="D35" s="50"/>
      <c r="E35" s="26"/>
      <c r="F35" s="20">
        <v>11594.5</v>
      </c>
      <c r="G35" s="26"/>
      <c r="I35" s="206"/>
    </row>
    <row r="36" spans="1:9" ht="11.25" customHeight="1">
      <c r="A36" s="50"/>
      <c r="B36" s="50"/>
      <c r="C36" s="50"/>
      <c r="D36" s="50"/>
      <c r="E36" s="50"/>
      <c r="F36" s="50"/>
      <c r="G36" s="19"/>
      <c r="I36" s="206"/>
    </row>
    <row r="37" spans="1:9" ht="22.5" customHeight="1">
      <c r="A37" s="356" t="s">
        <v>216</v>
      </c>
      <c r="B37" s="356"/>
      <c r="C37" s="356"/>
      <c r="D37" s="356"/>
      <c r="E37" s="356"/>
      <c r="F37" s="356"/>
      <c r="G37" s="356"/>
      <c r="I37" s="206"/>
    </row>
    <row r="38" spans="1:9" ht="27" customHeight="1">
      <c r="A38" s="356" t="s">
        <v>217</v>
      </c>
      <c r="B38" s="356"/>
      <c r="C38" s="356"/>
      <c r="D38" s="356"/>
      <c r="E38" s="356"/>
      <c r="F38" s="356"/>
      <c r="G38" s="356"/>
      <c r="I38" s="206"/>
    </row>
    <row r="39" spans="1:9" ht="15" customHeight="1">
      <c r="A39" s="357" t="s">
        <v>113</v>
      </c>
      <c r="B39" s="357"/>
      <c r="C39" s="357"/>
      <c r="D39" s="357"/>
      <c r="E39" s="357"/>
      <c r="F39" s="357"/>
      <c r="G39" s="357"/>
      <c r="I39" s="206"/>
    </row>
    <row r="40" spans="1:9" ht="15" customHeight="1">
      <c r="A40" s="200"/>
      <c r="B40" s="200"/>
      <c r="C40" s="200"/>
      <c r="D40" s="200"/>
      <c r="E40" s="200"/>
      <c r="F40" s="200"/>
      <c r="G40" s="200"/>
      <c r="I40" s="206"/>
    </row>
    <row r="41" spans="1:9" ht="15" customHeight="1">
      <c r="A41" s="200"/>
      <c r="B41" s="200"/>
      <c r="C41" s="200"/>
      <c r="D41" s="200"/>
      <c r="E41" s="200"/>
      <c r="F41" s="200"/>
      <c r="G41" s="200"/>
      <c r="I41" s="206"/>
    </row>
    <row r="42" spans="1:9" ht="15" customHeight="1">
      <c r="A42" s="200"/>
      <c r="B42" s="200"/>
      <c r="C42" s="200"/>
      <c r="D42" s="200"/>
      <c r="E42" s="200"/>
      <c r="F42" s="200"/>
      <c r="G42" s="200"/>
      <c r="I42" s="206"/>
    </row>
    <row r="43" spans="1:9" ht="15" customHeight="1">
      <c r="A43" s="200"/>
      <c r="B43" s="200"/>
      <c r="C43" s="200"/>
      <c r="D43" s="200"/>
      <c r="E43" s="200"/>
      <c r="F43" s="200"/>
      <c r="G43" s="200"/>
      <c r="I43" s="206"/>
    </row>
    <row r="44" spans="1:9" ht="15" customHeight="1">
      <c r="A44" s="200"/>
      <c r="B44" s="200"/>
      <c r="C44" s="200"/>
      <c r="D44" s="200"/>
      <c r="E44" s="200"/>
      <c r="F44" s="200"/>
      <c r="G44" s="200"/>
      <c r="I44" s="206"/>
    </row>
    <row r="45" spans="1:9" ht="15" customHeight="1">
      <c r="A45" s="200"/>
      <c r="B45" s="200"/>
      <c r="C45" s="200"/>
      <c r="D45" s="200"/>
      <c r="E45" s="200"/>
      <c r="F45" s="200"/>
      <c r="G45" s="200"/>
      <c r="I45" s="206"/>
    </row>
    <row r="46" spans="1:9" ht="15" customHeight="1">
      <c r="A46" s="200"/>
      <c r="B46" s="200"/>
      <c r="C46" s="200"/>
      <c r="D46" s="200"/>
      <c r="E46" s="200"/>
      <c r="F46" s="200"/>
      <c r="G46" s="200"/>
      <c r="I46" s="206"/>
    </row>
    <row r="47" spans="1:9" ht="15" customHeight="1">
      <c r="A47" s="200"/>
      <c r="B47" s="200"/>
      <c r="C47" s="200"/>
      <c r="D47" s="200"/>
      <c r="E47" s="200"/>
      <c r="F47" s="200"/>
      <c r="G47" s="200"/>
      <c r="I47" s="206"/>
    </row>
    <row r="48" spans="1:9" ht="15" customHeight="1">
      <c r="A48" s="200"/>
      <c r="B48" s="200"/>
      <c r="C48" s="200"/>
      <c r="D48" s="200"/>
      <c r="E48" s="200"/>
      <c r="F48" s="200"/>
      <c r="G48" s="200"/>
      <c r="I48" s="206"/>
    </row>
  </sheetData>
  <mergeCells count="3">
    <mergeCell ref="A37:G37"/>
    <mergeCell ref="A38:G38"/>
    <mergeCell ref="A39:G39"/>
  </mergeCells>
  <pageMargins left="0.70866141732283472" right="0.70866141732283472" top="0.74803149606299213" bottom="0.74803149606299213" header="0.31496062992125984" footer="0.31496062992125984"/>
  <pageSetup paperSize="8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Table 1.1 CE</vt:lpstr>
      <vt:lpstr>Table 1.2</vt:lpstr>
      <vt:lpstr>Table 2.1 CE</vt:lpstr>
      <vt:lpstr>Table 3.1</vt:lpstr>
      <vt:lpstr>Table 3.2</vt:lpstr>
      <vt:lpstr>Table 3.3</vt:lpstr>
      <vt:lpstr>Table 3.4</vt:lpstr>
      <vt:lpstr>Table 3.5</vt:lpstr>
      <vt:lpstr>Table 3.6</vt:lpstr>
      <vt:lpstr>'Table 1.1 CE'!Print_Area</vt:lpstr>
      <vt:lpstr>'Table 1.2'!Print_Area</vt:lpstr>
      <vt:lpstr>'Table 2.1 CE'!Print_Area</vt:lpstr>
      <vt:lpstr>'Table 3.1'!Print_Area</vt:lpstr>
      <vt:lpstr>'Table 3.2'!Print_Area</vt:lpstr>
      <vt:lpstr>'Table 3.3'!Print_Area</vt:lpstr>
      <vt:lpstr>'Table 3.4'!Print_Area</vt:lpstr>
      <vt:lpstr>'Table 3.5'!Print_Area</vt:lpstr>
      <vt:lpstr>'Table 3.6'!Print_Area</vt:lpstr>
      <vt:lpstr>'Table 1.2'!Table2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2016-05-02T22:53:34Z</dcterms:created>
  <dcterms:modified xsi:type="dcterms:W3CDTF">2016-05-02T22:55:10Z</dcterms:modified>
</cp:coreProperties>
</file>