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0" yWindow="45" windowWidth="28755" windowHeight="14670" tabRatio="800" activeTab="7"/>
  </bookViews>
  <sheets>
    <sheet name="3.1" sheetId="1" r:id="rId1"/>
    <sheet name="3.2" sheetId="3" r:id="rId2"/>
    <sheet name="3.3" sheetId="5" r:id="rId3"/>
    <sheet name="3.4" sheetId="7" r:id="rId4"/>
    <sheet name="3.5" sheetId="9" r:id="rId5"/>
    <sheet name="3.6" sheetId="8" r:id="rId6"/>
    <sheet name="4.1" sheetId="10" r:id="rId7"/>
    <sheet name="4.3 and 4.4" sheetId="13" r:id="rId8"/>
    <sheet name="4.5" sheetId="14" r:id="rId9"/>
    <sheet name="5.1" sheetId="15" r:id="rId10"/>
    <sheet name="5.2" sheetId="16" r:id="rId11"/>
    <sheet name="5.3" sheetId="17" r:id="rId12"/>
  </sheets>
  <definedNames>
    <definedName name="_ftn1" localSheetId="8">'4.5'!$A$9</definedName>
    <definedName name="_ftnref1" localSheetId="8">'4.3 and 4.4'!$T$16</definedName>
    <definedName name="_Toc418780540" localSheetId="4">'3.5'!$A$3</definedName>
    <definedName name="_Toc418780540" localSheetId="5">'3.6'!$A$3</definedName>
    <definedName name="_Toc418780549" localSheetId="8">'4.3 and 4.4'!$T$16</definedName>
    <definedName name="_Toc418780553" localSheetId="10">'5.2'!$A$2</definedName>
    <definedName name="_Toc420915174" localSheetId="0">'3.1'!$A$2</definedName>
    <definedName name="_Toc420915174" localSheetId="3">'3.4'!$A$2</definedName>
    <definedName name="_Toc420915176" localSheetId="1">'3.2'!$A$3</definedName>
    <definedName name="_Toc420915177" localSheetId="2">'3.3'!$A$3</definedName>
    <definedName name="_Toc420915185" localSheetId="7">'4.3 and 4.4'!$A$2</definedName>
    <definedName name="_Toc440462161" localSheetId="0">'3.1'!$A$2</definedName>
    <definedName name="_Toc444097421" localSheetId="1">'3.2'!$A$3</definedName>
    <definedName name="_Toc445114781" localSheetId="2">'3.3'!$A$3</definedName>
    <definedName name="_Toc445114783" localSheetId="4">'3.5'!$A$3</definedName>
    <definedName name="_Toc445114784" localSheetId="5">'3.6'!$A$3</definedName>
    <definedName name="_Toc445114790" localSheetId="8">'4.5'!$A$2</definedName>
    <definedName name="_Toc445114793" localSheetId="10">'5.2'!$A$2</definedName>
    <definedName name="CPI_14_15">#REF!</definedName>
  </definedName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</calcChain>
</file>

<file path=xl/sharedStrings.xml><?xml version="1.0" encoding="utf-8"?>
<sst xmlns="http://schemas.openxmlformats.org/spreadsheetml/2006/main" count="153" uniqueCount="64">
  <si>
    <t>Year</t>
  </si>
  <si>
    <t>2008-09</t>
  </si>
  <si>
    <t>2009-10</t>
  </si>
  <si>
    <t>2010-11</t>
  </si>
  <si>
    <t>2011-12</t>
  </si>
  <si>
    <t>2012-13</t>
  </si>
  <si>
    <t>2013-14</t>
  </si>
  <si>
    <t>2014-15</t>
  </si>
  <si>
    <t>Ratio of reported ICT spend</t>
  </si>
  <si>
    <t>Reported agency spend</t>
  </si>
  <si>
    <t>Reported agency ICT spend</t>
  </si>
  <si>
    <t>Australian Government</t>
  </si>
  <si>
    <t>% of total reported ICT spend</t>
  </si>
  <si>
    <t>Operating vs. capital ICT expenditure</t>
  </si>
  <si>
    <t>ICT Opex</t>
  </si>
  <si>
    <t>ICT Capex</t>
  </si>
  <si>
    <t>Applications</t>
  </si>
  <si>
    <t>End User Infrastructure</t>
  </si>
  <si>
    <t>ICT Management</t>
  </si>
  <si>
    <t>Mainframe</t>
  </si>
  <si>
    <t>Midrange</t>
  </si>
  <si>
    <t>Voice Services</t>
  </si>
  <si>
    <t>WAN</t>
  </si>
  <si>
    <t>Other</t>
  </si>
  <si>
    <t>Services Outsourced to External Providers</t>
  </si>
  <si>
    <t>Hardware</t>
  </si>
  <si>
    <t>Software</t>
  </si>
  <si>
    <t>Carriage</t>
  </si>
  <si>
    <t>Total ICT FTE</t>
  </si>
  <si>
    <t>Internal ICT FTE</t>
  </si>
  <si>
    <t>APS 1-3</t>
  </si>
  <si>
    <t>APS 4</t>
  </si>
  <si>
    <t>APS 5</t>
  </si>
  <si>
    <t>APS 6</t>
  </si>
  <si>
    <t>EL 1</t>
  </si>
  <si>
    <t>EL 2</t>
  </si>
  <si>
    <t>SES 1-3</t>
  </si>
  <si>
    <t>Internal BAU ICT FTE</t>
  </si>
  <si>
    <t>External BAU ICT FTE</t>
  </si>
  <si>
    <t>Virtualisation</t>
  </si>
  <si>
    <t>OS Instances per Physical Server</t>
  </si>
  <si>
    <t>No. OS Instances - Midrange</t>
  </si>
  <si>
    <t>No. Physical Servers - Midrange</t>
  </si>
  <si>
    <t>% of Thin Client Devices</t>
  </si>
  <si>
    <t>% of Laptop Devices</t>
  </si>
  <si>
    <t>% of Desktop Devices</t>
  </si>
  <si>
    <t>Storage</t>
  </si>
  <si>
    <t>Unit cost of installed storage per TB</t>
  </si>
  <si>
    <t>Total installed storage (Petabytes - PB)</t>
  </si>
  <si>
    <t>% of Tablet Devices</t>
  </si>
  <si>
    <t>ICT Opex as % of Total Agency Opex</t>
  </si>
  <si>
    <t>ICT Capex as % of Total Agency Capex</t>
  </si>
  <si>
    <t>Internal Personnel</t>
  </si>
  <si>
    <t>External Personnel</t>
  </si>
  <si>
    <t>Internal Project ICT FTE</t>
  </si>
  <si>
    <t>External Project ICT FTE</t>
  </si>
  <si>
    <t>ICT spend as a proportion of total agency operating spend</t>
  </si>
  <si>
    <t>Total ICT spend as a proportion of total agency departmental spend</t>
  </si>
  <si>
    <t>% of Internal FTE</t>
  </si>
  <si>
    <t>Business as usual (BAU) ICT spend as a proportion of total ICT spend</t>
  </si>
  <si>
    <t>Proportion of ICT spend by service tower</t>
  </si>
  <si>
    <t>Proportion of ICT spend by cost element</t>
  </si>
  <si>
    <t>Internal and external ICT FTE by Business-as-usual (BAU) and Project</t>
  </si>
  <si>
    <t>End user devices – Mix (in percentage terms) of desktop, laptop, thin client and tablet devices</t>
  </si>
</sst>
</file>

<file path=xl/styles.xml><?xml version="1.0" encoding="utf-8"?>
<styleSheet xmlns="http://schemas.openxmlformats.org/spreadsheetml/2006/main">
  <numFmts count="7">
    <numFmt numFmtId="164" formatCode="#,##0;\(#,##0\)"/>
    <numFmt numFmtId="165" formatCode="0%;\(0%\)"/>
    <numFmt numFmtId="168" formatCode="0.0%"/>
    <numFmt numFmtId="169" formatCode="0.0%;\(0.0%\)"/>
    <numFmt numFmtId="170" formatCode="0.00%;\(0.00%\)"/>
    <numFmt numFmtId="171" formatCode="#,##0.00;\(#,##0.00\)"/>
    <numFmt numFmtId="172" formatCode="&quot;$&quot;#,##0;\(&quot;$&quot;#,##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444649"/>
      <name val="Arial"/>
      <family val="2"/>
    </font>
    <font>
      <sz val="10"/>
      <name val="MS Sans Serif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444649"/>
      <name val="Arial"/>
      <family val="2"/>
    </font>
    <font>
      <sz val="8"/>
      <color rgb="FF444649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 style="thin">
        <color rgb="FFC8C8C8"/>
      </right>
      <top/>
      <bottom style="thin">
        <color rgb="FFC8C8C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9" fontId="0" fillId="0" borderId="0" xfId="1" applyFont="1"/>
    <xf numFmtId="170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5" fillId="0" borderId="0" xfId="0" applyFont="1"/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vertical="top"/>
    </xf>
    <xf numFmtId="164" fontId="0" fillId="0" borderId="0" xfId="0" applyNumberFormat="1"/>
    <xf numFmtId="9" fontId="0" fillId="0" borderId="0" xfId="1" applyNumberFormat="1" applyFont="1"/>
    <xf numFmtId="171" fontId="2" fillId="2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8" fontId="0" fillId="0" borderId="0" xfId="1" applyNumberFormat="1" applyFont="1" applyFill="1"/>
    <xf numFmtId="169" fontId="2" fillId="2" borderId="1" xfId="0" applyNumberFormat="1" applyFont="1" applyFill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right" vertical="top"/>
    </xf>
    <xf numFmtId="165" fontId="7" fillId="2" borderId="1" xfId="0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right" vertical="top"/>
    </xf>
    <xf numFmtId="169" fontId="2" fillId="2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9" fontId="0" fillId="0" borderId="0" xfId="1" applyFont="1" applyFill="1"/>
    <xf numFmtId="0" fontId="8" fillId="0" borderId="0" xfId="0" applyFont="1" applyAlignment="1">
      <alignment horizontal="left"/>
    </xf>
    <xf numFmtId="9" fontId="2" fillId="2" borderId="1" xfId="1" applyFont="1" applyFill="1" applyBorder="1" applyAlignment="1">
      <alignment horizontal="right" vertical="top"/>
    </xf>
    <xf numFmtId="168" fontId="2" fillId="0" borderId="1" xfId="1" applyNumberFormat="1" applyFont="1" applyFill="1" applyBorder="1" applyAlignment="1">
      <alignment horizontal="right" vertical="top"/>
    </xf>
  </cellXfs>
  <cellStyles count="3">
    <cellStyle name="Normal" xfId="0" builtinId="0"/>
    <cellStyle name="Normal 13" xfId="2"/>
    <cellStyle name="Percent" xfId="1" builtinId="5"/>
  </cellStyles>
  <dxfs count="0"/>
  <tableStyles count="0" defaultTableStyle="TableStyleMedium9" defaultPivotStyle="PivotStyleLight16"/>
  <colors>
    <mruColors>
      <color rgb="FFACA16C"/>
      <color rgb="FFC6C09A"/>
      <color rgb="FFB3AB79"/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15"/>
  <sheetViews>
    <sheetView zoomScale="130" zoomScaleNormal="130" workbookViewId="0">
      <selection activeCell="E25" sqref="E25"/>
    </sheetView>
  </sheetViews>
  <sheetFormatPr defaultRowHeight="15"/>
  <cols>
    <col min="1" max="1" width="22.42578125" customWidth="1"/>
    <col min="2" max="2" width="22.140625" bestFit="1" customWidth="1"/>
    <col min="3" max="3" width="25.28515625" bestFit="1" customWidth="1"/>
    <col min="4" max="4" width="25.7109375" bestFit="1" customWidth="1"/>
    <col min="5" max="5" width="16.42578125" customWidth="1"/>
    <col min="6" max="6" width="18.5703125" bestFit="1" customWidth="1"/>
    <col min="7" max="7" width="16.28515625" bestFit="1" customWidth="1"/>
    <col min="8" max="8" width="4.5703125" customWidth="1"/>
  </cols>
  <sheetData>
    <row r="2" spans="1:9" ht="15.75">
      <c r="A2" s="30" t="s">
        <v>57</v>
      </c>
    </row>
    <row r="4" spans="1:9">
      <c r="A4" s="8"/>
    </row>
    <row r="5" spans="1:9">
      <c r="A5" s="25" t="s">
        <v>0</v>
      </c>
      <c r="B5" s="25" t="s">
        <v>9</v>
      </c>
      <c r="C5" s="25" t="s">
        <v>10</v>
      </c>
      <c r="D5" s="25" t="s">
        <v>8</v>
      </c>
      <c r="E5" s="26"/>
    </row>
    <row r="6" spans="1:9">
      <c r="A6" s="27" t="s">
        <v>1</v>
      </c>
      <c r="B6" s="28">
        <v>63870179338.732552</v>
      </c>
      <c r="C6" s="28">
        <v>5485452542.5571966</v>
      </c>
      <c r="D6" s="32">
        <f>C6/B6</f>
        <v>8.5884408018730499E-2</v>
      </c>
      <c r="E6" s="29"/>
    </row>
    <row r="7" spans="1:9">
      <c r="A7" s="27" t="s">
        <v>2</v>
      </c>
      <c r="B7" s="28">
        <v>60512773007.941559</v>
      </c>
      <c r="C7" s="28">
        <v>5718459524.0941858</v>
      </c>
      <c r="D7" s="32">
        <f t="shared" ref="D7:D12" si="0">C7/B7</f>
        <v>9.4500040897873047E-2</v>
      </c>
      <c r="E7" s="29"/>
    </row>
    <row r="8" spans="1:9">
      <c r="A8" s="27" t="s">
        <v>3</v>
      </c>
      <c r="B8" s="28">
        <v>60414038506.667801</v>
      </c>
      <c r="C8" s="28">
        <v>5622130862.9461403</v>
      </c>
      <c r="D8" s="32">
        <f t="shared" si="0"/>
        <v>9.3060007275058004E-2</v>
      </c>
      <c r="E8" s="29"/>
    </row>
    <row r="9" spans="1:9">
      <c r="A9" s="27" t="s">
        <v>4</v>
      </c>
      <c r="B9" s="28">
        <v>62763018121.371246</v>
      </c>
      <c r="C9" s="28">
        <v>5859331112.2780342</v>
      </c>
      <c r="D9" s="32">
        <f t="shared" si="0"/>
        <v>9.3356426884176419E-2</v>
      </c>
      <c r="E9" s="29"/>
    </row>
    <row r="10" spans="1:9">
      <c r="A10" s="27" t="s">
        <v>5</v>
      </c>
      <c r="B10" s="28">
        <v>56870487325.135094</v>
      </c>
      <c r="C10" s="28">
        <v>5150172212.7658195</v>
      </c>
      <c r="D10" s="32">
        <f t="shared" si="0"/>
        <v>9.0559663808078422E-2</v>
      </c>
      <c r="E10" s="29"/>
    </row>
    <row r="11" spans="1:9">
      <c r="A11" s="27" t="s">
        <v>6</v>
      </c>
      <c r="B11" s="28">
        <v>53886636182.212219</v>
      </c>
      <c r="C11" s="28">
        <v>5276985266.492382</v>
      </c>
      <c r="D11" s="32">
        <f t="shared" si="0"/>
        <v>9.7927531580349336E-2</v>
      </c>
      <c r="E11" s="29"/>
    </row>
    <row r="12" spans="1:9">
      <c r="A12" s="27" t="s">
        <v>7</v>
      </c>
      <c r="B12" s="28">
        <v>57088297902.05835</v>
      </c>
      <c r="C12" s="28">
        <v>5635878085.1888084</v>
      </c>
      <c r="D12" s="32">
        <f t="shared" si="0"/>
        <v>9.8722125064191202E-2</v>
      </c>
      <c r="E12" s="24"/>
      <c r="I12" s="5"/>
    </row>
    <row r="25" spans="1:1">
      <c r="A25" s="8"/>
    </row>
    <row r="26" spans="1:1">
      <c r="A26" s="8"/>
    </row>
    <row r="27" spans="1:1">
      <c r="A27" s="8"/>
    </row>
    <row r="28" spans="1:1">
      <c r="A28" s="8"/>
    </row>
    <row r="29" spans="1:1">
      <c r="A29" s="8"/>
    </row>
    <row r="30" spans="1:1">
      <c r="A30" s="8"/>
    </row>
    <row r="31" spans="1:1">
      <c r="A31" s="8"/>
    </row>
    <row r="32" spans="1:1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4">
      <c r="A97" s="8"/>
    </row>
    <row r="98" spans="1:4">
      <c r="A98" s="8"/>
    </row>
    <row r="99" spans="1:4">
      <c r="A99" s="8"/>
    </row>
    <row r="100" spans="1:4">
      <c r="A100" s="8"/>
    </row>
    <row r="101" spans="1:4">
      <c r="A101" s="8"/>
    </row>
    <row r="102" spans="1:4">
      <c r="A102" s="8"/>
    </row>
    <row r="103" spans="1:4">
      <c r="A103" s="8"/>
    </row>
    <row r="104" spans="1:4">
      <c r="A104" s="8"/>
    </row>
    <row r="105" spans="1:4">
      <c r="A105" s="8"/>
    </row>
    <row r="106" spans="1:4">
      <c r="A106" s="1"/>
      <c r="B106" s="3"/>
      <c r="C106" s="3"/>
      <c r="D106" s="3"/>
    </row>
    <row r="107" spans="1:4">
      <c r="A107" s="1"/>
      <c r="B107" s="3"/>
      <c r="C107" s="3"/>
      <c r="D107" s="3"/>
    </row>
    <row r="108" spans="1:4">
      <c r="A108" s="1"/>
      <c r="B108" s="3"/>
      <c r="C108" s="3"/>
      <c r="D108" s="3"/>
    </row>
    <row r="109" spans="1:4">
      <c r="A109" s="1"/>
      <c r="B109" s="3"/>
      <c r="C109" s="3"/>
      <c r="D109" s="3"/>
    </row>
    <row r="110" spans="1:4">
      <c r="A110" s="1"/>
      <c r="B110" s="3"/>
      <c r="C110" s="3"/>
      <c r="D110" s="3"/>
    </row>
    <row r="111" spans="1:4">
      <c r="A111" s="1"/>
      <c r="B111" s="3"/>
      <c r="C111" s="3"/>
      <c r="D111" s="3"/>
    </row>
    <row r="112" spans="1:4">
      <c r="A112" s="1"/>
      <c r="B112" s="3"/>
      <c r="C112" s="3"/>
      <c r="D112" s="3"/>
    </row>
    <row r="113" spans="1:4">
      <c r="A113" s="1"/>
      <c r="B113" s="3"/>
      <c r="C113" s="3"/>
      <c r="D113" s="3"/>
    </row>
    <row r="114" spans="1:4">
      <c r="A114" s="1"/>
      <c r="B114" s="3"/>
      <c r="C114" s="3"/>
      <c r="D114" s="3"/>
    </row>
    <row r="115" spans="1:4">
      <c r="A115" s="1"/>
      <c r="B115" s="3"/>
      <c r="C115" s="3"/>
      <c r="D115" s="3"/>
    </row>
  </sheetData>
  <conditionalFormatting sqref="E6:E1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2:D28"/>
  <sheetViews>
    <sheetView workbookViewId="0">
      <selection activeCell="A5" sqref="A5:D5"/>
    </sheetView>
  </sheetViews>
  <sheetFormatPr defaultRowHeight="15"/>
  <cols>
    <col min="2" max="2" width="10.5703125" bestFit="1" customWidth="1"/>
  </cols>
  <sheetData>
    <row r="2" spans="1:4" ht="16.5">
      <c r="A2" s="4" t="s">
        <v>39</v>
      </c>
    </row>
    <row r="3" spans="1:4" ht="16.5">
      <c r="A3" s="4"/>
    </row>
    <row r="4" spans="1:4" ht="16.5">
      <c r="A4" s="4"/>
    </row>
    <row r="5" spans="1:4">
      <c r="A5" s="25" t="s">
        <v>0</v>
      </c>
      <c r="B5" s="25" t="s">
        <v>40</v>
      </c>
      <c r="C5" s="25" t="s">
        <v>41</v>
      </c>
      <c r="D5" s="25" t="s">
        <v>42</v>
      </c>
    </row>
    <row r="6" spans="1:4">
      <c r="A6" s="1" t="s">
        <v>1</v>
      </c>
      <c r="B6" s="13">
        <v>1.5465235482120241</v>
      </c>
      <c r="C6" s="3">
        <v>25646</v>
      </c>
      <c r="D6" s="3">
        <v>16583</v>
      </c>
    </row>
    <row r="7" spans="1:4">
      <c r="A7" s="1" t="s">
        <v>2</v>
      </c>
      <c r="B7" s="13">
        <v>2.011630946157867</v>
      </c>
      <c r="C7" s="3">
        <v>30786</v>
      </c>
      <c r="D7" s="3">
        <v>15304</v>
      </c>
    </row>
    <row r="8" spans="1:4">
      <c r="A8" s="1" t="s">
        <v>3</v>
      </c>
      <c r="B8" s="13">
        <v>2.5060522918011618</v>
      </c>
      <c r="C8" s="3">
        <v>31055</v>
      </c>
      <c r="D8" s="3">
        <v>12392</v>
      </c>
    </row>
    <row r="9" spans="1:4">
      <c r="A9" s="1" t="s">
        <v>4</v>
      </c>
      <c r="B9" s="13">
        <v>2.9575082177503411</v>
      </c>
      <c r="C9" s="3">
        <v>36889</v>
      </c>
      <c r="D9" s="3">
        <v>12473</v>
      </c>
    </row>
    <row r="10" spans="1:4">
      <c r="A10" s="1" t="s">
        <v>5</v>
      </c>
      <c r="B10" s="13">
        <v>4.4955489614243316</v>
      </c>
      <c r="C10" s="3">
        <v>57570</v>
      </c>
      <c r="D10" s="3">
        <v>12806</v>
      </c>
    </row>
    <row r="11" spans="1:4">
      <c r="A11" s="1" t="s">
        <v>6</v>
      </c>
      <c r="B11" s="13">
        <v>5.0749266324284674</v>
      </c>
      <c r="C11" s="3">
        <v>55337</v>
      </c>
      <c r="D11" s="3">
        <v>10904</v>
      </c>
    </row>
    <row r="12" spans="1:4">
      <c r="A12" s="1" t="s">
        <v>7</v>
      </c>
      <c r="B12" s="13">
        <v>5.1226940363587579</v>
      </c>
      <c r="C12" s="3">
        <v>76364</v>
      </c>
      <c r="D12" s="3">
        <v>14907</v>
      </c>
    </row>
    <row r="13" spans="1:4">
      <c r="A13" s="7"/>
      <c r="B13" s="21"/>
      <c r="C13" s="21"/>
      <c r="D13" s="21"/>
    </row>
    <row r="14" spans="1:4">
      <c r="A14" s="7"/>
      <c r="B14" s="5"/>
      <c r="C14" s="5"/>
      <c r="D14" s="5"/>
    </row>
    <row r="15" spans="1:4" ht="16.5">
      <c r="A15" s="4"/>
    </row>
    <row r="16" spans="1:4" ht="16.5">
      <c r="A16" s="4"/>
    </row>
    <row r="17" spans="1:1" ht="16.5">
      <c r="A17" s="4"/>
    </row>
    <row r="18" spans="1:1" ht="16.5">
      <c r="A18" s="4"/>
    </row>
    <row r="19" spans="1:1" ht="16.5">
      <c r="A19" s="4"/>
    </row>
    <row r="20" spans="1:1" ht="16.5">
      <c r="A20" s="4"/>
    </row>
    <row r="21" spans="1:1" ht="16.5">
      <c r="A21" s="4"/>
    </row>
    <row r="22" spans="1:1" ht="16.5">
      <c r="A22" s="4"/>
    </row>
    <row r="23" spans="1:1" ht="16.5">
      <c r="A23" s="4"/>
    </row>
    <row r="24" spans="1:1" ht="16.5">
      <c r="A24" s="4"/>
    </row>
    <row r="25" spans="1:1" ht="16.5">
      <c r="A25" s="4"/>
    </row>
    <row r="26" spans="1:1" ht="16.5">
      <c r="A26" s="4"/>
    </row>
    <row r="27" spans="1:1" ht="16.5">
      <c r="A27" s="4"/>
    </row>
    <row r="28" spans="1:1" ht="16.5">
      <c r="A28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2:E15"/>
  <sheetViews>
    <sheetView zoomScaleNormal="100" workbookViewId="0">
      <selection activeCell="A3" sqref="A3"/>
    </sheetView>
  </sheetViews>
  <sheetFormatPr defaultRowHeight="15"/>
  <sheetData>
    <row r="2" spans="1:5" ht="16.5">
      <c r="A2" s="4" t="s">
        <v>63</v>
      </c>
    </row>
    <row r="5" spans="1:5">
      <c r="A5" s="25" t="s">
        <v>0</v>
      </c>
      <c r="B5" s="25" t="s">
        <v>45</v>
      </c>
      <c r="C5" s="25" t="s">
        <v>44</v>
      </c>
      <c r="D5" s="25" t="s">
        <v>43</v>
      </c>
      <c r="E5" s="25" t="s">
        <v>49</v>
      </c>
    </row>
    <row r="6" spans="1:5">
      <c r="A6" s="18" t="s">
        <v>1</v>
      </c>
      <c r="B6" s="20">
        <v>0.83124653975554719</v>
      </c>
      <c r="C6" s="20">
        <v>0.14517816836712971</v>
      </c>
      <c r="D6" s="20">
        <v>2.3575291877323309E-2</v>
      </c>
      <c r="E6" s="20"/>
    </row>
    <row r="7" spans="1:5">
      <c r="A7" s="18" t="s">
        <v>2</v>
      </c>
      <c r="B7" s="20">
        <v>0.81210899387886504</v>
      </c>
      <c r="C7" s="20">
        <v>0.149108822363371</v>
      </c>
      <c r="D7" s="20">
        <v>3.8782183757763891E-2</v>
      </c>
      <c r="E7" s="20"/>
    </row>
    <row r="8" spans="1:5">
      <c r="A8" s="18" t="s">
        <v>3</v>
      </c>
      <c r="B8" s="20">
        <v>0.81117005390183905</v>
      </c>
      <c r="C8" s="20">
        <v>0.15163625503107531</v>
      </c>
      <c r="D8" s="20">
        <v>3.7193691067085748E-2</v>
      </c>
      <c r="E8" s="20"/>
    </row>
    <row r="9" spans="1:5">
      <c r="A9" s="18" t="s">
        <v>4</v>
      </c>
      <c r="B9" s="20">
        <v>0.76374418611291162</v>
      </c>
      <c r="C9" s="20">
        <v>0.15722121180108439</v>
      </c>
      <c r="D9" s="20">
        <v>6.6454620987382904E-2</v>
      </c>
      <c r="E9" s="20">
        <v>1.257998109862123E-2</v>
      </c>
    </row>
    <row r="10" spans="1:5">
      <c r="A10" s="18" t="s">
        <v>5</v>
      </c>
      <c r="B10" s="20">
        <v>0.77486080546736635</v>
      </c>
      <c r="C10" s="20">
        <v>0.1415675215255072</v>
      </c>
      <c r="D10" s="20">
        <v>6.2319684067752582E-2</v>
      </c>
      <c r="E10" s="20">
        <v>2.125198893937388E-2</v>
      </c>
    </row>
    <row r="11" spans="1:5">
      <c r="A11" s="18" t="s">
        <v>6</v>
      </c>
      <c r="B11" s="20">
        <v>0.77626836633415741</v>
      </c>
      <c r="C11" s="20">
        <v>0.13822435294953911</v>
      </c>
      <c r="D11" s="20">
        <v>6.4424664134014695E-2</v>
      </c>
      <c r="E11" s="20">
        <v>2.1082616582288809E-2</v>
      </c>
    </row>
    <row r="12" spans="1:5">
      <c r="A12" s="18" t="s">
        <v>7</v>
      </c>
      <c r="B12" s="20">
        <v>0.71250475236748656</v>
      </c>
      <c r="C12" s="20">
        <v>0.14921315703810101</v>
      </c>
      <c r="D12" s="20">
        <v>0.1023256160683446</v>
      </c>
      <c r="E12" s="20">
        <v>3.5956474526067823E-2</v>
      </c>
    </row>
    <row r="15" spans="1:5" ht="16.5">
      <c r="C15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2:D11"/>
  <sheetViews>
    <sheetView zoomScale="130" zoomScaleNormal="130" workbookViewId="0">
      <selection activeCell="H25" sqref="H25"/>
    </sheetView>
  </sheetViews>
  <sheetFormatPr defaultRowHeight="15"/>
  <cols>
    <col min="1" max="1" width="22.85546875" customWidth="1"/>
    <col min="4" max="4" width="14.85546875" bestFit="1" customWidth="1"/>
    <col min="25" max="25" width="10.5703125" bestFit="1" customWidth="1"/>
    <col min="37" max="37" width="10.5703125" bestFit="1" customWidth="1"/>
    <col min="38" max="38" width="12" bestFit="1" customWidth="1"/>
  </cols>
  <sheetData>
    <row r="2" spans="1:4" ht="16.5">
      <c r="A2" s="4" t="s">
        <v>46</v>
      </c>
    </row>
    <row r="4" spans="1:4">
      <c r="A4" s="25" t="s">
        <v>0</v>
      </c>
      <c r="B4" s="25" t="s">
        <v>48</v>
      </c>
      <c r="C4" s="25" t="s">
        <v>47</v>
      </c>
      <c r="D4" s="25"/>
    </row>
    <row r="5" spans="1:4">
      <c r="A5" s="23" t="s">
        <v>1</v>
      </c>
      <c r="B5" s="3">
        <v>46182.016071200007</v>
      </c>
      <c r="C5" s="17">
        <v>3926.8927091723631</v>
      </c>
      <c r="D5" s="3">
        <v>181351822.20487621</v>
      </c>
    </row>
    <row r="6" spans="1:4">
      <c r="A6" s="23" t="s">
        <v>2</v>
      </c>
      <c r="B6" s="3">
        <v>80848.244079999989</v>
      </c>
      <c r="C6" s="17">
        <v>2248.6971703142458</v>
      </c>
      <c r="D6" s="3">
        <v>181803217.6875715</v>
      </c>
    </row>
    <row r="7" spans="1:4">
      <c r="A7" s="23" t="s">
        <v>3</v>
      </c>
      <c r="B7" s="3">
        <v>98439.988547409986</v>
      </c>
      <c r="C7" s="17">
        <v>1975.506798468647</v>
      </c>
      <c r="D7" s="3">
        <v>194468866.61658421</v>
      </c>
    </row>
    <row r="8" spans="1:4">
      <c r="A8" s="23" t="s">
        <v>4</v>
      </c>
      <c r="B8" s="3">
        <v>133044.66</v>
      </c>
      <c r="C8" s="17">
        <v>1667.3407286946151</v>
      </c>
      <c r="D8" s="3">
        <v>221830780.35332721</v>
      </c>
    </row>
    <row r="9" spans="1:4">
      <c r="A9" s="23" t="s">
        <v>5</v>
      </c>
      <c r="B9" s="3">
        <v>172919.51</v>
      </c>
      <c r="C9" s="17">
        <v>838.87319824115036</v>
      </c>
      <c r="D9" s="3">
        <v>145057542.3919926</v>
      </c>
    </row>
    <row r="10" spans="1:4">
      <c r="A10" s="23" t="s">
        <v>6</v>
      </c>
      <c r="B10" s="3">
        <v>211132.269</v>
      </c>
      <c r="C10" s="17">
        <v>794.9904234634987</v>
      </c>
      <c r="D10" s="3">
        <v>167848131.93911931</v>
      </c>
    </row>
    <row r="11" spans="1:4">
      <c r="A11" s="23" t="s">
        <v>7</v>
      </c>
      <c r="B11" s="3">
        <v>291246.54655664059</v>
      </c>
      <c r="C11" s="17">
        <v>787.93253096137062</v>
      </c>
      <c r="D11" s="3">
        <v>229482628.56213251</v>
      </c>
    </row>
  </sheetData>
  <conditionalFormatting sqref="AK1:AK104857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3:E12"/>
  <sheetViews>
    <sheetView zoomScale="115" zoomScaleNormal="115" workbookViewId="0">
      <selection activeCell="A6" sqref="A6:B6"/>
    </sheetView>
  </sheetViews>
  <sheetFormatPr defaultRowHeight="15"/>
  <cols>
    <col min="1" max="1" width="28.5703125" bestFit="1" customWidth="1"/>
    <col min="2" max="2" width="16.7109375" bestFit="1" customWidth="1"/>
    <col min="3" max="6" width="13.85546875" bestFit="1" customWidth="1"/>
    <col min="7" max="7" width="18" bestFit="1" customWidth="1"/>
    <col min="8" max="8" width="13.85546875" customWidth="1"/>
  </cols>
  <sheetData>
    <row r="3" spans="1:5" ht="15.75">
      <c r="A3" s="30" t="s">
        <v>56</v>
      </c>
    </row>
    <row r="6" spans="1:5">
      <c r="A6" s="25" t="s">
        <v>0</v>
      </c>
      <c r="B6" s="25" t="s">
        <v>11</v>
      </c>
    </row>
    <row r="7" spans="1:5">
      <c r="A7" s="23" t="s">
        <v>2</v>
      </c>
      <c r="B7" s="31">
        <v>0.11406242981437846</v>
      </c>
      <c r="E7" s="15"/>
    </row>
    <row r="8" spans="1:5">
      <c r="A8" s="23" t="s">
        <v>3</v>
      </c>
      <c r="B8" s="31">
        <v>0.11022046236227327</v>
      </c>
      <c r="E8" s="15"/>
    </row>
    <row r="9" spans="1:5">
      <c r="A9" s="23" t="s">
        <v>4</v>
      </c>
      <c r="B9" s="31">
        <v>0.10888552108027022</v>
      </c>
      <c r="E9" s="15"/>
    </row>
    <row r="10" spans="1:5">
      <c r="A10" s="23" t="s">
        <v>5</v>
      </c>
      <c r="B10" s="31">
        <v>0.10301982374280962</v>
      </c>
      <c r="E10" s="15"/>
    </row>
    <row r="11" spans="1:5">
      <c r="A11" s="23" t="s">
        <v>6</v>
      </c>
      <c r="B11" s="31">
        <v>0.1144724306523465</v>
      </c>
      <c r="E11" s="15"/>
    </row>
    <row r="12" spans="1:5">
      <c r="A12" s="23" t="s">
        <v>7</v>
      </c>
      <c r="B12" s="31">
        <v>0.12208811365844856</v>
      </c>
      <c r="E12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35"/>
  <sheetViews>
    <sheetView workbookViewId="0">
      <selection activeCell="G19" sqref="G19"/>
    </sheetView>
  </sheetViews>
  <sheetFormatPr defaultRowHeight="15"/>
  <cols>
    <col min="2" max="2" width="29.85546875" bestFit="1" customWidth="1"/>
    <col min="3" max="3" width="18" bestFit="1" customWidth="1"/>
    <col min="7" max="7" width="22.28515625" customWidth="1"/>
    <col min="8" max="8" width="16.85546875" bestFit="1" customWidth="1"/>
    <col min="9" max="9" width="10.85546875" bestFit="1" customWidth="1"/>
    <col min="10" max="10" width="18" bestFit="1" customWidth="1"/>
    <col min="11" max="11" width="10.85546875" bestFit="1" customWidth="1"/>
    <col min="12" max="12" width="18" bestFit="1" customWidth="1"/>
  </cols>
  <sheetData>
    <row r="3" spans="1:8" ht="16.5">
      <c r="A3" s="4" t="s">
        <v>59</v>
      </c>
    </row>
    <row r="6" spans="1:8">
      <c r="A6" s="25" t="s">
        <v>0</v>
      </c>
      <c r="B6" s="25" t="s">
        <v>12</v>
      </c>
    </row>
    <row r="7" spans="1:8">
      <c r="A7" s="23" t="s">
        <v>1</v>
      </c>
      <c r="B7" s="14">
        <v>0.66769893545003944</v>
      </c>
      <c r="F7" s="5"/>
      <c r="G7" s="5"/>
      <c r="H7" s="5"/>
    </row>
    <row r="8" spans="1:8">
      <c r="A8" s="23" t="s">
        <v>2</v>
      </c>
      <c r="B8" s="14">
        <v>0.69999905561588271</v>
      </c>
      <c r="F8" s="5"/>
      <c r="G8" s="5"/>
      <c r="H8" s="5"/>
    </row>
    <row r="9" spans="1:8">
      <c r="A9" s="23" t="s">
        <v>3</v>
      </c>
      <c r="B9" s="14">
        <v>0.65726951897473174</v>
      </c>
      <c r="F9" s="5"/>
      <c r="G9" s="5"/>
      <c r="H9" s="5"/>
    </row>
    <row r="10" spans="1:8">
      <c r="A10" s="23" t="s">
        <v>4</v>
      </c>
      <c r="B10" s="14">
        <v>0.67119558011845681</v>
      </c>
      <c r="F10" s="5"/>
      <c r="G10" s="5"/>
      <c r="H10" s="5"/>
    </row>
    <row r="11" spans="1:8">
      <c r="A11" s="23" t="s">
        <v>5</v>
      </c>
      <c r="B11" s="14">
        <v>0.68660313060628431</v>
      </c>
      <c r="F11" s="5"/>
      <c r="G11" s="5"/>
      <c r="H11" s="5"/>
    </row>
    <row r="12" spans="1:8">
      <c r="A12" s="23" t="s">
        <v>6</v>
      </c>
      <c r="B12" s="14">
        <v>0.64236859079808073</v>
      </c>
      <c r="F12" s="5"/>
      <c r="G12" s="5"/>
      <c r="H12" s="5"/>
    </row>
    <row r="13" spans="1:8">
      <c r="A13" s="23" t="s">
        <v>7</v>
      </c>
      <c r="B13" s="14">
        <v>0.69047065583500045</v>
      </c>
      <c r="F13" s="5"/>
      <c r="G13" s="5"/>
    </row>
    <row r="35" spans="5:5">
      <c r="E35" s="8"/>
    </row>
  </sheetData>
  <conditionalFormatting sqref="H7:H1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E39"/>
  <sheetViews>
    <sheetView zoomScale="115" zoomScaleNormal="115" workbookViewId="0">
      <selection activeCell="I17" sqref="I17"/>
    </sheetView>
  </sheetViews>
  <sheetFormatPr defaultRowHeight="15"/>
  <cols>
    <col min="2" max="2" width="22.140625" bestFit="1" customWidth="1"/>
    <col min="3" max="3" width="25.28515625" bestFit="1" customWidth="1"/>
    <col min="4" max="4" width="25.7109375" bestFit="1" customWidth="1"/>
    <col min="5" max="5" width="16.28515625" bestFit="1" customWidth="1"/>
    <col min="13" max="13" width="29.42578125" bestFit="1" customWidth="1"/>
    <col min="14" max="14" width="31" bestFit="1" customWidth="1"/>
    <col min="15" max="15" width="11.85546875" bestFit="1" customWidth="1"/>
    <col min="16" max="16" width="12.5703125" bestFit="1" customWidth="1"/>
  </cols>
  <sheetData>
    <row r="2" spans="1:5" ht="16.5">
      <c r="A2" s="4" t="s">
        <v>13</v>
      </c>
    </row>
    <row r="6" spans="1:5">
      <c r="A6" s="25" t="s">
        <v>0</v>
      </c>
      <c r="B6" s="25" t="s">
        <v>14</v>
      </c>
      <c r="C6" s="25" t="s">
        <v>15</v>
      </c>
      <c r="D6" s="25" t="s">
        <v>50</v>
      </c>
      <c r="E6" s="25" t="s">
        <v>51</v>
      </c>
    </row>
    <row r="7" spans="1:5">
      <c r="A7" s="23" t="s">
        <v>1</v>
      </c>
      <c r="B7" s="3">
        <v>4302407583.6471052</v>
      </c>
      <c r="C7" s="3">
        <v>1183044958.910095</v>
      </c>
      <c r="D7" s="2">
        <v>7.9128490632261156E-2</v>
      </c>
      <c r="E7" s="2">
        <v>0.12456043646522989</v>
      </c>
    </row>
    <row r="8" spans="1:5">
      <c r="A8" s="23" t="s">
        <v>2</v>
      </c>
      <c r="B8" s="3">
        <v>4452993837.2209482</v>
      </c>
      <c r="C8" s="3">
        <v>1265465686.8732359</v>
      </c>
      <c r="D8" s="2">
        <v>8.8821000635189343E-2</v>
      </c>
      <c r="E8" s="2">
        <v>0.12193378323756605</v>
      </c>
    </row>
    <row r="9" spans="1:5">
      <c r="A9" s="23" t="s">
        <v>3</v>
      </c>
      <c r="B9" s="3">
        <v>4407763718.575388</v>
      </c>
      <c r="C9" s="3">
        <v>1214367144.3707559</v>
      </c>
      <c r="D9" s="2">
        <v>8.641309974603599E-2</v>
      </c>
      <c r="E9" s="2">
        <v>0.12910574498211155</v>
      </c>
    </row>
    <row r="10" spans="1:5">
      <c r="A10" s="23" t="s">
        <v>4</v>
      </c>
      <c r="B10" s="3">
        <v>4242952528.756773</v>
      </c>
      <c r="C10" s="3">
        <v>1616378583.5212581</v>
      </c>
      <c r="D10" s="2">
        <v>7.884792447459299E-2</v>
      </c>
      <c r="E10" s="2">
        <v>0.1805773508669713</v>
      </c>
    </row>
    <row r="11" spans="1:5">
      <c r="A11" s="23" t="s">
        <v>5</v>
      </c>
      <c r="B11" s="3">
        <v>3976130181.3047972</v>
      </c>
      <c r="C11" s="3">
        <v>1174042031.4610209</v>
      </c>
      <c r="D11" s="2">
        <v>7.9535249217716097E-2</v>
      </c>
      <c r="E11" s="2">
        <v>0.17068442016864818</v>
      </c>
    </row>
    <row r="12" spans="1:5">
      <c r="A12" s="23" t="s">
        <v>6</v>
      </c>
      <c r="B12" s="3">
        <v>3955077304.165319</v>
      </c>
      <c r="C12" s="3">
        <v>1321907962.3270631</v>
      </c>
      <c r="D12" s="2">
        <v>8.5796584519682709E-2</v>
      </c>
      <c r="E12" s="2">
        <v>0.16972934168589568</v>
      </c>
    </row>
    <row r="13" spans="1:5">
      <c r="A13" s="23" t="s">
        <v>7</v>
      </c>
      <c r="B13" s="3">
        <v>4348165607.6188154</v>
      </c>
      <c r="C13" s="3">
        <v>1287712477.5699921</v>
      </c>
      <c r="D13" s="2">
        <v>9.4192835417045498E-2</v>
      </c>
      <c r="E13" s="2">
        <v>0.11785853340376184</v>
      </c>
    </row>
    <row r="15" spans="1:5">
      <c r="B15" s="8"/>
    </row>
    <row r="39" spans="2:2">
      <c r="B39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3:I12"/>
  <sheetViews>
    <sheetView zoomScaleNormal="100" workbookViewId="0">
      <selection activeCell="M20" sqref="M20"/>
    </sheetView>
  </sheetViews>
  <sheetFormatPr defaultRowHeight="15"/>
  <sheetData>
    <row r="3" spans="1:9" ht="16.5">
      <c r="A3" s="4" t="s">
        <v>60</v>
      </c>
    </row>
    <row r="5" spans="1:9">
      <c r="A5" s="25" t="s">
        <v>0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</row>
    <row r="6" spans="1:9">
      <c r="A6" s="23" t="s">
        <v>1</v>
      </c>
      <c r="B6" s="2">
        <v>0.34014263586831839</v>
      </c>
      <c r="C6" s="2">
        <v>0.14527524814075701</v>
      </c>
      <c r="D6" s="2">
        <v>9.4513695896607963E-2</v>
      </c>
      <c r="E6" s="2">
        <v>6.6471717538602329E-2</v>
      </c>
      <c r="F6" s="2">
        <v>7.7145383284373856E-2</v>
      </c>
      <c r="G6" s="2">
        <v>7.1034132170212025E-2</v>
      </c>
      <c r="H6" s="2">
        <v>8.6526459385170743E-2</v>
      </c>
      <c r="I6" s="2">
        <v>0.1188907277159577</v>
      </c>
    </row>
    <row r="7" spans="1:9">
      <c r="A7" s="23" t="s">
        <v>2</v>
      </c>
      <c r="B7" s="2">
        <v>0.35309209308754441</v>
      </c>
      <c r="C7" s="2">
        <v>0.1206711701043765</v>
      </c>
      <c r="D7" s="2">
        <v>0.1011809322999799</v>
      </c>
      <c r="E7" s="2">
        <v>5.8003676840174462E-2</v>
      </c>
      <c r="F7" s="2">
        <v>7.3481829889884512E-2</v>
      </c>
      <c r="G7" s="2">
        <v>7.84946952473769E-2</v>
      </c>
      <c r="H7" s="2">
        <v>9.2897379045618622E-2</v>
      </c>
      <c r="I7" s="2">
        <v>0.1221782234850448</v>
      </c>
    </row>
    <row r="8" spans="1:9">
      <c r="A8" s="23" t="s">
        <v>3</v>
      </c>
      <c r="B8" s="2">
        <v>0.3290306429995225</v>
      </c>
      <c r="C8" s="2">
        <v>0.1129378308964928</v>
      </c>
      <c r="D8" s="2">
        <v>0.11712429025182131</v>
      </c>
      <c r="E8" s="2">
        <v>6.3973587690247372E-2</v>
      </c>
      <c r="F8" s="2">
        <v>7.5051959968530271E-2</v>
      </c>
      <c r="G8" s="2">
        <v>7.7008804528878275E-2</v>
      </c>
      <c r="H8" s="2">
        <v>9.4395069978254295E-2</v>
      </c>
      <c r="I8" s="2">
        <v>0.13047781368625311</v>
      </c>
    </row>
    <row r="9" spans="1:9">
      <c r="A9" s="23" t="s">
        <v>4</v>
      </c>
      <c r="B9" s="2">
        <v>0.37083470840979998</v>
      </c>
      <c r="C9" s="2">
        <v>9.3665930308203665E-2</v>
      </c>
      <c r="D9" s="2">
        <v>9.5775633647464775E-2</v>
      </c>
      <c r="E9" s="2">
        <v>5.4363232136543538E-2</v>
      </c>
      <c r="F9" s="2">
        <v>7.0579703538975011E-2</v>
      </c>
      <c r="G9" s="2">
        <v>6.7388182554204965E-2</v>
      </c>
      <c r="H9" s="2">
        <v>8.9750397502478596E-2</v>
      </c>
      <c r="I9" s="2">
        <v>0.15764221190232949</v>
      </c>
    </row>
    <row r="10" spans="1:9">
      <c r="A10" s="23" t="s">
        <v>5</v>
      </c>
      <c r="B10" s="2">
        <v>0.3620516341499127</v>
      </c>
      <c r="C10" s="2">
        <v>0.1088474427596922</v>
      </c>
      <c r="D10" s="2">
        <v>0.12697613265781979</v>
      </c>
      <c r="E10" s="2">
        <v>4.428698069280268E-2</v>
      </c>
      <c r="F10" s="2">
        <v>7.5554244151498834E-2</v>
      </c>
      <c r="G10" s="2">
        <v>7.1685787089079245E-2</v>
      </c>
      <c r="H10" s="2">
        <v>6.1748675994905682E-2</v>
      </c>
      <c r="I10" s="2">
        <v>0.14884910250428901</v>
      </c>
    </row>
    <row r="11" spans="1:9">
      <c r="A11" s="23" t="s">
        <v>6</v>
      </c>
      <c r="B11" s="2">
        <v>0.38579356680611859</v>
      </c>
      <c r="C11" s="2">
        <v>0.11699861931247039</v>
      </c>
      <c r="D11" s="2">
        <v>9.0890238152783381E-2</v>
      </c>
      <c r="E11" s="2">
        <v>4.731732491509881E-2</v>
      </c>
      <c r="F11" s="2">
        <v>7.4025197370976015E-2</v>
      </c>
      <c r="G11" s="2">
        <v>6.3413301178790724E-2</v>
      </c>
      <c r="H11" s="2">
        <v>6.9475225410260313E-2</v>
      </c>
      <c r="I11" s="2">
        <v>0.15208652685350171</v>
      </c>
    </row>
    <row r="12" spans="1:9">
      <c r="A12" s="23" t="s">
        <v>7</v>
      </c>
      <c r="B12" s="2">
        <v>0.36520344221982748</v>
      </c>
      <c r="C12" s="2">
        <v>0.1210825894529538</v>
      </c>
      <c r="D12" s="2">
        <v>0.1095929519973938</v>
      </c>
      <c r="E12" s="2">
        <v>4.5711555209667153E-2</v>
      </c>
      <c r="F12" s="2">
        <v>8.5617605860811463E-2</v>
      </c>
      <c r="G12" s="2">
        <v>4.926967187748986E-2</v>
      </c>
      <c r="H12" s="2">
        <v>6.5856415537316693E-2</v>
      </c>
      <c r="I12" s="2">
        <v>0.15766576784453981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3:H12"/>
  <sheetViews>
    <sheetView workbookViewId="0">
      <selection activeCell="T23" sqref="T23"/>
    </sheetView>
  </sheetViews>
  <sheetFormatPr defaultRowHeight="15"/>
  <sheetData>
    <row r="3" spans="1:8" ht="16.5">
      <c r="A3" s="4" t="s">
        <v>61</v>
      </c>
    </row>
    <row r="5" spans="1:8">
      <c r="A5" s="25" t="s">
        <v>0</v>
      </c>
      <c r="B5" s="25" t="s">
        <v>52</v>
      </c>
      <c r="C5" s="25" t="s">
        <v>24</v>
      </c>
      <c r="D5" s="25" t="s">
        <v>26</v>
      </c>
      <c r="E5" s="25" t="s">
        <v>53</v>
      </c>
      <c r="F5" s="25" t="s">
        <v>25</v>
      </c>
      <c r="G5" s="25" t="s">
        <v>27</v>
      </c>
      <c r="H5" s="25" t="s">
        <v>23</v>
      </c>
    </row>
    <row r="6" spans="1:8">
      <c r="A6" s="23" t="s">
        <v>1</v>
      </c>
      <c r="B6" s="2">
        <v>0.23859168988030871</v>
      </c>
      <c r="C6" s="2">
        <v>0.2102583309933877</v>
      </c>
      <c r="D6" s="2">
        <v>0.1613716785694807</v>
      </c>
      <c r="E6" s="2">
        <v>0.13804180413991479</v>
      </c>
      <c r="F6" s="2">
        <v>0.1330420182033534</v>
      </c>
      <c r="G6" s="6">
        <v>8.1135268110865355E-2</v>
      </c>
      <c r="H6" s="6">
        <v>3.7559210102689478E-2</v>
      </c>
    </row>
    <row r="7" spans="1:8">
      <c r="A7" s="23" t="s">
        <v>2</v>
      </c>
      <c r="B7" s="2">
        <v>0.2455733709556186</v>
      </c>
      <c r="C7" s="2">
        <v>0.19319264194644931</v>
      </c>
      <c r="D7" s="2">
        <v>0.17294909197018651</v>
      </c>
      <c r="E7" s="2">
        <v>0.13140747672582959</v>
      </c>
      <c r="F7" s="2">
        <v>0.14487878695414241</v>
      </c>
      <c r="G7" s="6">
        <v>7.9788320663396403E-2</v>
      </c>
      <c r="H7" s="6">
        <v>3.2210310784377305E-2</v>
      </c>
    </row>
    <row r="8" spans="1:8">
      <c r="A8" s="23" t="s">
        <v>3</v>
      </c>
      <c r="B8" s="2">
        <v>0.2604338462805752</v>
      </c>
      <c r="C8" s="2">
        <v>0.21452401953225009</v>
      </c>
      <c r="D8" s="2">
        <v>0.1532868933811681</v>
      </c>
      <c r="E8" s="2">
        <v>0.1501165388987461</v>
      </c>
      <c r="F8" s="2">
        <v>0.1319405616778177</v>
      </c>
      <c r="G8" s="6">
        <v>6.3607940820627207E-2</v>
      </c>
      <c r="H8" s="6">
        <v>2.6090199408815629E-2</v>
      </c>
    </row>
    <row r="9" spans="1:8">
      <c r="A9" s="23" t="s">
        <v>4</v>
      </c>
      <c r="B9" s="2">
        <v>0.25025479854062871</v>
      </c>
      <c r="C9" s="2">
        <v>0.19700056148089001</v>
      </c>
      <c r="D9" s="2">
        <v>0.1713135281392463</v>
      </c>
      <c r="E9" s="2">
        <v>0.137153930061963</v>
      </c>
      <c r="F9" s="2">
        <v>0.12776608085639349</v>
      </c>
      <c r="G9" s="6">
        <v>6.945710249914637E-2</v>
      </c>
      <c r="H9" s="6">
        <v>4.7053998421732079E-2</v>
      </c>
    </row>
    <row r="10" spans="1:8">
      <c r="A10" s="23" t="s">
        <v>5</v>
      </c>
      <c r="B10" s="2">
        <v>0.31351343074733812</v>
      </c>
      <c r="C10" s="2">
        <v>0.25690030157409871</v>
      </c>
      <c r="D10" s="2">
        <v>0.13903705016455731</v>
      </c>
      <c r="E10" s="2">
        <v>0.1283167810907361</v>
      </c>
      <c r="F10" s="2">
        <v>8.7774453353188397E-2</v>
      </c>
      <c r="G10" s="6">
        <v>4.4563744084992848E-2</v>
      </c>
      <c r="H10" s="6">
        <v>2.9894238985088473E-2</v>
      </c>
    </row>
    <row r="11" spans="1:8">
      <c r="A11" s="23" t="s">
        <v>6</v>
      </c>
      <c r="B11" s="2">
        <v>0.28486859053584568</v>
      </c>
      <c r="C11" s="2">
        <v>0.25178486998613242</v>
      </c>
      <c r="D11" s="2">
        <v>0.15706320443207469</v>
      </c>
      <c r="E11" s="2">
        <v>0.12914192520482509</v>
      </c>
      <c r="F11" s="2">
        <v>0.1062172168297567</v>
      </c>
      <c r="G11" s="6">
        <v>3.859469888940751E-2</v>
      </c>
      <c r="H11" s="6">
        <v>3.2329494121957958E-2</v>
      </c>
    </row>
    <row r="12" spans="1:8">
      <c r="A12" s="23" t="s">
        <v>7</v>
      </c>
      <c r="B12" s="2">
        <v>0.2548019815413668</v>
      </c>
      <c r="C12" s="2">
        <v>0.25919392748224412</v>
      </c>
      <c r="D12" s="2">
        <v>0.17380746417578999</v>
      </c>
      <c r="E12" s="2">
        <v>0.14185789883525851</v>
      </c>
      <c r="F12" s="2">
        <v>0.11695789491776221</v>
      </c>
      <c r="G12" s="6">
        <v>2.6209680874515268E-2</v>
      </c>
      <c r="H12" s="6">
        <v>2.7171152173063096E-2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3:G14"/>
  <sheetViews>
    <sheetView zoomScale="130" zoomScaleNormal="130" workbookViewId="0">
      <selection activeCell="A6" sqref="A6:B6"/>
    </sheetView>
  </sheetViews>
  <sheetFormatPr defaultRowHeight="15"/>
  <cols>
    <col min="2" max="2" width="10.85546875" bestFit="1" customWidth="1"/>
  </cols>
  <sheetData>
    <row r="3" spans="1:7" ht="16.5">
      <c r="A3" s="4" t="s">
        <v>28</v>
      </c>
    </row>
    <row r="6" spans="1:7">
      <c r="A6" s="25" t="s">
        <v>0</v>
      </c>
      <c r="B6" s="25" t="s">
        <v>28</v>
      </c>
    </row>
    <row r="7" spans="1:7">
      <c r="A7" s="9" t="s">
        <v>1</v>
      </c>
      <c r="B7" s="10">
        <v>15189.7941639153</v>
      </c>
      <c r="G7" s="5"/>
    </row>
    <row r="8" spans="1:7">
      <c r="A8" s="9" t="s">
        <v>2</v>
      </c>
      <c r="B8" s="10">
        <v>15768.31726180933</v>
      </c>
      <c r="G8" s="5"/>
    </row>
    <row r="9" spans="1:7">
      <c r="A9" s="9" t="s">
        <v>3</v>
      </c>
      <c r="B9" s="10">
        <v>16245.392864371999</v>
      </c>
      <c r="G9" s="5"/>
    </row>
    <row r="10" spans="1:7">
      <c r="A10" s="9" t="s">
        <v>4</v>
      </c>
      <c r="B10" s="10">
        <v>17758.01999999999</v>
      </c>
      <c r="G10" s="5"/>
    </row>
    <row r="11" spans="1:7">
      <c r="A11" s="9" t="s">
        <v>5</v>
      </c>
      <c r="B11" s="10">
        <v>15690.6</v>
      </c>
      <c r="G11" s="5"/>
    </row>
    <row r="12" spans="1:7">
      <c r="A12" s="9" t="s">
        <v>6</v>
      </c>
      <c r="B12" s="10">
        <v>15601.4</v>
      </c>
      <c r="G12" s="5"/>
    </row>
    <row r="13" spans="1:7">
      <c r="A13" s="9" t="s">
        <v>7</v>
      </c>
      <c r="B13" s="10">
        <v>15361.43311849677</v>
      </c>
      <c r="G13" s="5"/>
    </row>
    <row r="14" spans="1:7">
      <c r="D14" s="8"/>
    </row>
  </sheetData>
  <conditionalFormatting sqref="G7:G1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2:T55"/>
  <sheetViews>
    <sheetView tabSelected="1" zoomScaleNormal="100" workbookViewId="0">
      <selection activeCell="I24" sqref="I24"/>
    </sheetView>
  </sheetViews>
  <sheetFormatPr defaultRowHeight="15"/>
  <cols>
    <col min="1" max="1" width="24.42578125" customWidth="1"/>
  </cols>
  <sheetData>
    <row r="2" spans="1:20" ht="16.5">
      <c r="A2" s="4" t="s">
        <v>29</v>
      </c>
    </row>
    <row r="5" spans="1:20">
      <c r="A5" s="25" t="s">
        <v>0</v>
      </c>
      <c r="B5" s="25" t="s">
        <v>58</v>
      </c>
      <c r="C5" s="25" t="s">
        <v>30</v>
      </c>
      <c r="D5" s="25" t="s">
        <v>31</v>
      </c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36</v>
      </c>
    </row>
    <row r="6" spans="1:20">
      <c r="A6" s="1" t="s">
        <v>1</v>
      </c>
      <c r="B6" s="16">
        <v>0.77591145765920044</v>
      </c>
      <c r="C6" s="31">
        <v>8.5018284817512682E-2</v>
      </c>
      <c r="D6" s="31">
        <v>8.977876814249125E-2</v>
      </c>
      <c r="E6" s="31">
        <v>0.1079143604034259</v>
      </c>
      <c r="F6" s="31">
        <v>0.27700832965938404</v>
      </c>
      <c r="G6" s="31">
        <v>0.2953808198362276</v>
      </c>
      <c r="H6" s="31">
        <v>0.12865823189884895</v>
      </c>
      <c r="I6" s="31">
        <v>1.6241205242109445E-2</v>
      </c>
      <c r="J6" s="11"/>
      <c r="K6" s="12"/>
      <c r="L6" s="12"/>
      <c r="M6" s="12"/>
      <c r="N6" s="12"/>
      <c r="O6" s="12"/>
      <c r="P6" s="12"/>
      <c r="Q6" s="12"/>
    </row>
    <row r="7" spans="1:20">
      <c r="A7" s="1" t="s">
        <v>2</v>
      </c>
      <c r="B7" s="16">
        <v>0.78817434860844782</v>
      </c>
      <c r="C7" s="31">
        <v>4.8800623548684398E-2</v>
      </c>
      <c r="D7" s="31">
        <v>0.10161319189734618</v>
      </c>
      <c r="E7" s="31">
        <v>0.10984550696088705</v>
      </c>
      <c r="F7" s="31">
        <v>0.28586654659263006</v>
      </c>
      <c r="G7" s="31">
        <v>0.31379623113361282</v>
      </c>
      <c r="H7" s="31">
        <v>0.1251616034291346</v>
      </c>
      <c r="I7" s="31">
        <v>1.491629643770491E-2</v>
      </c>
      <c r="J7" s="11"/>
      <c r="K7" s="12"/>
      <c r="L7" s="12"/>
      <c r="M7" s="12"/>
      <c r="N7" s="12"/>
      <c r="O7" s="12"/>
      <c r="P7" s="12"/>
      <c r="Q7" s="12"/>
    </row>
    <row r="8" spans="1:20">
      <c r="A8" s="1" t="s">
        <v>3</v>
      </c>
      <c r="B8" s="16">
        <v>0.7959261311660708</v>
      </c>
      <c r="C8" s="31">
        <v>4.9094750393339472E-2</v>
      </c>
      <c r="D8" s="31">
        <v>9.183568166549641E-2</v>
      </c>
      <c r="E8" s="31">
        <v>0.12506793260123522</v>
      </c>
      <c r="F8" s="31">
        <v>0.27899992704850268</v>
      </c>
      <c r="G8" s="31">
        <v>0.31959561823071952</v>
      </c>
      <c r="H8" s="31">
        <v>0.1216074439470466</v>
      </c>
      <c r="I8" s="31">
        <v>1.3798646113659916E-2</v>
      </c>
      <c r="J8" s="11"/>
      <c r="K8" s="12"/>
      <c r="L8" s="12"/>
      <c r="M8" s="12"/>
      <c r="N8" s="12"/>
      <c r="O8" s="12"/>
      <c r="P8" s="12"/>
      <c r="Q8" s="12"/>
    </row>
    <row r="9" spans="1:20">
      <c r="A9" s="1" t="s">
        <v>4</v>
      </c>
      <c r="B9" s="16">
        <v>0.77281456651011704</v>
      </c>
      <c r="C9" s="31">
        <v>4.4730519315818347E-2</v>
      </c>
      <c r="D9" s="31">
        <v>8.9637049232240196E-2</v>
      </c>
      <c r="E9" s="31">
        <v>0.10873458370034231</v>
      </c>
      <c r="F9" s="31">
        <v>0.27752721246862161</v>
      </c>
      <c r="G9" s="31">
        <v>0.33288446787153225</v>
      </c>
      <c r="H9" s="31">
        <v>0.12562314670060826</v>
      </c>
      <c r="I9" s="31">
        <v>2.0863020710836868E-2</v>
      </c>
      <c r="J9" s="11"/>
      <c r="K9" s="12"/>
      <c r="L9" s="12"/>
      <c r="M9" s="12"/>
      <c r="N9" s="12"/>
      <c r="O9" s="12"/>
      <c r="P9" s="12"/>
      <c r="Q9" s="12"/>
    </row>
    <row r="10" spans="1:20">
      <c r="A10" s="1" t="s">
        <v>5</v>
      </c>
      <c r="B10" s="16">
        <v>0.83606843981602463</v>
      </c>
      <c r="C10" s="31">
        <v>3.8498198858745905E-2</v>
      </c>
      <c r="D10" s="31">
        <v>8.9264082374318585E-2</v>
      </c>
      <c r="E10" s="31">
        <v>0.11705346042271032</v>
      </c>
      <c r="F10" s="31">
        <v>0.27201138066243746</v>
      </c>
      <c r="G10" s="31">
        <v>0.33620453313781107</v>
      </c>
      <c r="H10" s="31">
        <v>0.13167458318722305</v>
      </c>
      <c r="I10" s="31">
        <v>1.5293761356753473E-2</v>
      </c>
      <c r="J10" s="11"/>
      <c r="K10" s="12"/>
      <c r="L10" s="12"/>
      <c r="M10" s="12"/>
      <c r="N10" s="12"/>
      <c r="O10" s="12"/>
      <c r="P10" s="12"/>
      <c r="Q10" s="12"/>
    </row>
    <row r="11" spans="1:20">
      <c r="A11" s="1" t="s">
        <v>6</v>
      </c>
      <c r="B11" s="16">
        <v>0.7959794899520708</v>
      </c>
      <c r="C11" s="31">
        <v>3.6427111730937198E-2</v>
      </c>
      <c r="D11" s="31">
        <v>9.9911649564006152E-2</v>
      </c>
      <c r="E11" s="31">
        <v>0.11805921580791894</v>
      </c>
      <c r="F11" s="31">
        <v>0.27062049578801278</v>
      </c>
      <c r="G11" s="31">
        <v>0.33124015935022499</v>
      </c>
      <c r="H11" s="31">
        <v>0.12680431177027879</v>
      </c>
      <c r="I11" s="31">
        <v>1.6937055988621202E-2</v>
      </c>
      <c r="J11" s="11"/>
      <c r="K11" s="12"/>
      <c r="L11" s="12"/>
      <c r="M11" s="12"/>
      <c r="N11" s="12"/>
      <c r="O11" s="12"/>
      <c r="P11" s="12"/>
      <c r="Q11" s="12"/>
    </row>
    <row r="12" spans="1:20">
      <c r="A12" s="1" t="s">
        <v>7</v>
      </c>
      <c r="B12" s="16">
        <v>0.75612040160952099</v>
      </c>
      <c r="C12" s="31">
        <v>3.6200548176935583E-2</v>
      </c>
      <c r="D12" s="31">
        <v>0.10727258663702403</v>
      </c>
      <c r="E12" s="31">
        <v>0.12030906866331573</v>
      </c>
      <c r="F12" s="31">
        <v>0.27196359297949008</v>
      </c>
      <c r="G12" s="31">
        <v>0.31986629080799811</v>
      </c>
      <c r="H12" s="31">
        <v>0.12851502517304089</v>
      </c>
      <c r="I12" s="31">
        <v>1.587288756219548E-2</v>
      </c>
      <c r="J12" s="11"/>
      <c r="K12" s="12"/>
      <c r="L12" s="12"/>
      <c r="M12" s="12"/>
      <c r="N12" s="12"/>
      <c r="O12" s="12"/>
      <c r="P12" s="12"/>
      <c r="Q12" s="12"/>
    </row>
    <row r="13" spans="1:20">
      <c r="A13" s="7"/>
      <c r="B13" s="22"/>
      <c r="C13" s="21"/>
      <c r="D13" s="21"/>
      <c r="E13" s="21"/>
      <c r="F13" s="21"/>
      <c r="G13" s="21"/>
      <c r="H13" s="21"/>
      <c r="I13" s="21"/>
      <c r="J13" s="11"/>
      <c r="K13" s="12"/>
      <c r="L13" s="12"/>
      <c r="M13" s="12"/>
      <c r="N13" s="12"/>
      <c r="O13" s="12"/>
      <c r="P13" s="12"/>
      <c r="Q13" s="12"/>
    </row>
    <row r="16" spans="1:20" ht="16.5">
      <c r="B16" s="4"/>
      <c r="J16" s="4"/>
      <c r="T16" s="4"/>
    </row>
    <row r="55" spans="2:2">
      <c r="B55" s="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2:XFD13"/>
  <sheetViews>
    <sheetView workbookViewId="0">
      <selection activeCell="G29" sqref="G29"/>
    </sheetView>
  </sheetViews>
  <sheetFormatPr defaultRowHeight="15"/>
  <cols>
    <col min="1" max="1" width="12" customWidth="1"/>
    <col min="2" max="2" width="16.5703125" bestFit="1" customWidth="1"/>
    <col min="3" max="3" width="17.7109375" bestFit="1" customWidth="1"/>
    <col min="4" max="4" width="17.28515625" bestFit="1" customWidth="1"/>
    <col min="5" max="5" width="18.28515625" bestFit="1" customWidth="1"/>
  </cols>
  <sheetData>
    <row r="2" spans="1:5 16384:16384" ht="16.5">
      <c r="A2" s="4" t="s">
        <v>62</v>
      </c>
    </row>
    <row r="4" spans="1:5 16384:16384">
      <c r="A4" s="8"/>
    </row>
    <row r="5" spans="1:5 16384:16384">
      <c r="A5" s="25" t="s">
        <v>0</v>
      </c>
      <c r="B5" s="25" t="s">
        <v>54</v>
      </c>
      <c r="C5" s="25" t="s">
        <v>37</v>
      </c>
      <c r="D5" s="25" t="s">
        <v>55</v>
      </c>
      <c r="E5" s="25" t="s">
        <v>38</v>
      </c>
    </row>
    <row r="6" spans="1:5 16384:16384">
      <c r="A6" s="1" t="s">
        <v>1</v>
      </c>
      <c r="B6" s="19">
        <v>3892.839874554069</v>
      </c>
      <c r="C6" s="19">
        <v>7740.8616287199311</v>
      </c>
      <c r="D6" s="19">
        <v>2078.7958589134369</v>
      </c>
      <c r="E6" s="19">
        <v>1281.0968017278631</v>
      </c>
      <c r="XFD6" s="11"/>
    </row>
    <row r="7" spans="1:5 16384:16384">
      <c r="A7" s="1" t="s">
        <v>2</v>
      </c>
      <c r="B7" s="19">
        <v>3996.3703781850541</v>
      </c>
      <c r="C7" s="19">
        <v>8314.3327943849454</v>
      </c>
      <c r="D7" s="19">
        <v>1790.35714189641</v>
      </c>
      <c r="E7" s="19">
        <v>1518.20361400959</v>
      </c>
    </row>
    <row r="8" spans="1:5 16384:16384">
      <c r="A8" s="1" t="s">
        <v>3</v>
      </c>
      <c r="B8" s="19">
        <v>3959.7030444651291</v>
      </c>
      <c r="C8" s="19">
        <v>8848.9315234248697</v>
      </c>
      <c r="D8" s="19">
        <v>1764.076835450692</v>
      </c>
      <c r="E8" s="19">
        <v>1520.031461031308</v>
      </c>
    </row>
    <row r="9" spans="1:5 16384:16384">
      <c r="A9" s="1" t="s">
        <v>4</v>
      </c>
      <c r="B9" s="19">
        <v>2936.610000000001</v>
      </c>
      <c r="C9" s="19">
        <v>10169.9</v>
      </c>
      <c r="D9" s="19">
        <v>1829.45</v>
      </c>
      <c r="E9" s="19">
        <v>2023.4899999999991</v>
      </c>
    </row>
    <row r="10" spans="1:5 16384:16384">
      <c r="A10" s="1" t="s">
        <v>5</v>
      </c>
      <c r="B10" s="19">
        <v>3257.71</v>
      </c>
      <c r="C10" s="19">
        <v>9319.51</v>
      </c>
      <c r="D10" s="19">
        <v>1730.05</v>
      </c>
      <c r="E10" s="19">
        <v>736.02000000000044</v>
      </c>
    </row>
    <row r="11" spans="1:5 16384:16384">
      <c r="A11" s="1" t="s">
        <v>6</v>
      </c>
      <c r="B11" s="19">
        <v>3408.96</v>
      </c>
      <c r="C11" s="19">
        <v>8486.8500000000022</v>
      </c>
      <c r="D11" s="19">
        <v>1631.75</v>
      </c>
      <c r="E11" s="19">
        <v>1417.31</v>
      </c>
    </row>
    <row r="12" spans="1:5 16384:16384">
      <c r="A12" s="1" t="s">
        <v>7</v>
      </c>
      <c r="B12" s="19">
        <v>3155.4282804893569</v>
      </c>
      <c r="C12" s="19">
        <v>8013.6849512312347</v>
      </c>
      <c r="D12" s="19">
        <v>2035.641162841986</v>
      </c>
      <c r="E12" s="19">
        <v>1566.8523600566359</v>
      </c>
    </row>
    <row r="13" spans="1:5 16384:16384">
      <c r="A13" s="7"/>
      <c r="B13" s="21"/>
      <c r="C13" s="21"/>
      <c r="D13" s="21"/>
      <c r="E1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3.1</vt:lpstr>
      <vt:lpstr>3.2</vt:lpstr>
      <vt:lpstr>3.3</vt:lpstr>
      <vt:lpstr>3.4</vt:lpstr>
      <vt:lpstr>3.5</vt:lpstr>
      <vt:lpstr>3.6</vt:lpstr>
      <vt:lpstr>4.1</vt:lpstr>
      <vt:lpstr>4.3 and 4.4</vt:lpstr>
      <vt:lpstr>4.5</vt:lpstr>
      <vt:lpstr>5.1</vt:lpstr>
      <vt:lpstr>5.2</vt:lpstr>
      <vt:lpstr>5.3</vt:lpstr>
      <vt:lpstr>'4.5'!_ftn1</vt:lpstr>
      <vt:lpstr>'4.5'!_ftnref1</vt:lpstr>
      <vt:lpstr>'3.5'!_Toc418780540</vt:lpstr>
      <vt:lpstr>'3.6'!_Toc418780540</vt:lpstr>
      <vt:lpstr>'4.5'!_Toc418780549</vt:lpstr>
      <vt:lpstr>'5.2'!_Toc418780553</vt:lpstr>
      <vt:lpstr>'3.1'!_Toc420915174</vt:lpstr>
      <vt:lpstr>'3.4'!_Toc420915174</vt:lpstr>
      <vt:lpstr>'3.2'!_Toc420915176</vt:lpstr>
      <vt:lpstr>'3.3'!_Toc420915177</vt:lpstr>
      <vt:lpstr>'4.3 and 4.4'!_Toc420915185</vt:lpstr>
      <vt:lpstr>'3.1'!_Toc440462161</vt:lpstr>
      <vt:lpstr>'3.2'!_Toc444097421</vt:lpstr>
      <vt:lpstr>'3.3'!_Toc445114781</vt:lpstr>
      <vt:lpstr>'3.5'!_Toc445114783</vt:lpstr>
      <vt:lpstr>'3.6'!_Toc445114784</vt:lpstr>
      <vt:lpstr>'4.5'!_Toc445114790</vt:lpstr>
      <vt:lpstr>'5.2'!_Toc445114793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2016-03-07T05:25:48Z</dcterms:modified>
</cp:coreProperties>
</file>