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0" i="1" l="1"/>
  <c r="B30" i="1"/>
  <c r="D108" i="1"/>
  <c r="D109" i="1"/>
  <c r="D110" i="1"/>
  <c r="D107" i="1"/>
  <c r="D111" i="1" s="1"/>
  <c r="C111" i="1"/>
  <c r="B111" i="1"/>
  <c r="C94" i="1" l="1"/>
  <c r="B94" i="1"/>
  <c r="C86" i="1"/>
  <c r="B86" i="1"/>
</calcChain>
</file>

<file path=xl/sharedStrings.xml><?xml version="1.0" encoding="utf-8"?>
<sst xmlns="http://schemas.openxmlformats.org/spreadsheetml/2006/main" count="166" uniqueCount="117">
  <si>
    <r>
      <rPr>
        <b/>
        <sz val="16"/>
        <color rgb="FF005A96"/>
        <rFont val="Gill Sans MT"/>
        <family val="2"/>
      </rPr>
      <t>Workforce Data</t>
    </r>
  </si>
  <si>
    <r>
      <rPr>
        <b/>
        <sz val="12"/>
        <color rgb="FF4D4D4F"/>
        <rFont val="Gill Sans MT"/>
        <family val="2"/>
      </rPr>
      <t>Staff employed as at 31 March 2017</t>
    </r>
  </si>
  <si>
    <r>
      <rPr>
        <sz val="10"/>
        <rFont val="Gill Sans MT"/>
        <family val="2"/>
      </rPr>
      <t>Staff employed in the Department of Education, grouped by Division and Business Unit.</t>
    </r>
  </si>
  <si>
    <r>
      <rPr>
        <b/>
        <sz val="10"/>
        <color rgb="FFFFFFFF"/>
        <rFont val="Gill Sans MT"/>
        <family val="2"/>
      </rPr>
      <t>Strategy and Performance Division</t>
    </r>
  </si>
  <si>
    <r>
      <rPr>
        <b/>
        <sz val="10"/>
        <color rgb="FFFFFFFF"/>
        <rFont val="Gill Sans MT"/>
        <family val="2"/>
      </rPr>
      <t>FTE</t>
    </r>
  </si>
  <si>
    <r>
      <rPr>
        <b/>
        <sz val="10"/>
        <color rgb="FFFFFFFF"/>
        <rFont val="Gill Sans MT"/>
        <family val="2"/>
      </rPr>
      <t>Number</t>
    </r>
  </si>
  <si>
    <r>
      <rPr>
        <sz val="9"/>
        <rFont val="Gill Sans MT"/>
        <family val="2"/>
      </rPr>
      <t>Office of the Deputy Secretary Strategy and Performance</t>
    </r>
  </si>
  <si>
    <r>
      <rPr>
        <sz val="9"/>
        <rFont val="Gill Sans MT"/>
        <family val="2"/>
      </rPr>
      <t>Education and Care Unit</t>
    </r>
  </si>
  <si>
    <r>
      <rPr>
        <sz val="9"/>
        <rFont val="Gill Sans MT"/>
        <family val="2"/>
      </rPr>
      <t>Educational Performance and Review</t>
    </r>
  </si>
  <si>
    <r>
      <rPr>
        <sz val="9"/>
        <rFont val="Gill Sans MT"/>
        <family val="2"/>
      </rPr>
      <t>Regulatory Support</t>
    </r>
  </si>
  <si>
    <r>
      <rPr>
        <sz val="9"/>
        <rFont val="Gill Sans MT"/>
        <family val="2"/>
      </rPr>
      <t>Strategic Marketing, Communications and Media</t>
    </r>
  </si>
  <si>
    <r>
      <rPr>
        <sz val="9"/>
        <rFont val="Gill Sans MT"/>
        <family val="2"/>
      </rPr>
      <t>Strategic Policy and Planning</t>
    </r>
  </si>
  <si>
    <r>
      <rPr>
        <sz val="9"/>
        <rFont val="Gill Sans MT"/>
        <family val="2"/>
      </rPr>
      <t>Government Education Training International</t>
    </r>
  </si>
  <si>
    <r>
      <rPr>
        <b/>
        <sz val="10"/>
        <color rgb="FFFFFFFF"/>
        <rFont val="Gill Sans MT"/>
        <family val="2"/>
      </rPr>
      <t>Support and Development Division</t>
    </r>
  </si>
  <si>
    <r>
      <rPr>
        <sz val="9"/>
        <rFont val="Gill Sans MT"/>
        <family val="2"/>
      </rPr>
      <t>Office of the Deputy Secretary Support and Development</t>
    </r>
  </si>
  <si>
    <r>
      <rPr>
        <sz val="9"/>
        <rFont val="Gill Sans MT"/>
        <family val="2"/>
      </rPr>
      <t>Curriculum Services</t>
    </r>
  </si>
  <si>
    <r>
      <rPr>
        <sz val="9"/>
        <rFont val="Gill Sans MT"/>
        <family val="2"/>
      </rPr>
      <t>Swimming Program</t>
    </r>
  </si>
  <si>
    <r>
      <rPr>
        <sz val="9"/>
        <rFont val="Gill Sans MT"/>
        <family val="2"/>
      </rPr>
      <t>Professional Learning Institute</t>
    </r>
  </si>
  <si>
    <r>
      <rPr>
        <sz val="9"/>
        <rFont val="Gill Sans MT"/>
        <family val="2"/>
      </rPr>
      <t>eLearning</t>
    </r>
  </si>
  <si>
    <r>
      <rPr>
        <sz val="9"/>
        <rFont val="Gill Sans MT"/>
        <family val="2"/>
      </rPr>
      <t>Aboriginal Education Services</t>
    </r>
  </si>
  <si>
    <r>
      <rPr>
        <sz val="9"/>
        <rFont val="Gill Sans MT"/>
        <family val="2"/>
      </rPr>
      <t>Disability Programs</t>
    </r>
  </si>
  <si>
    <r>
      <rPr>
        <sz val="9"/>
        <rFont val="Gill Sans MT"/>
        <family val="2"/>
      </rPr>
      <t>Early Years Unit</t>
    </r>
  </si>
  <si>
    <r>
      <rPr>
        <sz val="9"/>
        <rFont val="Gill Sans MT"/>
        <family val="2"/>
      </rPr>
      <t>English as an Additional Language</t>
    </r>
  </si>
  <si>
    <r>
      <rPr>
        <sz val="9"/>
        <rFont val="Gill Sans MT"/>
        <family val="2"/>
      </rPr>
      <t>VETiS/TTC</t>
    </r>
  </si>
  <si>
    <t>Curriculum Services</t>
  </si>
  <si>
    <t>Support Programs</t>
  </si>
  <si>
    <t>Professional Learning Institute</t>
  </si>
  <si>
    <r>
      <rPr>
        <b/>
        <sz val="10"/>
        <color rgb="FFFFFFFF"/>
        <rFont val="Gill Sans MT"/>
        <family val="2"/>
      </rPr>
      <t>Corporate and Business Services Division</t>
    </r>
  </si>
  <si>
    <t>Office of the Deputy Secretary Department Services</t>
  </si>
  <si>
    <t>Quality Assurance</t>
  </si>
  <si>
    <t>Internal Audit and Risk Management Services</t>
  </si>
  <si>
    <t>Finance and Budget Services</t>
  </si>
  <si>
    <t>Finance and Business Services</t>
  </si>
  <si>
    <t>Finance</t>
  </si>
  <si>
    <t>Budget and Resource Services</t>
  </si>
  <si>
    <t>Financial Services</t>
  </si>
  <si>
    <t>Information Technology Services</t>
  </si>
  <si>
    <t>Information Support Services</t>
  </si>
  <si>
    <t>Systems Infrastructure and Project Services</t>
  </si>
  <si>
    <t>Facility Services</t>
  </si>
  <si>
    <t>Asset Planning</t>
  </si>
  <si>
    <t>Operations and Business Services</t>
  </si>
  <si>
    <t>Human Resource Services</t>
  </si>
  <si>
    <t>HR Injury Management</t>
  </si>
  <si>
    <t>HR Operations Systems and Reporting</t>
  </si>
  <si>
    <t>HR Policy and Consultancy</t>
  </si>
  <si>
    <t>Vacancy and Staffing Services</t>
  </si>
  <si>
    <t>Industrial Relations</t>
  </si>
  <si>
    <t>Safety and Risk Management</t>
  </si>
  <si>
    <t>Workplace Relations</t>
  </si>
  <si>
    <t>Legal Services</t>
  </si>
  <si>
    <t>Corporate and Business Services Division Total</t>
  </si>
  <si>
    <t>School and Client IT Support</t>
  </si>
  <si>
    <t>Office of the Secretary and Statutory Authorities</t>
  </si>
  <si>
    <t>Office of the Secretary</t>
  </si>
  <si>
    <t>Ministerial Services</t>
  </si>
  <si>
    <t>Statutory Authorities</t>
  </si>
  <si>
    <t>Tasmanian Assessment Standards and Certification</t>
  </si>
  <si>
    <t>Teachers Registration Board</t>
  </si>
  <si>
    <t>Department of Education Total</t>
  </si>
  <si>
    <t>Teachers Employed</t>
  </si>
  <si>
    <t>Teacher Positions by Headcount*</t>
  </si>
  <si>
    <t>Variation</t>
  </si>
  <si>
    <t>School Psychologists</t>
  </si>
  <si>
    <t>Base Grade Teachers</t>
  </si>
  <si>
    <t>Advanced Skills Teachers</t>
  </si>
  <si>
    <t>Principals and Assistant Principals</t>
  </si>
  <si>
    <t>Total</t>
  </si>
  <si>
    <t>Teacher Positions by FTE*</t>
  </si>
  <si>
    <t>2016 March</t>
  </si>
  <si>
    <t>Teacher Positions</t>
  </si>
  <si>
    <t>Female</t>
  </si>
  <si>
    <t>Male</t>
  </si>
  <si>
    <t>2017 March</t>
  </si>
  <si>
    <t>Average Age of Teachers</t>
  </si>
  <si>
    <t>Age Distribution Principals and Assistant Principals (Headcount)</t>
  </si>
  <si>
    <t>Age Group</t>
  </si>
  <si>
    <t>25 – 34</t>
  </si>
  <si>
    <t>35 – 44</t>
  </si>
  <si>
    <t>45 – 54</t>
  </si>
  <si>
    <t>55 – 64</t>
  </si>
  <si>
    <t>65 +</t>
  </si>
  <si>
    <t>Gender Distribution in Promoted Positions (Headcount)</t>
  </si>
  <si>
    <t>Promoted Positions</t>
  </si>
  <si>
    <t>Rate of Staff Attendance</t>
  </si>
  <si>
    <t>The rate of staff attendance is based on a whole calendar year</t>
  </si>
  <si>
    <t>All Department Staff</t>
  </si>
  <si>
    <t>Teaching Staff</t>
  </si>
  <si>
    <t>Separation Rates for Staff Aged Less Than 55 Years</t>
  </si>
  <si>
    <t>The following separation rates are based on separations which occurred between April 2015 to March 2016 and April 2016 to March 2017.</t>
  </si>
  <si>
    <t>April 2015 – March 2016</t>
  </si>
  <si>
    <t>Allied Health</t>
  </si>
  <si>
    <t>Facility Attendants</t>
  </si>
  <si>
    <t>Teacher Assistants</t>
  </si>
  <si>
    <t>Teaching Service</t>
  </si>
  <si>
    <t>TSSA General</t>
  </si>
  <si>
    <t>TSSA Professional</t>
  </si>
  <si>
    <t>Average (all employment classifications)</t>
  </si>
  <si>
    <t>Office of the Secretary and Statutory Authorities Total</t>
  </si>
  <si>
    <t>Learning Division</t>
  </si>
  <si>
    <t>Office of the Deputy Secretary Learning</t>
  </si>
  <si>
    <t>Learning Services (Northern Region)</t>
  </si>
  <si>
    <t>Primary Schools</t>
  </si>
  <si>
    <t>Combined Schools</t>
  </si>
  <si>
    <t>Secondary Schools</t>
  </si>
  <si>
    <t>Senior Secondary Schools</t>
  </si>
  <si>
    <t>Special Schools</t>
  </si>
  <si>
    <t>Student Support</t>
  </si>
  <si>
    <t>Learning Services</t>
  </si>
  <si>
    <t>Principal Network Leaders</t>
  </si>
  <si>
    <t>School Support (in Learning Services)</t>
  </si>
  <si>
    <t>Child and Family Centres</t>
  </si>
  <si>
    <t>Learning Services (Southern Region)</t>
  </si>
  <si>
    <t>LINC Tasmania</t>
  </si>
  <si>
    <t>Learning Division Total</t>
  </si>
  <si>
    <t>Strategy and Performance Division Total</t>
  </si>
  <si>
    <t>Support and Development Division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</si>
</sst>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Gill Sans MT"/>
      <family val="2"/>
    </font>
    <font>
      <b/>
      <sz val="16"/>
      <color rgb="FF005A96"/>
      <name val="Gill Sans MT"/>
      <family val="2"/>
    </font>
    <font>
      <b/>
      <sz val="12"/>
      <name val="Gill Sans MT"/>
      <family val="2"/>
    </font>
    <font>
      <b/>
      <sz val="12"/>
      <color rgb="FF4D4D4F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0"/>
      <color rgb="FFFFFFFF"/>
      <name val="Gill Sans MT"/>
      <family val="2"/>
    </font>
    <font>
      <sz val="9"/>
      <name val="Gill Sans MT"/>
      <family val="2"/>
    </font>
    <font>
      <sz val="9"/>
      <color rgb="FF000000"/>
      <name val="Gill Sans MT"/>
      <family val="2"/>
    </font>
    <font>
      <b/>
      <sz val="9"/>
      <name val="Gill Sans MT"/>
      <family val="2"/>
    </font>
    <font>
      <b/>
      <sz val="9"/>
      <color rgb="FF000000"/>
      <name val="Gill Sans MT"/>
      <family val="2"/>
    </font>
    <font>
      <b/>
      <sz val="10"/>
      <color theme="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005A96"/>
      </patternFill>
    </fill>
    <fill>
      <patternFill patternType="solid">
        <fgColor rgb="FFF1F1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vertical="top" wrapText="1"/>
    </xf>
    <xf numFmtId="0" fontId="1" fillId="0" borderId="0" xfId="0" applyFont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right"/>
    </xf>
    <xf numFmtId="0" fontId="7" fillId="2" borderId="1" xfId="0" applyNumberFormat="1" applyFont="1" applyFill="1" applyBorder="1" applyAlignment="1">
      <alignment horizontal="right" vertical="top" wrapText="1"/>
    </xf>
    <xf numFmtId="0" fontId="7" fillId="2" borderId="0" xfId="0" applyNumberFormat="1" applyFont="1" applyFill="1" applyBorder="1" applyAlignment="1">
      <alignment horizontal="right" vertical="top" wrapText="1"/>
    </xf>
    <xf numFmtId="0" fontId="10" fillId="0" borderId="2" xfId="0" applyNumberFormat="1" applyFont="1" applyFill="1" applyBorder="1" applyAlignment="1">
      <alignment horizontal="right" vertical="top" wrapText="1"/>
    </xf>
    <xf numFmtId="0" fontId="10" fillId="3" borderId="2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right" vertical="top" wrapText="1"/>
    </xf>
    <xf numFmtId="0" fontId="0" fillId="0" borderId="2" xfId="0" applyNumberFormat="1" applyFill="1" applyBorder="1" applyAlignment="1">
      <alignment horizontal="right" vertical="top" wrapText="1"/>
    </xf>
    <xf numFmtId="0" fontId="9" fillId="0" borderId="2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right"/>
    </xf>
    <xf numFmtId="0" fontId="12" fillId="3" borderId="2" xfId="0" applyNumberFormat="1" applyFont="1" applyFill="1" applyBorder="1" applyAlignment="1">
      <alignment horizontal="right" vertical="top" wrapText="1"/>
    </xf>
    <xf numFmtId="0" fontId="12" fillId="3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8" fillId="2" borderId="0" xfId="0" applyNumberFormat="1" applyFont="1" applyFill="1" applyBorder="1" applyAlignment="1">
      <alignment horizontal="right" vertical="top" wrapText="1"/>
    </xf>
    <xf numFmtId="17" fontId="13" fillId="2" borderId="0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1" fillId="4" borderId="0" xfId="0" applyFont="1" applyFill="1"/>
    <xf numFmtId="0" fontId="1" fillId="4" borderId="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6" xfId="0" applyBorder="1"/>
    <xf numFmtId="0" fontId="0" fillId="0" borderId="6" xfId="0" applyNumberFormat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 wrapText="1"/>
    </xf>
    <xf numFmtId="0" fontId="0" fillId="0" borderId="7" xfId="0" applyBorder="1"/>
    <xf numFmtId="0" fontId="0" fillId="0" borderId="7" xfId="0" applyNumberFormat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5" borderId="6" xfId="0" applyNumberFormat="1" applyFill="1" applyBorder="1" applyAlignment="1">
      <alignment horizontal="right"/>
    </xf>
    <xf numFmtId="10" fontId="0" fillId="0" borderId="7" xfId="0" applyNumberFormat="1" applyBorder="1" applyAlignment="1">
      <alignment horizontal="left"/>
    </xf>
    <xf numFmtId="0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0" fontId="0" fillId="0" borderId="6" xfId="0" applyNumberForma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 inden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17" fontId="13" fillId="2" borderId="0" xfId="0" applyNumberFormat="1" applyFont="1" applyFill="1" applyBorder="1" applyAlignment="1">
      <alignment horizontal="center" vertical="top" wrapText="1"/>
    </xf>
    <xf numFmtId="10" fontId="0" fillId="5" borderId="7" xfId="0" applyNumberFormat="1" applyFill="1" applyBorder="1" applyAlignment="1">
      <alignment horizontal="right"/>
    </xf>
    <xf numFmtId="10" fontId="0" fillId="0" borderId="7" xfId="0" applyNumberFormat="1" applyBorder="1" applyAlignment="1">
      <alignment horizontal="right"/>
    </xf>
    <xf numFmtId="4" fontId="9" fillId="0" borderId="2" xfId="0" applyNumberFormat="1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top" wrapText="1"/>
    </xf>
    <xf numFmtId="0" fontId="12" fillId="3" borderId="2" xfId="0" applyNumberFormat="1" applyFont="1" applyFill="1" applyBorder="1" applyAlignment="1">
      <alignment vertical="top" wrapText="1"/>
    </xf>
    <xf numFmtId="3" fontId="12" fillId="3" borderId="2" xfId="0" applyNumberFormat="1" applyFont="1" applyFill="1" applyBorder="1" applyAlignment="1">
      <alignment horizontal="right" vertical="top" wrapText="1"/>
    </xf>
    <xf numFmtId="2" fontId="12" fillId="3" borderId="2" xfId="0" applyNumberFormat="1" applyFont="1" applyFill="1" applyBorder="1" applyAlignment="1">
      <alignment horizontal="right" vertical="top" wrapText="1"/>
    </xf>
    <xf numFmtId="0" fontId="1" fillId="5" borderId="7" xfId="0" applyFont="1" applyFill="1" applyBorder="1"/>
    <xf numFmtId="0" fontId="1" fillId="5" borderId="7" xfId="0" applyNumberFormat="1" applyFont="1" applyFill="1" applyBorder="1" applyAlignment="1">
      <alignment horizontal="right"/>
    </xf>
    <xf numFmtId="3" fontId="1" fillId="5" borderId="7" xfId="0" applyNumberFormat="1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111</xdr:row>
      <xdr:rowOff>38100</xdr:rowOff>
    </xdr:from>
    <xdr:to>
      <xdr:col>3</xdr:col>
      <xdr:colOff>619125</xdr:colOff>
      <xdr:row>115</xdr:row>
      <xdr:rowOff>142875</xdr:rowOff>
    </xdr:to>
    <xdr:sp macro="" textlink="">
      <xdr:nvSpPr>
        <xdr:cNvPr id="2" name="TextBox 1"/>
        <xdr:cNvSpPr txBox="1"/>
      </xdr:nvSpPr>
      <xdr:spPr>
        <a:xfrm>
          <a:off x="47625" y="16792575"/>
          <a:ext cx="50958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* These position types all fall under the ‘Teacher’ stream as they are employed under the Teaching Service Award.</a:t>
          </a:r>
        </a:p>
        <a:p>
          <a:r>
            <a:rPr lang="en-AU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Note: Where the FTE is greater than headcount, it is the result of employees working in multiple Business Units, and being counted once, where the highest FTE is located.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55"/>
  <sheetViews>
    <sheetView tabSelected="1" topLeftCell="A97" zoomScaleNormal="100" workbookViewId="0">
      <selection activeCell="H130" sqref="H130"/>
    </sheetView>
  </sheetViews>
  <sheetFormatPr defaultRowHeight="15" x14ac:dyDescent="0.25"/>
  <cols>
    <col min="1" max="1" width="49.5703125" customWidth="1"/>
    <col min="2" max="2" width="9.140625" style="14"/>
    <col min="3" max="3" width="9.140625" style="14" customWidth="1"/>
    <col min="4" max="4" width="10" customWidth="1"/>
  </cols>
  <sheetData>
    <row r="1" spans="1:3" ht="24.75" x14ac:dyDescent="0.25">
      <c r="A1" s="1" t="s">
        <v>0</v>
      </c>
    </row>
    <row r="2" spans="1:3" ht="19.5" x14ac:dyDescent="0.25">
      <c r="A2" s="2" t="s">
        <v>1</v>
      </c>
    </row>
    <row r="3" spans="1:3" x14ac:dyDescent="0.25">
      <c r="A3" s="3" t="s">
        <v>2</v>
      </c>
    </row>
    <row r="4" spans="1:3" x14ac:dyDescent="0.25">
      <c r="A4" s="56" t="s">
        <v>99</v>
      </c>
      <c r="B4" s="15" t="s">
        <v>4</v>
      </c>
      <c r="C4" s="16" t="s">
        <v>5</v>
      </c>
    </row>
    <row r="5" spans="1:3" ht="15.75" x14ac:dyDescent="0.25">
      <c r="A5" s="9" t="s">
        <v>100</v>
      </c>
      <c r="B5" s="58">
        <v>1</v>
      </c>
      <c r="C5" s="58">
        <v>1</v>
      </c>
    </row>
    <row r="6" spans="1:3" ht="15.75" x14ac:dyDescent="0.25">
      <c r="A6" s="9" t="s">
        <v>101</v>
      </c>
      <c r="B6" s="58"/>
      <c r="C6" s="58"/>
    </row>
    <row r="7" spans="1:3" ht="15.75" x14ac:dyDescent="0.25">
      <c r="A7" s="10" t="s">
        <v>102</v>
      </c>
      <c r="B7" s="58">
        <v>1578.17</v>
      </c>
      <c r="C7" s="58">
        <v>2129</v>
      </c>
    </row>
    <row r="8" spans="1:3" ht="15.75" x14ac:dyDescent="0.25">
      <c r="A8" s="10" t="s">
        <v>103</v>
      </c>
      <c r="B8" s="58">
        <v>545.16999999999996</v>
      </c>
      <c r="C8" s="58">
        <v>693</v>
      </c>
    </row>
    <row r="9" spans="1:3" ht="15.75" x14ac:dyDescent="0.25">
      <c r="A9" s="10" t="s">
        <v>104</v>
      </c>
      <c r="B9" s="58">
        <v>800.09</v>
      </c>
      <c r="C9" s="58">
        <v>957</v>
      </c>
    </row>
    <row r="10" spans="1:3" ht="15.75" x14ac:dyDescent="0.25">
      <c r="A10" s="10" t="s">
        <v>105</v>
      </c>
      <c r="B10" s="58">
        <v>378.51</v>
      </c>
      <c r="C10" s="58">
        <v>452</v>
      </c>
    </row>
    <row r="11" spans="1:3" ht="15.75" x14ac:dyDescent="0.25">
      <c r="A11" s="10" t="s">
        <v>106</v>
      </c>
      <c r="B11" s="58">
        <v>143.41</v>
      </c>
      <c r="C11" s="58">
        <v>220</v>
      </c>
    </row>
    <row r="12" spans="1:3" ht="15.75" x14ac:dyDescent="0.25">
      <c r="A12" s="10" t="s">
        <v>107</v>
      </c>
      <c r="B12" s="58">
        <v>76.81</v>
      </c>
      <c r="C12" s="58">
        <v>98</v>
      </c>
    </row>
    <row r="13" spans="1:3" ht="15.75" x14ac:dyDescent="0.25">
      <c r="A13" s="10" t="s">
        <v>108</v>
      </c>
      <c r="B13" s="58">
        <v>24.67</v>
      </c>
      <c r="C13" s="58">
        <v>24</v>
      </c>
    </row>
    <row r="14" spans="1:3" ht="15.75" x14ac:dyDescent="0.25">
      <c r="A14" s="57" t="s">
        <v>109</v>
      </c>
      <c r="B14" s="58">
        <v>3</v>
      </c>
      <c r="C14" s="58">
        <v>3</v>
      </c>
    </row>
    <row r="15" spans="1:3" ht="15.75" x14ac:dyDescent="0.25">
      <c r="A15" s="10" t="s">
        <v>110</v>
      </c>
      <c r="B15" s="58">
        <v>13.01</v>
      </c>
      <c r="C15" s="58">
        <v>12</v>
      </c>
    </row>
    <row r="16" spans="1:3" ht="15.75" x14ac:dyDescent="0.25">
      <c r="A16" s="57" t="s">
        <v>111</v>
      </c>
      <c r="B16" s="58">
        <v>14.43</v>
      </c>
      <c r="C16" s="58">
        <v>21</v>
      </c>
    </row>
    <row r="17" spans="1:3" ht="15.75" x14ac:dyDescent="0.25">
      <c r="A17" s="9" t="s">
        <v>112</v>
      </c>
      <c r="B17" s="58"/>
      <c r="C17" s="58"/>
    </row>
    <row r="18" spans="1:3" ht="15.75" x14ac:dyDescent="0.25">
      <c r="A18" s="10" t="s">
        <v>102</v>
      </c>
      <c r="B18" s="58">
        <v>1660</v>
      </c>
      <c r="C18" s="58">
        <v>2189</v>
      </c>
    </row>
    <row r="19" spans="1:3" ht="15.75" x14ac:dyDescent="0.25">
      <c r="A19" s="10" t="s">
        <v>103</v>
      </c>
      <c r="B19" s="58">
        <v>328.45</v>
      </c>
      <c r="C19" s="58">
        <v>416</v>
      </c>
    </row>
    <row r="20" spans="1:3" ht="15.75" x14ac:dyDescent="0.25">
      <c r="A20" s="10" t="s">
        <v>104</v>
      </c>
      <c r="B20" s="58">
        <v>705.13</v>
      </c>
      <c r="C20" s="58">
        <v>836</v>
      </c>
    </row>
    <row r="21" spans="1:3" ht="15.75" x14ac:dyDescent="0.25">
      <c r="A21" s="10" t="s">
        <v>105</v>
      </c>
      <c r="B21" s="58">
        <v>377.83</v>
      </c>
      <c r="C21" s="58">
        <v>502</v>
      </c>
    </row>
    <row r="22" spans="1:3" ht="15.75" x14ac:dyDescent="0.25">
      <c r="A22" s="10" t="s">
        <v>106</v>
      </c>
      <c r="B22" s="58">
        <v>87.01</v>
      </c>
      <c r="C22" s="58">
        <v>120</v>
      </c>
    </row>
    <row r="23" spans="1:3" ht="15.75" x14ac:dyDescent="0.25">
      <c r="A23" s="10" t="s">
        <v>107</v>
      </c>
      <c r="B23" s="58">
        <v>83.77</v>
      </c>
      <c r="C23" s="58">
        <v>117</v>
      </c>
    </row>
    <row r="24" spans="1:3" ht="15.75" x14ac:dyDescent="0.25">
      <c r="A24" s="10" t="s">
        <v>108</v>
      </c>
      <c r="B24" s="58">
        <v>13.9</v>
      </c>
      <c r="C24" s="58">
        <v>16</v>
      </c>
    </row>
    <row r="25" spans="1:3" ht="15.75" x14ac:dyDescent="0.25">
      <c r="A25" s="57" t="s">
        <v>109</v>
      </c>
      <c r="B25" s="58">
        <v>3</v>
      </c>
      <c r="C25" s="58">
        <v>3</v>
      </c>
    </row>
    <row r="26" spans="1:3" ht="15.75" x14ac:dyDescent="0.25">
      <c r="A26" s="10" t="s">
        <v>110</v>
      </c>
      <c r="B26" s="58">
        <v>17.350000000000001</v>
      </c>
      <c r="C26" s="58">
        <v>19</v>
      </c>
    </row>
    <row r="27" spans="1:3" ht="15.75" x14ac:dyDescent="0.25">
      <c r="A27" s="57" t="s">
        <v>111</v>
      </c>
      <c r="B27" s="58">
        <v>14.44</v>
      </c>
      <c r="C27" s="58">
        <v>19</v>
      </c>
    </row>
    <row r="28" spans="1:3" ht="15.75" x14ac:dyDescent="0.25">
      <c r="A28" s="9" t="s">
        <v>113</v>
      </c>
      <c r="B28" s="58"/>
      <c r="C28" s="58"/>
    </row>
    <row r="29" spans="1:3" ht="15.75" x14ac:dyDescent="0.25">
      <c r="A29" s="10" t="s">
        <v>113</v>
      </c>
      <c r="B29" s="58">
        <v>281.2</v>
      </c>
      <c r="C29" s="58">
        <v>372</v>
      </c>
    </row>
    <row r="30" spans="1:3" ht="15.75" x14ac:dyDescent="0.25">
      <c r="A30" s="59" t="s">
        <v>114</v>
      </c>
      <c r="B30" s="60">
        <f>SUM(B5:B29)</f>
        <v>7150.35</v>
      </c>
      <c r="C30" s="60">
        <f>SUM(C5:C29)</f>
        <v>9219</v>
      </c>
    </row>
    <row r="32" spans="1:3" x14ac:dyDescent="0.25">
      <c r="A32" s="4" t="s">
        <v>3</v>
      </c>
      <c r="B32" s="15" t="s">
        <v>4</v>
      </c>
      <c r="C32" s="16" t="s">
        <v>5</v>
      </c>
    </row>
    <row r="33" spans="1:3" ht="15.75" x14ac:dyDescent="0.25">
      <c r="A33" s="5" t="s">
        <v>6</v>
      </c>
      <c r="B33" s="17">
        <v>7.7</v>
      </c>
      <c r="C33" s="17">
        <v>8</v>
      </c>
    </row>
    <row r="34" spans="1:3" ht="15.75" x14ac:dyDescent="0.25">
      <c r="A34" s="5" t="s">
        <v>7</v>
      </c>
      <c r="B34" s="17">
        <v>19.93</v>
      </c>
      <c r="C34" s="17">
        <v>21</v>
      </c>
    </row>
    <row r="35" spans="1:3" ht="15.75" x14ac:dyDescent="0.25">
      <c r="A35" s="5" t="s">
        <v>8</v>
      </c>
      <c r="B35" s="17">
        <v>31.5</v>
      </c>
      <c r="C35" s="17">
        <v>33</v>
      </c>
    </row>
    <row r="36" spans="1:3" ht="15.75" x14ac:dyDescent="0.25">
      <c r="A36" s="5" t="s">
        <v>9</v>
      </c>
      <c r="B36" s="17">
        <v>6.21</v>
      </c>
      <c r="C36" s="17">
        <v>8</v>
      </c>
    </row>
    <row r="37" spans="1:3" ht="15.75" x14ac:dyDescent="0.25">
      <c r="A37" s="5" t="s">
        <v>10</v>
      </c>
      <c r="B37" s="17">
        <v>13.6</v>
      </c>
      <c r="C37" s="17">
        <v>17</v>
      </c>
    </row>
    <row r="38" spans="1:3" ht="15.75" x14ac:dyDescent="0.25">
      <c r="A38" s="5" t="s">
        <v>11</v>
      </c>
      <c r="B38" s="17">
        <v>9.1</v>
      </c>
      <c r="C38" s="17">
        <v>10</v>
      </c>
    </row>
    <row r="39" spans="1:3" ht="15.75" x14ac:dyDescent="0.25">
      <c r="A39" s="5" t="s">
        <v>12</v>
      </c>
      <c r="B39" s="17">
        <v>19.03</v>
      </c>
      <c r="C39" s="17">
        <v>22</v>
      </c>
    </row>
    <row r="40" spans="1:3" ht="15.75" x14ac:dyDescent="0.25">
      <c r="A40" s="59" t="s">
        <v>115</v>
      </c>
      <c r="B40" s="23">
        <v>107.07</v>
      </c>
      <c r="C40" s="23">
        <v>119</v>
      </c>
    </row>
    <row r="42" spans="1:3" x14ac:dyDescent="0.25">
      <c r="A42" s="7" t="s">
        <v>13</v>
      </c>
      <c r="B42" s="16" t="s">
        <v>4</v>
      </c>
      <c r="C42" s="16" t="s">
        <v>5</v>
      </c>
    </row>
    <row r="43" spans="1:3" ht="15.75" x14ac:dyDescent="0.25">
      <c r="A43" s="8" t="s">
        <v>14</v>
      </c>
      <c r="B43" s="19">
        <v>8</v>
      </c>
      <c r="C43" s="19">
        <v>8</v>
      </c>
    </row>
    <row r="44" spans="1:3" ht="15.75" x14ac:dyDescent="0.25">
      <c r="A44" s="9" t="s">
        <v>24</v>
      </c>
      <c r="B44" s="20"/>
      <c r="C44" s="20"/>
    </row>
    <row r="45" spans="1:3" ht="15.75" x14ac:dyDescent="0.25">
      <c r="A45" s="10" t="s">
        <v>15</v>
      </c>
      <c r="B45" s="17">
        <v>42.5</v>
      </c>
      <c r="C45" s="17">
        <v>43</v>
      </c>
    </row>
    <row r="46" spans="1:3" ht="15.75" x14ac:dyDescent="0.25">
      <c r="A46" s="10" t="s">
        <v>16</v>
      </c>
      <c r="B46" s="17">
        <v>4.75</v>
      </c>
      <c r="C46" s="17">
        <v>6</v>
      </c>
    </row>
    <row r="47" spans="1:3" ht="15.75" x14ac:dyDescent="0.25">
      <c r="A47" s="9" t="s">
        <v>26</v>
      </c>
      <c r="B47" s="20"/>
      <c r="C47" s="20"/>
    </row>
    <row r="48" spans="1:3" ht="15.75" x14ac:dyDescent="0.25">
      <c r="A48" s="10" t="s">
        <v>17</v>
      </c>
      <c r="B48" s="17">
        <v>11.8</v>
      </c>
      <c r="C48" s="17">
        <v>12</v>
      </c>
    </row>
    <row r="49" spans="1:3" ht="15.75" x14ac:dyDescent="0.25">
      <c r="A49" s="10" t="s">
        <v>18</v>
      </c>
      <c r="B49" s="17">
        <v>3</v>
      </c>
      <c r="C49" s="17">
        <v>4</v>
      </c>
    </row>
    <row r="50" spans="1:3" ht="15.75" x14ac:dyDescent="0.25">
      <c r="A50" s="9" t="s">
        <v>25</v>
      </c>
      <c r="B50" s="20"/>
      <c r="C50" s="20"/>
    </row>
    <row r="51" spans="1:3" ht="15.75" x14ac:dyDescent="0.25">
      <c r="A51" s="10" t="s">
        <v>19</v>
      </c>
      <c r="B51" s="17">
        <v>15.2</v>
      </c>
      <c r="C51" s="17">
        <v>16</v>
      </c>
    </row>
    <row r="52" spans="1:3" ht="15.75" x14ac:dyDescent="0.25">
      <c r="A52" s="10" t="s">
        <v>20</v>
      </c>
      <c r="B52" s="17">
        <v>52.9</v>
      </c>
      <c r="C52" s="17">
        <v>66</v>
      </c>
    </row>
    <row r="53" spans="1:3" ht="15.75" x14ac:dyDescent="0.25">
      <c r="A53" s="10" t="s">
        <v>21</v>
      </c>
      <c r="B53" s="17">
        <v>2</v>
      </c>
      <c r="C53" s="17">
        <v>2</v>
      </c>
    </row>
    <row r="54" spans="1:3" ht="15.75" x14ac:dyDescent="0.25">
      <c r="A54" s="10" t="s">
        <v>22</v>
      </c>
      <c r="B54" s="17">
        <v>33.01</v>
      </c>
      <c r="C54" s="17">
        <v>42</v>
      </c>
    </row>
    <row r="55" spans="1:3" ht="15.75" x14ac:dyDescent="0.25">
      <c r="A55" s="10" t="s">
        <v>23</v>
      </c>
      <c r="B55" s="17">
        <v>3.7</v>
      </c>
      <c r="C55" s="17">
        <v>4</v>
      </c>
    </row>
    <row r="56" spans="1:3" ht="15.75" x14ac:dyDescent="0.25">
      <c r="A56" s="59" t="s">
        <v>116</v>
      </c>
      <c r="B56" s="23">
        <v>176.86</v>
      </c>
      <c r="C56" s="23">
        <v>203</v>
      </c>
    </row>
    <row r="58" spans="1:3" x14ac:dyDescent="0.25">
      <c r="A58" s="11" t="s">
        <v>27</v>
      </c>
      <c r="B58" s="16" t="s">
        <v>4</v>
      </c>
      <c r="C58" s="16" t="s">
        <v>5</v>
      </c>
    </row>
    <row r="59" spans="1:3" ht="15.75" x14ac:dyDescent="0.25">
      <c r="A59" s="10" t="s">
        <v>28</v>
      </c>
      <c r="B59" s="21">
        <v>2</v>
      </c>
      <c r="C59" s="21">
        <v>2</v>
      </c>
    </row>
    <row r="60" spans="1:3" ht="15.75" x14ac:dyDescent="0.25">
      <c r="A60" s="47" t="s">
        <v>29</v>
      </c>
      <c r="B60" s="21"/>
      <c r="C60" s="21"/>
    </row>
    <row r="61" spans="1:3" ht="15.75" x14ac:dyDescent="0.25">
      <c r="A61" s="10" t="s">
        <v>30</v>
      </c>
      <c r="B61" s="21">
        <v>5.81</v>
      </c>
      <c r="C61" s="21">
        <v>6</v>
      </c>
    </row>
    <row r="62" spans="1:3" ht="15.75" x14ac:dyDescent="0.25">
      <c r="A62" s="47" t="s">
        <v>31</v>
      </c>
      <c r="B62" s="21"/>
      <c r="C62" s="21"/>
    </row>
    <row r="63" spans="1:3" ht="15.75" x14ac:dyDescent="0.25">
      <c r="A63" s="10" t="s">
        <v>32</v>
      </c>
      <c r="B63" s="21">
        <v>2</v>
      </c>
      <c r="C63" s="21">
        <v>2</v>
      </c>
    </row>
    <row r="64" spans="1:3" ht="15.75" x14ac:dyDescent="0.25">
      <c r="A64" s="47" t="s">
        <v>33</v>
      </c>
      <c r="B64" s="21"/>
      <c r="C64" s="21"/>
    </row>
    <row r="65" spans="1:3" ht="15.75" x14ac:dyDescent="0.25">
      <c r="A65" s="10" t="s">
        <v>34</v>
      </c>
      <c r="B65" s="21">
        <v>10.7</v>
      </c>
      <c r="C65" s="21">
        <v>11</v>
      </c>
    </row>
    <row r="66" spans="1:3" ht="15.75" x14ac:dyDescent="0.25">
      <c r="A66" s="10" t="s">
        <v>35</v>
      </c>
      <c r="B66" s="21">
        <v>24.62</v>
      </c>
      <c r="C66" s="21">
        <v>26</v>
      </c>
    </row>
    <row r="67" spans="1:3" ht="15.75" x14ac:dyDescent="0.25">
      <c r="A67" s="47" t="s">
        <v>36</v>
      </c>
      <c r="B67" s="21"/>
      <c r="C67" s="21"/>
    </row>
    <row r="68" spans="1:3" ht="15.75" x14ac:dyDescent="0.25">
      <c r="A68" s="10" t="s">
        <v>37</v>
      </c>
      <c r="B68" s="21">
        <v>7.82</v>
      </c>
      <c r="C68" s="21">
        <v>8</v>
      </c>
    </row>
    <row r="69" spans="1:3" ht="15.75" x14ac:dyDescent="0.25">
      <c r="A69" s="10" t="s">
        <v>36</v>
      </c>
      <c r="B69" s="21">
        <v>1</v>
      </c>
      <c r="C69" s="21">
        <v>1</v>
      </c>
    </row>
    <row r="70" spans="1:3" ht="15.75" x14ac:dyDescent="0.25">
      <c r="A70" s="10" t="s">
        <v>52</v>
      </c>
      <c r="B70" s="21">
        <v>63</v>
      </c>
      <c r="C70" s="21">
        <v>65</v>
      </c>
    </row>
    <row r="71" spans="1:3" ht="15.75" x14ac:dyDescent="0.25">
      <c r="A71" s="10" t="s">
        <v>38</v>
      </c>
      <c r="B71" s="21">
        <v>27.4</v>
      </c>
      <c r="C71" s="21">
        <v>30</v>
      </c>
    </row>
    <row r="72" spans="1:3" ht="15.75" x14ac:dyDescent="0.25">
      <c r="A72" s="47" t="s">
        <v>39</v>
      </c>
      <c r="B72" s="21"/>
      <c r="C72" s="21"/>
    </row>
    <row r="73" spans="1:3" ht="15.75" x14ac:dyDescent="0.25">
      <c r="A73" s="10" t="s">
        <v>39</v>
      </c>
      <c r="B73" s="21">
        <v>2</v>
      </c>
      <c r="C73" s="21">
        <v>2</v>
      </c>
    </row>
    <row r="74" spans="1:3" ht="15.75" x14ac:dyDescent="0.25">
      <c r="A74" s="10" t="s">
        <v>40</v>
      </c>
      <c r="B74" s="21">
        <v>10.14</v>
      </c>
      <c r="C74" s="21">
        <v>11</v>
      </c>
    </row>
    <row r="75" spans="1:3" ht="15.75" x14ac:dyDescent="0.25">
      <c r="A75" s="10" t="s">
        <v>41</v>
      </c>
      <c r="B75" s="21">
        <v>84.74</v>
      </c>
      <c r="C75" s="21">
        <v>90</v>
      </c>
    </row>
    <row r="76" spans="1:3" ht="15.75" x14ac:dyDescent="0.25">
      <c r="A76" s="47" t="s">
        <v>42</v>
      </c>
      <c r="B76" s="21"/>
      <c r="C76" s="21"/>
    </row>
    <row r="77" spans="1:3" ht="15.75" x14ac:dyDescent="0.25">
      <c r="A77" s="10" t="s">
        <v>42</v>
      </c>
      <c r="B77" s="21">
        <v>2</v>
      </c>
      <c r="C77" s="21">
        <v>2</v>
      </c>
    </row>
    <row r="78" spans="1:3" ht="15.75" x14ac:dyDescent="0.25">
      <c r="A78" s="10" t="s">
        <v>43</v>
      </c>
      <c r="B78" s="21">
        <v>3.51</v>
      </c>
      <c r="C78" s="21">
        <v>4</v>
      </c>
    </row>
    <row r="79" spans="1:3" ht="15.75" x14ac:dyDescent="0.25">
      <c r="A79" s="10" t="s">
        <v>44</v>
      </c>
      <c r="B79" s="21">
        <v>32.44</v>
      </c>
      <c r="C79" s="21">
        <v>34</v>
      </c>
    </row>
    <row r="80" spans="1:3" ht="15.75" x14ac:dyDescent="0.25">
      <c r="A80" s="10" t="s">
        <v>45</v>
      </c>
      <c r="B80" s="21">
        <v>5.21</v>
      </c>
      <c r="C80" s="21">
        <v>6</v>
      </c>
    </row>
    <row r="81" spans="1:3" ht="15.75" x14ac:dyDescent="0.25">
      <c r="A81" s="10" t="s">
        <v>46</v>
      </c>
      <c r="B81" s="21">
        <v>16.72</v>
      </c>
      <c r="C81" s="21">
        <v>19</v>
      </c>
    </row>
    <row r="82" spans="1:3" ht="15.75" x14ac:dyDescent="0.25">
      <c r="A82" s="10" t="s">
        <v>47</v>
      </c>
      <c r="B82" s="21">
        <v>1</v>
      </c>
      <c r="C82" s="21">
        <v>1</v>
      </c>
    </row>
    <row r="83" spans="1:3" ht="15.75" x14ac:dyDescent="0.25">
      <c r="A83" s="10" t="s">
        <v>48</v>
      </c>
      <c r="B83" s="21">
        <v>2.8</v>
      </c>
      <c r="C83" s="21">
        <v>3</v>
      </c>
    </row>
    <row r="84" spans="1:3" ht="15.75" x14ac:dyDescent="0.25">
      <c r="A84" s="10" t="s">
        <v>49</v>
      </c>
      <c r="B84" s="21">
        <v>4.2</v>
      </c>
      <c r="C84" s="21">
        <v>4</v>
      </c>
    </row>
    <row r="85" spans="1:3" ht="15.75" x14ac:dyDescent="0.25">
      <c r="A85" s="10" t="s">
        <v>50</v>
      </c>
      <c r="B85" s="21">
        <v>2.1</v>
      </c>
      <c r="C85" s="21">
        <v>3</v>
      </c>
    </row>
    <row r="86" spans="1:3" ht="15.75" x14ac:dyDescent="0.25">
      <c r="A86" s="59" t="s">
        <v>51</v>
      </c>
      <c r="B86" s="23">
        <f>SUM(B59:B85)</f>
        <v>311.21000000000004</v>
      </c>
      <c r="C86" s="23">
        <f>SUM(C59:C85)</f>
        <v>330</v>
      </c>
    </row>
    <row r="88" spans="1:3" x14ac:dyDescent="0.25">
      <c r="A88" s="13" t="s">
        <v>53</v>
      </c>
      <c r="B88" s="16" t="s">
        <v>4</v>
      </c>
      <c r="C88" s="16" t="s">
        <v>5</v>
      </c>
    </row>
    <row r="89" spans="1:3" ht="15.75" x14ac:dyDescent="0.25">
      <c r="A89" s="8" t="s">
        <v>54</v>
      </c>
      <c r="B89" s="21">
        <v>8.08</v>
      </c>
      <c r="C89" s="21">
        <v>8</v>
      </c>
    </row>
    <row r="90" spans="1:3" ht="15.75" x14ac:dyDescent="0.25">
      <c r="A90" s="5" t="s">
        <v>55</v>
      </c>
      <c r="B90" s="21">
        <v>5</v>
      </c>
      <c r="C90" s="21">
        <v>5</v>
      </c>
    </row>
    <row r="91" spans="1:3" ht="15.75" x14ac:dyDescent="0.25">
      <c r="A91" s="9" t="s">
        <v>56</v>
      </c>
      <c r="B91" s="21"/>
      <c r="C91" s="21"/>
    </row>
    <row r="92" spans="1:3" ht="15.75" x14ac:dyDescent="0.25">
      <c r="A92" s="10" t="s">
        <v>57</v>
      </c>
      <c r="B92" s="21">
        <v>11.27</v>
      </c>
      <c r="C92" s="21">
        <v>12</v>
      </c>
    </row>
    <row r="93" spans="1:3" ht="15.75" x14ac:dyDescent="0.25">
      <c r="A93" s="10" t="s">
        <v>58</v>
      </c>
      <c r="B93" s="21">
        <v>9.77</v>
      </c>
      <c r="C93" s="21">
        <v>11</v>
      </c>
    </row>
    <row r="94" spans="1:3" ht="15.75" x14ac:dyDescent="0.25">
      <c r="A94" s="6" t="s">
        <v>98</v>
      </c>
      <c r="B94" s="18">
        <f>SUM(B89:B93)</f>
        <v>34.120000000000005</v>
      </c>
      <c r="C94" s="18">
        <f>SUM(C89:C93)</f>
        <v>36</v>
      </c>
    </row>
    <row r="95" spans="1:3" x14ac:dyDescent="0.25">
      <c r="A95" s="12"/>
      <c r="B95" s="22"/>
      <c r="C95" s="22"/>
    </row>
    <row r="96" spans="1:3" ht="15.75" x14ac:dyDescent="0.25">
      <c r="A96" s="24" t="s">
        <v>59</v>
      </c>
      <c r="B96" s="23">
        <v>7779.61</v>
      </c>
      <c r="C96" s="23">
        <v>9907</v>
      </c>
    </row>
    <row r="98" spans="1:4" ht="24.75" x14ac:dyDescent="0.25">
      <c r="A98" s="25" t="s">
        <v>60</v>
      </c>
    </row>
    <row r="99" spans="1:4" x14ac:dyDescent="0.25">
      <c r="A99" s="13" t="s">
        <v>61</v>
      </c>
      <c r="B99" s="27">
        <v>42430</v>
      </c>
      <c r="C99" s="27">
        <v>42795</v>
      </c>
      <c r="D99" s="26" t="s">
        <v>62</v>
      </c>
    </row>
    <row r="100" spans="1:4" ht="15.75" x14ac:dyDescent="0.25">
      <c r="A100" s="5" t="s">
        <v>63</v>
      </c>
      <c r="B100" s="21">
        <v>78</v>
      </c>
      <c r="C100" s="21">
        <v>87</v>
      </c>
      <c r="D100" s="21">
        <v>9</v>
      </c>
    </row>
    <row r="101" spans="1:4" ht="15.75" x14ac:dyDescent="0.25">
      <c r="A101" s="5" t="s">
        <v>64</v>
      </c>
      <c r="B101" s="28">
        <v>4087</v>
      </c>
      <c r="C101" s="28">
        <v>4203</v>
      </c>
      <c r="D101" s="21">
        <v>116</v>
      </c>
    </row>
    <row r="102" spans="1:4" ht="15.75" x14ac:dyDescent="0.25">
      <c r="A102" s="5" t="s">
        <v>65</v>
      </c>
      <c r="B102" s="21">
        <v>561</v>
      </c>
      <c r="C102" s="21">
        <v>573</v>
      </c>
      <c r="D102" s="21">
        <v>12</v>
      </c>
    </row>
    <row r="103" spans="1:4" ht="15.75" x14ac:dyDescent="0.25">
      <c r="A103" s="5" t="s">
        <v>66</v>
      </c>
      <c r="B103" s="21">
        <v>503</v>
      </c>
      <c r="C103" s="21">
        <v>553</v>
      </c>
      <c r="D103" s="21">
        <v>50</v>
      </c>
    </row>
    <row r="104" spans="1:4" ht="15.75" x14ac:dyDescent="0.25">
      <c r="A104" s="59" t="s">
        <v>67</v>
      </c>
      <c r="B104" s="61">
        <v>5229</v>
      </c>
      <c r="C104" s="61">
        <v>5416</v>
      </c>
      <c r="D104" s="23">
        <v>187</v>
      </c>
    </row>
    <row r="106" spans="1:4" x14ac:dyDescent="0.25">
      <c r="A106" s="13" t="s">
        <v>68</v>
      </c>
      <c r="B106" s="27">
        <v>42430</v>
      </c>
      <c r="C106" s="27">
        <v>42795</v>
      </c>
      <c r="D106" s="26" t="s">
        <v>62</v>
      </c>
    </row>
    <row r="107" spans="1:4" ht="15.75" x14ac:dyDescent="0.25">
      <c r="A107" s="5" t="s">
        <v>63</v>
      </c>
      <c r="B107" s="21">
        <v>58.8</v>
      </c>
      <c r="C107" s="21">
        <v>63.91</v>
      </c>
      <c r="D107" s="21">
        <f>C107-B107</f>
        <v>5.1099999999999994</v>
      </c>
    </row>
    <row r="108" spans="1:4" ht="15.75" x14ac:dyDescent="0.25">
      <c r="A108" s="5" t="s">
        <v>64</v>
      </c>
      <c r="B108" s="55">
        <v>3302.07</v>
      </c>
      <c r="C108" s="54">
        <v>3382.53</v>
      </c>
      <c r="D108" s="21">
        <f t="shared" ref="D108:D110" si="0">C108-B108</f>
        <v>80.460000000000036</v>
      </c>
    </row>
    <row r="109" spans="1:4" ht="15.75" x14ac:dyDescent="0.25">
      <c r="A109" s="5" t="s">
        <v>65</v>
      </c>
      <c r="B109" s="55">
        <v>532.94000000000005</v>
      </c>
      <c r="C109" s="21">
        <v>554.5</v>
      </c>
      <c r="D109" s="21">
        <f t="shared" si="0"/>
        <v>21.559999999999945</v>
      </c>
    </row>
    <row r="110" spans="1:4" ht="15.75" x14ac:dyDescent="0.25">
      <c r="A110" s="5" t="s">
        <v>66</v>
      </c>
      <c r="B110" s="55">
        <v>503.67</v>
      </c>
      <c r="C110" s="21">
        <v>544.23</v>
      </c>
      <c r="D110" s="21">
        <f t="shared" si="0"/>
        <v>40.56</v>
      </c>
    </row>
    <row r="111" spans="1:4" ht="15.75" x14ac:dyDescent="0.25">
      <c r="A111" s="59" t="s">
        <v>67</v>
      </c>
      <c r="B111" s="62">
        <f>SUM(B107:B110)</f>
        <v>4397.4800000000005</v>
      </c>
      <c r="C111" s="62">
        <f>SUM(C107:C110)</f>
        <v>4545.17</v>
      </c>
      <c r="D111" s="62">
        <f>SUM(D107:D110)</f>
        <v>147.69</v>
      </c>
    </row>
    <row r="117" spans="1:5" ht="24.75" x14ac:dyDescent="0.25">
      <c r="A117" s="25" t="s">
        <v>74</v>
      </c>
    </row>
    <row r="118" spans="1:5" x14ac:dyDescent="0.25">
      <c r="A118" s="29" t="s">
        <v>68</v>
      </c>
      <c r="B118" s="48" t="s">
        <v>69</v>
      </c>
      <c r="C118" s="49"/>
      <c r="D118" s="48" t="s">
        <v>73</v>
      </c>
      <c r="E118" s="50"/>
    </row>
    <row r="119" spans="1:5" x14ac:dyDescent="0.25">
      <c r="A119" s="30" t="s">
        <v>70</v>
      </c>
      <c r="B119" s="31" t="s">
        <v>71</v>
      </c>
      <c r="C119" s="31" t="s">
        <v>72</v>
      </c>
      <c r="D119" s="33" t="s">
        <v>71</v>
      </c>
      <c r="E119" s="32" t="s">
        <v>72</v>
      </c>
    </row>
    <row r="120" spans="1:5" x14ac:dyDescent="0.25">
      <c r="A120" s="34" t="s">
        <v>63</v>
      </c>
      <c r="B120" s="35">
        <v>42.06</v>
      </c>
      <c r="C120" s="35">
        <v>45.64</v>
      </c>
      <c r="D120" s="36">
        <v>40.54</v>
      </c>
      <c r="E120" s="36">
        <v>44.67</v>
      </c>
    </row>
    <row r="121" spans="1:5" x14ac:dyDescent="0.25">
      <c r="A121" s="34" t="s">
        <v>64</v>
      </c>
      <c r="B121" s="35">
        <v>44.12</v>
      </c>
      <c r="C121" s="35">
        <v>42.84</v>
      </c>
      <c r="D121" s="36">
        <v>43.71</v>
      </c>
      <c r="E121" s="36">
        <v>42.71</v>
      </c>
    </row>
    <row r="122" spans="1:5" x14ac:dyDescent="0.25">
      <c r="A122" s="34" t="s">
        <v>65</v>
      </c>
      <c r="B122" s="35">
        <v>45.83</v>
      </c>
      <c r="C122" s="35">
        <v>43.1</v>
      </c>
      <c r="D122" s="36">
        <v>45.81</v>
      </c>
      <c r="E122" s="36">
        <v>43.05</v>
      </c>
    </row>
    <row r="123" spans="1:5" x14ac:dyDescent="0.25">
      <c r="A123" s="34" t="s">
        <v>66</v>
      </c>
      <c r="B123" s="35">
        <v>50.42</v>
      </c>
      <c r="C123" s="35">
        <v>46.27</v>
      </c>
      <c r="D123" s="36">
        <v>50.43</v>
      </c>
      <c r="E123" s="36">
        <v>46.36</v>
      </c>
    </row>
    <row r="125" spans="1:5" ht="24.75" x14ac:dyDescent="0.25">
      <c r="A125" s="25" t="s">
        <v>75</v>
      </c>
    </row>
    <row r="126" spans="1:5" ht="15" customHeight="1" x14ac:dyDescent="0.25">
      <c r="A126" s="29" t="s">
        <v>76</v>
      </c>
      <c r="B126" s="27">
        <v>42430</v>
      </c>
      <c r="C126" s="27">
        <v>42795</v>
      </c>
    </row>
    <row r="127" spans="1:5" x14ac:dyDescent="0.25">
      <c r="A127" s="34" t="s">
        <v>77</v>
      </c>
      <c r="B127" s="35">
        <v>29</v>
      </c>
      <c r="C127" s="36">
        <v>46</v>
      </c>
    </row>
    <row r="128" spans="1:5" x14ac:dyDescent="0.25">
      <c r="A128" s="34" t="s">
        <v>78</v>
      </c>
      <c r="B128" s="35">
        <v>110</v>
      </c>
      <c r="C128" s="36">
        <v>113</v>
      </c>
    </row>
    <row r="129" spans="1:7" x14ac:dyDescent="0.25">
      <c r="A129" s="34" t="s">
        <v>79</v>
      </c>
      <c r="B129" s="35">
        <v>200</v>
      </c>
      <c r="C129" s="36">
        <v>198</v>
      </c>
    </row>
    <row r="130" spans="1:7" x14ac:dyDescent="0.25">
      <c r="A130" s="34" t="s">
        <v>80</v>
      </c>
      <c r="B130" s="35">
        <v>163</v>
      </c>
      <c r="C130" s="36">
        <v>192</v>
      </c>
    </row>
    <row r="131" spans="1:7" x14ac:dyDescent="0.25">
      <c r="A131" s="38" t="s">
        <v>81</v>
      </c>
      <c r="B131" s="39">
        <v>1</v>
      </c>
      <c r="C131" s="40">
        <v>4</v>
      </c>
    </row>
    <row r="133" spans="1:7" ht="24.75" x14ac:dyDescent="0.25">
      <c r="A133" s="25" t="s">
        <v>82</v>
      </c>
    </row>
    <row r="134" spans="1:7" ht="15" customHeight="1" x14ac:dyDescent="0.25">
      <c r="A134" s="29" t="s">
        <v>68</v>
      </c>
      <c r="B134" s="48" t="s">
        <v>69</v>
      </c>
      <c r="C134" s="50"/>
      <c r="D134" s="49"/>
      <c r="E134" s="48" t="s">
        <v>73</v>
      </c>
      <c r="F134" s="50"/>
      <c r="G134" s="50"/>
    </row>
    <row r="135" spans="1:7" x14ac:dyDescent="0.25">
      <c r="A135" s="30" t="s">
        <v>83</v>
      </c>
      <c r="B135" s="31" t="s">
        <v>71</v>
      </c>
      <c r="C135" s="31" t="s">
        <v>72</v>
      </c>
      <c r="D135" s="31" t="s">
        <v>67</v>
      </c>
      <c r="E135" s="33" t="s">
        <v>71</v>
      </c>
      <c r="F135" s="32" t="s">
        <v>72</v>
      </c>
      <c r="G135" s="31" t="s">
        <v>67</v>
      </c>
    </row>
    <row r="136" spans="1:7" x14ac:dyDescent="0.25">
      <c r="A136" s="34" t="s">
        <v>65</v>
      </c>
      <c r="B136" s="44">
        <v>381</v>
      </c>
      <c r="C136" s="44">
        <v>180</v>
      </c>
      <c r="D136" s="44">
        <v>561</v>
      </c>
      <c r="E136" s="45">
        <v>393</v>
      </c>
      <c r="F136" s="45">
        <v>180</v>
      </c>
      <c r="G136" s="44">
        <v>573</v>
      </c>
    </row>
    <row r="137" spans="1:7" x14ac:dyDescent="0.25">
      <c r="A137" s="34" t="s">
        <v>66</v>
      </c>
      <c r="B137" s="44">
        <v>331</v>
      </c>
      <c r="C137" s="44">
        <v>172</v>
      </c>
      <c r="D137" s="44">
        <v>503</v>
      </c>
      <c r="E137" s="45">
        <v>374</v>
      </c>
      <c r="F137" s="45">
        <v>179</v>
      </c>
      <c r="G137" s="44">
        <v>553</v>
      </c>
    </row>
    <row r="138" spans="1:7" x14ac:dyDescent="0.25">
      <c r="A138" s="63" t="s">
        <v>67</v>
      </c>
      <c r="B138" s="64">
        <v>712</v>
      </c>
      <c r="C138" s="64">
        <v>352</v>
      </c>
      <c r="D138" s="65">
        <v>1064</v>
      </c>
      <c r="E138" s="66">
        <v>767</v>
      </c>
      <c r="F138" s="66">
        <v>359</v>
      </c>
      <c r="G138" s="64">
        <v>1126</v>
      </c>
    </row>
    <row r="140" spans="1:7" ht="24.75" x14ac:dyDescent="0.25">
      <c r="A140" s="25" t="s">
        <v>84</v>
      </c>
    </row>
    <row r="141" spans="1:7" x14ac:dyDescent="0.25">
      <c r="A141" t="s">
        <v>85</v>
      </c>
    </row>
    <row r="142" spans="1:7" ht="15" customHeight="1" x14ac:dyDescent="0.25">
      <c r="A142" s="29"/>
      <c r="B142" s="37">
        <v>2012</v>
      </c>
      <c r="C142" s="37">
        <v>2013</v>
      </c>
      <c r="D142" s="37">
        <v>2014</v>
      </c>
      <c r="E142" s="37">
        <v>2015</v>
      </c>
      <c r="F142" s="37">
        <v>2016</v>
      </c>
    </row>
    <row r="143" spans="1:7" x14ac:dyDescent="0.25">
      <c r="A143" s="34" t="s">
        <v>86</v>
      </c>
      <c r="B143" s="41">
        <v>0.97699999999999998</v>
      </c>
      <c r="C143" s="41">
        <v>0.96499999999999997</v>
      </c>
      <c r="D143" s="41">
        <v>0.96199999999999997</v>
      </c>
      <c r="E143" s="46">
        <v>0.95699999999999996</v>
      </c>
      <c r="F143" s="42">
        <v>0.95599999999999996</v>
      </c>
    </row>
    <row r="144" spans="1:7" x14ac:dyDescent="0.25">
      <c r="A144" s="34" t="s">
        <v>87</v>
      </c>
      <c r="B144" s="41">
        <v>0.97399999999999998</v>
      </c>
      <c r="C144" s="41">
        <v>0.96399999999999997</v>
      </c>
      <c r="D144" s="41">
        <v>0.96099999999999997</v>
      </c>
      <c r="E144" s="46">
        <v>0.95799999999999996</v>
      </c>
      <c r="F144" s="42">
        <v>0.95799999999999996</v>
      </c>
    </row>
    <row r="146" spans="1:7" ht="24.75" x14ac:dyDescent="0.25">
      <c r="A146" s="25" t="s">
        <v>88</v>
      </c>
    </row>
    <row r="147" spans="1:7" x14ac:dyDescent="0.25">
      <c r="A147" t="s">
        <v>89</v>
      </c>
    </row>
    <row r="148" spans="1:7" ht="15" customHeight="1" x14ac:dyDescent="0.25">
      <c r="A148" s="29" t="s">
        <v>76</v>
      </c>
      <c r="B148" s="51" t="s">
        <v>90</v>
      </c>
      <c r="C148" s="51"/>
      <c r="D148" s="51"/>
      <c r="E148" s="51" t="s">
        <v>90</v>
      </c>
      <c r="F148" s="51"/>
      <c r="G148" s="51"/>
    </row>
    <row r="149" spans="1:7" x14ac:dyDescent="0.25">
      <c r="A149" s="34" t="s">
        <v>91</v>
      </c>
      <c r="B149" s="53">
        <v>3.1E-2</v>
      </c>
      <c r="C149" s="53"/>
      <c r="D149" s="53"/>
      <c r="E149" s="52">
        <v>7.0000000000000001E-3</v>
      </c>
      <c r="F149" s="52"/>
      <c r="G149" s="52"/>
    </row>
    <row r="150" spans="1:7" x14ac:dyDescent="0.25">
      <c r="A150" s="34" t="s">
        <v>92</v>
      </c>
      <c r="B150" s="53">
        <v>0.02</v>
      </c>
      <c r="C150" s="53"/>
      <c r="D150" s="53"/>
      <c r="E150" s="52">
        <v>1.4E-2</v>
      </c>
      <c r="F150" s="52"/>
      <c r="G150" s="52"/>
    </row>
    <row r="151" spans="1:7" x14ac:dyDescent="0.25">
      <c r="A151" s="34" t="s">
        <v>93</v>
      </c>
      <c r="B151" s="53">
        <v>1.4999999999999999E-2</v>
      </c>
      <c r="C151" s="53"/>
      <c r="D151" s="53"/>
      <c r="E151" s="52">
        <v>1.2E-2</v>
      </c>
      <c r="F151" s="52"/>
      <c r="G151" s="52"/>
    </row>
    <row r="152" spans="1:7" x14ac:dyDescent="0.25">
      <c r="A152" s="34" t="s">
        <v>94</v>
      </c>
      <c r="B152" s="53">
        <v>1.2E-2</v>
      </c>
      <c r="C152" s="53"/>
      <c r="D152" s="53"/>
      <c r="E152" s="52">
        <v>1.2999999999999999E-2</v>
      </c>
      <c r="F152" s="52"/>
      <c r="G152" s="52"/>
    </row>
    <row r="153" spans="1:7" x14ac:dyDescent="0.25">
      <c r="A153" s="38" t="s">
        <v>95</v>
      </c>
      <c r="B153" s="53">
        <v>5.1999999999999998E-2</v>
      </c>
      <c r="C153" s="53"/>
      <c r="D153" s="53"/>
      <c r="E153" s="52">
        <v>1.7999999999999999E-2</v>
      </c>
      <c r="F153" s="52"/>
      <c r="G153" s="52"/>
    </row>
    <row r="154" spans="1:7" x14ac:dyDescent="0.25">
      <c r="A154" s="43" t="s">
        <v>96</v>
      </c>
      <c r="B154" s="53">
        <v>0</v>
      </c>
      <c r="C154" s="53"/>
      <c r="D154" s="53"/>
      <c r="E154" s="52">
        <v>0</v>
      </c>
      <c r="F154" s="52"/>
      <c r="G154" s="52"/>
    </row>
    <row r="155" spans="1:7" x14ac:dyDescent="0.25">
      <c r="A155" s="43" t="s">
        <v>97</v>
      </c>
      <c r="B155" s="53">
        <v>0.02</v>
      </c>
      <c r="C155" s="53"/>
      <c r="D155" s="53"/>
      <c r="E155" s="52">
        <v>1.4E-2</v>
      </c>
      <c r="F155" s="52"/>
      <c r="G155" s="52"/>
    </row>
  </sheetData>
  <mergeCells count="20">
    <mergeCell ref="B154:D154"/>
    <mergeCell ref="B155:D155"/>
    <mergeCell ref="E150:G150"/>
    <mergeCell ref="E151:G151"/>
    <mergeCell ref="E152:G152"/>
    <mergeCell ref="E153:G153"/>
    <mergeCell ref="E154:G154"/>
    <mergeCell ref="E155:G155"/>
    <mergeCell ref="B151:D151"/>
    <mergeCell ref="E149:G149"/>
    <mergeCell ref="B149:D149"/>
    <mergeCell ref="B150:D150"/>
    <mergeCell ref="B152:D152"/>
    <mergeCell ref="B153:D153"/>
    <mergeCell ref="B118:C118"/>
    <mergeCell ref="D118:E118"/>
    <mergeCell ref="B134:D134"/>
    <mergeCell ref="E134:G134"/>
    <mergeCell ref="B148:D148"/>
    <mergeCell ref="E148:G1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2017-06-14T02:00:55Z</dcterms:modified>
</cp:coreProperties>
</file>